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defaultThemeVersion="124226"/>
  <mc:AlternateContent xmlns:mc="http://schemas.openxmlformats.org/markup-compatibility/2006">
    <mc:Choice Requires="x15">
      <x15ac:absPath xmlns:x15ac="http://schemas.microsoft.com/office/spreadsheetml/2010/11/ac" url="R:\◎統計課\○企画分析係\100_県民アンケート\R03 県民アンケート\★確報\04 HP掲載\"/>
    </mc:Choice>
  </mc:AlternateContent>
  <xr:revisionPtr revIDLastSave="0" documentId="14_{7A669D09-DBE0-482E-8F9F-0620B5DD0AF2}" xr6:coauthVersionLast="47" xr6:coauthVersionMax="47" xr10:uidLastSave="{00000000-0000-0000-0000-000000000000}"/>
  <bookViews>
    <workbookView xWindow="-108" yWindow="-108" windowWidth="23256" windowHeight="12576" tabRatio="824" xr2:uid="{00000000-000D-0000-FFFF-FFFF00000000}"/>
  </bookViews>
  <sheets>
    <sheet name="表紙" sheetId="263" r:id="rId1"/>
    <sheet name="目次" sheetId="527" r:id="rId2"/>
    <sheet name="Q1" sheetId="266" r:id="rId3"/>
    <sheet name="Q2" sheetId="396" r:id="rId4"/>
    <sheet name="Q3" sheetId="397" r:id="rId5"/>
    <sheet name="Q4" sheetId="398" r:id="rId6"/>
    <sheet name="Q5" sheetId="399" r:id="rId7"/>
    <sheet name="Q6" sheetId="400" r:id="rId8"/>
    <sheet name="Q7" sheetId="401" r:id="rId9"/>
    <sheet name="Q8" sheetId="403" r:id="rId10"/>
    <sheet name="Q9" sheetId="404" r:id="rId11"/>
    <sheet name="Q10" sheetId="405" r:id="rId12"/>
    <sheet name="Q11-1" sheetId="528" r:id="rId13"/>
    <sheet name="Q11-2" sheetId="538" r:id="rId14"/>
    <sheet name="Q11-3" sheetId="539" r:id="rId15"/>
    <sheet name="Q11-4" sheetId="540" r:id="rId16"/>
    <sheet name="Q11-5" sheetId="541" r:id="rId17"/>
    <sheet name="Q11-6" sheetId="542" r:id="rId18"/>
    <sheet name="Q11-7" sheetId="543" r:id="rId19"/>
    <sheet name="Q11-8" sheetId="544" r:id="rId20"/>
    <sheet name="Q11-9" sheetId="545" r:id="rId21"/>
    <sheet name="Q11-10" sheetId="546" r:id="rId22"/>
    <sheet name="Q11-11" sheetId="547" r:id="rId23"/>
    <sheet name="Q11-12" sheetId="548" r:id="rId24"/>
    <sheet name="Q11-13" sheetId="549" r:id="rId25"/>
    <sheet name="Q11-14" sheetId="550" r:id="rId26"/>
    <sheet name="Q11-15" sheetId="551" r:id="rId27"/>
    <sheet name="Q11-16" sheetId="552" r:id="rId28"/>
    <sheet name="Q11-17" sheetId="553" r:id="rId29"/>
    <sheet name="Q11-18" sheetId="554" r:id="rId30"/>
    <sheet name="Q11-19" sheetId="555" r:id="rId31"/>
    <sheet name="Q11-20" sheetId="556" r:id="rId32"/>
    <sheet name="Q12-1" sheetId="275" r:id="rId33"/>
    <sheet name="Q12-2" sheetId="276" r:id="rId34"/>
    <sheet name="Q12-3" sheetId="277" r:id="rId35"/>
    <sheet name="Q12-4" sheetId="278" r:id="rId36"/>
    <sheet name="Q12-5" sheetId="279" r:id="rId37"/>
    <sheet name="Q12-6" sheetId="280" r:id="rId38"/>
    <sheet name="Q12-7" sheetId="281" r:id="rId39"/>
    <sheet name="Q12-8" sheetId="282" r:id="rId40"/>
    <sheet name="Q12-9" sheetId="283" r:id="rId41"/>
    <sheet name="Q12-10" sheetId="284" r:id="rId42"/>
    <sheet name="Q12-11" sheetId="285" r:id="rId43"/>
    <sheet name="Q12-12" sheetId="286" r:id="rId44"/>
    <sheet name="Q12-13" sheetId="287" r:id="rId45"/>
    <sheet name="Q12-14" sheetId="288" r:id="rId46"/>
    <sheet name="Q12-15" sheetId="289" r:id="rId47"/>
    <sheet name="Q12-16" sheetId="290" r:id="rId48"/>
    <sheet name="Q12-17" sheetId="291" r:id="rId49"/>
    <sheet name="Q12-18" sheetId="292" r:id="rId50"/>
    <sheet name="Q12-19" sheetId="293" r:id="rId51"/>
    <sheet name="Q12-20" sheetId="294" r:id="rId52"/>
    <sheet name="Q12-21" sheetId="366" r:id="rId53"/>
    <sheet name="Q12-22" sheetId="295" r:id="rId54"/>
    <sheet name="Q12-23" sheetId="296" r:id="rId55"/>
    <sheet name="Q12-24" sheetId="297" r:id="rId56"/>
    <sheet name="Q12-25" sheetId="298" r:id="rId57"/>
    <sheet name="Q12-26" sheetId="299" r:id="rId58"/>
    <sheet name="Q12-27" sheetId="300" r:id="rId59"/>
    <sheet name="Q12-28" sheetId="301" r:id="rId60"/>
    <sheet name="Q12-29" sheetId="302" r:id="rId61"/>
    <sheet name="Q12-30" sheetId="303" r:id="rId62"/>
    <sheet name="Q12-31" sheetId="304" r:id="rId63"/>
    <sheet name="Q12-32" sheetId="305" r:id="rId64"/>
    <sheet name="Q12-33" sheetId="306" r:id="rId65"/>
    <sheet name="Q13" sheetId="494" r:id="rId66"/>
    <sheet name="Q14" sheetId="557" r:id="rId67"/>
    <sheet name="Q15" sheetId="495" r:id="rId68"/>
    <sheet name="Q16" sheetId="558" r:id="rId69"/>
    <sheet name="Q17" sheetId="499" r:id="rId70"/>
    <sheet name="Q18" sheetId="414" r:id="rId71"/>
    <sheet name="Q19①" sheetId="559" r:id="rId72"/>
    <sheet name="Q19②" sheetId="560" r:id="rId73"/>
    <sheet name="Q20" sheetId="415" r:id="rId74"/>
    <sheet name="Q21" sheetId="561" r:id="rId75"/>
    <sheet name="Q22-1" sheetId="562" r:id="rId76"/>
    <sheet name="Q22-2" sheetId="563" r:id="rId77"/>
    <sheet name="Q22-3" sheetId="564" r:id="rId78"/>
    <sheet name="Q22-4" sheetId="565" r:id="rId79"/>
    <sheet name="Q22-5" sheetId="566" r:id="rId80"/>
    <sheet name="Q22-6" sheetId="567" r:id="rId81"/>
    <sheet name="Q22-7" sheetId="568" r:id="rId82"/>
    <sheet name="Q22-8" sheetId="569" r:id="rId83"/>
    <sheet name="Q22-9" sheetId="570" r:id="rId84"/>
    <sheet name="Q22-10" sheetId="571" r:id="rId85"/>
    <sheet name="Q22-11" sheetId="572" r:id="rId86"/>
    <sheet name="Q22-12" sheetId="573" r:id="rId87"/>
    <sheet name="Q22-13" sheetId="574" r:id="rId88"/>
    <sheet name="Q22-14" sheetId="575" r:id="rId89"/>
    <sheet name="Q22-15" sheetId="576" r:id="rId90"/>
    <sheet name="Q22-16" sheetId="577" r:id="rId91"/>
    <sheet name="Q22-17" sheetId="578" r:id="rId92"/>
    <sheet name="Q22-18" sheetId="579" r:id="rId93"/>
    <sheet name="Q22-19" sheetId="580" r:id="rId94"/>
    <sheet name="Q23" sheetId="581" r:id="rId95"/>
    <sheet name="Q24" sheetId="582" r:id="rId96"/>
    <sheet name="Q25" sheetId="583" r:id="rId97"/>
    <sheet name="Q26" sheetId="584" r:id="rId98"/>
    <sheet name="Q27" sheetId="585" r:id="rId99"/>
    <sheet name="Q28①" sheetId="586" r:id="rId100"/>
    <sheet name="Q28②" sheetId="587" r:id="rId101"/>
    <sheet name="Q29" sheetId="493" r:id="rId102"/>
    <sheet name="Q30" sheetId="408" r:id="rId103"/>
    <sheet name="Q31" sheetId="588" r:id="rId104"/>
    <sheet name="Q32" sheetId="589" r:id="rId105"/>
    <sheet name="Q33" sheetId="590" r:id="rId106"/>
    <sheet name="Q34" sheetId="591" r:id="rId107"/>
    <sheet name="Q35" sheetId="592" r:id="rId108"/>
    <sheet name="Q36" sheetId="593" r:id="rId109"/>
    <sheet name="Q37" sheetId="424" r:id="rId110"/>
    <sheet name="Q38" sheetId="468" r:id="rId111"/>
    <sheet name="Q39-1" sheetId="469" r:id="rId112"/>
    <sheet name="Q39-2" sheetId="470" r:id="rId113"/>
    <sheet name="Q40" sheetId="473" r:id="rId114"/>
    <sheet name="Q41" sheetId="471" r:id="rId115"/>
    <sheet name="Q42" sheetId="472" r:id="rId116"/>
    <sheet name="Q00" sheetId="474" r:id="rId117"/>
    <sheet name="Q43-1" sheetId="475" r:id="rId118"/>
    <sheet name="Q43-2" sheetId="476" r:id="rId119"/>
    <sheet name="Q44" sheetId="477" r:id="rId120"/>
    <sheet name="Q45-1" sheetId="478" r:id="rId121"/>
    <sheet name="Q45-2" sheetId="479" r:id="rId122"/>
    <sheet name="Q46" sheetId="526" r:id="rId123"/>
    <sheet name="Sheet1" sheetId="480" r:id="rId124"/>
  </sheets>
  <definedNames>
    <definedName name="_xlnm._FilterDatabase" localSheetId="116" hidden="1">Q00!$A$5:$S$71</definedName>
    <definedName name="_xlnm._FilterDatabase" localSheetId="2" hidden="1">'Q1'!$A$5:$S$71</definedName>
    <definedName name="_xlnm._FilterDatabase" localSheetId="11" hidden="1">'Q10'!$A$5:$R$71</definedName>
    <definedName name="_xlnm._FilterDatabase" localSheetId="12" hidden="1">'Q11-1'!$A$5:$S$71</definedName>
    <definedName name="_xlnm._FilterDatabase" localSheetId="21" hidden="1">'Q11-10'!$A$5:$S$71</definedName>
    <definedName name="_xlnm._FilterDatabase" localSheetId="22" hidden="1">'Q11-11'!$A$5:$S$71</definedName>
    <definedName name="_xlnm._FilterDatabase" localSheetId="23" hidden="1">'Q11-12'!$A$5:$S$71</definedName>
    <definedName name="_xlnm._FilterDatabase" localSheetId="24" hidden="1">'Q11-13'!$A$5:$S$71</definedName>
    <definedName name="_xlnm._FilterDatabase" localSheetId="25" hidden="1">'Q11-14'!$A$5:$S$71</definedName>
    <definedName name="_xlnm._FilterDatabase" localSheetId="26" hidden="1">'Q11-15'!$A$5:$S$71</definedName>
    <definedName name="_xlnm._FilterDatabase" localSheetId="27" hidden="1">'Q11-16'!$A$5:$S$71</definedName>
    <definedName name="_xlnm._FilterDatabase" localSheetId="28" hidden="1">'Q11-17'!$A$5:$S$71</definedName>
    <definedName name="_xlnm._FilterDatabase" localSheetId="29" hidden="1">'Q11-18'!$A$5:$S$71</definedName>
    <definedName name="_xlnm._FilterDatabase" localSheetId="30" hidden="1">'Q11-19'!$A$5:$S$71</definedName>
    <definedName name="_xlnm._FilterDatabase" localSheetId="13" hidden="1">'Q11-2'!$A$5:$S$71</definedName>
    <definedName name="_xlnm._FilterDatabase" localSheetId="31" hidden="1">'Q11-20'!$A$5:$S$71</definedName>
    <definedName name="_xlnm._FilterDatabase" localSheetId="14" hidden="1">'Q11-3'!$A$5:$S$71</definedName>
    <definedName name="_xlnm._FilterDatabase" localSheetId="15" hidden="1">'Q11-4'!$A$5:$S$71</definedName>
    <definedName name="_xlnm._FilterDatabase" localSheetId="16" hidden="1">'Q11-5'!$A$5:$S$71</definedName>
    <definedName name="_xlnm._FilterDatabase" localSheetId="17" hidden="1">'Q11-6'!$A$5:$S$71</definedName>
    <definedName name="_xlnm._FilterDatabase" localSheetId="18" hidden="1">'Q11-7'!$A$5:$S$71</definedName>
    <definedName name="_xlnm._FilterDatabase" localSheetId="19" hidden="1">'Q11-8'!$A$5:$S$71</definedName>
    <definedName name="_xlnm._FilterDatabase" localSheetId="20" hidden="1">'Q11-9'!$A$5:$S$71</definedName>
    <definedName name="_xlnm._FilterDatabase" localSheetId="32" hidden="1">'Q12-1'!$A$5:$M$71</definedName>
    <definedName name="_xlnm._FilterDatabase" localSheetId="41" hidden="1">'Q12-10'!$A$5:$M$71</definedName>
    <definedName name="_xlnm._FilterDatabase" localSheetId="42" hidden="1">'Q12-11'!$A$5:$M$71</definedName>
    <definedName name="_xlnm._FilterDatabase" localSheetId="43" hidden="1">'Q12-12'!$D$4:$J$71</definedName>
    <definedName name="_xlnm._FilterDatabase" localSheetId="44" hidden="1">'Q12-13'!$A$5:$M$71</definedName>
    <definedName name="_xlnm._FilterDatabase" localSheetId="45" hidden="1">'Q12-14'!$A$5:$M$71</definedName>
    <definedName name="_xlnm._FilterDatabase" localSheetId="46" hidden="1">'Q12-15'!$A$5:$M$71</definedName>
    <definedName name="_xlnm._FilterDatabase" localSheetId="47" hidden="1">'Q12-16'!$A$5:$M$71</definedName>
    <definedName name="_xlnm._FilterDatabase" localSheetId="48" hidden="1">'Q12-17'!$A$5:$M$71</definedName>
    <definedName name="_xlnm._FilterDatabase" localSheetId="49" hidden="1">'Q12-18'!$A$5:$M$71</definedName>
    <definedName name="_xlnm._FilterDatabase" localSheetId="50" hidden="1">'Q12-19'!$A$5:$M$71</definedName>
    <definedName name="_xlnm._FilterDatabase" localSheetId="33" hidden="1">'Q12-2'!$A$5:$M$71</definedName>
    <definedName name="_xlnm._FilterDatabase" localSheetId="51" hidden="1">'Q12-20'!$A$5:$M$71</definedName>
    <definedName name="_xlnm._FilterDatabase" localSheetId="52" hidden="1">'Q12-21'!$A$5:$M$71</definedName>
    <definedName name="_xlnm._FilterDatabase" localSheetId="53" hidden="1">'Q12-22'!$A$5:$M$71</definedName>
    <definedName name="_xlnm._FilterDatabase" localSheetId="54" hidden="1">'Q12-23'!$A$5:$M$71</definedName>
    <definedName name="_xlnm._FilterDatabase" localSheetId="55" hidden="1">'Q12-24'!$A$5:$M$71</definedName>
    <definedName name="_xlnm._FilterDatabase" localSheetId="56" hidden="1">'Q12-25'!$A$5:$M$71</definedName>
    <definedName name="_xlnm._FilterDatabase" localSheetId="57" hidden="1">'Q12-26'!$A$5:$M$71</definedName>
    <definedName name="_xlnm._FilterDatabase" localSheetId="58" hidden="1">'Q12-27'!$A$5:$M$71</definedName>
    <definedName name="_xlnm._FilterDatabase" localSheetId="59" hidden="1">'Q12-28'!$A$5:$M$71</definedName>
    <definedName name="_xlnm._FilterDatabase" localSheetId="60" hidden="1">'Q12-29'!$A$5:$M$71</definedName>
    <definedName name="_xlnm._FilterDatabase" localSheetId="34" hidden="1">'Q12-3'!$A$5:$M$71</definedName>
    <definedName name="_xlnm._FilterDatabase" localSheetId="61" hidden="1">'Q12-30'!$A$5:$M$71</definedName>
    <definedName name="_xlnm._FilterDatabase" localSheetId="62" hidden="1">'Q12-31'!$A$5:$M$71</definedName>
    <definedName name="_xlnm._FilterDatabase" localSheetId="63" hidden="1">'Q12-32'!$A$5:$M$71</definedName>
    <definedName name="_xlnm._FilterDatabase" localSheetId="64" hidden="1">'Q12-33'!$A$5:$M$71</definedName>
    <definedName name="_xlnm._FilterDatabase" localSheetId="35" hidden="1">'Q12-4'!$A$5:$M$71</definedName>
    <definedName name="_xlnm._FilterDatabase" localSheetId="36" hidden="1">'Q12-5'!$A$5:$M$71</definedName>
    <definedName name="_xlnm._FilterDatabase" localSheetId="37" hidden="1">'Q12-6'!$A$5:$M$71</definedName>
    <definedName name="_xlnm._FilterDatabase" localSheetId="38" hidden="1">'Q12-7'!$A$5:$M$71</definedName>
    <definedName name="_xlnm._FilterDatabase" localSheetId="39" hidden="1">'Q12-8'!$A$5:$M$71</definedName>
    <definedName name="_xlnm._FilterDatabase" localSheetId="40" hidden="1">'Q12-9'!$A$5:$M$71</definedName>
    <definedName name="_xlnm._FilterDatabase" localSheetId="65" hidden="1">'Q13'!$A$5:$N$71</definedName>
    <definedName name="_xlnm._FilterDatabase" localSheetId="66" hidden="1">'Q14'!$A$5:$S$71</definedName>
    <definedName name="_xlnm._FilterDatabase" localSheetId="67" hidden="1">'Q15'!$A$5:$S$71</definedName>
    <definedName name="_xlnm._FilterDatabase" localSheetId="68" hidden="1">'Q16'!$A$5:$S$71</definedName>
    <definedName name="_xlnm._FilterDatabase" localSheetId="69" hidden="1">'Q17'!$A$5:$Q$71</definedName>
    <definedName name="_xlnm._FilterDatabase" localSheetId="70" hidden="1">'Q18'!$A$5:$S$71</definedName>
    <definedName name="_xlnm._FilterDatabase" localSheetId="71" hidden="1">Q19①!$A$5:$N$71</definedName>
    <definedName name="_xlnm._FilterDatabase" localSheetId="72" hidden="1">Q19②!$A$5:$T$71</definedName>
    <definedName name="_xlnm._FilterDatabase" localSheetId="3" hidden="1">'Q2'!$A$5:$S$71</definedName>
    <definedName name="_xlnm._FilterDatabase" localSheetId="73" hidden="1">'Q20'!$A$5:$S$71</definedName>
    <definedName name="_xlnm._FilterDatabase" localSheetId="74" hidden="1">'Q21'!$A$5:$S$71</definedName>
    <definedName name="_xlnm._FilterDatabase" localSheetId="75" hidden="1">'Q22-1'!$A$5:$S$71</definedName>
    <definedName name="_xlnm._FilterDatabase" localSheetId="84" hidden="1">'Q22-10'!$A$5:$S$71</definedName>
    <definedName name="_xlnm._FilterDatabase" localSheetId="85" hidden="1">'Q22-11'!$A$5:$S$71</definedName>
    <definedName name="_xlnm._FilterDatabase" localSheetId="86" hidden="1">'Q22-12'!$A$5:$S$71</definedName>
    <definedName name="_xlnm._FilterDatabase" localSheetId="87" hidden="1">'Q22-13'!$A$5:$S$71</definedName>
    <definedName name="_xlnm._FilterDatabase" localSheetId="88" hidden="1">'Q22-14'!$A$5:$S$71</definedName>
    <definedName name="_xlnm._FilterDatabase" localSheetId="89" hidden="1">'Q22-15'!$A$5:$S$71</definedName>
    <definedName name="_xlnm._FilterDatabase" localSheetId="90" hidden="1">'Q22-16'!$A$5:$S$71</definedName>
    <definedName name="_xlnm._FilterDatabase" localSheetId="91" hidden="1">'Q22-17'!$A$5:$S$71</definedName>
    <definedName name="_xlnm._FilterDatabase" localSheetId="92" hidden="1">'Q22-18'!$A$5:$S$71</definedName>
    <definedName name="_xlnm._FilterDatabase" localSheetId="93" hidden="1">'Q22-19'!$A$5:$S$71</definedName>
    <definedName name="_xlnm._FilterDatabase" localSheetId="76" hidden="1">'Q22-2'!$A$5:$S$71</definedName>
    <definedName name="_xlnm._FilterDatabase" localSheetId="77" hidden="1">'Q22-3'!$A$5:$S$71</definedName>
    <definedName name="_xlnm._FilterDatabase" localSheetId="78" hidden="1">'Q22-4'!$A$5:$S$71</definedName>
    <definedName name="_xlnm._FilterDatabase" localSheetId="79" hidden="1">'Q22-5'!$A$5:$S$71</definedName>
    <definedName name="_xlnm._FilterDatabase" localSheetId="80" hidden="1">'Q22-6'!$A$5:$S$71</definedName>
    <definedName name="_xlnm._FilterDatabase" localSheetId="81" hidden="1">'Q22-7'!$A$5:$S$71</definedName>
    <definedName name="_xlnm._FilterDatabase" localSheetId="82" hidden="1">'Q22-8'!$A$5:$S$71</definedName>
    <definedName name="_xlnm._FilterDatabase" localSheetId="83" hidden="1">'Q22-9'!$A$5:$S$71</definedName>
    <definedName name="_xlnm._FilterDatabase" localSheetId="94" hidden="1">'Q23'!$A$5:$S$71</definedName>
    <definedName name="_xlnm._FilterDatabase" localSheetId="95" hidden="1">'Q24'!$A$5:$S$71</definedName>
    <definedName name="_xlnm._FilterDatabase" localSheetId="96" hidden="1">'Q25'!$A$5:$S$71</definedName>
    <definedName name="_xlnm._FilterDatabase" localSheetId="97" hidden="1">'Q26'!$A$5:$S$71</definedName>
    <definedName name="_xlnm._FilterDatabase" localSheetId="98" hidden="1">'Q27'!$A$5:$S$71</definedName>
    <definedName name="_xlnm._FilterDatabase" localSheetId="99" hidden="1">Q28①!$A$5:$S$71</definedName>
    <definedName name="_xlnm._FilterDatabase" localSheetId="100" hidden="1">Q28②!$A$5:$S$71</definedName>
    <definedName name="_xlnm._FilterDatabase" localSheetId="101" hidden="1">'Q29'!$A$5:$S$71</definedName>
    <definedName name="_xlnm._FilterDatabase" localSheetId="4" hidden="1">'Q3'!$A$5:$S$71</definedName>
    <definedName name="_xlnm._FilterDatabase" localSheetId="102" hidden="1">'Q30'!$A$5:$S$71</definedName>
    <definedName name="_xlnm._FilterDatabase" localSheetId="103" hidden="1">'Q31'!$A$5:$S$71</definedName>
    <definedName name="_xlnm._FilterDatabase" localSheetId="104" hidden="1">'Q32'!$A$5:$S$71</definedName>
    <definedName name="_xlnm._FilterDatabase" localSheetId="105" hidden="1">'Q33'!$A$5:$S$71</definedName>
    <definedName name="_xlnm._FilterDatabase" localSheetId="106" hidden="1">'Q34'!$A$5:$S$71</definedName>
    <definedName name="_xlnm._FilterDatabase" localSheetId="107" hidden="1">'Q35'!$A$5:$S$71</definedName>
    <definedName name="_xlnm._FilterDatabase" localSheetId="108" hidden="1">'Q36'!$A$5:$S$71</definedName>
    <definedName name="_xlnm._FilterDatabase" localSheetId="109" hidden="1">'Q37'!$A$5:$S$71</definedName>
    <definedName name="_xlnm._FilterDatabase" localSheetId="110" hidden="1">'Q38'!$A$5:$S$71</definedName>
    <definedName name="_xlnm._FilterDatabase" localSheetId="111" hidden="1">'Q39-1'!$A$5:$S$71</definedName>
    <definedName name="_xlnm._FilterDatabase" localSheetId="112" hidden="1">'Q39-2'!$A$5:$S$71</definedName>
    <definedName name="_xlnm._FilterDatabase" localSheetId="5" hidden="1">'Q4'!$A$5:$S$71</definedName>
    <definedName name="_xlnm._FilterDatabase" localSheetId="113" hidden="1">'Q40'!$A$5:$S$71</definedName>
    <definedName name="_xlnm._FilterDatabase" localSheetId="114" hidden="1">'Q41'!$A$5:$S$71</definedName>
    <definedName name="_xlnm._FilterDatabase" localSheetId="115" hidden="1">'Q42'!$A$5:$S$71</definedName>
    <definedName name="_xlnm._FilterDatabase" localSheetId="117" hidden="1">'Q43-1'!$A$5:$S$71</definedName>
    <definedName name="_xlnm._FilterDatabase" localSheetId="118" hidden="1">'Q43-2'!$A$5:$BW$65</definedName>
    <definedName name="_xlnm._FilterDatabase" localSheetId="119" hidden="1">'Q44'!$A$5:$S$71</definedName>
    <definedName name="_xlnm._FilterDatabase" localSheetId="120" hidden="1">'Q45-1'!$A$5:$S$71</definedName>
    <definedName name="_xlnm._FilterDatabase" localSheetId="121" hidden="1">'Q45-2'!$A$5:$BE$71</definedName>
    <definedName name="_xlnm._FilterDatabase" localSheetId="122" hidden="1">'Q46'!$A$5:$R$71</definedName>
    <definedName name="_xlnm._FilterDatabase" localSheetId="6" hidden="1">'Q5'!$A$5:$S$71</definedName>
    <definedName name="_xlnm._FilterDatabase" localSheetId="7" hidden="1">'Q6'!$A$5:$S$71</definedName>
    <definedName name="_xlnm._FilterDatabase" localSheetId="8" hidden="1">'Q7'!$A$5:$S$71</definedName>
    <definedName name="_xlnm._FilterDatabase" localSheetId="9" hidden="1">'Q8'!$A$5:$S$71</definedName>
    <definedName name="_xlnm._FilterDatabase" localSheetId="10" hidden="1">'Q9'!$A$5:$T$71</definedName>
    <definedName name="_xlnm.Print_Area" localSheetId="116">Q00!$A$1:$S$78</definedName>
    <definedName name="_xlnm.Print_Area" localSheetId="2">'Q1'!$A$1:$S$78</definedName>
    <definedName name="_xlnm.Print_Area" localSheetId="11">'Q10'!$A$1:$S$78</definedName>
    <definedName name="_xlnm.Print_Area" localSheetId="12">'Q11-1'!$A$1:$S$78</definedName>
    <definedName name="_xlnm.Print_Area" localSheetId="21">'Q11-10'!$A$1:$S$78</definedName>
    <definedName name="_xlnm.Print_Area" localSheetId="22">'Q11-11'!$A$1:$S$78</definedName>
    <definedName name="_xlnm.Print_Area" localSheetId="23">'Q11-12'!$A$1:$S$78</definedName>
    <definedName name="_xlnm.Print_Area" localSheetId="24">'Q11-13'!$A$1:$S$78</definedName>
    <definedName name="_xlnm.Print_Area" localSheetId="25">'Q11-14'!$A$1:$S$78</definedName>
    <definedName name="_xlnm.Print_Area" localSheetId="26">'Q11-15'!$A$1:$S$78</definedName>
    <definedName name="_xlnm.Print_Area" localSheetId="27">'Q11-16'!$A$1:$S$78</definedName>
    <definedName name="_xlnm.Print_Area" localSheetId="28">'Q11-17'!$A$1:$S$78</definedName>
    <definedName name="_xlnm.Print_Area" localSheetId="29">'Q11-18'!$A$1:$S$78</definedName>
    <definedName name="_xlnm.Print_Area" localSheetId="30">'Q11-19'!$A$1:$S$78</definedName>
    <definedName name="_xlnm.Print_Area" localSheetId="13">'Q11-2'!$A$1:$S$78</definedName>
    <definedName name="_xlnm.Print_Area" localSheetId="31">'Q11-20'!$A$1:$S$78</definedName>
    <definedName name="_xlnm.Print_Area" localSheetId="14">'Q11-3'!$A$1:$S$78</definedName>
    <definedName name="_xlnm.Print_Area" localSheetId="15">'Q11-4'!$A$1:$S$78</definedName>
    <definedName name="_xlnm.Print_Area" localSheetId="16">'Q11-5'!$A$1:$S$78</definedName>
    <definedName name="_xlnm.Print_Area" localSheetId="17">'Q11-6'!$A$1:$S$78</definedName>
    <definedName name="_xlnm.Print_Area" localSheetId="18">'Q11-7'!$A$1:$S$78</definedName>
    <definedName name="_xlnm.Print_Area" localSheetId="19">'Q11-8'!$A$1:$S$78</definedName>
    <definedName name="_xlnm.Print_Area" localSheetId="20">'Q11-9'!$A$1:$S$78</definedName>
    <definedName name="_xlnm.Print_Area" localSheetId="32">'Q12-1'!$A$1:$V$78</definedName>
    <definedName name="_xlnm.Print_Area" localSheetId="41">'Q12-10'!$A$1:$V$78</definedName>
    <definedName name="_xlnm.Print_Area" localSheetId="42">'Q12-11'!$A$1:$V$78</definedName>
    <definedName name="_xlnm.Print_Area" localSheetId="43">'Q12-12'!$A$1:$V$78</definedName>
    <definedName name="_xlnm.Print_Area" localSheetId="44">'Q12-13'!$A$1:$V$78</definedName>
    <definedName name="_xlnm.Print_Area" localSheetId="45">'Q12-14'!$A$1:$V$78</definedName>
    <definedName name="_xlnm.Print_Area" localSheetId="46">'Q12-15'!$A$1:$V$78</definedName>
    <definedName name="_xlnm.Print_Area" localSheetId="47">'Q12-16'!$A$1:$V$78</definedName>
    <definedName name="_xlnm.Print_Area" localSheetId="48">'Q12-17'!$A$1:$V$78</definedName>
    <definedName name="_xlnm.Print_Area" localSheetId="49">'Q12-18'!$A$1:$V$78</definedName>
    <definedName name="_xlnm.Print_Area" localSheetId="50">'Q12-19'!$A$1:$V$78</definedName>
    <definedName name="_xlnm.Print_Area" localSheetId="33">'Q12-2'!$A$1:$V$78</definedName>
    <definedName name="_xlnm.Print_Area" localSheetId="51">'Q12-20'!$A$1:$V$78</definedName>
    <definedName name="_xlnm.Print_Area" localSheetId="52">'Q12-21'!$A$1:$V$78</definedName>
    <definedName name="_xlnm.Print_Area" localSheetId="53">'Q12-22'!$A$1:$V$78</definedName>
    <definedName name="_xlnm.Print_Area" localSheetId="54">'Q12-23'!$A$1:$V$78</definedName>
    <definedName name="_xlnm.Print_Area" localSheetId="55">'Q12-24'!$A$1:$V$78</definedName>
    <definedName name="_xlnm.Print_Area" localSheetId="56">'Q12-25'!$A$1:$V$78</definedName>
    <definedName name="_xlnm.Print_Area" localSheetId="57">'Q12-26'!$A$1:$V$78</definedName>
    <definedName name="_xlnm.Print_Area" localSheetId="58">'Q12-27'!$A$1:$V$78</definedName>
    <definedName name="_xlnm.Print_Area" localSheetId="59">'Q12-28'!$A$1:$V$78</definedName>
    <definedName name="_xlnm.Print_Area" localSheetId="60">'Q12-29'!$A$1:$V$78</definedName>
    <definedName name="_xlnm.Print_Area" localSheetId="34">'Q12-3'!$A$1:$V$78</definedName>
    <definedName name="_xlnm.Print_Area" localSheetId="61">'Q12-30'!$A$1:$V$78</definedName>
    <definedName name="_xlnm.Print_Area" localSheetId="62">'Q12-31'!$A$1:$V$78</definedName>
    <definedName name="_xlnm.Print_Area" localSheetId="63">'Q12-32'!$A$1:$V$78</definedName>
    <definedName name="_xlnm.Print_Area" localSheetId="64">'Q12-33'!$A$1:$V$78</definedName>
    <definedName name="_xlnm.Print_Area" localSheetId="35">'Q12-4'!$A$1:$V$78</definedName>
    <definedName name="_xlnm.Print_Area" localSheetId="36">'Q12-5'!$A$1:$V$78</definedName>
    <definedName name="_xlnm.Print_Area" localSheetId="37">'Q12-6'!$A$1:$V$78</definedName>
    <definedName name="_xlnm.Print_Area" localSheetId="38">'Q12-7'!$A$1:$V$78</definedName>
    <definedName name="_xlnm.Print_Area" localSheetId="39">'Q12-8'!$A$1:$V$78</definedName>
    <definedName name="_xlnm.Print_Area" localSheetId="40">'Q12-9'!$A$1:$V$78</definedName>
    <definedName name="_xlnm.Print_Area" localSheetId="65">'Q13'!$A$1:$Z$78</definedName>
    <definedName name="_xlnm.Print_Area" localSheetId="66">'Q14'!$A$1:$S$78</definedName>
    <definedName name="_xlnm.Print_Area" localSheetId="67">'Q15'!$A$1:$S$78</definedName>
    <definedName name="_xlnm.Print_Area" localSheetId="68">'Q16'!$A$1:$S$78</definedName>
    <definedName name="_xlnm.Print_Area" localSheetId="69">'Q17'!$A$1:$S$78</definedName>
    <definedName name="_xlnm.Print_Area" localSheetId="70">'Q18'!$A$1:$S$78</definedName>
    <definedName name="_xlnm.Print_Area" localSheetId="71">Q19①!$A$1:$S$78</definedName>
    <definedName name="_xlnm.Print_Area" localSheetId="72">Q19②!$A$1:$AL$78</definedName>
    <definedName name="_xlnm.Print_Area" localSheetId="3">'Q2'!$A$1:$S$78</definedName>
    <definedName name="_xlnm.Print_Area" localSheetId="73">'Q20'!$A$1:$S$78</definedName>
    <definedName name="_xlnm.Print_Area" localSheetId="74">'Q21'!$A$1:$S$78</definedName>
    <definedName name="_xlnm.Print_Area" localSheetId="75">'Q22-1'!$A$1:$S$78</definedName>
    <definedName name="_xlnm.Print_Area" localSheetId="84">'Q22-10'!$A$1:$S$78</definedName>
    <definedName name="_xlnm.Print_Area" localSheetId="85">'Q22-11'!$A$1:$S$78</definedName>
    <definedName name="_xlnm.Print_Area" localSheetId="86">'Q22-12'!$A$1:$S$78</definedName>
    <definedName name="_xlnm.Print_Area" localSheetId="87">'Q22-13'!$A$1:$S$78</definedName>
    <definedName name="_xlnm.Print_Area" localSheetId="88">'Q22-14'!$A$1:$S$78</definedName>
    <definedName name="_xlnm.Print_Area" localSheetId="89">'Q22-15'!$A$1:$S$78</definedName>
    <definedName name="_xlnm.Print_Area" localSheetId="90">'Q22-16'!$A$1:$S$78</definedName>
    <definedName name="_xlnm.Print_Area" localSheetId="91">'Q22-17'!$A$1:$S$78</definedName>
    <definedName name="_xlnm.Print_Area" localSheetId="92">'Q22-18'!$A$1:$S$78</definedName>
    <definedName name="_xlnm.Print_Area" localSheetId="93">'Q22-19'!$A$1:$S$78</definedName>
    <definedName name="_xlnm.Print_Area" localSheetId="76">'Q22-2'!$A$1:$S$78</definedName>
    <definedName name="_xlnm.Print_Area" localSheetId="77">'Q22-3'!$A$1:$S$78</definedName>
    <definedName name="_xlnm.Print_Area" localSheetId="78">'Q22-4'!$A$1:$S$78</definedName>
    <definedName name="_xlnm.Print_Area" localSheetId="79">'Q22-5'!$A$1:$S$78</definedName>
    <definedName name="_xlnm.Print_Area" localSheetId="80">'Q22-6'!$A$1:$S$78</definedName>
    <definedName name="_xlnm.Print_Area" localSheetId="81">'Q22-7'!$A$1:$S$78</definedName>
    <definedName name="_xlnm.Print_Area" localSheetId="82">'Q22-8'!$A$1:$S$78</definedName>
    <definedName name="_xlnm.Print_Area" localSheetId="83">'Q22-9'!$A$1:$S$78</definedName>
    <definedName name="_xlnm.Print_Area" localSheetId="94">'Q23'!$A$1:$S$78</definedName>
    <definedName name="_xlnm.Print_Area" localSheetId="95">'Q24'!$A$1:$S$78</definedName>
    <definedName name="_xlnm.Print_Area" localSheetId="96">'Q25'!$A$1:$S$78</definedName>
    <definedName name="_xlnm.Print_Area" localSheetId="97">'Q26'!$A$1:$S$78</definedName>
    <definedName name="_xlnm.Print_Area" localSheetId="98">'Q27'!$A$1:$S$78</definedName>
    <definedName name="_xlnm.Print_Area" localSheetId="99">Q28①!$A$1:$S$78</definedName>
    <definedName name="_xlnm.Print_Area" localSheetId="100">Q28②!$A$1:$S$78</definedName>
    <definedName name="_xlnm.Print_Area" localSheetId="101">'Q29'!$A$1:$S$78</definedName>
    <definedName name="_xlnm.Print_Area" localSheetId="4">'Q3'!$A$1:$S$78</definedName>
    <definedName name="_xlnm.Print_Area" localSheetId="102">'Q30'!$A$1:$S$78</definedName>
    <definedName name="_xlnm.Print_Area" localSheetId="103">'Q31'!$A$1:$S$78</definedName>
    <definedName name="_xlnm.Print_Area" localSheetId="104">'Q32'!$A$1:$S$78</definedName>
    <definedName name="_xlnm.Print_Area" localSheetId="105">'Q33'!$A$1:$S$78</definedName>
    <definedName name="_xlnm.Print_Area" localSheetId="106">'Q34'!$A$1:$S$78</definedName>
    <definedName name="_xlnm.Print_Area" localSheetId="107">'Q35'!$A$1:$S$78</definedName>
    <definedName name="_xlnm.Print_Area" localSheetId="108">'Q36'!$A$1:$S$78</definedName>
    <definedName name="_xlnm.Print_Area" localSheetId="109">'Q37'!$A$1:$S$78</definedName>
    <definedName name="_xlnm.Print_Area" localSheetId="110">'Q38'!$A$1:$S$78</definedName>
    <definedName name="_xlnm.Print_Area" localSheetId="111">'Q39-1'!$A$1:$S$78</definedName>
    <definedName name="_xlnm.Print_Area" localSheetId="112">'Q39-2'!$A$1:$S$78</definedName>
    <definedName name="_xlnm.Print_Area" localSheetId="5">'Q4'!$A$1:$S$78</definedName>
    <definedName name="_xlnm.Print_Area" localSheetId="113">'Q40'!$A$1:$S$78</definedName>
    <definedName name="_xlnm.Print_Area" localSheetId="114">'Q41'!$A$1:$S$78</definedName>
    <definedName name="_xlnm.Print_Area" localSheetId="115">'Q42'!$A$1:$S$78</definedName>
    <definedName name="_xlnm.Print_Area" localSheetId="117">'Q43-1'!$A$1:$S$78</definedName>
    <definedName name="_xlnm.Print_Area" localSheetId="118">'Q43-2'!$A$1:$BW$78</definedName>
    <definedName name="_xlnm.Print_Area" localSheetId="119">'Q44'!$A$1:$S$78</definedName>
    <definedName name="_xlnm.Print_Area" localSheetId="120">'Q45-1'!$A$1:$S$78</definedName>
    <definedName name="_xlnm.Print_Area" localSheetId="121">'Q45-2'!$A$1:$BE$78</definedName>
    <definedName name="_xlnm.Print_Area" localSheetId="122">'Q46'!$A$1:$S$78</definedName>
    <definedName name="_xlnm.Print_Area" localSheetId="6">'Q5'!$A$1:$S$78</definedName>
    <definedName name="_xlnm.Print_Area" localSheetId="7">'Q6'!$A$1:$S$78</definedName>
    <definedName name="_xlnm.Print_Area" localSheetId="8">'Q7'!$A$1:$S$78</definedName>
    <definedName name="_xlnm.Print_Area" localSheetId="9">'Q8'!$A$1:$S$78</definedName>
    <definedName name="_xlnm.Print_Area" localSheetId="10">'Q9'!$A$1:$T$78</definedName>
    <definedName name="_xlnm.Print_Area" localSheetId="0">表紙!$A$1:$H$54</definedName>
    <definedName name="_xlnm.Print_Area" localSheetId="1">目次!$A$1:$C$65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527" l="1"/>
  <c r="C8" i="527" s="1"/>
  <c r="C9" i="527" s="1"/>
  <c r="C10" i="527" s="1"/>
  <c r="C11" i="527" s="1"/>
  <c r="C12" i="527" s="1"/>
  <c r="C13" i="527" s="1"/>
  <c r="C14" i="527" s="1"/>
  <c r="C15" i="527" s="1"/>
  <c r="C17" i="527" s="1"/>
  <c r="C19" i="527" s="1"/>
  <c r="C21" i="527" s="1"/>
  <c r="C22" i="527" s="1"/>
  <c r="C23" i="527" s="1"/>
  <c r="C24" i="527" s="1"/>
  <c r="C26" i="527" s="1"/>
  <c r="C27" i="527" s="1"/>
  <c r="C28" i="527" s="1"/>
  <c r="C29" i="527" s="1"/>
  <c r="C30" i="527" s="1"/>
  <c r="C31" i="527" s="1"/>
  <c r="C32" i="527" s="1"/>
  <c r="C34" i="527" s="1"/>
  <c r="C35" i="527" s="1"/>
  <c r="C36" i="527" s="1"/>
  <c r="C37" i="527" s="1"/>
  <c r="C38" i="527" s="1"/>
  <c r="C39" i="527" s="1"/>
  <c r="C40" i="527" s="1"/>
  <c r="C42" i="527" s="1"/>
  <c r="C43" i="527" s="1"/>
  <c r="C45" i="527" s="1"/>
  <c r="C46" i="527" s="1"/>
  <c r="C47" i="527" s="1"/>
  <c r="C48" i="527" s="1"/>
  <c r="C49" i="527" s="1"/>
  <c r="C50" i="527" s="1"/>
  <c r="C51" i="527" s="1"/>
  <c r="C53" i="527" s="1"/>
  <c r="C54" i="527" s="1"/>
  <c r="C55" i="527" s="1"/>
  <c r="C56" i="527" s="1"/>
  <c r="C57" i="527" s="1"/>
  <c r="C58" i="527" s="1"/>
  <c r="C59" i="527" s="1"/>
  <c r="C60" i="527" s="1"/>
  <c r="C61" i="527" s="1"/>
  <c r="C62" i="527" s="1"/>
  <c r="C63" i="527" s="1"/>
  <c r="C64" i="527" s="1"/>
  <c r="C65" i="527" s="1"/>
  <c r="J6" i="526" l="1"/>
  <c r="J7" i="526" s="1"/>
  <c r="J8" i="526"/>
  <c r="J9" i="526" s="1"/>
  <c r="J10" i="526"/>
  <c r="J11" i="526" s="1"/>
  <c r="J12" i="526"/>
  <c r="J13" i="526" s="1"/>
  <c r="J14" i="526"/>
  <c r="J15" i="526" s="1"/>
  <c r="J16" i="526"/>
  <c r="J17" i="526"/>
  <c r="J18" i="526"/>
  <c r="J19" i="526" s="1"/>
  <c r="J20" i="526"/>
  <c r="J21" i="526"/>
  <c r="J22" i="526"/>
  <c r="J23" i="526" s="1"/>
  <c r="J24" i="526"/>
  <c r="J25" i="526"/>
  <c r="J26" i="526"/>
  <c r="J27" i="526" s="1"/>
  <c r="J28" i="526"/>
  <c r="J29" i="526" s="1"/>
  <c r="J30" i="526"/>
  <c r="J31" i="526" s="1"/>
  <c r="J32" i="526"/>
  <c r="J33" i="526" s="1"/>
  <c r="J34" i="526"/>
  <c r="J35" i="526" s="1"/>
  <c r="J36" i="526"/>
  <c r="J37" i="526" s="1"/>
  <c r="J38" i="526"/>
  <c r="J39" i="526" s="1"/>
  <c r="J40" i="526"/>
  <c r="J41" i="526" s="1"/>
  <c r="J42" i="526"/>
  <c r="J43" i="526" s="1"/>
  <c r="J44" i="526"/>
  <c r="J45" i="526" s="1"/>
  <c r="J46" i="526"/>
  <c r="J47" i="526" s="1"/>
  <c r="J48" i="526"/>
  <c r="J49" i="526"/>
  <c r="J50" i="526"/>
  <c r="J51" i="526" s="1"/>
  <c r="J52" i="526"/>
  <c r="J53" i="526"/>
  <c r="J54" i="526"/>
  <c r="J55" i="526" s="1"/>
  <c r="J56" i="526"/>
  <c r="J57" i="526"/>
  <c r="J58" i="526"/>
  <c r="J59" i="526" s="1"/>
  <c r="J60" i="526"/>
  <c r="J61" i="526" s="1"/>
  <c r="J62" i="526"/>
  <c r="J63" i="526" s="1"/>
  <c r="J64" i="526"/>
  <c r="J65" i="526"/>
  <c r="J66" i="526"/>
  <c r="J67" i="526" s="1"/>
  <c r="J68" i="526"/>
  <c r="J69" i="526"/>
  <c r="J70" i="526"/>
  <c r="J71" i="526" s="1"/>
  <c r="J72" i="526"/>
  <c r="J73" i="526" s="1"/>
  <c r="J74" i="526"/>
  <c r="J75" i="526" s="1"/>
  <c r="J76" i="526"/>
  <c r="J77" i="526" s="1"/>
  <c r="M76" i="593" l="1"/>
  <c r="M77" i="593" s="1"/>
  <c r="L76" i="593"/>
  <c r="L77" i="593" s="1"/>
  <c r="M74" i="593"/>
  <c r="M75" i="593" s="1"/>
  <c r="L74" i="593"/>
  <c r="L75" i="593" s="1"/>
  <c r="M72" i="593"/>
  <c r="M73" i="593" s="1"/>
  <c r="L72" i="593"/>
  <c r="L73" i="593" s="1"/>
  <c r="M70" i="593"/>
  <c r="M71" i="593" s="1"/>
  <c r="L70" i="593"/>
  <c r="L71" i="593" s="1"/>
  <c r="M68" i="593"/>
  <c r="M69" i="593" s="1"/>
  <c r="L68" i="593"/>
  <c r="L69" i="593" s="1"/>
  <c r="M66" i="593"/>
  <c r="M67" i="593" s="1"/>
  <c r="L66" i="593"/>
  <c r="L67" i="593" s="1"/>
  <c r="M64" i="593"/>
  <c r="M65" i="593" s="1"/>
  <c r="L64" i="593"/>
  <c r="L65" i="593" s="1"/>
  <c r="M62" i="593"/>
  <c r="M63" i="593" s="1"/>
  <c r="L62" i="593"/>
  <c r="L63" i="593" s="1"/>
  <c r="M60" i="593"/>
  <c r="M61" i="593" s="1"/>
  <c r="L60" i="593"/>
  <c r="L61" i="593" s="1"/>
  <c r="M58" i="593"/>
  <c r="M59" i="593" s="1"/>
  <c r="L58" i="593"/>
  <c r="L59" i="593" s="1"/>
  <c r="M56" i="593"/>
  <c r="M57" i="593" s="1"/>
  <c r="L56" i="593"/>
  <c r="L57" i="593" s="1"/>
  <c r="M54" i="593"/>
  <c r="M55" i="593" s="1"/>
  <c r="L54" i="593"/>
  <c r="L55" i="593" s="1"/>
  <c r="M52" i="593"/>
  <c r="M53" i="593" s="1"/>
  <c r="L52" i="593"/>
  <c r="L53" i="593" s="1"/>
  <c r="M50" i="593"/>
  <c r="M51" i="593" s="1"/>
  <c r="L50" i="593"/>
  <c r="L51" i="593" s="1"/>
  <c r="M48" i="593"/>
  <c r="M49" i="593" s="1"/>
  <c r="L48" i="593"/>
  <c r="L49" i="593" s="1"/>
  <c r="M46" i="593"/>
  <c r="M47" i="593" s="1"/>
  <c r="L46" i="593"/>
  <c r="L47" i="593" s="1"/>
  <c r="M44" i="593"/>
  <c r="M45" i="593" s="1"/>
  <c r="L44" i="593"/>
  <c r="L45" i="593" s="1"/>
  <c r="M42" i="593"/>
  <c r="M43" i="593" s="1"/>
  <c r="L42" i="593"/>
  <c r="L43" i="593" s="1"/>
  <c r="M40" i="593"/>
  <c r="M41" i="593" s="1"/>
  <c r="L40" i="593"/>
  <c r="L41" i="593" s="1"/>
  <c r="M38" i="593"/>
  <c r="M39" i="593" s="1"/>
  <c r="L38" i="593"/>
  <c r="L39" i="593" s="1"/>
  <c r="M36" i="593"/>
  <c r="M37" i="593" s="1"/>
  <c r="L36" i="593"/>
  <c r="L37" i="593" s="1"/>
  <c r="M34" i="593"/>
  <c r="M35" i="593" s="1"/>
  <c r="L34" i="593"/>
  <c r="L35" i="593" s="1"/>
  <c r="M32" i="593"/>
  <c r="M33" i="593" s="1"/>
  <c r="L32" i="593"/>
  <c r="L33" i="593" s="1"/>
  <c r="M30" i="593"/>
  <c r="M31" i="593" s="1"/>
  <c r="L30" i="593"/>
  <c r="L31" i="593" s="1"/>
  <c r="M28" i="593"/>
  <c r="M29" i="593" s="1"/>
  <c r="L28" i="593"/>
  <c r="L29" i="593" s="1"/>
  <c r="M26" i="593"/>
  <c r="M27" i="593" s="1"/>
  <c r="L26" i="593"/>
  <c r="L27" i="593" s="1"/>
  <c r="M24" i="593"/>
  <c r="M25" i="593" s="1"/>
  <c r="L24" i="593"/>
  <c r="L25" i="593" s="1"/>
  <c r="M22" i="593"/>
  <c r="M23" i="593" s="1"/>
  <c r="L22" i="593"/>
  <c r="L23" i="593" s="1"/>
  <c r="M20" i="593"/>
  <c r="M21" i="593" s="1"/>
  <c r="L20" i="593"/>
  <c r="L21" i="593" s="1"/>
  <c r="M18" i="593"/>
  <c r="M19" i="593" s="1"/>
  <c r="L18" i="593"/>
  <c r="L19" i="593" s="1"/>
  <c r="M16" i="593"/>
  <c r="M17" i="593" s="1"/>
  <c r="L16" i="593"/>
  <c r="L17" i="593" s="1"/>
  <c r="M14" i="593"/>
  <c r="M15" i="593" s="1"/>
  <c r="L14" i="593"/>
  <c r="L15" i="593" s="1"/>
  <c r="M12" i="593"/>
  <c r="M13" i="593" s="1"/>
  <c r="L12" i="593"/>
  <c r="L13" i="593" s="1"/>
  <c r="M10" i="593"/>
  <c r="M11" i="593" s="1"/>
  <c r="L10" i="593"/>
  <c r="L11" i="593" s="1"/>
  <c r="M8" i="593"/>
  <c r="M9" i="593" s="1"/>
  <c r="L8" i="593"/>
  <c r="L9" i="593" s="1"/>
  <c r="M6" i="593"/>
  <c r="M7" i="593" s="1"/>
  <c r="L6" i="593"/>
  <c r="L7" i="593" s="1"/>
  <c r="N76" i="588"/>
  <c r="N77" i="588" s="1"/>
  <c r="N74" i="588"/>
  <c r="N75" i="588" s="1"/>
  <c r="N72" i="588"/>
  <c r="N73" i="588" s="1"/>
  <c r="N70" i="588"/>
  <c r="N71" i="588" s="1"/>
  <c r="N68" i="588"/>
  <c r="N69" i="588" s="1"/>
  <c r="N66" i="588"/>
  <c r="N67" i="588" s="1"/>
  <c r="N64" i="588"/>
  <c r="N65" i="588" s="1"/>
  <c r="N62" i="588"/>
  <c r="N63" i="588" s="1"/>
  <c r="N60" i="588"/>
  <c r="N61" i="588" s="1"/>
  <c r="N58" i="588"/>
  <c r="N59" i="588" s="1"/>
  <c r="N56" i="588"/>
  <c r="N57" i="588" s="1"/>
  <c r="N54" i="588"/>
  <c r="N55" i="588" s="1"/>
  <c r="N52" i="588"/>
  <c r="N53" i="588" s="1"/>
  <c r="N50" i="588"/>
  <c r="N51" i="588" s="1"/>
  <c r="N48" i="588"/>
  <c r="N49" i="588" s="1"/>
  <c r="N46" i="588"/>
  <c r="N47" i="588" s="1"/>
  <c r="N44" i="588"/>
  <c r="N45" i="588" s="1"/>
  <c r="N42" i="588"/>
  <c r="N43" i="588" s="1"/>
  <c r="N40" i="588"/>
  <c r="N41" i="588" s="1"/>
  <c r="N38" i="588"/>
  <c r="N39" i="588" s="1"/>
  <c r="N36" i="588"/>
  <c r="N37" i="588" s="1"/>
  <c r="N34" i="588"/>
  <c r="N35" i="588" s="1"/>
  <c r="N32" i="588"/>
  <c r="N33" i="588" s="1"/>
  <c r="N30" i="588"/>
  <c r="N31" i="588" s="1"/>
  <c r="N28" i="588"/>
  <c r="N29" i="588" s="1"/>
  <c r="N26" i="588"/>
  <c r="N27" i="588" s="1"/>
  <c r="N24" i="588"/>
  <c r="N25" i="588" s="1"/>
  <c r="N22" i="588"/>
  <c r="N23" i="588" s="1"/>
  <c r="N20" i="588"/>
  <c r="N21" i="588" s="1"/>
  <c r="N18" i="588"/>
  <c r="N19" i="588" s="1"/>
  <c r="N16" i="588"/>
  <c r="N17" i="588" s="1"/>
  <c r="N14" i="588"/>
  <c r="N15" i="588" s="1"/>
  <c r="N12" i="588"/>
  <c r="N13" i="588" s="1"/>
  <c r="N10" i="588"/>
  <c r="N11" i="588" s="1"/>
  <c r="N8" i="588"/>
  <c r="N9" i="588" s="1"/>
  <c r="N6" i="588"/>
  <c r="N7" i="588" s="1"/>
  <c r="L76" i="587"/>
  <c r="L77" i="587" s="1"/>
  <c r="K76" i="587"/>
  <c r="K77" i="587" s="1"/>
  <c r="L74" i="587"/>
  <c r="L75" i="587" s="1"/>
  <c r="K74" i="587"/>
  <c r="K75" i="587" s="1"/>
  <c r="L72" i="587"/>
  <c r="L73" i="587" s="1"/>
  <c r="K72" i="587"/>
  <c r="K73" i="587" s="1"/>
  <c r="L70" i="587"/>
  <c r="L71" i="587" s="1"/>
  <c r="K70" i="587"/>
  <c r="K71" i="587" s="1"/>
  <c r="L68" i="587"/>
  <c r="L69" i="587" s="1"/>
  <c r="K68" i="587"/>
  <c r="K69" i="587" s="1"/>
  <c r="L66" i="587"/>
  <c r="L67" i="587" s="1"/>
  <c r="K66" i="587"/>
  <c r="K67" i="587" s="1"/>
  <c r="L64" i="587"/>
  <c r="L65" i="587" s="1"/>
  <c r="K64" i="587"/>
  <c r="K65" i="587" s="1"/>
  <c r="L62" i="587"/>
  <c r="L63" i="587" s="1"/>
  <c r="K62" i="587"/>
  <c r="K63" i="587" s="1"/>
  <c r="L60" i="587"/>
  <c r="L61" i="587" s="1"/>
  <c r="K60" i="587"/>
  <c r="K61" i="587" s="1"/>
  <c r="L58" i="587"/>
  <c r="L59" i="587" s="1"/>
  <c r="K58" i="587"/>
  <c r="K59" i="587" s="1"/>
  <c r="L56" i="587"/>
  <c r="L57" i="587" s="1"/>
  <c r="K56" i="587"/>
  <c r="K57" i="587" s="1"/>
  <c r="L54" i="587"/>
  <c r="L55" i="587" s="1"/>
  <c r="K54" i="587"/>
  <c r="K55" i="587" s="1"/>
  <c r="L52" i="587"/>
  <c r="L53" i="587" s="1"/>
  <c r="K52" i="587"/>
  <c r="K53" i="587" s="1"/>
  <c r="L50" i="587"/>
  <c r="L51" i="587" s="1"/>
  <c r="K50" i="587"/>
  <c r="K51" i="587" s="1"/>
  <c r="L48" i="587"/>
  <c r="L49" i="587" s="1"/>
  <c r="K48" i="587"/>
  <c r="K49" i="587" s="1"/>
  <c r="L46" i="587"/>
  <c r="L47" i="587" s="1"/>
  <c r="K46" i="587"/>
  <c r="K47" i="587" s="1"/>
  <c r="L44" i="587"/>
  <c r="L45" i="587" s="1"/>
  <c r="K44" i="587"/>
  <c r="K45" i="587" s="1"/>
  <c r="L42" i="587"/>
  <c r="L43" i="587" s="1"/>
  <c r="K42" i="587"/>
  <c r="K43" i="587" s="1"/>
  <c r="L40" i="587"/>
  <c r="L41" i="587" s="1"/>
  <c r="K40" i="587"/>
  <c r="K41" i="587" s="1"/>
  <c r="L38" i="587"/>
  <c r="L39" i="587" s="1"/>
  <c r="K38" i="587"/>
  <c r="K39" i="587" s="1"/>
  <c r="L36" i="587"/>
  <c r="L37" i="587" s="1"/>
  <c r="K36" i="587"/>
  <c r="K37" i="587" s="1"/>
  <c r="L34" i="587"/>
  <c r="L35" i="587" s="1"/>
  <c r="K34" i="587"/>
  <c r="K35" i="587" s="1"/>
  <c r="L32" i="587"/>
  <c r="L33" i="587" s="1"/>
  <c r="K32" i="587"/>
  <c r="K33" i="587" s="1"/>
  <c r="L30" i="587"/>
  <c r="L31" i="587" s="1"/>
  <c r="K30" i="587"/>
  <c r="K31" i="587" s="1"/>
  <c r="L28" i="587"/>
  <c r="L29" i="587" s="1"/>
  <c r="K28" i="587"/>
  <c r="K29" i="587" s="1"/>
  <c r="L26" i="587"/>
  <c r="L27" i="587" s="1"/>
  <c r="K26" i="587"/>
  <c r="K27" i="587" s="1"/>
  <c r="L24" i="587"/>
  <c r="L25" i="587" s="1"/>
  <c r="K24" i="587"/>
  <c r="K25" i="587" s="1"/>
  <c r="L22" i="587"/>
  <c r="L23" i="587" s="1"/>
  <c r="K22" i="587"/>
  <c r="K23" i="587" s="1"/>
  <c r="L20" i="587"/>
  <c r="L21" i="587" s="1"/>
  <c r="K20" i="587"/>
  <c r="K21" i="587" s="1"/>
  <c r="L18" i="587"/>
  <c r="L19" i="587" s="1"/>
  <c r="K18" i="587"/>
  <c r="K19" i="587" s="1"/>
  <c r="L16" i="587"/>
  <c r="L17" i="587" s="1"/>
  <c r="K16" i="587"/>
  <c r="K17" i="587" s="1"/>
  <c r="L14" i="587"/>
  <c r="L15" i="587" s="1"/>
  <c r="K14" i="587"/>
  <c r="K15" i="587" s="1"/>
  <c r="L12" i="587"/>
  <c r="L13" i="587" s="1"/>
  <c r="K12" i="587"/>
  <c r="K13" i="587" s="1"/>
  <c r="L10" i="587"/>
  <c r="L11" i="587" s="1"/>
  <c r="K10" i="587"/>
  <c r="K11" i="587" s="1"/>
  <c r="L8" i="587"/>
  <c r="L9" i="587" s="1"/>
  <c r="K8" i="587"/>
  <c r="K9" i="587" s="1"/>
  <c r="L6" i="587"/>
  <c r="L7" i="587" s="1"/>
  <c r="K6" i="587"/>
  <c r="K7" i="587" s="1"/>
  <c r="L76" i="586"/>
  <c r="L77" i="586" s="1"/>
  <c r="K76" i="586"/>
  <c r="K77" i="586" s="1"/>
  <c r="L74" i="586"/>
  <c r="L75" i="586" s="1"/>
  <c r="K74" i="586"/>
  <c r="K75" i="586" s="1"/>
  <c r="L72" i="586"/>
  <c r="L73" i="586" s="1"/>
  <c r="K72" i="586"/>
  <c r="K73" i="586" s="1"/>
  <c r="L70" i="586"/>
  <c r="L71" i="586" s="1"/>
  <c r="K70" i="586"/>
  <c r="K71" i="586" s="1"/>
  <c r="L68" i="586"/>
  <c r="L69" i="586" s="1"/>
  <c r="K68" i="586"/>
  <c r="K69" i="586" s="1"/>
  <c r="L66" i="586"/>
  <c r="L67" i="586" s="1"/>
  <c r="K66" i="586"/>
  <c r="K67" i="586" s="1"/>
  <c r="L64" i="586"/>
  <c r="L65" i="586" s="1"/>
  <c r="K64" i="586"/>
  <c r="K65" i="586" s="1"/>
  <c r="L62" i="586"/>
  <c r="L63" i="586" s="1"/>
  <c r="K62" i="586"/>
  <c r="K63" i="586" s="1"/>
  <c r="L60" i="586"/>
  <c r="L61" i="586" s="1"/>
  <c r="K60" i="586"/>
  <c r="K61" i="586" s="1"/>
  <c r="L58" i="586"/>
  <c r="L59" i="586" s="1"/>
  <c r="K58" i="586"/>
  <c r="K59" i="586" s="1"/>
  <c r="L56" i="586"/>
  <c r="L57" i="586" s="1"/>
  <c r="K56" i="586"/>
  <c r="K57" i="586" s="1"/>
  <c r="L54" i="586"/>
  <c r="L55" i="586" s="1"/>
  <c r="K54" i="586"/>
  <c r="K55" i="586" s="1"/>
  <c r="L52" i="586"/>
  <c r="L53" i="586" s="1"/>
  <c r="K52" i="586"/>
  <c r="K53" i="586" s="1"/>
  <c r="L50" i="586"/>
  <c r="L51" i="586" s="1"/>
  <c r="K50" i="586"/>
  <c r="K51" i="586" s="1"/>
  <c r="L48" i="586"/>
  <c r="L49" i="586" s="1"/>
  <c r="K48" i="586"/>
  <c r="K49" i="586" s="1"/>
  <c r="L46" i="586"/>
  <c r="L47" i="586" s="1"/>
  <c r="K46" i="586"/>
  <c r="K47" i="586" s="1"/>
  <c r="L44" i="586"/>
  <c r="L45" i="586" s="1"/>
  <c r="K44" i="586"/>
  <c r="K45" i="586" s="1"/>
  <c r="L42" i="586"/>
  <c r="L43" i="586" s="1"/>
  <c r="K42" i="586"/>
  <c r="K43" i="586" s="1"/>
  <c r="L40" i="586"/>
  <c r="L41" i="586" s="1"/>
  <c r="K40" i="586"/>
  <c r="K41" i="586" s="1"/>
  <c r="L38" i="586"/>
  <c r="L39" i="586" s="1"/>
  <c r="K38" i="586"/>
  <c r="K39" i="586" s="1"/>
  <c r="L36" i="586"/>
  <c r="L37" i="586" s="1"/>
  <c r="K36" i="586"/>
  <c r="K37" i="586" s="1"/>
  <c r="L34" i="586"/>
  <c r="L35" i="586" s="1"/>
  <c r="K34" i="586"/>
  <c r="K35" i="586" s="1"/>
  <c r="L32" i="586"/>
  <c r="L33" i="586" s="1"/>
  <c r="K32" i="586"/>
  <c r="K33" i="586" s="1"/>
  <c r="L30" i="586"/>
  <c r="L31" i="586" s="1"/>
  <c r="K30" i="586"/>
  <c r="K31" i="586" s="1"/>
  <c r="L28" i="586"/>
  <c r="L29" i="586" s="1"/>
  <c r="K28" i="586"/>
  <c r="K29" i="586" s="1"/>
  <c r="L26" i="586"/>
  <c r="L27" i="586" s="1"/>
  <c r="K26" i="586"/>
  <c r="K27" i="586" s="1"/>
  <c r="L24" i="586"/>
  <c r="L25" i="586" s="1"/>
  <c r="K24" i="586"/>
  <c r="K25" i="586" s="1"/>
  <c r="L22" i="586"/>
  <c r="L23" i="586" s="1"/>
  <c r="K22" i="586"/>
  <c r="K23" i="586" s="1"/>
  <c r="L20" i="586"/>
  <c r="L21" i="586" s="1"/>
  <c r="K20" i="586"/>
  <c r="K21" i="586" s="1"/>
  <c r="L18" i="586"/>
  <c r="L19" i="586" s="1"/>
  <c r="K18" i="586"/>
  <c r="K19" i="586" s="1"/>
  <c r="L16" i="586"/>
  <c r="L17" i="586" s="1"/>
  <c r="K16" i="586"/>
  <c r="K17" i="586" s="1"/>
  <c r="L14" i="586"/>
  <c r="L15" i="586" s="1"/>
  <c r="K14" i="586"/>
  <c r="K15" i="586" s="1"/>
  <c r="L12" i="586"/>
  <c r="L13" i="586" s="1"/>
  <c r="K12" i="586"/>
  <c r="K13" i="586" s="1"/>
  <c r="L10" i="586"/>
  <c r="L11" i="586" s="1"/>
  <c r="K10" i="586"/>
  <c r="K11" i="586" s="1"/>
  <c r="L8" i="586"/>
  <c r="L9" i="586" s="1"/>
  <c r="K8" i="586"/>
  <c r="K9" i="586" s="1"/>
  <c r="L6" i="586"/>
  <c r="L7" i="586" s="1"/>
  <c r="K6" i="586"/>
  <c r="K7" i="586" s="1"/>
  <c r="L76" i="580" l="1"/>
  <c r="L77" i="580" s="1"/>
  <c r="K76" i="580"/>
  <c r="K77" i="580" s="1"/>
  <c r="L74" i="580"/>
  <c r="L75" i="580" s="1"/>
  <c r="K74" i="580"/>
  <c r="K75" i="580" s="1"/>
  <c r="L72" i="580"/>
  <c r="L73" i="580" s="1"/>
  <c r="K72" i="580"/>
  <c r="K73" i="580" s="1"/>
  <c r="L70" i="580"/>
  <c r="L71" i="580" s="1"/>
  <c r="K70" i="580"/>
  <c r="K71" i="580" s="1"/>
  <c r="L68" i="580"/>
  <c r="L69" i="580" s="1"/>
  <c r="K68" i="580"/>
  <c r="K69" i="580" s="1"/>
  <c r="L66" i="580"/>
  <c r="L67" i="580" s="1"/>
  <c r="K66" i="580"/>
  <c r="K67" i="580" s="1"/>
  <c r="L64" i="580"/>
  <c r="L65" i="580" s="1"/>
  <c r="K64" i="580"/>
  <c r="K65" i="580" s="1"/>
  <c r="L62" i="580"/>
  <c r="L63" i="580" s="1"/>
  <c r="K62" i="580"/>
  <c r="K63" i="580" s="1"/>
  <c r="L60" i="580"/>
  <c r="L61" i="580" s="1"/>
  <c r="K60" i="580"/>
  <c r="K61" i="580" s="1"/>
  <c r="L58" i="580"/>
  <c r="L59" i="580" s="1"/>
  <c r="K58" i="580"/>
  <c r="K59" i="580" s="1"/>
  <c r="L56" i="580"/>
  <c r="L57" i="580" s="1"/>
  <c r="K56" i="580"/>
  <c r="K57" i="580" s="1"/>
  <c r="L54" i="580"/>
  <c r="L55" i="580" s="1"/>
  <c r="K54" i="580"/>
  <c r="K55" i="580" s="1"/>
  <c r="L52" i="580"/>
  <c r="L53" i="580" s="1"/>
  <c r="K52" i="580"/>
  <c r="K53" i="580" s="1"/>
  <c r="L50" i="580"/>
  <c r="L51" i="580" s="1"/>
  <c r="K50" i="580"/>
  <c r="K51" i="580" s="1"/>
  <c r="L48" i="580"/>
  <c r="L49" i="580" s="1"/>
  <c r="K48" i="580"/>
  <c r="K49" i="580" s="1"/>
  <c r="L46" i="580"/>
  <c r="L47" i="580" s="1"/>
  <c r="K46" i="580"/>
  <c r="K47" i="580" s="1"/>
  <c r="L44" i="580"/>
  <c r="L45" i="580" s="1"/>
  <c r="K44" i="580"/>
  <c r="K45" i="580" s="1"/>
  <c r="L42" i="580"/>
  <c r="L43" i="580" s="1"/>
  <c r="K42" i="580"/>
  <c r="K43" i="580" s="1"/>
  <c r="L40" i="580"/>
  <c r="L41" i="580" s="1"/>
  <c r="K40" i="580"/>
  <c r="K41" i="580" s="1"/>
  <c r="L38" i="580"/>
  <c r="L39" i="580" s="1"/>
  <c r="K38" i="580"/>
  <c r="K39" i="580" s="1"/>
  <c r="L36" i="580"/>
  <c r="L37" i="580" s="1"/>
  <c r="K36" i="580"/>
  <c r="K37" i="580" s="1"/>
  <c r="L34" i="580"/>
  <c r="L35" i="580" s="1"/>
  <c r="K34" i="580"/>
  <c r="K35" i="580" s="1"/>
  <c r="L32" i="580"/>
  <c r="L33" i="580" s="1"/>
  <c r="K32" i="580"/>
  <c r="K33" i="580" s="1"/>
  <c r="L30" i="580"/>
  <c r="L31" i="580" s="1"/>
  <c r="K30" i="580"/>
  <c r="K31" i="580" s="1"/>
  <c r="L28" i="580"/>
  <c r="L29" i="580" s="1"/>
  <c r="K28" i="580"/>
  <c r="K29" i="580" s="1"/>
  <c r="L26" i="580"/>
  <c r="L27" i="580" s="1"/>
  <c r="K26" i="580"/>
  <c r="K27" i="580" s="1"/>
  <c r="L24" i="580"/>
  <c r="L25" i="580" s="1"/>
  <c r="K24" i="580"/>
  <c r="K25" i="580" s="1"/>
  <c r="L22" i="580"/>
  <c r="L23" i="580" s="1"/>
  <c r="K22" i="580"/>
  <c r="K23" i="580" s="1"/>
  <c r="L20" i="580"/>
  <c r="L21" i="580" s="1"/>
  <c r="K20" i="580"/>
  <c r="K21" i="580" s="1"/>
  <c r="L18" i="580"/>
  <c r="L19" i="580" s="1"/>
  <c r="K18" i="580"/>
  <c r="K19" i="580" s="1"/>
  <c r="L16" i="580"/>
  <c r="L17" i="580" s="1"/>
  <c r="K16" i="580"/>
  <c r="K17" i="580" s="1"/>
  <c r="L14" i="580"/>
  <c r="L15" i="580" s="1"/>
  <c r="K14" i="580"/>
  <c r="K15" i="580" s="1"/>
  <c r="L12" i="580"/>
  <c r="L13" i="580" s="1"/>
  <c r="K12" i="580"/>
  <c r="K13" i="580" s="1"/>
  <c r="L10" i="580"/>
  <c r="L11" i="580" s="1"/>
  <c r="K10" i="580"/>
  <c r="K11" i="580" s="1"/>
  <c r="L8" i="580"/>
  <c r="L9" i="580" s="1"/>
  <c r="K8" i="580"/>
  <c r="K9" i="580" s="1"/>
  <c r="L6" i="580"/>
  <c r="L7" i="580" s="1"/>
  <c r="K6" i="580"/>
  <c r="K7" i="580" s="1"/>
  <c r="L76" i="579"/>
  <c r="L77" i="579" s="1"/>
  <c r="K76" i="579"/>
  <c r="K77" i="579" s="1"/>
  <c r="L74" i="579"/>
  <c r="L75" i="579" s="1"/>
  <c r="K74" i="579"/>
  <c r="K75" i="579" s="1"/>
  <c r="L72" i="579"/>
  <c r="L73" i="579" s="1"/>
  <c r="K72" i="579"/>
  <c r="K73" i="579" s="1"/>
  <c r="L70" i="579"/>
  <c r="L71" i="579" s="1"/>
  <c r="K70" i="579"/>
  <c r="K71" i="579" s="1"/>
  <c r="L68" i="579"/>
  <c r="L69" i="579" s="1"/>
  <c r="K68" i="579"/>
  <c r="K69" i="579" s="1"/>
  <c r="L66" i="579"/>
  <c r="L67" i="579" s="1"/>
  <c r="K66" i="579"/>
  <c r="K67" i="579" s="1"/>
  <c r="L64" i="579"/>
  <c r="L65" i="579" s="1"/>
  <c r="K64" i="579"/>
  <c r="K65" i="579" s="1"/>
  <c r="L62" i="579"/>
  <c r="L63" i="579" s="1"/>
  <c r="K62" i="579"/>
  <c r="K63" i="579" s="1"/>
  <c r="L60" i="579"/>
  <c r="L61" i="579" s="1"/>
  <c r="K60" i="579"/>
  <c r="K61" i="579" s="1"/>
  <c r="L58" i="579"/>
  <c r="L59" i="579" s="1"/>
  <c r="K58" i="579"/>
  <c r="K59" i="579" s="1"/>
  <c r="L56" i="579"/>
  <c r="L57" i="579" s="1"/>
  <c r="K56" i="579"/>
  <c r="K57" i="579" s="1"/>
  <c r="L54" i="579"/>
  <c r="L55" i="579" s="1"/>
  <c r="K54" i="579"/>
  <c r="K55" i="579" s="1"/>
  <c r="L52" i="579"/>
  <c r="L53" i="579" s="1"/>
  <c r="K52" i="579"/>
  <c r="K53" i="579" s="1"/>
  <c r="L50" i="579"/>
  <c r="L51" i="579" s="1"/>
  <c r="K50" i="579"/>
  <c r="K51" i="579" s="1"/>
  <c r="L48" i="579"/>
  <c r="L49" i="579" s="1"/>
  <c r="K48" i="579"/>
  <c r="K49" i="579" s="1"/>
  <c r="L46" i="579"/>
  <c r="L47" i="579" s="1"/>
  <c r="K46" i="579"/>
  <c r="K47" i="579" s="1"/>
  <c r="L44" i="579"/>
  <c r="L45" i="579" s="1"/>
  <c r="K44" i="579"/>
  <c r="K45" i="579" s="1"/>
  <c r="L42" i="579"/>
  <c r="L43" i="579" s="1"/>
  <c r="K42" i="579"/>
  <c r="K43" i="579" s="1"/>
  <c r="L40" i="579"/>
  <c r="L41" i="579" s="1"/>
  <c r="K40" i="579"/>
  <c r="K41" i="579" s="1"/>
  <c r="L38" i="579"/>
  <c r="L39" i="579" s="1"/>
  <c r="K38" i="579"/>
  <c r="K39" i="579" s="1"/>
  <c r="L36" i="579"/>
  <c r="L37" i="579" s="1"/>
  <c r="K36" i="579"/>
  <c r="K37" i="579" s="1"/>
  <c r="L34" i="579"/>
  <c r="L35" i="579" s="1"/>
  <c r="K34" i="579"/>
  <c r="K35" i="579" s="1"/>
  <c r="L32" i="579"/>
  <c r="L33" i="579" s="1"/>
  <c r="K32" i="579"/>
  <c r="K33" i="579" s="1"/>
  <c r="L30" i="579"/>
  <c r="L31" i="579" s="1"/>
  <c r="K30" i="579"/>
  <c r="K31" i="579" s="1"/>
  <c r="L28" i="579"/>
  <c r="L29" i="579" s="1"/>
  <c r="K28" i="579"/>
  <c r="K29" i="579" s="1"/>
  <c r="L26" i="579"/>
  <c r="L27" i="579" s="1"/>
  <c r="K26" i="579"/>
  <c r="K27" i="579" s="1"/>
  <c r="L24" i="579"/>
  <c r="L25" i="579" s="1"/>
  <c r="K24" i="579"/>
  <c r="K25" i="579" s="1"/>
  <c r="L22" i="579"/>
  <c r="L23" i="579" s="1"/>
  <c r="K22" i="579"/>
  <c r="K23" i="579" s="1"/>
  <c r="L20" i="579"/>
  <c r="L21" i="579" s="1"/>
  <c r="K20" i="579"/>
  <c r="K21" i="579" s="1"/>
  <c r="L18" i="579"/>
  <c r="L19" i="579" s="1"/>
  <c r="K18" i="579"/>
  <c r="K19" i="579" s="1"/>
  <c r="L16" i="579"/>
  <c r="L17" i="579" s="1"/>
  <c r="K16" i="579"/>
  <c r="K17" i="579" s="1"/>
  <c r="L14" i="579"/>
  <c r="L15" i="579" s="1"/>
  <c r="K14" i="579"/>
  <c r="K15" i="579" s="1"/>
  <c r="L12" i="579"/>
  <c r="L13" i="579" s="1"/>
  <c r="K12" i="579"/>
  <c r="K13" i="579" s="1"/>
  <c r="L10" i="579"/>
  <c r="L11" i="579" s="1"/>
  <c r="K10" i="579"/>
  <c r="K11" i="579" s="1"/>
  <c r="L8" i="579"/>
  <c r="L9" i="579" s="1"/>
  <c r="K8" i="579"/>
  <c r="K9" i="579" s="1"/>
  <c r="L6" i="579"/>
  <c r="L7" i="579" s="1"/>
  <c r="K6" i="579"/>
  <c r="K7" i="579" s="1"/>
  <c r="L76" i="578"/>
  <c r="L77" i="578" s="1"/>
  <c r="K76" i="578"/>
  <c r="K77" i="578" s="1"/>
  <c r="L74" i="578"/>
  <c r="L75" i="578" s="1"/>
  <c r="K74" i="578"/>
  <c r="K75" i="578" s="1"/>
  <c r="L72" i="578"/>
  <c r="L73" i="578" s="1"/>
  <c r="K72" i="578"/>
  <c r="K73" i="578" s="1"/>
  <c r="L70" i="578"/>
  <c r="L71" i="578" s="1"/>
  <c r="K70" i="578"/>
  <c r="K71" i="578" s="1"/>
  <c r="L68" i="578"/>
  <c r="L69" i="578" s="1"/>
  <c r="K68" i="578"/>
  <c r="K69" i="578" s="1"/>
  <c r="L66" i="578"/>
  <c r="L67" i="578" s="1"/>
  <c r="K66" i="578"/>
  <c r="K67" i="578" s="1"/>
  <c r="L64" i="578"/>
  <c r="L65" i="578" s="1"/>
  <c r="K64" i="578"/>
  <c r="K65" i="578" s="1"/>
  <c r="L62" i="578"/>
  <c r="L63" i="578" s="1"/>
  <c r="K62" i="578"/>
  <c r="K63" i="578" s="1"/>
  <c r="L60" i="578"/>
  <c r="L61" i="578" s="1"/>
  <c r="K60" i="578"/>
  <c r="K61" i="578" s="1"/>
  <c r="L58" i="578"/>
  <c r="L59" i="578" s="1"/>
  <c r="K58" i="578"/>
  <c r="K59" i="578" s="1"/>
  <c r="L56" i="578"/>
  <c r="L57" i="578" s="1"/>
  <c r="K56" i="578"/>
  <c r="K57" i="578" s="1"/>
  <c r="L54" i="578"/>
  <c r="L55" i="578" s="1"/>
  <c r="K54" i="578"/>
  <c r="K55" i="578" s="1"/>
  <c r="L52" i="578"/>
  <c r="L53" i="578" s="1"/>
  <c r="K52" i="578"/>
  <c r="K53" i="578" s="1"/>
  <c r="L50" i="578"/>
  <c r="L51" i="578" s="1"/>
  <c r="K50" i="578"/>
  <c r="K51" i="578" s="1"/>
  <c r="L48" i="578"/>
  <c r="L49" i="578" s="1"/>
  <c r="K48" i="578"/>
  <c r="K49" i="578" s="1"/>
  <c r="L46" i="578"/>
  <c r="L47" i="578" s="1"/>
  <c r="K46" i="578"/>
  <c r="K47" i="578" s="1"/>
  <c r="L44" i="578"/>
  <c r="L45" i="578" s="1"/>
  <c r="K44" i="578"/>
  <c r="K45" i="578" s="1"/>
  <c r="L42" i="578"/>
  <c r="L43" i="578" s="1"/>
  <c r="K42" i="578"/>
  <c r="K43" i="578" s="1"/>
  <c r="L40" i="578"/>
  <c r="L41" i="578" s="1"/>
  <c r="K40" i="578"/>
  <c r="K41" i="578" s="1"/>
  <c r="L38" i="578"/>
  <c r="L39" i="578" s="1"/>
  <c r="K38" i="578"/>
  <c r="K39" i="578" s="1"/>
  <c r="L36" i="578"/>
  <c r="L37" i="578" s="1"/>
  <c r="K36" i="578"/>
  <c r="K37" i="578" s="1"/>
  <c r="L34" i="578"/>
  <c r="L35" i="578" s="1"/>
  <c r="K34" i="578"/>
  <c r="K35" i="578" s="1"/>
  <c r="L32" i="578"/>
  <c r="L33" i="578" s="1"/>
  <c r="K32" i="578"/>
  <c r="K33" i="578" s="1"/>
  <c r="L30" i="578"/>
  <c r="L31" i="578" s="1"/>
  <c r="K30" i="578"/>
  <c r="K31" i="578" s="1"/>
  <c r="L28" i="578"/>
  <c r="L29" i="578" s="1"/>
  <c r="K28" i="578"/>
  <c r="K29" i="578" s="1"/>
  <c r="L26" i="578"/>
  <c r="L27" i="578" s="1"/>
  <c r="K26" i="578"/>
  <c r="K27" i="578" s="1"/>
  <c r="L24" i="578"/>
  <c r="L25" i="578" s="1"/>
  <c r="K24" i="578"/>
  <c r="K25" i="578" s="1"/>
  <c r="L22" i="578"/>
  <c r="L23" i="578" s="1"/>
  <c r="K22" i="578"/>
  <c r="K23" i="578" s="1"/>
  <c r="L20" i="578"/>
  <c r="L21" i="578" s="1"/>
  <c r="K20" i="578"/>
  <c r="K21" i="578" s="1"/>
  <c r="L18" i="578"/>
  <c r="L19" i="578" s="1"/>
  <c r="K18" i="578"/>
  <c r="K19" i="578" s="1"/>
  <c r="L16" i="578"/>
  <c r="L17" i="578" s="1"/>
  <c r="K16" i="578"/>
  <c r="K17" i="578" s="1"/>
  <c r="L14" i="578"/>
  <c r="L15" i="578" s="1"/>
  <c r="K14" i="578"/>
  <c r="K15" i="578" s="1"/>
  <c r="L12" i="578"/>
  <c r="L13" i="578" s="1"/>
  <c r="K12" i="578"/>
  <c r="K13" i="578" s="1"/>
  <c r="L10" i="578"/>
  <c r="L11" i="578" s="1"/>
  <c r="K10" i="578"/>
  <c r="K11" i="578" s="1"/>
  <c r="L8" i="578"/>
  <c r="L9" i="578" s="1"/>
  <c r="K8" i="578"/>
  <c r="K9" i="578" s="1"/>
  <c r="L6" i="578"/>
  <c r="L7" i="578" s="1"/>
  <c r="K6" i="578"/>
  <c r="K7" i="578" s="1"/>
  <c r="L76" i="577"/>
  <c r="L77" i="577" s="1"/>
  <c r="K76" i="577"/>
  <c r="K77" i="577" s="1"/>
  <c r="L74" i="577"/>
  <c r="L75" i="577" s="1"/>
  <c r="K74" i="577"/>
  <c r="K75" i="577" s="1"/>
  <c r="L72" i="577"/>
  <c r="L73" i="577" s="1"/>
  <c r="K72" i="577"/>
  <c r="K73" i="577" s="1"/>
  <c r="L70" i="577"/>
  <c r="L71" i="577" s="1"/>
  <c r="K70" i="577"/>
  <c r="K71" i="577" s="1"/>
  <c r="L68" i="577"/>
  <c r="L69" i="577" s="1"/>
  <c r="K68" i="577"/>
  <c r="K69" i="577" s="1"/>
  <c r="L66" i="577"/>
  <c r="L67" i="577" s="1"/>
  <c r="K66" i="577"/>
  <c r="K67" i="577" s="1"/>
  <c r="L64" i="577"/>
  <c r="L65" i="577" s="1"/>
  <c r="K64" i="577"/>
  <c r="K65" i="577" s="1"/>
  <c r="L62" i="577"/>
  <c r="L63" i="577" s="1"/>
  <c r="K62" i="577"/>
  <c r="K63" i="577" s="1"/>
  <c r="L60" i="577"/>
  <c r="L61" i="577" s="1"/>
  <c r="K60" i="577"/>
  <c r="K61" i="577" s="1"/>
  <c r="L58" i="577"/>
  <c r="L59" i="577" s="1"/>
  <c r="K58" i="577"/>
  <c r="K59" i="577" s="1"/>
  <c r="L56" i="577"/>
  <c r="L57" i="577" s="1"/>
  <c r="K56" i="577"/>
  <c r="K57" i="577" s="1"/>
  <c r="L54" i="577"/>
  <c r="L55" i="577" s="1"/>
  <c r="K54" i="577"/>
  <c r="K55" i="577" s="1"/>
  <c r="L52" i="577"/>
  <c r="L53" i="577" s="1"/>
  <c r="K52" i="577"/>
  <c r="K53" i="577" s="1"/>
  <c r="L50" i="577"/>
  <c r="L51" i="577" s="1"/>
  <c r="K50" i="577"/>
  <c r="K51" i="577" s="1"/>
  <c r="L48" i="577"/>
  <c r="L49" i="577" s="1"/>
  <c r="K48" i="577"/>
  <c r="K49" i="577" s="1"/>
  <c r="L46" i="577"/>
  <c r="L47" i="577" s="1"/>
  <c r="K46" i="577"/>
  <c r="K47" i="577" s="1"/>
  <c r="L44" i="577"/>
  <c r="L45" i="577" s="1"/>
  <c r="K44" i="577"/>
  <c r="K45" i="577" s="1"/>
  <c r="L42" i="577"/>
  <c r="L43" i="577" s="1"/>
  <c r="K42" i="577"/>
  <c r="K43" i="577" s="1"/>
  <c r="L40" i="577"/>
  <c r="L41" i="577" s="1"/>
  <c r="K40" i="577"/>
  <c r="K41" i="577" s="1"/>
  <c r="L38" i="577"/>
  <c r="L39" i="577" s="1"/>
  <c r="K38" i="577"/>
  <c r="K39" i="577" s="1"/>
  <c r="L36" i="577"/>
  <c r="L37" i="577" s="1"/>
  <c r="K36" i="577"/>
  <c r="K37" i="577" s="1"/>
  <c r="L34" i="577"/>
  <c r="L35" i="577" s="1"/>
  <c r="K34" i="577"/>
  <c r="K35" i="577" s="1"/>
  <c r="L32" i="577"/>
  <c r="L33" i="577" s="1"/>
  <c r="K32" i="577"/>
  <c r="K33" i="577" s="1"/>
  <c r="L30" i="577"/>
  <c r="L31" i="577" s="1"/>
  <c r="K30" i="577"/>
  <c r="K31" i="577" s="1"/>
  <c r="L28" i="577"/>
  <c r="L29" i="577" s="1"/>
  <c r="K28" i="577"/>
  <c r="K29" i="577" s="1"/>
  <c r="L26" i="577"/>
  <c r="L27" i="577" s="1"/>
  <c r="K26" i="577"/>
  <c r="K27" i="577" s="1"/>
  <c r="L24" i="577"/>
  <c r="L25" i="577" s="1"/>
  <c r="K24" i="577"/>
  <c r="K25" i="577" s="1"/>
  <c r="L22" i="577"/>
  <c r="L23" i="577" s="1"/>
  <c r="K22" i="577"/>
  <c r="K23" i="577" s="1"/>
  <c r="L20" i="577"/>
  <c r="L21" i="577" s="1"/>
  <c r="K20" i="577"/>
  <c r="K21" i="577" s="1"/>
  <c r="L18" i="577"/>
  <c r="L19" i="577" s="1"/>
  <c r="K18" i="577"/>
  <c r="K19" i="577" s="1"/>
  <c r="L16" i="577"/>
  <c r="L17" i="577" s="1"/>
  <c r="K16" i="577"/>
  <c r="K17" i="577" s="1"/>
  <c r="L14" i="577"/>
  <c r="L15" i="577" s="1"/>
  <c r="K14" i="577"/>
  <c r="K15" i="577" s="1"/>
  <c r="L12" i="577"/>
  <c r="L13" i="577" s="1"/>
  <c r="K12" i="577"/>
  <c r="K13" i="577" s="1"/>
  <c r="L10" i="577"/>
  <c r="L11" i="577" s="1"/>
  <c r="K10" i="577"/>
  <c r="K11" i="577" s="1"/>
  <c r="L8" i="577"/>
  <c r="L9" i="577" s="1"/>
  <c r="K8" i="577"/>
  <c r="K9" i="577" s="1"/>
  <c r="L6" i="577"/>
  <c r="L7" i="577" s="1"/>
  <c r="K6" i="577"/>
  <c r="K7" i="577" s="1"/>
  <c r="L76" i="576"/>
  <c r="L77" i="576" s="1"/>
  <c r="K76" i="576"/>
  <c r="K77" i="576" s="1"/>
  <c r="L74" i="576"/>
  <c r="L75" i="576" s="1"/>
  <c r="K74" i="576"/>
  <c r="K75" i="576" s="1"/>
  <c r="L72" i="576"/>
  <c r="L73" i="576" s="1"/>
  <c r="K72" i="576"/>
  <c r="K73" i="576" s="1"/>
  <c r="L70" i="576"/>
  <c r="L71" i="576" s="1"/>
  <c r="K70" i="576"/>
  <c r="K71" i="576" s="1"/>
  <c r="L68" i="576"/>
  <c r="L69" i="576" s="1"/>
  <c r="K68" i="576"/>
  <c r="K69" i="576" s="1"/>
  <c r="L66" i="576"/>
  <c r="L67" i="576" s="1"/>
  <c r="K66" i="576"/>
  <c r="K67" i="576" s="1"/>
  <c r="L64" i="576"/>
  <c r="L65" i="576" s="1"/>
  <c r="K64" i="576"/>
  <c r="K65" i="576" s="1"/>
  <c r="L62" i="576"/>
  <c r="L63" i="576" s="1"/>
  <c r="K62" i="576"/>
  <c r="K63" i="576" s="1"/>
  <c r="L60" i="576"/>
  <c r="L61" i="576" s="1"/>
  <c r="K60" i="576"/>
  <c r="K61" i="576" s="1"/>
  <c r="L58" i="576"/>
  <c r="L59" i="576" s="1"/>
  <c r="K58" i="576"/>
  <c r="K59" i="576" s="1"/>
  <c r="L56" i="576"/>
  <c r="L57" i="576" s="1"/>
  <c r="K56" i="576"/>
  <c r="K57" i="576" s="1"/>
  <c r="L54" i="576"/>
  <c r="L55" i="576" s="1"/>
  <c r="K54" i="576"/>
  <c r="K55" i="576" s="1"/>
  <c r="L52" i="576"/>
  <c r="L53" i="576" s="1"/>
  <c r="K52" i="576"/>
  <c r="K53" i="576" s="1"/>
  <c r="L50" i="576"/>
  <c r="L51" i="576" s="1"/>
  <c r="K50" i="576"/>
  <c r="K51" i="576" s="1"/>
  <c r="L48" i="576"/>
  <c r="L49" i="576" s="1"/>
  <c r="K48" i="576"/>
  <c r="K49" i="576" s="1"/>
  <c r="L46" i="576"/>
  <c r="L47" i="576" s="1"/>
  <c r="K46" i="576"/>
  <c r="K47" i="576" s="1"/>
  <c r="L44" i="576"/>
  <c r="L45" i="576" s="1"/>
  <c r="K44" i="576"/>
  <c r="K45" i="576" s="1"/>
  <c r="L42" i="576"/>
  <c r="L43" i="576" s="1"/>
  <c r="K42" i="576"/>
  <c r="K43" i="576" s="1"/>
  <c r="L40" i="576"/>
  <c r="L41" i="576" s="1"/>
  <c r="K40" i="576"/>
  <c r="K41" i="576" s="1"/>
  <c r="L38" i="576"/>
  <c r="L39" i="576" s="1"/>
  <c r="K38" i="576"/>
  <c r="K39" i="576" s="1"/>
  <c r="L36" i="576"/>
  <c r="L37" i="576" s="1"/>
  <c r="K36" i="576"/>
  <c r="K37" i="576" s="1"/>
  <c r="L34" i="576"/>
  <c r="L35" i="576" s="1"/>
  <c r="K34" i="576"/>
  <c r="K35" i="576" s="1"/>
  <c r="L32" i="576"/>
  <c r="L33" i="576" s="1"/>
  <c r="K32" i="576"/>
  <c r="K33" i="576" s="1"/>
  <c r="L30" i="576"/>
  <c r="L31" i="576" s="1"/>
  <c r="K30" i="576"/>
  <c r="K31" i="576" s="1"/>
  <c r="L28" i="576"/>
  <c r="L29" i="576" s="1"/>
  <c r="K28" i="576"/>
  <c r="K29" i="576" s="1"/>
  <c r="L26" i="576"/>
  <c r="L27" i="576" s="1"/>
  <c r="K26" i="576"/>
  <c r="K27" i="576" s="1"/>
  <c r="L24" i="576"/>
  <c r="L25" i="576" s="1"/>
  <c r="K24" i="576"/>
  <c r="K25" i="576" s="1"/>
  <c r="L22" i="576"/>
  <c r="L23" i="576" s="1"/>
  <c r="K22" i="576"/>
  <c r="K23" i="576" s="1"/>
  <c r="L20" i="576"/>
  <c r="L21" i="576" s="1"/>
  <c r="K20" i="576"/>
  <c r="K21" i="576" s="1"/>
  <c r="L18" i="576"/>
  <c r="L19" i="576" s="1"/>
  <c r="K18" i="576"/>
  <c r="K19" i="576" s="1"/>
  <c r="L16" i="576"/>
  <c r="L17" i="576" s="1"/>
  <c r="K16" i="576"/>
  <c r="K17" i="576" s="1"/>
  <c r="L14" i="576"/>
  <c r="L15" i="576" s="1"/>
  <c r="K14" i="576"/>
  <c r="K15" i="576" s="1"/>
  <c r="L12" i="576"/>
  <c r="L13" i="576" s="1"/>
  <c r="K12" i="576"/>
  <c r="K13" i="576" s="1"/>
  <c r="L10" i="576"/>
  <c r="L11" i="576" s="1"/>
  <c r="K10" i="576"/>
  <c r="K11" i="576" s="1"/>
  <c r="L8" i="576"/>
  <c r="L9" i="576" s="1"/>
  <c r="K8" i="576"/>
  <c r="K9" i="576" s="1"/>
  <c r="L6" i="576"/>
  <c r="L7" i="576" s="1"/>
  <c r="K6" i="576"/>
  <c r="K7" i="576" s="1"/>
  <c r="L76" i="575"/>
  <c r="L77" i="575" s="1"/>
  <c r="K76" i="575"/>
  <c r="K77" i="575" s="1"/>
  <c r="L74" i="575"/>
  <c r="L75" i="575" s="1"/>
  <c r="K74" i="575"/>
  <c r="K75" i="575" s="1"/>
  <c r="L72" i="575"/>
  <c r="L73" i="575" s="1"/>
  <c r="K72" i="575"/>
  <c r="K73" i="575" s="1"/>
  <c r="L70" i="575"/>
  <c r="L71" i="575" s="1"/>
  <c r="K70" i="575"/>
  <c r="K71" i="575" s="1"/>
  <c r="L68" i="575"/>
  <c r="L69" i="575" s="1"/>
  <c r="K68" i="575"/>
  <c r="K69" i="575" s="1"/>
  <c r="L66" i="575"/>
  <c r="L67" i="575" s="1"/>
  <c r="K66" i="575"/>
  <c r="K67" i="575" s="1"/>
  <c r="L64" i="575"/>
  <c r="L65" i="575" s="1"/>
  <c r="K64" i="575"/>
  <c r="K65" i="575" s="1"/>
  <c r="L62" i="575"/>
  <c r="L63" i="575" s="1"/>
  <c r="K62" i="575"/>
  <c r="K63" i="575" s="1"/>
  <c r="L60" i="575"/>
  <c r="L61" i="575" s="1"/>
  <c r="K60" i="575"/>
  <c r="K61" i="575" s="1"/>
  <c r="L58" i="575"/>
  <c r="L59" i="575" s="1"/>
  <c r="K58" i="575"/>
  <c r="K59" i="575" s="1"/>
  <c r="L56" i="575"/>
  <c r="L57" i="575" s="1"/>
  <c r="K56" i="575"/>
  <c r="K57" i="575" s="1"/>
  <c r="L54" i="575"/>
  <c r="L55" i="575" s="1"/>
  <c r="K54" i="575"/>
  <c r="K55" i="575" s="1"/>
  <c r="L52" i="575"/>
  <c r="L53" i="575" s="1"/>
  <c r="K52" i="575"/>
  <c r="K53" i="575" s="1"/>
  <c r="L50" i="575"/>
  <c r="L51" i="575" s="1"/>
  <c r="K50" i="575"/>
  <c r="K51" i="575" s="1"/>
  <c r="L48" i="575"/>
  <c r="L49" i="575" s="1"/>
  <c r="K48" i="575"/>
  <c r="K49" i="575" s="1"/>
  <c r="L46" i="575"/>
  <c r="L47" i="575" s="1"/>
  <c r="K46" i="575"/>
  <c r="K47" i="575" s="1"/>
  <c r="L44" i="575"/>
  <c r="L45" i="575" s="1"/>
  <c r="K44" i="575"/>
  <c r="K45" i="575" s="1"/>
  <c r="L42" i="575"/>
  <c r="L43" i="575" s="1"/>
  <c r="K42" i="575"/>
  <c r="K43" i="575" s="1"/>
  <c r="L40" i="575"/>
  <c r="L41" i="575" s="1"/>
  <c r="K40" i="575"/>
  <c r="K41" i="575" s="1"/>
  <c r="L38" i="575"/>
  <c r="L39" i="575" s="1"/>
  <c r="K38" i="575"/>
  <c r="K39" i="575" s="1"/>
  <c r="L36" i="575"/>
  <c r="L37" i="575" s="1"/>
  <c r="K36" i="575"/>
  <c r="K37" i="575" s="1"/>
  <c r="L34" i="575"/>
  <c r="L35" i="575" s="1"/>
  <c r="K34" i="575"/>
  <c r="K35" i="575" s="1"/>
  <c r="L32" i="575"/>
  <c r="L33" i="575" s="1"/>
  <c r="K32" i="575"/>
  <c r="K33" i="575" s="1"/>
  <c r="L30" i="575"/>
  <c r="L31" i="575" s="1"/>
  <c r="K30" i="575"/>
  <c r="K31" i="575" s="1"/>
  <c r="L28" i="575"/>
  <c r="L29" i="575" s="1"/>
  <c r="K28" i="575"/>
  <c r="K29" i="575" s="1"/>
  <c r="L26" i="575"/>
  <c r="L27" i="575" s="1"/>
  <c r="K26" i="575"/>
  <c r="K27" i="575" s="1"/>
  <c r="L24" i="575"/>
  <c r="L25" i="575" s="1"/>
  <c r="K24" i="575"/>
  <c r="K25" i="575" s="1"/>
  <c r="L22" i="575"/>
  <c r="L23" i="575" s="1"/>
  <c r="K22" i="575"/>
  <c r="K23" i="575" s="1"/>
  <c r="L20" i="575"/>
  <c r="L21" i="575" s="1"/>
  <c r="K20" i="575"/>
  <c r="K21" i="575" s="1"/>
  <c r="L18" i="575"/>
  <c r="L19" i="575" s="1"/>
  <c r="K18" i="575"/>
  <c r="K19" i="575" s="1"/>
  <c r="L16" i="575"/>
  <c r="L17" i="575" s="1"/>
  <c r="K16" i="575"/>
  <c r="K17" i="575" s="1"/>
  <c r="L14" i="575"/>
  <c r="L15" i="575" s="1"/>
  <c r="K14" i="575"/>
  <c r="K15" i="575" s="1"/>
  <c r="L12" i="575"/>
  <c r="L13" i="575" s="1"/>
  <c r="K12" i="575"/>
  <c r="K13" i="575" s="1"/>
  <c r="L10" i="575"/>
  <c r="L11" i="575" s="1"/>
  <c r="K10" i="575"/>
  <c r="K11" i="575" s="1"/>
  <c r="L8" i="575"/>
  <c r="L9" i="575" s="1"/>
  <c r="K8" i="575"/>
  <c r="K9" i="575" s="1"/>
  <c r="L6" i="575"/>
  <c r="L7" i="575" s="1"/>
  <c r="K6" i="575"/>
  <c r="K7" i="575" s="1"/>
  <c r="L76" i="574"/>
  <c r="L77" i="574" s="1"/>
  <c r="K76" i="574"/>
  <c r="K77" i="574" s="1"/>
  <c r="L74" i="574"/>
  <c r="L75" i="574" s="1"/>
  <c r="K74" i="574"/>
  <c r="K75" i="574" s="1"/>
  <c r="L72" i="574"/>
  <c r="L73" i="574" s="1"/>
  <c r="K72" i="574"/>
  <c r="K73" i="574" s="1"/>
  <c r="L70" i="574"/>
  <c r="L71" i="574" s="1"/>
  <c r="K70" i="574"/>
  <c r="K71" i="574" s="1"/>
  <c r="L68" i="574"/>
  <c r="L69" i="574" s="1"/>
  <c r="K68" i="574"/>
  <c r="K69" i="574" s="1"/>
  <c r="L66" i="574"/>
  <c r="L67" i="574" s="1"/>
  <c r="K66" i="574"/>
  <c r="K67" i="574" s="1"/>
  <c r="L64" i="574"/>
  <c r="L65" i="574" s="1"/>
  <c r="K64" i="574"/>
  <c r="K65" i="574" s="1"/>
  <c r="L62" i="574"/>
  <c r="L63" i="574" s="1"/>
  <c r="K62" i="574"/>
  <c r="K63" i="574" s="1"/>
  <c r="L60" i="574"/>
  <c r="L61" i="574" s="1"/>
  <c r="K60" i="574"/>
  <c r="K61" i="574" s="1"/>
  <c r="L58" i="574"/>
  <c r="L59" i="574" s="1"/>
  <c r="K58" i="574"/>
  <c r="K59" i="574" s="1"/>
  <c r="L56" i="574"/>
  <c r="L57" i="574" s="1"/>
  <c r="K56" i="574"/>
  <c r="K57" i="574" s="1"/>
  <c r="L54" i="574"/>
  <c r="L55" i="574" s="1"/>
  <c r="K54" i="574"/>
  <c r="K55" i="574" s="1"/>
  <c r="L52" i="574"/>
  <c r="L53" i="574" s="1"/>
  <c r="K52" i="574"/>
  <c r="K53" i="574" s="1"/>
  <c r="L50" i="574"/>
  <c r="L51" i="574" s="1"/>
  <c r="K50" i="574"/>
  <c r="K51" i="574" s="1"/>
  <c r="L48" i="574"/>
  <c r="L49" i="574" s="1"/>
  <c r="K48" i="574"/>
  <c r="K49" i="574" s="1"/>
  <c r="L46" i="574"/>
  <c r="L47" i="574" s="1"/>
  <c r="K46" i="574"/>
  <c r="K47" i="574" s="1"/>
  <c r="L44" i="574"/>
  <c r="L45" i="574" s="1"/>
  <c r="K44" i="574"/>
  <c r="K45" i="574" s="1"/>
  <c r="L42" i="574"/>
  <c r="L43" i="574" s="1"/>
  <c r="K42" i="574"/>
  <c r="K43" i="574" s="1"/>
  <c r="L40" i="574"/>
  <c r="L41" i="574" s="1"/>
  <c r="K40" i="574"/>
  <c r="K41" i="574" s="1"/>
  <c r="L38" i="574"/>
  <c r="L39" i="574" s="1"/>
  <c r="K38" i="574"/>
  <c r="K39" i="574" s="1"/>
  <c r="L36" i="574"/>
  <c r="L37" i="574" s="1"/>
  <c r="K36" i="574"/>
  <c r="K37" i="574" s="1"/>
  <c r="L34" i="574"/>
  <c r="L35" i="574" s="1"/>
  <c r="K34" i="574"/>
  <c r="K35" i="574" s="1"/>
  <c r="L32" i="574"/>
  <c r="L33" i="574" s="1"/>
  <c r="K32" i="574"/>
  <c r="K33" i="574" s="1"/>
  <c r="L30" i="574"/>
  <c r="L31" i="574" s="1"/>
  <c r="K30" i="574"/>
  <c r="K31" i="574" s="1"/>
  <c r="L28" i="574"/>
  <c r="L29" i="574" s="1"/>
  <c r="K28" i="574"/>
  <c r="K29" i="574" s="1"/>
  <c r="L26" i="574"/>
  <c r="L27" i="574" s="1"/>
  <c r="K26" i="574"/>
  <c r="K27" i="574" s="1"/>
  <c r="L24" i="574"/>
  <c r="L25" i="574" s="1"/>
  <c r="K24" i="574"/>
  <c r="K25" i="574" s="1"/>
  <c r="L22" i="574"/>
  <c r="L23" i="574" s="1"/>
  <c r="K22" i="574"/>
  <c r="K23" i="574" s="1"/>
  <c r="L20" i="574"/>
  <c r="L21" i="574" s="1"/>
  <c r="K20" i="574"/>
  <c r="K21" i="574" s="1"/>
  <c r="L18" i="574"/>
  <c r="L19" i="574" s="1"/>
  <c r="K18" i="574"/>
  <c r="K19" i="574" s="1"/>
  <c r="L16" i="574"/>
  <c r="L17" i="574" s="1"/>
  <c r="K16" i="574"/>
  <c r="K17" i="574" s="1"/>
  <c r="L14" i="574"/>
  <c r="L15" i="574" s="1"/>
  <c r="K14" i="574"/>
  <c r="K15" i="574" s="1"/>
  <c r="L12" i="574"/>
  <c r="L13" i="574" s="1"/>
  <c r="K12" i="574"/>
  <c r="K13" i="574" s="1"/>
  <c r="L10" i="574"/>
  <c r="L11" i="574" s="1"/>
  <c r="K10" i="574"/>
  <c r="K11" i="574" s="1"/>
  <c r="L8" i="574"/>
  <c r="L9" i="574" s="1"/>
  <c r="K8" i="574"/>
  <c r="K9" i="574" s="1"/>
  <c r="L6" i="574"/>
  <c r="L7" i="574" s="1"/>
  <c r="K6" i="574"/>
  <c r="K7" i="574" s="1"/>
  <c r="L76" i="573"/>
  <c r="L77" i="573" s="1"/>
  <c r="K76" i="573"/>
  <c r="K77" i="573" s="1"/>
  <c r="L74" i="573"/>
  <c r="L75" i="573" s="1"/>
  <c r="K74" i="573"/>
  <c r="K75" i="573" s="1"/>
  <c r="L72" i="573"/>
  <c r="L73" i="573" s="1"/>
  <c r="K72" i="573"/>
  <c r="K73" i="573" s="1"/>
  <c r="L70" i="573"/>
  <c r="L71" i="573" s="1"/>
  <c r="K70" i="573"/>
  <c r="K71" i="573" s="1"/>
  <c r="L68" i="573"/>
  <c r="L69" i="573" s="1"/>
  <c r="K68" i="573"/>
  <c r="K69" i="573" s="1"/>
  <c r="L66" i="573"/>
  <c r="L67" i="573" s="1"/>
  <c r="K66" i="573"/>
  <c r="K67" i="573" s="1"/>
  <c r="L64" i="573"/>
  <c r="L65" i="573" s="1"/>
  <c r="K64" i="573"/>
  <c r="K65" i="573" s="1"/>
  <c r="L62" i="573"/>
  <c r="L63" i="573" s="1"/>
  <c r="K62" i="573"/>
  <c r="K63" i="573" s="1"/>
  <c r="L60" i="573"/>
  <c r="L61" i="573" s="1"/>
  <c r="K60" i="573"/>
  <c r="K61" i="573" s="1"/>
  <c r="L58" i="573"/>
  <c r="L59" i="573" s="1"/>
  <c r="K58" i="573"/>
  <c r="K59" i="573" s="1"/>
  <c r="L56" i="573"/>
  <c r="L57" i="573" s="1"/>
  <c r="K56" i="573"/>
  <c r="K57" i="573" s="1"/>
  <c r="L54" i="573"/>
  <c r="L55" i="573" s="1"/>
  <c r="K54" i="573"/>
  <c r="K55" i="573" s="1"/>
  <c r="L52" i="573"/>
  <c r="L53" i="573" s="1"/>
  <c r="K52" i="573"/>
  <c r="K53" i="573" s="1"/>
  <c r="L50" i="573"/>
  <c r="L51" i="573" s="1"/>
  <c r="K50" i="573"/>
  <c r="K51" i="573" s="1"/>
  <c r="L48" i="573"/>
  <c r="L49" i="573" s="1"/>
  <c r="K48" i="573"/>
  <c r="K49" i="573" s="1"/>
  <c r="L46" i="573"/>
  <c r="L47" i="573" s="1"/>
  <c r="K46" i="573"/>
  <c r="K47" i="573" s="1"/>
  <c r="L44" i="573"/>
  <c r="L45" i="573" s="1"/>
  <c r="K44" i="573"/>
  <c r="K45" i="573" s="1"/>
  <c r="L42" i="573"/>
  <c r="L43" i="573" s="1"/>
  <c r="K42" i="573"/>
  <c r="K43" i="573" s="1"/>
  <c r="L40" i="573"/>
  <c r="L41" i="573" s="1"/>
  <c r="K40" i="573"/>
  <c r="K41" i="573" s="1"/>
  <c r="L38" i="573"/>
  <c r="L39" i="573" s="1"/>
  <c r="K38" i="573"/>
  <c r="K39" i="573" s="1"/>
  <c r="L36" i="573"/>
  <c r="L37" i="573" s="1"/>
  <c r="K36" i="573"/>
  <c r="K37" i="573" s="1"/>
  <c r="L34" i="573"/>
  <c r="L35" i="573" s="1"/>
  <c r="K34" i="573"/>
  <c r="K35" i="573" s="1"/>
  <c r="L32" i="573"/>
  <c r="L33" i="573" s="1"/>
  <c r="K32" i="573"/>
  <c r="K33" i="573" s="1"/>
  <c r="L30" i="573"/>
  <c r="L31" i="573" s="1"/>
  <c r="K30" i="573"/>
  <c r="K31" i="573" s="1"/>
  <c r="L28" i="573"/>
  <c r="L29" i="573" s="1"/>
  <c r="K28" i="573"/>
  <c r="K29" i="573" s="1"/>
  <c r="L26" i="573"/>
  <c r="L27" i="573" s="1"/>
  <c r="K26" i="573"/>
  <c r="K27" i="573" s="1"/>
  <c r="L24" i="573"/>
  <c r="L25" i="573" s="1"/>
  <c r="K24" i="573"/>
  <c r="K25" i="573" s="1"/>
  <c r="L22" i="573"/>
  <c r="L23" i="573" s="1"/>
  <c r="K22" i="573"/>
  <c r="K23" i="573" s="1"/>
  <c r="L20" i="573"/>
  <c r="L21" i="573" s="1"/>
  <c r="K20" i="573"/>
  <c r="K21" i="573" s="1"/>
  <c r="L18" i="573"/>
  <c r="L19" i="573" s="1"/>
  <c r="K18" i="573"/>
  <c r="K19" i="573" s="1"/>
  <c r="L16" i="573"/>
  <c r="L17" i="573" s="1"/>
  <c r="K16" i="573"/>
  <c r="K17" i="573" s="1"/>
  <c r="L14" i="573"/>
  <c r="L15" i="573" s="1"/>
  <c r="K14" i="573"/>
  <c r="K15" i="573" s="1"/>
  <c r="L12" i="573"/>
  <c r="L13" i="573" s="1"/>
  <c r="K12" i="573"/>
  <c r="K13" i="573" s="1"/>
  <c r="L10" i="573"/>
  <c r="L11" i="573" s="1"/>
  <c r="K10" i="573"/>
  <c r="K11" i="573" s="1"/>
  <c r="L8" i="573"/>
  <c r="L9" i="573" s="1"/>
  <c r="K8" i="573"/>
  <c r="K9" i="573" s="1"/>
  <c r="L6" i="573"/>
  <c r="L7" i="573" s="1"/>
  <c r="K6" i="573"/>
  <c r="K7" i="573" s="1"/>
  <c r="L76" i="572"/>
  <c r="L77" i="572" s="1"/>
  <c r="K76" i="572"/>
  <c r="K77" i="572" s="1"/>
  <c r="L74" i="572"/>
  <c r="L75" i="572" s="1"/>
  <c r="K74" i="572"/>
  <c r="K75" i="572" s="1"/>
  <c r="L72" i="572"/>
  <c r="L73" i="572" s="1"/>
  <c r="K72" i="572"/>
  <c r="K73" i="572" s="1"/>
  <c r="L70" i="572"/>
  <c r="L71" i="572" s="1"/>
  <c r="K70" i="572"/>
  <c r="K71" i="572" s="1"/>
  <c r="L68" i="572"/>
  <c r="L69" i="572" s="1"/>
  <c r="K68" i="572"/>
  <c r="K69" i="572" s="1"/>
  <c r="L66" i="572"/>
  <c r="L67" i="572" s="1"/>
  <c r="K66" i="572"/>
  <c r="K67" i="572" s="1"/>
  <c r="L64" i="572"/>
  <c r="L65" i="572" s="1"/>
  <c r="K64" i="572"/>
  <c r="K65" i="572" s="1"/>
  <c r="L62" i="572"/>
  <c r="L63" i="572" s="1"/>
  <c r="K62" i="572"/>
  <c r="K63" i="572" s="1"/>
  <c r="L60" i="572"/>
  <c r="L61" i="572" s="1"/>
  <c r="K60" i="572"/>
  <c r="K61" i="572" s="1"/>
  <c r="L58" i="572"/>
  <c r="L59" i="572" s="1"/>
  <c r="K58" i="572"/>
  <c r="K59" i="572" s="1"/>
  <c r="L56" i="572"/>
  <c r="L57" i="572" s="1"/>
  <c r="K56" i="572"/>
  <c r="K57" i="572" s="1"/>
  <c r="L54" i="572"/>
  <c r="L55" i="572" s="1"/>
  <c r="K54" i="572"/>
  <c r="K55" i="572" s="1"/>
  <c r="L52" i="572"/>
  <c r="L53" i="572" s="1"/>
  <c r="K52" i="572"/>
  <c r="K53" i="572" s="1"/>
  <c r="L50" i="572"/>
  <c r="L51" i="572" s="1"/>
  <c r="K50" i="572"/>
  <c r="K51" i="572" s="1"/>
  <c r="L48" i="572"/>
  <c r="L49" i="572" s="1"/>
  <c r="K48" i="572"/>
  <c r="K49" i="572" s="1"/>
  <c r="L46" i="572"/>
  <c r="L47" i="572" s="1"/>
  <c r="K46" i="572"/>
  <c r="K47" i="572" s="1"/>
  <c r="L44" i="572"/>
  <c r="L45" i="572" s="1"/>
  <c r="K44" i="572"/>
  <c r="K45" i="572" s="1"/>
  <c r="L42" i="572"/>
  <c r="L43" i="572" s="1"/>
  <c r="K42" i="572"/>
  <c r="K43" i="572" s="1"/>
  <c r="L40" i="572"/>
  <c r="L41" i="572" s="1"/>
  <c r="K40" i="572"/>
  <c r="K41" i="572" s="1"/>
  <c r="L38" i="572"/>
  <c r="L39" i="572" s="1"/>
  <c r="K38" i="572"/>
  <c r="K39" i="572" s="1"/>
  <c r="L36" i="572"/>
  <c r="L37" i="572" s="1"/>
  <c r="K36" i="572"/>
  <c r="K37" i="572" s="1"/>
  <c r="L34" i="572"/>
  <c r="L35" i="572" s="1"/>
  <c r="K34" i="572"/>
  <c r="K35" i="572" s="1"/>
  <c r="L32" i="572"/>
  <c r="L33" i="572" s="1"/>
  <c r="K32" i="572"/>
  <c r="K33" i="572" s="1"/>
  <c r="L30" i="572"/>
  <c r="L31" i="572" s="1"/>
  <c r="K30" i="572"/>
  <c r="K31" i="572" s="1"/>
  <c r="L28" i="572"/>
  <c r="L29" i="572" s="1"/>
  <c r="K28" i="572"/>
  <c r="K29" i="572" s="1"/>
  <c r="L26" i="572"/>
  <c r="L27" i="572" s="1"/>
  <c r="K26" i="572"/>
  <c r="K27" i="572" s="1"/>
  <c r="L24" i="572"/>
  <c r="L25" i="572" s="1"/>
  <c r="K24" i="572"/>
  <c r="K25" i="572" s="1"/>
  <c r="L22" i="572"/>
  <c r="L23" i="572" s="1"/>
  <c r="K22" i="572"/>
  <c r="K23" i="572" s="1"/>
  <c r="L20" i="572"/>
  <c r="L21" i="572" s="1"/>
  <c r="K20" i="572"/>
  <c r="K21" i="572" s="1"/>
  <c r="L18" i="572"/>
  <c r="L19" i="572" s="1"/>
  <c r="K18" i="572"/>
  <c r="K19" i="572" s="1"/>
  <c r="L16" i="572"/>
  <c r="L17" i="572" s="1"/>
  <c r="K16" i="572"/>
  <c r="K17" i="572" s="1"/>
  <c r="L14" i="572"/>
  <c r="L15" i="572" s="1"/>
  <c r="K14" i="572"/>
  <c r="K15" i="572" s="1"/>
  <c r="L12" i="572"/>
  <c r="L13" i="572" s="1"/>
  <c r="K12" i="572"/>
  <c r="K13" i="572" s="1"/>
  <c r="L10" i="572"/>
  <c r="L11" i="572" s="1"/>
  <c r="K10" i="572"/>
  <c r="K11" i="572" s="1"/>
  <c r="L8" i="572"/>
  <c r="L9" i="572" s="1"/>
  <c r="K8" i="572"/>
  <c r="K9" i="572" s="1"/>
  <c r="L6" i="572"/>
  <c r="L7" i="572" s="1"/>
  <c r="K6" i="572"/>
  <c r="K7" i="572" s="1"/>
  <c r="L76" i="571"/>
  <c r="L77" i="571" s="1"/>
  <c r="K76" i="571"/>
  <c r="K77" i="571" s="1"/>
  <c r="L74" i="571"/>
  <c r="L75" i="571" s="1"/>
  <c r="K74" i="571"/>
  <c r="K75" i="571" s="1"/>
  <c r="L72" i="571"/>
  <c r="L73" i="571" s="1"/>
  <c r="K72" i="571"/>
  <c r="K73" i="571" s="1"/>
  <c r="L70" i="571"/>
  <c r="L71" i="571" s="1"/>
  <c r="K70" i="571"/>
  <c r="K71" i="571" s="1"/>
  <c r="L68" i="571"/>
  <c r="L69" i="571" s="1"/>
  <c r="K68" i="571"/>
  <c r="K69" i="571" s="1"/>
  <c r="L66" i="571"/>
  <c r="L67" i="571" s="1"/>
  <c r="K66" i="571"/>
  <c r="K67" i="571" s="1"/>
  <c r="L64" i="571"/>
  <c r="L65" i="571" s="1"/>
  <c r="K64" i="571"/>
  <c r="K65" i="571" s="1"/>
  <c r="L62" i="571"/>
  <c r="L63" i="571" s="1"/>
  <c r="K62" i="571"/>
  <c r="K63" i="571" s="1"/>
  <c r="L60" i="571"/>
  <c r="L61" i="571" s="1"/>
  <c r="K60" i="571"/>
  <c r="K61" i="571" s="1"/>
  <c r="L58" i="571"/>
  <c r="L59" i="571" s="1"/>
  <c r="K58" i="571"/>
  <c r="K59" i="571" s="1"/>
  <c r="L56" i="571"/>
  <c r="L57" i="571" s="1"/>
  <c r="K56" i="571"/>
  <c r="K57" i="571" s="1"/>
  <c r="L54" i="571"/>
  <c r="L55" i="571" s="1"/>
  <c r="K54" i="571"/>
  <c r="K55" i="571" s="1"/>
  <c r="L52" i="571"/>
  <c r="L53" i="571" s="1"/>
  <c r="K52" i="571"/>
  <c r="K53" i="571" s="1"/>
  <c r="L50" i="571"/>
  <c r="L51" i="571" s="1"/>
  <c r="K50" i="571"/>
  <c r="K51" i="571" s="1"/>
  <c r="L48" i="571"/>
  <c r="L49" i="571" s="1"/>
  <c r="K48" i="571"/>
  <c r="K49" i="571" s="1"/>
  <c r="L46" i="571"/>
  <c r="L47" i="571" s="1"/>
  <c r="K46" i="571"/>
  <c r="K47" i="571" s="1"/>
  <c r="L44" i="571"/>
  <c r="L45" i="571" s="1"/>
  <c r="K44" i="571"/>
  <c r="K45" i="571" s="1"/>
  <c r="L42" i="571"/>
  <c r="L43" i="571" s="1"/>
  <c r="K42" i="571"/>
  <c r="K43" i="571" s="1"/>
  <c r="L40" i="571"/>
  <c r="L41" i="571" s="1"/>
  <c r="K40" i="571"/>
  <c r="K41" i="571" s="1"/>
  <c r="L38" i="571"/>
  <c r="L39" i="571" s="1"/>
  <c r="K38" i="571"/>
  <c r="K39" i="571" s="1"/>
  <c r="L36" i="571"/>
  <c r="L37" i="571" s="1"/>
  <c r="K36" i="571"/>
  <c r="K37" i="571" s="1"/>
  <c r="L34" i="571"/>
  <c r="L35" i="571" s="1"/>
  <c r="K34" i="571"/>
  <c r="K35" i="571" s="1"/>
  <c r="L32" i="571"/>
  <c r="L33" i="571" s="1"/>
  <c r="K32" i="571"/>
  <c r="K33" i="571" s="1"/>
  <c r="L30" i="571"/>
  <c r="L31" i="571" s="1"/>
  <c r="K30" i="571"/>
  <c r="K31" i="571" s="1"/>
  <c r="L28" i="571"/>
  <c r="L29" i="571" s="1"/>
  <c r="K28" i="571"/>
  <c r="K29" i="571" s="1"/>
  <c r="L26" i="571"/>
  <c r="L27" i="571" s="1"/>
  <c r="K26" i="571"/>
  <c r="K27" i="571" s="1"/>
  <c r="L24" i="571"/>
  <c r="L25" i="571" s="1"/>
  <c r="K24" i="571"/>
  <c r="K25" i="571" s="1"/>
  <c r="L22" i="571"/>
  <c r="L23" i="571" s="1"/>
  <c r="K22" i="571"/>
  <c r="K23" i="571" s="1"/>
  <c r="L20" i="571"/>
  <c r="L21" i="571" s="1"/>
  <c r="K20" i="571"/>
  <c r="K21" i="571" s="1"/>
  <c r="L18" i="571"/>
  <c r="L19" i="571" s="1"/>
  <c r="K18" i="571"/>
  <c r="K19" i="571" s="1"/>
  <c r="L16" i="571"/>
  <c r="L17" i="571" s="1"/>
  <c r="K16" i="571"/>
  <c r="K17" i="571" s="1"/>
  <c r="L14" i="571"/>
  <c r="L15" i="571" s="1"/>
  <c r="K14" i="571"/>
  <c r="K15" i="571" s="1"/>
  <c r="L12" i="571"/>
  <c r="L13" i="571" s="1"/>
  <c r="K12" i="571"/>
  <c r="K13" i="571" s="1"/>
  <c r="L10" i="571"/>
  <c r="L11" i="571" s="1"/>
  <c r="K10" i="571"/>
  <c r="K11" i="571" s="1"/>
  <c r="L8" i="571"/>
  <c r="L9" i="571" s="1"/>
  <c r="K8" i="571"/>
  <c r="K9" i="571" s="1"/>
  <c r="L6" i="571"/>
  <c r="L7" i="571" s="1"/>
  <c r="K6" i="571"/>
  <c r="K7" i="571" s="1"/>
  <c r="L76" i="570"/>
  <c r="L77" i="570" s="1"/>
  <c r="K76" i="570"/>
  <c r="K77" i="570" s="1"/>
  <c r="L74" i="570"/>
  <c r="L75" i="570" s="1"/>
  <c r="K74" i="570"/>
  <c r="K75" i="570" s="1"/>
  <c r="L72" i="570"/>
  <c r="L73" i="570" s="1"/>
  <c r="K72" i="570"/>
  <c r="K73" i="570" s="1"/>
  <c r="L70" i="570"/>
  <c r="L71" i="570" s="1"/>
  <c r="K70" i="570"/>
  <c r="K71" i="570" s="1"/>
  <c r="L68" i="570"/>
  <c r="L69" i="570" s="1"/>
  <c r="K68" i="570"/>
  <c r="K69" i="570" s="1"/>
  <c r="L66" i="570"/>
  <c r="L67" i="570" s="1"/>
  <c r="K66" i="570"/>
  <c r="K67" i="570" s="1"/>
  <c r="L64" i="570"/>
  <c r="L65" i="570" s="1"/>
  <c r="K64" i="570"/>
  <c r="K65" i="570" s="1"/>
  <c r="L62" i="570"/>
  <c r="L63" i="570" s="1"/>
  <c r="K62" i="570"/>
  <c r="K63" i="570" s="1"/>
  <c r="L60" i="570"/>
  <c r="L61" i="570" s="1"/>
  <c r="K60" i="570"/>
  <c r="K61" i="570" s="1"/>
  <c r="L58" i="570"/>
  <c r="L59" i="570" s="1"/>
  <c r="K58" i="570"/>
  <c r="K59" i="570" s="1"/>
  <c r="L56" i="570"/>
  <c r="L57" i="570" s="1"/>
  <c r="K56" i="570"/>
  <c r="K57" i="570" s="1"/>
  <c r="L54" i="570"/>
  <c r="L55" i="570" s="1"/>
  <c r="K54" i="570"/>
  <c r="K55" i="570" s="1"/>
  <c r="L52" i="570"/>
  <c r="L53" i="570" s="1"/>
  <c r="K52" i="570"/>
  <c r="K53" i="570" s="1"/>
  <c r="L50" i="570"/>
  <c r="L51" i="570" s="1"/>
  <c r="K50" i="570"/>
  <c r="K51" i="570" s="1"/>
  <c r="L48" i="570"/>
  <c r="L49" i="570" s="1"/>
  <c r="K48" i="570"/>
  <c r="K49" i="570" s="1"/>
  <c r="L46" i="570"/>
  <c r="L47" i="570" s="1"/>
  <c r="K46" i="570"/>
  <c r="K47" i="570" s="1"/>
  <c r="L44" i="570"/>
  <c r="L45" i="570" s="1"/>
  <c r="K44" i="570"/>
  <c r="K45" i="570" s="1"/>
  <c r="L42" i="570"/>
  <c r="L43" i="570" s="1"/>
  <c r="K42" i="570"/>
  <c r="K43" i="570" s="1"/>
  <c r="L40" i="570"/>
  <c r="L41" i="570" s="1"/>
  <c r="K40" i="570"/>
  <c r="K41" i="570" s="1"/>
  <c r="L38" i="570"/>
  <c r="L39" i="570" s="1"/>
  <c r="K38" i="570"/>
  <c r="K39" i="570" s="1"/>
  <c r="L36" i="570"/>
  <c r="L37" i="570" s="1"/>
  <c r="K36" i="570"/>
  <c r="K37" i="570" s="1"/>
  <c r="L34" i="570"/>
  <c r="L35" i="570" s="1"/>
  <c r="K34" i="570"/>
  <c r="K35" i="570" s="1"/>
  <c r="L32" i="570"/>
  <c r="L33" i="570" s="1"/>
  <c r="K32" i="570"/>
  <c r="K33" i="570" s="1"/>
  <c r="L30" i="570"/>
  <c r="L31" i="570" s="1"/>
  <c r="K30" i="570"/>
  <c r="K31" i="570" s="1"/>
  <c r="L28" i="570"/>
  <c r="L29" i="570" s="1"/>
  <c r="K28" i="570"/>
  <c r="K29" i="570" s="1"/>
  <c r="L26" i="570"/>
  <c r="L27" i="570" s="1"/>
  <c r="K26" i="570"/>
  <c r="K27" i="570" s="1"/>
  <c r="L24" i="570"/>
  <c r="L25" i="570" s="1"/>
  <c r="K24" i="570"/>
  <c r="K25" i="570" s="1"/>
  <c r="L22" i="570"/>
  <c r="L23" i="570" s="1"/>
  <c r="K22" i="570"/>
  <c r="K23" i="570" s="1"/>
  <c r="L20" i="570"/>
  <c r="L21" i="570" s="1"/>
  <c r="K20" i="570"/>
  <c r="K21" i="570" s="1"/>
  <c r="L18" i="570"/>
  <c r="L19" i="570" s="1"/>
  <c r="K18" i="570"/>
  <c r="K19" i="570" s="1"/>
  <c r="L16" i="570"/>
  <c r="L17" i="570" s="1"/>
  <c r="K16" i="570"/>
  <c r="K17" i="570" s="1"/>
  <c r="L14" i="570"/>
  <c r="L15" i="570" s="1"/>
  <c r="K14" i="570"/>
  <c r="K15" i="570" s="1"/>
  <c r="L12" i="570"/>
  <c r="L13" i="570" s="1"/>
  <c r="K12" i="570"/>
  <c r="K13" i="570" s="1"/>
  <c r="L10" i="570"/>
  <c r="L11" i="570" s="1"/>
  <c r="K10" i="570"/>
  <c r="K11" i="570" s="1"/>
  <c r="L8" i="570"/>
  <c r="L9" i="570" s="1"/>
  <c r="K8" i="570"/>
  <c r="K9" i="570" s="1"/>
  <c r="L6" i="570"/>
  <c r="L7" i="570" s="1"/>
  <c r="K6" i="570"/>
  <c r="K7" i="570" s="1"/>
  <c r="L76" i="569"/>
  <c r="L77" i="569" s="1"/>
  <c r="K76" i="569"/>
  <c r="K77" i="569" s="1"/>
  <c r="L74" i="569"/>
  <c r="L75" i="569" s="1"/>
  <c r="K74" i="569"/>
  <c r="K75" i="569" s="1"/>
  <c r="L72" i="569"/>
  <c r="L73" i="569" s="1"/>
  <c r="K72" i="569"/>
  <c r="K73" i="569" s="1"/>
  <c r="L70" i="569"/>
  <c r="L71" i="569" s="1"/>
  <c r="K70" i="569"/>
  <c r="K71" i="569" s="1"/>
  <c r="L68" i="569"/>
  <c r="L69" i="569" s="1"/>
  <c r="K68" i="569"/>
  <c r="K69" i="569" s="1"/>
  <c r="L66" i="569"/>
  <c r="L67" i="569" s="1"/>
  <c r="K66" i="569"/>
  <c r="K67" i="569" s="1"/>
  <c r="L64" i="569"/>
  <c r="L65" i="569" s="1"/>
  <c r="K64" i="569"/>
  <c r="K65" i="569" s="1"/>
  <c r="L62" i="569"/>
  <c r="L63" i="569" s="1"/>
  <c r="K62" i="569"/>
  <c r="K63" i="569" s="1"/>
  <c r="L60" i="569"/>
  <c r="L61" i="569" s="1"/>
  <c r="K60" i="569"/>
  <c r="K61" i="569" s="1"/>
  <c r="L58" i="569"/>
  <c r="L59" i="569" s="1"/>
  <c r="K58" i="569"/>
  <c r="K59" i="569" s="1"/>
  <c r="L56" i="569"/>
  <c r="L57" i="569" s="1"/>
  <c r="K56" i="569"/>
  <c r="K57" i="569" s="1"/>
  <c r="L54" i="569"/>
  <c r="L55" i="569" s="1"/>
  <c r="K54" i="569"/>
  <c r="K55" i="569" s="1"/>
  <c r="L52" i="569"/>
  <c r="L53" i="569" s="1"/>
  <c r="K52" i="569"/>
  <c r="K53" i="569" s="1"/>
  <c r="L50" i="569"/>
  <c r="L51" i="569" s="1"/>
  <c r="K50" i="569"/>
  <c r="K51" i="569" s="1"/>
  <c r="L48" i="569"/>
  <c r="L49" i="569" s="1"/>
  <c r="K48" i="569"/>
  <c r="K49" i="569" s="1"/>
  <c r="L46" i="569"/>
  <c r="L47" i="569" s="1"/>
  <c r="K46" i="569"/>
  <c r="K47" i="569" s="1"/>
  <c r="L44" i="569"/>
  <c r="L45" i="569" s="1"/>
  <c r="K44" i="569"/>
  <c r="K45" i="569" s="1"/>
  <c r="L42" i="569"/>
  <c r="L43" i="569" s="1"/>
  <c r="K42" i="569"/>
  <c r="K43" i="569" s="1"/>
  <c r="L40" i="569"/>
  <c r="L41" i="569" s="1"/>
  <c r="K40" i="569"/>
  <c r="K41" i="569" s="1"/>
  <c r="L38" i="569"/>
  <c r="L39" i="569" s="1"/>
  <c r="K38" i="569"/>
  <c r="K39" i="569" s="1"/>
  <c r="L36" i="569"/>
  <c r="L37" i="569" s="1"/>
  <c r="K36" i="569"/>
  <c r="K37" i="569" s="1"/>
  <c r="L34" i="569"/>
  <c r="L35" i="569" s="1"/>
  <c r="K34" i="569"/>
  <c r="K35" i="569" s="1"/>
  <c r="L32" i="569"/>
  <c r="L33" i="569" s="1"/>
  <c r="K32" i="569"/>
  <c r="K33" i="569" s="1"/>
  <c r="L30" i="569"/>
  <c r="L31" i="569" s="1"/>
  <c r="K30" i="569"/>
  <c r="K31" i="569" s="1"/>
  <c r="L28" i="569"/>
  <c r="L29" i="569" s="1"/>
  <c r="K28" i="569"/>
  <c r="K29" i="569" s="1"/>
  <c r="L26" i="569"/>
  <c r="L27" i="569" s="1"/>
  <c r="K26" i="569"/>
  <c r="K27" i="569" s="1"/>
  <c r="L24" i="569"/>
  <c r="L25" i="569" s="1"/>
  <c r="K24" i="569"/>
  <c r="K25" i="569" s="1"/>
  <c r="L22" i="569"/>
  <c r="L23" i="569" s="1"/>
  <c r="K22" i="569"/>
  <c r="K23" i="569" s="1"/>
  <c r="L20" i="569"/>
  <c r="L21" i="569" s="1"/>
  <c r="K20" i="569"/>
  <c r="K21" i="569" s="1"/>
  <c r="L18" i="569"/>
  <c r="L19" i="569" s="1"/>
  <c r="K18" i="569"/>
  <c r="K19" i="569" s="1"/>
  <c r="L16" i="569"/>
  <c r="L17" i="569" s="1"/>
  <c r="K16" i="569"/>
  <c r="K17" i="569" s="1"/>
  <c r="L14" i="569"/>
  <c r="L15" i="569" s="1"/>
  <c r="K14" i="569"/>
  <c r="K15" i="569" s="1"/>
  <c r="L12" i="569"/>
  <c r="L13" i="569" s="1"/>
  <c r="K12" i="569"/>
  <c r="K13" i="569" s="1"/>
  <c r="L10" i="569"/>
  <c r="L11" i="569" s="1"/>
  <c r="K10" i="569"/>
  <c r="K11" i="569" s="1"/>
  <c r="L8" i="569"/>
  <c r="L9" i="569" s="1"/>
  <c r="K8" i="569"/>
  <c r="K9" i="569" s="1"/>
  <c r="L6" i="569"/>
  <c r="L7" i="569" s="1"/>
  <c r="K6" i="569"/>
  <c r="K7" i="569" s="1"/>
  <c r="L76" i="568"/>
  <c r="L77" i="568" s="1"/>
  <c r="K76" i="568"/>
  <c r="K77" i="568" s="1"/>
  <c r="L74" i="568"/>
  <c r="L75" i="568" s="1"/>
  <c r="K74" i="568"/>
  <c r="K75" i="568" s="1"/>
  <c r="L72" i="568"/>
  <c r="L73" i="568" s="1"/>
  <c r="K72" i="568"/>
  <c r="K73" i="568" s="1"/>
  <c r="L70" i="568"/>
  <c r="L71" i="568" s="1"/>
  <c r="K70" i="568"/>
  <c r="K71" i="568" s="1"/>
  <c r="L68" i="568"/>
  <c r="L69" i="568" s="1"/>
  <c r="K68" i="568"/>
  <c r="K69" i="568" s="1"/>
  <c r="L66" i="568"/>
  <c r="L67" i="568" s="1"/>
  <c r="K66" i="568"/>
  <c r="K67" i="568" s="1"/>
  <c r="L64" i="568"/>
  <c r="L65" i="568" s="1"/>
  <c r="K64" i="568"/>
  <c r="K65" i="568" s="1"/>
  <c r="L62" i="568"/>
  <c r="L63" i="568" s="1"/>
  <c r="K62" i="568"/>
  <c r="K63" i="568" s="1"/>
  <c r="L60" i="568"/>
  <c r="L61" i="568" s="1"/>
  <c r="K60" i="568"/>
  <c r="K61" i="568" s="1"/>
  <c r="L58" i="568"/>
  <c r="L59" i="568" s="1"/>
  <c r="K58" i="568"/>
  <c r="K59" i="568" s="1"/>
  <c r="L56" i="568"/>
  <c r="L57" i="568" s="1"/>
  <c r="K56" i="568"/>
  <c r="K57" i="568" s="1"/>
  <c r="L54" i="568"/>
  <c r="L55" i="568" s="1"/>
  <c r="K54" i="568"/>
  <c r="K55" i="568" s="1"/>
  <c r="L52" i="568"/>
  <c r="L53" i="568" s="1"/>
  <c r="K52" i="568"/>
  <c r="K53" i="568" s="1"/>
  <c r="L50" i="568"/>
  <c r="L51" i="568" s="1"/>
  <c r="K50" i="568"/>
  <c r="K51" i="568" s="1"/>
  <c r="L48" i="568"/>
  <c r="L49" i="568" s="1"/>
  <c r="K48" i="568"/>
  <c r="K49" i="568" s="1"/>
  <c r="L46" i="568"/>
  <c r="L47" i="568" s="1"/>
  <c r="K46" i="568"/>
  <c r="K47" i="568" s="1"/>
  <c r="L44" i="568"/>
  <c r="L45" i="568" s="1"/>
  <c r="K44" i="568"/>
  <c r="K45" i="568" s="1"/>
  <c r="L42" i="568"/>
  <c r="L43" i="568" s="1"/>
  <c r="K42" i="568"/>
  <c r="K43" i="568" s="1"/>
  <c r="L40" i="568"/>
  <c r="L41" i="568" s="1"/>
  <c r="K40" i="568"/>
  <c r="K41" i="568" s="1"/>
  <c r="L38" i="568"/>
  <c r="L39" i="568" s="1"/>
  <c r="K38" i="568"/>
  <c r="K39" i="568" s="1"/>
  <c r="L36" i="568"/>
  <c r="L37" i="568" s="1"/>
  <c r="K36" i="568"/>
  <c r="K37" i="568" s="1"/>
  <c r="L34" i="568"/>
  <c r="L35" i="568" s="1"/>
  <c r="K34" i="568"/>
  <c r="K35" i="568" s="1"/>
  <c r="L32" i="568"/>
  <c r="L33" i="568" s="1"/>
  <c r="K32" i="568"/>
  <c r="K33" i="568" s="1"/>
  <c r="L30" i="568"/>
  <c r="L31" i="568" s="1"/>
  <c r="K30" i="568"/>
  <c r="K31" i="568" s="1"/>
  <c r="L28" i="568"/>
  <c r="L29" i="568" s="1"/>
  <c r="K28" i="568"/>
  <c r="K29" i="568" s="1"/>
  <c r="L26" i="568"/>
  <c r="L27" i="568" s="1"/>
  <c r="K26" i="568"/>
  <c r="K27" i="568" s="1"/>
  <c r="L24" i="568"/>
  <c r="L25" i="568" s="1"/>
  <c r="K24" i="568"/>
  <c r="K25" i="568" s="1"/>
  <c r="L22" i="568"/>
  <c r="L23" i="568" s="1"/>
  <c r="K22" i="568"/>
  <c r="K23" i="568" s="1"/>
  <c r="L20" i="568"/>
  <c r="L21" i="568" s="1"/>
  <c r="K20" i="568"/>
  <c r="K21" i="568" s="1"/>
  <c r="L18" i="568"/>
  <c r="L19" i="568" s="1"/>
  <c r="K18" i="568"/>
  <c r="K19" i="568" s="1"/>
  <c r="L16" i="568"/>
  <c r="L17" i="568" s="1"/>
  <c r="K16" i="568"/>
  <c r="K17" i="568" s="1"/>
  <c r="L14" i="568"/>
  <c r="L15" i="568" s="1"/>
  <c r="K14" i="568"/>
  <c r="K15" i="568" s="1"/>
  <c r="L12" i="568"/>
  <c r="L13" i="568" s="1"/>
  <c r="K12" i="568"/>
  <c r="K13" i="568" s="1"/>
  <c r="L10" i="568"/>
  <c r="L11" i="568" s="1"/>
  <c r="K10" i="568"/>
  <c r="K11" i="568" s="1"/>
  <c r="L8" i="568"/>
  <c r="L9" i="568" s="1"/>
  <c r="K8" i="568"/>
  <c r="K9" i="568" s="1"/>
  <c r="L6" i="568"/>
  <c r="L7" i="568" s="1"/>
  <c r="K6" i="568"/>
  <c r="K7" i="568" s="1"/>
  <c r="L76" i="567"/>
  <c r="L77" i="567" s="1"/>
  <c r="K76" i="567"/>
  <c r="K77" i="567" s="1"/>
  <c r="L74" i="567"/>
  <c r="L75" i="567" s="1"/>
  <c r="K74" i="567"/>
  <c r="K75" i="567" s="1"/>
  <c r="L72" i="567"/>
  <c r="L73" i="567" s="1"/>
  <c r="K72" i="567"/>
  <c r="K73" i="567" s="1"/>
  <c r="L70" i="567"/>
  <c r="L71" i="567" s="1"/>
  <c r="K70" i="567"/>
  <c r="K71" i="567" s="1"/>
  <c r="L68" i="567"/>
  <c r="L69" i="567" s="1"/>
  <c r="K68" i="567"/>
  <c r="K69" i="567" s="1"/>
  <c r="L66" i="567"/>
  <c r="L67" i="567" s="1"/>
  <c r="K66" i="567"/>
  <c r="K67" i="567" s="1"/>
  <c r="L64" i="567"/>
  <c r="L65" i="567" s="1"/>
  <c r="K64" i="567"/>
  <c r="K65" i="567" s="1"/>
  <c r="L62" i="567"/>
  <c r="L63" i="567" s="1"/>
  <c r="K62" i="567"/>
  <c r="K63" i="567" s="1"/>
  <c r="L60" i="567"/>
  <c r="L61" i="567" s="1"/>
  <c r="K60" i="567"/>
  <c r="K61" i="567" s="1"/>
  <c r="L58" i="567"/>
  <c r="L59" i="567" s="1"/>
  <c r="K58" i="567"/>
  <c r="K59" i="567" s="1"/>
  <c r="L56" i="567"/>
  <c r="L57" i="567" s="1"/>
  <c r="K56" i="567"/>
  <c r="K57" i="567" s="1"/>
  <c r="L54" i="567"/>
  <c r="L55" i="567" s="1"/>
  <c r="K54" i="567"/>
  <c r="K55" i="567" s="1"/>
  <c r="L52" i="567"/>
  <c r="L53" i="567" s="1"/>
  <c r="K52" i="567"/>
  <c r="K53" i="567" s="1"/>
  <c r="L50" i="567"/>
  <c r="L51" i="567" s="1"/>
  <c r="K50" i="567"/>
  <c r="K51" i="567" s="1"/>
  <c r="L48" i="567"/>
  <c r="L49" i="567" s="1"/>
  <c r="K48" i="567"/>
  <c r="K49" i="567" s="1"/>
  <c r="L46" i="567"/>
  <c r="L47" i="567" s="1"/>
  <c r="K46" i="567"/>
  <c r="K47" i="567" s="1"/>
  <c r="L44" i="567"/>
  <c r="L45" i="567" s="1"/>
  <c r="K44" i="567"/>
  <c r="K45" i="567" s="1"/>
  <c r="L42" i="567"/>
  <c r="L43" i="567" s="1"/>
  <c r="K42" i="567"/>
  <c r="K43" i="567" s="1"/>
  <c r="L40" i="567"/>
  <c r="L41" i="567" s="1"/>
  <c r="K40" i="567"/>
  <c r="K41" i="567" s="1"/>
  <c r="L38" i="567"/>
  <c r="L39" i="567" s="1"/>
  <c r="K38" i="567"/>
  <c r="K39" i="567" s="1"/>
  <c r="L36" i="567"/>
  <c r="L37" i="567" s="1"/>
  <c r="K36" i="567"/>
  <c r="K37" i="567" s="1"/>
  <c r="L34" i="567"/>
  <c r="L35" i="567" s="1"/>
  <c r="K34" i="567"/>
  <c r="K35" i="567" s="1"/>
  <c r="L32" i="567"/>
  <c r="L33" i="567" s="1"/>
  <c r="K32" i="567"/>
  <c r="K33" i="567" s="1"/>
  <c r="L30" i="567"/>
  <c r="L31" i="567" s="1"/>
  <c r="K30" i="567"/>
  <c r="K31" i="567" s="1"/>
  <c r="L28" i="567"/>
  <c r="L29" i="567" s="1"/>
  <c r="K28" i="567"/>
  <c r="K29" i="567" s="1"/>
  <c r="L26" i="567"/>
  <c r="L27" i="567" s="1"/>
  <c r="K26" i="567"/>
  <c r="K27" i="567" s="1"/>
  <c r="L24" i="567"/>
  <c r="L25" i="567" s="1"/>
  <c r="K24" i="567"/>
  <c r="K25" i="567" s="1"/>
  <c r="L22" i="567"/>
  <c r="L23" i="567" s="1"/>
  <c r="K22" i="567"/>
  <c r="K23" i="567" s="1"/>
  <c r="L20" i="567"/>
  <c r="L21" i="567" s="1"/>
  <c r="K20" i="567"/>
  <c r="K21" i="567" s="1"/>
  <c r="L18" i="567"/>
  <c r="L19" i="567" s="1"/>
  <c r="K18" i="567"/>
  <c r="K19" i="567" s="1"/>
  <c r="L16" i="567"/>
  <c r="L17" i="567" s="1"/>
  <c r="K16" i="567"/>
  <c r="K17" i="567" s="1"/>
  <c r="L14" i="567"/>
  <c r="L15" i="567" s="1"/>
  <c r="K14" i="567"/>
  <c r="K15" i="567" s="1"/>
  <c r="L12" i="567"/>
  <c r="L13" i="567" s="1"/>
  <c r="K12" i="567"/>
  <c r="K13" i="567" s="1"/>
  <c r="L10" i="567"/>
  <c r="L11" i="567" s="1"/>
  <c r="K10" i="567"/>
  <c r="K11" i="567" s="1"/>
  <c r="L8" i="567"/>
  <c r="L9" i="567" s="1"/>
  <c r="K8" i="567"/>
  <c r="K9" i="567" s="1"/>
  <c r="L6" i="567"/>
  <c r="L7" i="567" s="1"/>
  <c r="K6" i="567"/>
  <c r="K7" i="567" s="1"/>
  <c r="L76" i="566"/>
  <c r="L77" i="566" s="1"/>
  <c r="K76" i="566"/>
  <c r="K77" i="566" s="1"/>
  <c r="L74" i="566"/>
  <c r="L75" i="566" s="1"/>
  <c r="K74" i="566"/>
  <c r="K75" i="566" s="1"/>
  <c r="L72" i="566"/>
  <c r="L73" i="566" s="1"/>
  <c r="K72" i="566"/>
  <c r="K73" i="566" s="1"/>
  <c r="L70" i="566"/>
  <c r="L71" i="566" s="1"/>
  <c r="K70" i="566"/>
  <c r="K71" i="566" s="1"/>
  <c r="L68" i="566"/>
  <c r="L69" i="566" s="1"/>
  <c r="K68" i="566"/>
  <c r="K69" i="566" s="1"/>
  <c r="L66" i="566"/>
  <c r="L67" i="566" s="1"/>
  <c r="K66" i="566"/>
  <c r="K67" i="566" s="1"/>
  <c r="L64" i="566"/>
  <c r="L65" i="566" s="1"/>
  <c r="K64" i="566"/>
  <c r="K65" i="566" s="1"/>
  <c r="L62" i="566"/>
  <c r="L63" i="566" s="1"/>
  <c r="K62" i="566"/>
  <c r="K63" i="566" s="1"/>
  <c r="L60" i="566"/>
  <c r="L61" i="566" s="1"/>
  <c r="K60" i="566"/>
  <c r="K61" i="566" s="1"/>
  <c r="L58" i="566"/>
  <c r="L59" i="566" s="1"/>
  <c r="K58" i="566"/>
  <c r="K59" i="566" s="1"/>
  <c r="L56" i="566"/>
  <c r="L57" i="566" s="1"/>
  <c r="K56" i="566"/>
  <c r="K57" i="566" s="1"/>
  <c r="L54" i="566"/>
  <c r="L55" i="566" s="1"/>
  <c r="K54" i="566"/>
  <c r="K55" i="566" s="1"/>
  <c r="L52" i="566"/>
  <c r="L53" i="566" s="1"/>
  <c r="K52" i="566"/>
  <c r="K53" i="566" s="1"/>
  <c r="L50" i="566"/>
  <c r="L51" i="566" s="1"/>
  <c r="K50" i="566"/>
  <c r="K51" i="566" s="1"/>
  <c r="L48" i="566"/>
  <c r="L49" i="566" s="1"/>
  <c r="K48" i="566"/>
  <c r="K49" i="566" s="1"/>
  <c r="L46" i="566"/>
  <c r="L47" i="566" s="1"/>
  <c r="K46" i="566"/>
  <c r="K47" i="566" s="1"/>
  <c r="L44" i="566"/>
  <c r="L45" i="566" s="1"/>
  <c r="K44" i="566"/>
  <c r="K45" i="566" s="1"/>
  <c r="L42" i="566"/>
  <c r="L43" i="566" s="1"/>
  <c r="K42" i="566"/>
  <c r="K43" i="566" s="1"/>
  <c r="L40" i="566"/>
  <c r="L41" i="566" s="1"/>
  <c r="K40" i="566"/>
  <c r="K41" i="566" s="1"/>
  <c r="L38" i="566"/>
  <c r="L39" i="566" s="1"/>
  <c r="K38" i="566"/>
  <c r="K39" i="566" s="1"/>
  <c r="L36" i="566"/>
  <c r="L37" i="566" s="1"/>
  <c r="K36" i="566"/>
  <c r="K37" i="566" s="1"/>
  <c r="L34" i="566"/>
  <c r="L35" i="566" s="1"/>
  <c r="K34" i="566"/>
  <c r="K35" i="566" s="1"/>
  <c r="L32" i="566"/>
  <c r="L33" i="566" s="1"/>
  <c r="K32" i="566"/>
  <c r="K33" i="566" s="1"/>
  <c r="L30" i="566"/>
  <c r="L31" i="566" s="1"/>
  <c r="K30" i="566"/>
  <c r="K31" i="566" s="1"/>
  <c r="L28" i="566"/>
  <c r="L29" i="566" s="1"/>
  <c r="K28" i="566"/>
  <c r="K29" i="566" s="1"/>
  <c r="L26" i="566"/>
  <c r="L27" i="566" s="1"/>
  <c r="K26" i="566"/>
  <c r="K27" i="566" s="1"/>
  <c r="L24" i="566"/>
  <c r="L25" i="566" s="1"/>
  <c r="K24" i="566"/>
  <c r="K25" i="566" s="1"/>
  <c r="L22" i="566"/>
  <c r="L23" i="566" s="1"/>
  <c r="K22" i="566"/>
  <c r="K23" i="566" s="1"/>
  <c r="L20" i="566"/>
  <c r="L21" i="566" s="1"/>
  <c r="K20" i="566"/>
  <c r="K21" i="566" s="1"/>
  <c r="L18" i="566"/>
  <c r="L19" i="566" s="1"/>
  <c r="K18" i="566"/>
  <c r="K19" i="566" s="1"/>
  <c r="L16" i="566"/>
  <c r="L17" i="566" s="1"/>
  <c r="K16" i="566"/>
  <c r="K17" i="566" s="1"/>
  <c r="L14" i="566"/>
  <c r="L15" i="566" s="1"/>
  <c r="K14" i="566"/>
  <c r="K15" i="566" s="1"/>
  <c r="L12" i="566"/>
  <c r="L13" i="566" s="1"/>
  <c r="K12" i="566"/>
  <c r="K13" i="566" s="1"/>
  <c r="L10" i="566"/>
  <c r="L11" i="566" s="1"/>
  <c r="K10" i="566"/>
  <c r="K11" i="566" s="1"/>
  <c r="L8" i="566"/>
  <c r="L9" i="566" s="1"/>
  <c r="K8" i="566"/>
  <c r="K9" i="566" s="1"/>
  <c r="L6" i="566"/>
  <c r="L7" i="566" s="1"/>
  <c r="K6" i="566"/>
  <c r="K7" i="566" s="1"/>
  <c r="L76" i="565"/>
  <c r="L77" i="565" s="1"/>
  <c r="K76" i="565"/>
  <c r="K77" i="565" s="1"/>
  <c r="L74" i="565"/>
  <c r="L75" i="565" s="1"/>
  <c r="K74" i="565"/>
  <c r="K75" i="565" s="1"/>
  <c r="L72" i="565"/>
  <c r="L73" i="565" s="1"/>
  <c r="K72" i="565"/>
  <c r="K73" i="565" s="1"/>
  <c r="L70" i="565"/>
  <c r="L71" i="565" s="1"/>
  <c r="K70" i="565"/>
  <c r="K71" i="565" s="1"/>
  <c r="L68" i="565"/>
  <c r="L69" i="565" s="1"/>
  <c r="K68" i="565"/>
  <c r="K69" i="565" s="1"/>
  <c r="L66" i="565"/>
  <c r="L67" i="565" s="1"/>
  <c r="K66" i="565"/>
  <c r="K67" i="565" s="1"/>
  <c r="L64" i="565"/>
  <c r="L65" i="565" s="1"/>
  <c r="K64" i="565"/>
  <c r="K65" i="565" s="1"/>
  <c r="L62" i="565"/>
  <c r="L63" i="565" s="1"/>
  <c r="K62" i="565"/>
  <c r="K63" i="565" s="1"/>
  <c r="L60" i="565"/>
  <c r="L61" i="565" s="1"/>
  <c r="K60" i="565"/>
  <c r="K61" i="565" s="1"/>
  <c r="L58" i="565"/>
  <c r="L59" i="565" s="1"/>
  <c r="K58" i="565"/>
  <c r="K59" i="565" s="1"/>
  <c r="L56" i="565"/>
  <c r="L57" i="565" s="1"/>
  <c r="K56" i="565"/>
  <c r="K57" i="565" s="1"/>
  <c r="L54" i="565"/>
  <c r="L55" i="565" s="1"/>
  <c r="K54" i="565"/>
  <c r="K55" i="565" s="1"/>
  <c r="L52" i="565"/>
  <c r="L53" i="565" s="1"/>
  <c r="K52" i="565"/>
  <c r="K53" i="565" s="1"/>
  <c r="L50" i="565"/>
  <c r="L51" i="565" s="1"/>
  <c r="K50" i="565"/>
  <c r="K51" i="565" s="1"/>
  <c r="L48" i="565"/>
  <c r="L49" i="565" s="1"/>
  <c r="K48" i="565"/>
  <c r="K49" i="565" s="1"/>
  <c r="L46" i="565"/>
  <c r="L47" i="565" s="1"/>
  <c r="K46" i="565"/>
  <c r="K47" i="565" s="1"/>
  <c r="L44" i="565"/>
  <c r="L45" i="565" s="1"/>
  <c r="K44" i="565"/>
  <c r="K45" i="565" s="1"/>
  <c r="L42" i="565"/>
  <c r="L43" i="565" s="1"/>
  <c r="K42" i="565"/>
  <c r="K43" i="565" s="1"/>
  <c r="L40" i="565"/>
  <c r="L41" i="565" s="1"/>
  <c r="K40" i="565"/>
  <c r="K41" i="565" s="1"/>
  <c r="L38" i="565"/>
  <c r="L39" i="565" s="1"/>
  <c r="K38" i="565"/>
  <c r="K39" i="565" s="1"/>
  <c r="L36" i="565"/>
  <c r="L37" i="565" s="1"/>
  <c r="K36" i="565"/>
  <c r="K37" i="565" s="1"/>
  <c r="L34" i="565"/>
  <c r="L35" i="565" s="1"/>
  <c r="K34" i="565"/>
  <c r="K35" i="565" s="1"/>
  <c r="L32" i="565"/>
  <c r="L33" i="565" s="1"/>
  <c r="K32" i="565"/>
  <c r="K33" i="565" s="1"/>
  <c r="L30" i="565"/>
  <c r="L31" i="565" s="1"/>
  <c r="K30" i="565"/>
  <c r="K31" i="565" s="1"/>
  <c r="L28" i="565"/>
  <c r="L29" i="565" s="1"/>
  <c r="K28" i="565"/>
  <c r="K29" i="565" s="1"/>
  <c r="L26" i="565"/>
  <c r="L27" i="565" s="1"/>
  <c r="K26" i="565"/>
  <c r="K27" i="565" s="1"/>
  <c r="L24" i="565"/>
  <c r="L25" i="565" s="1"/>
  <c r="K24" i="565"/>
  <c r="K25" i="565" s="1"/>
  <c r="L22" i="565"/>
  <c r="L23" i="565" s="1"/>
  <c r="K22" i="565"/>
  <c r="K23" i="565" s="1"/>
  <c r="L20" i="565"/>
  <c r="L21" i="565" s="1"/>
  <c r="K20" i="565"/>
  <c r="K21" i="565" s="1"/>
  <c r="L18" i="565"/>
  <c r="L19" i="565" s="1"/>
  <c r="K18" i="565"/>
  <c r="K19" i="565" s="1"/>
  <c r="L16" i="565"/>
  <c r="L17" i="565" s="1"/>
  <c r="K16" i="565"/>
  <c r="K17" i="565" s="1"/>
  <c r="L14" i="565"/>
  <c r="L15" i="565" s="1"/>
  <c r="K14" i="565"/>
  <c r="K15" i="565" s="1"/>
  <c r="L12" i="565"/>
  <c r="L13" i="565" s="1"/>
  <c r="K12" i="565"/>
  <c r="K13" i="565" s="1"/>
  <c r="L10" i="565"/>
  <c r="L11" i="565" s="1"/>
  <c r="K10" i="565"/>
  <c r="K11" i="565" s="1"/>
  <c r="L8" i="565"/>
  <c r="L9" i="565" s="1"/>
  <c r="K8" i="565"/>
  <c r="K9" i="565" s="1"/>
  <c r="L6" i="565"/>
  <c r="L7" i="565" s="1"/>
  <c r="K6" i="565"/>
  <c r="K7" i="565" s="1"/>
  <c r="L76" i="564"/>
  <c r="L77" i="564" s="1"/>
  <c r="K76" i="564"/>
  <c r="K77" i="564" s="1"/>
  <c r="L74" i="564"/>
  <c r="L75" i="564" s="1"/>
  <c r="K74" i="564"/>
  <c r="K75" i="564" s="1"/>
  <c r="L72" i="564"/>
  <c r="L73" i="564" s="1"/>
  <c r="K72" i="564"/>
  <c r="K73" i="564" s="1"/>
  <c r="L70" i="564"/>
  <c r="L71" i="564" s="1"/>
  <c r="K70" i="564"/>
  <c r="K71" i="564" s="1"/>
  <c r="L68" i="564"/>
  <c r="L69" i="564" s="1"/>
  <c r="K68" i="564"/>
  <c r="K69" i="564" s="1"/>
  <c r="L66" i="564"/>
  <c r="L67" i="564" s="1"/>
  <c r="K66" i="564"/>
  <c r="K67" i="564" s="1"/>
  <c r="L64" i="564"/>
  <c r="L65" i="564" s="1"/>
  <c r="K64" i="564"/>
  <c r="K65" i="564" s="1"/>
  <c r="L62" i="564"/>
  <c r="L63" i="564" s="1"/>
  <c r="K62" i="564"/>
  <c r="K63" i="564" s="1"/>
  <c r="L60" i="564"/>
  <c r="L61" i="564" s="1"/>
  <c r="K60" i="564"/>
  <c r="K61" i="564" s="1"/>
  <c r="L58" i="564"/>
  <c r="L59" i="564" s="1"/>
  <c r="K58" i="564"/>
  <c r="K59" i="564" s="1"/>
  <c r="L56" i="564"/>
  <c r="L57" i="564" s="1"/>
  <c r="K56" i="564"/>
  <c r="K57" i="564" s="1"/>
  <c r="L54" i="564"/>
  <c r="L55" i="564" s="1"/>
  <c r="K54" i="564"/>
  <c r="K55" i="564" s="1"/>
  <c r="L52" i="564"/>
  <c r="L53" i="564" s="1"/>
  <c r="K52" i="564"/>
  <c r="K53" i="564" s="1"/>
  <c r="L50" i="564"/>
  <c r="L51" i="564" s="1"/>
  <c r="K50" i="564"/>
  <c r="K51" i="564" s="1"/>
  <c r="L48" i="564"/>
  <c r="L49" i="564" s="1"/>
  <c r="K48" i="564"/>
  <c r="K49" i="564" s="1"/>
  <c r="L46" i="564"/>
  <c r="L47" i="564" s="1"/>
  <c r="K46" i="564"/>
  <c r="K47" i="564" s="1"/>
  <c r="L44" i="564"/>
  <c r="L45" i="564" s="1"/>
  <c r="K44" i="564"/>
  <c r="K45" i="564" s="1"/>
  <c r="L42" i="564"/>
  <c r="L43" i="564" s="1"/>
  <c r="K42" i="564"/>
  <c r="K43" i="564" s="1"/>
  <c r="L40" i="564"/>
  <c r="L41" i="564" s="1"/>
  <c r="K40" i="564"/>
  <c r="K41" i="564" s="1"/>
  <c r="L38" i="564"/>
  <c r="L39" i="564" s="1"/>
  <c r="K38" i="564"/>
  <c r="K39" i="564" s="1"/>
  <c r="L36" i="564"/>
  <c r="L37" i="564" s="1"/>
  <c r="K36" i="564"/>
  <c r="K37" i="564" s="1"/>
  <c r="L34" i="564"/>
  <c r="L35" i="564" s="1"/>
  <c r="K34" i="564"/>
  <c r="K35" i="564" s="1"/>
  <c r="L32" i="564"/>
  <c r="L33" i="564" s="1"/>
  <c r="K32" i="564"/>
  <c r="K33" i="564" s="1"/>
  <c r="L30" i="564"/>
  <c r="L31" i="564" s="1"/>
  <c r="K30" i="564"/>
  <c r="K31" i="564" s="1"/>
  <c r="L28" i="564"/>
  <c r="L29" i="564" s="1"/>
  <c r="K28" i="564"/>
  <c r="K29" i="564" s="1"/>
  <c r="L26" i="564"/>
  <c r="L27" i="564" s="1"/>
  <c r="K26" i="564"/>
  <c r="K27" i="564" s="1"/>
  <c r="L24" i="564"/>
  <c r="L25" i="564" s="1"/>
  <c r="K24" i="564"/>
  <c r="K25" i="564" s="1"/>
  <c r="L22" i="564"/>
  <c r="L23" i="564" s="1"/>
  <c r="K22" i="564"/>
  <c r="K23" i="564" s="1"/>
  <c r="L20" i="564"/>
  <c r="L21" i="564" s="1"/>
  <c r="K20" i="564"/>
  <c r="K21" i="564" s="1"/>
  <c r="L18" i="564"/>
  <c r="L19" i="564" s="1"/>
  <c r="K18" i="564"/>
  <c r="K19" i="564" s="1"/>
  <c r="L16" i="564"/>
  <c r="L17" i="564" s="1"/>
  <c r="K16" i="564"/>
  <c r="K17" i="564" s="1"/>
  <c r="L14" i="564"/>
  <c r="L15" i="564" s="1"/>
  <c r="K14" i="564"/>
  <c r="K15" i="564" s="1"/>
  <c r="L12" i="564"/>
  <c r="L13" i="564" s="1"/>
  <c r="K12" i="564"/>
  <c r="K13" i="564" s="1"/>
  <c r="L10" i="564"/>
  <c r="L11" i="564" s="1"/>
  <c r="K10" i="564"/>
  <c r="K11" i="564" s="1"/>
  <c r="L8" i="564"/>
  <c r="L9" i="564" s="1"/>
  <c r="K8" i="564"/>
  <c r="K9" i="564" s="1"/>
  <c r="L6" i="564"/>
  <c r="L7" i="564" s="1"/>
  <c r="K6" i="564"/>
  <c r="K7" i="564" s="1"/>
  <c r="L76" i="563"/>
  <c r="L77" i="563" s="1"/>
  <c r="K76" i="563"/>
  <c r="K77" i="563" s="1"/>
  <c r="L74" i="563"/>
  <c r="L75" i="563" s="1"/>
  <c r="K74" i="563"/>
  <c r="K75" i="563" s="1"/>
  <c r="L72" i="563"/>
  <c r="L73" i="563" s="1"/>
  <c r="K72" i="563"/>
  <c r="K73" i="563" s="1"/>
  <c r="L70" i="563"/>
  <c r="L71" i="563" s="1"/>
  <c r="K70" i="563"/>
  <c r="K71" i="563" s="1"/>
  <c r="L68" i="563"/>
  <c r="L69" i="563" s="1"/>
  <c r="K68" i="563"/>
  <c r="K69" i="563" s="1"/>
  <c r="L66" i="563"/>
  <c r="L67" i="563" s="1"/>
  <c r="K66" i="563"/>
  <c r="K67" i="563" s="1"/>
  <c r="L64" i="563"/>
  <c r="L65" i="563" s="1"/>
  <c r="K64" i="563"/>
  <c r="K65" i="563" s="1"/>
  <c r="L62" i="563"/>
  <c r="L63" i="563" s="1"/>
  <c r="K62" i="563"/>
  <c r="K63" i="563" s="1"/>
  <c r="L60" i="563"/>
  <c r="L61" i="563" s="1"/>
  <c r="K60" i="563"/>
  <c r="K61" i="563" s="1"/>
  <c r="L58" i="563"/>
  <c r="L59" i="563" s="1"/>
  <c r="K58" i="563"/>
  <c r="K59" i="563" s="1"/>
  <c r="L56" i="563"/>
  <c r="L57" i="563" s="1"/>
  <c r="K56" i="563"/>
  <c r="K57" i="563" s="1"/>
  <c r="L54" i="563"/>
  <c r="L55" i="563" s="1"/>
  <c r="K54" i="563"/>
  <c r="K55" i="563" s="1"/>
  <c r="L52" i="563"/>
  <c r="L53" i="563" s="1"/>
  <c r="K52" i="563"/>
  <c r="K53" i="563" s="1"/>
  <c r="L50" i="563"/>
  <c r="L51" i="563" s="1"/>
  <c r="K50" i="563"/>
  <c r="K51" i="563" s="1"/>
  <c r="L48" i="563"/>
  <c r="L49" i="563" s="1"/>
  <c r="K48" i="563"/>
  <c r="K49" i="563" s="1"/>
  <c r="L46" i="563"/>
  <c r="L47" i="563" s="1"/>
  <c r="K46" i="563"/>
  <c r="K47" i="563" s="1"/>
  <c r="L44" i="563"/>
  <c r="L45" i="563" s="1"/>
  <c r="K44" i="563"/>
  <c r="K45" i="563" s="1"/>
  <c r="L42" i="563"/>
  <c r="L43" i="563" s="1"/>
  <c r="K42" i="563"/>
  <c r="K43" i="563" s="1"/>
  <c r="L40" i="563"/>
  <c r="L41" i="563" s="1"/>
  <c r="K40" i="563"/>
  <c r="K41" i="563" s="1"/>
  <c r="L38" i="563"/>
  <c r="L39" i="563" s="1"/>
  <c r="K38" i="563"/>
  <c r="K39" i="563" s="1"/>
  <c r="L36" i="563"/>
  <c r="L37" i="563" s="1"/>
  <c r="K36" i="563"/>
  <c r="K37" i="563" s="1"/>
  <c r="L34" i="563"/>
  <c r="L35" i="563" s="1"/>
  <c r="K34" i="563"/>
  <c r="K35" i="563" s="1"/>
  <c r="L32" i="563"/>
  <c r="L33" i="563" s="1"/>
  <c r="K32" i="563"/>
  <c r="K33" i="563" s="1"/>
  <c r="L30" i="563"/>
  <c r="L31" i="563" s="1"/>
  <c r="K30" i="563"/>
  <c r="K31" i="563" s="1"/>
  <c r="L28" i="563"/>
  <c r="L29" i="563" s="1"/>
  <c r="K28" i="563"/>
  <c r="K29" i="563" s="1"/>
  <c r="L26" i="563"/>
  <c r="L27" i="563" s="1"/>
  <c r="K26" i="563"/>
  <c r="K27" i="563" s="1"/>
  <c r="L24" i="563"/>
  <c r="L25" i="563" s="1"/>
  <c r="K24" i="563"/>
  <c r="K25" i="563" s="1"/>
  <c r="L22" i="563"/>
  <c r="L23" i="563" s="1"/>
  <c r="K22" i="563"/>
  <c r="K23" i="563" s="1"/>
  <c r="L20" i="563"/>
  <c r="L21" i="563" s="1"/>
  <c r="K20" i="563"/>
  <c r="K21" i="563" s="1"/>
  <c r="L18" i="563"/>
  <c r="L19" i="563" s="1"/>
  <c r="K18" i="563"/>
  <c r="K19" i="563" s="1"/>
  <c r="L16" i="563"/>
  <c r="L17" i="563" s="1"/>
  <c r="K16" i="563"/>
  <c r="K17" i="563" s="1"/>
  <c r="L14" i="563"/>
  <c r="L15" i="563" s="1"/>
  <c r="K14" i="563"/>
  <c r="K15" i="563" s="1"/>
  <c r="L12" i="563"/>
  <c r="L13" i="563" s="1"/>
  <c r="K12" i="563"/>
  <c r="K13" i="563" s="1"/>
  <c r="L10" i="563"/>
  <c r="L11" i="563" s="1"/>
  <c r="K10" i="563"/>
  <c r="K11" i="563" s="1"/>
  <c r="L8" i="563"/>
  <c r="L9" i="563" s="1"/>
  <c r="K8" i="563"/>
  <c r="K9" i="563" s="1"/>
  <c r="L6" i="563"/>
  <c r="L7" i="563" s="1"/>
  <c r="K6" i="563"/>
  <c r="K7" i="563" s="1"/>
  <c r="L76" i="562"/>
  <c r="L77" i="562" s="1"/>
  <c r="K76" i="562"/>
  <c r="K77" i="562" s="1"/>
  <c r="L74" i="562"/>
  <c r="L75" i="562" s="1"/>
  <c r="K74" i="562"/>
  <c r="K75" i="562" s="1"/>
  <c r="L72" i="562"/>
  <c r="L73" i="562" s="1"/>
  <c r="K72" i="562"/>
  <c r="K73" i="562" s="1"/>
  <c r="L70" i="562"/>
  <c r="L71" i="562" s="1"/>
  <c r="K70" i="562"/>
  <c r="K71" i="562" s="1"/>
  <c r="L68" i="562"/>
  <c r="L69" i="562" s="1"/>
  <c r="K68" i="562"/>
  <c r="K69" i="562" s="1"/>
  <c r="L66" i="562"/>
  <c r="L67" i="562" s="1"/>
  <c r="K66" i="562"/>
  <c r="K67" i="562" s="1"/>
  <c r="L64" i="562"/>
  <c r="L65" i="562" s="1"/>
  <c r="K64" i="562"/>
  <c r="K65" i="562" s="1"/>
  <c r="L62" i="562"/>
  <c r="L63" i="562" s="1"/>
  <c r="K62" i="562"/>
  <c r="K63" i="562" s="1"/>
  <c r="L60" i="562"/>
  <c r="L61" i="562" s="1"/>
  <c r="K60" i="562"/>
  <c r="K61" i="562" s="1"/>
  <c r="L58" i="562"/>
  <c r="L59" i="562" s="1"/>
  <c r="K58" i="562"/>
  <c r="K59" i="562" s="1"/>
  <c r="L56" i="562"/>
  <c r="L57" i="562" s="1"/>
  <c r="K56" i="562"/>
  <c r="K57" i="562" s="1"/>
  <c r="L54" i="562"/>
  <c r="L55" i="562" s="1"/>
  <c r="K54" i="562"/>
  <c r="K55" i="562" s="1"/>
  <c r="L52" i="562"/>
  <c r="L53" i="562" s="1"/>
  <c r="K52" i="562"/>
  <c r="K53" i="562" s="1"/>
  <c r="L50" i="562"/>
  <c r="L51" i="562" s="1"/>
  <c r="K50" i="562"/>
  <c r="K51" i="562" s="1"/>
  <c r="L48" i="562"/>
  <c r="L49" i="562" s="1"/>
  <c r="K48" i="562"/>
  <c r="K49" i="562" s="1"/>
  <c r="L46" i="562"/>
  <c r="L47" i="562" s="1"/>
  <c r="K46" i="562"/>
  <c r="K47" i="562" s="1"/>
  <c r="L44" i="562"/>
  <c r="L45" i="562" s="1"/>
  <c r="K44" i="562"/>
  <c r="K45" i="562" s="1"/>
  <c r="L42" i="562"/>
  <c r="L43" i="562" s="1"/>
  <c r="K42" i="562"/>
  <c r="K43" i="562" s="1"/>
  <c r="L40" i="562"/>
  <c r="L41" i="562" s="1"/>
  <c r="K40" i="562"/>
  <c r="K41" i="562" s="1"/>
  <c r="L38" i="562"/>
  <c r="L39" i="562" s="1"/>
  <c r="K38" i="562"/>
  <c r="K39" i="562" s="1"/>
  <c r="L36" i="562"/>
  <c r="L37" i="562" s="1"/>
  <c r="K36" i="562"/>
  <c r="K37" i="562" s="1"/>
  <c r="L34" i="562"/>
  <c r="L35" i="562" s="1"/>
  <c r="K34" i="562"/>
  <c r="K35" i="562" s="1"/>
  <c r="L32" i="562"/>
  <c r="L33" i="562" s="1"/>
  <c r="K32" i="562"/>
  <c r="K33" i="562" s="1"/>
  <c r="L30" i="562"/>
  <c r="L31" i="562" s="1"/>
  <c r="K30" i="562"/>
  <c r="K31" i="562" s="1"/>
  <c r="L28" i="562"/>
  <c r="L29" i="562" s="1"/>
  <c r="K28" i="562"/>
  <c r="K29" i="562" s="1"/>
  <c r="L26" i="562"/>
  <c r="L27" i="562" s="1"/>
  <c r="K26" i="562"/>
  <c r="K27" i="562" s="1"/>
  <c r="L24" i="562"/>
  <c r="L25" i="562" s="1"/>
  <c r="K24" i="562"/>
  <c r="K25" i="562" s="1"/>
  <c r="L22" i="562"/>
  <c r="L23" i="562" s="1"/>
  <c r="K22" i="562"/>
  <c r="K23" i="562" s="1"/>
  <c r="L20" i="562"/>
  <c r="L21" i="562" s="1"/>
  <c r="K20" i="562"/>
  <c r="K21" i="562" s="1"/>
  <c r="L18" i="562"/>
  <c r="L19" i="562" s="1"/>
  <c r="K18" i="562"/>
  <c r="K19" i="562" s="1"/>
  <c r="L16" i="562"/>
  <c r="L17" i="562" s="1"/>
  <c r="K16" i="562"/>
  <c r="K17" i="562" s="1"/>
  <c r="L14" i="562"/>
  <c r="L15" i="562" s="1"/>
  <c r="K14" i="562"/>
  <c r="K15" i="562" s="1"/>
  <c r="L12" i="562"/>
  <c r="L13" i="562" s="1"/>
  <c r="K12" i="562"/>
  <c r="K13" i="562" s="1"/>
  <c r="L10" i="562"/>
  <c r="L11" i="562" s="1"/>
  <c r="K10" i="562"/>
  <c r="K11" i="562" s="1"/>
  <c r="L8" i="562"/>
  <c r="L9" i="562" s="1"/>
  <c r="K8" i="562"/>
  <c r="K9" i="562" s="1"/>
  <c r="L6" i="562"/>
  <c r="L7" i="562" s="1"/>
  <c r="K6" i="562"/>
  <c r="K7" i="562" s="1"/>
  <c r="M76" i="561"/>
  <c r="M77" i="561" s="1"/>
  <c r="L76" i="561"/>
  <c r="L77" i="561" s="1"/>
  <c r="M74" i="561"/>
  <c r="M75" i="561" s="1"/>
  <c r="L74" i="561"/>
  <c r="L75" i="561" s="1"/>
  <c r="M72" i="561"/>
  <c r="M73" i="561" s="1"/>
  <c r="L72" i="561"/>
  <c r="L73" i="561" s="1"/>
  <c r="M70" i="561"/>
  <c r="M71" i="561" s="1"/>
  <c r="L70" i="561"/>
  <c r="L71" i="561" s="1"/>
  <c r="M68" i="561"/>
  <c r="M69" i="561" s="1"/>
  <c r="L68" i="561"/>
  <c r="L69" i="561" s="1"/>
  <c r="M66" i="561"/>
  <c r="M67" i="561" s="1"/>
  <c r="L66" i="561"/>
  <c r="L67" i="561" s="1"/>
  <c r="M64" i="561"/>
  <c r="M65" i="561" s="1"/>
  <c r="L64" i="561"/>
  <c r="L65" i="561" s="1"/>
  <c r="M62" i="561"/>
  <c r="M63" i="561" s="1"/>
  <c r="L62" i="561"/>
  <c r="L63" i="561" s="1"/>
  <c r="M60" i="561"/>
  <c r="M61" i="561" s="1"/>
  <c r="L60" i="561"/>
  <c r="L61" i="561" s="1"/>
  <c r="M58" i="561"/>
  <c r="M59" i="561" s="1"/>
  <c r="L58" i="561"/>
  <c r="L59" i="561" s="1"/>
  <c r="M56" i="561"/>
  <c r="M57" i="561" s="1"/>
  <c r="L56" i="561"/>
  <c r="L57" i="561" s="1"/>
  <c r="M54" i="561"/>
  <c r="M55" i="561" s="1"/>
  <c r="L54" i="561"/>
  <c r="L55" i="561" s="1"/>
  <c r="M52" i="561"/>
  <c r="M53" i="561" s="1"/>
  <c r="L52" i="561"/>
  <c r="L53" i="561" s="1"/>
  <c r="M50" i="561"/>
  <c r="M51" i="561" s="1"/>
  <c r="L50" i="561"/>
  <c r="L51" i="561" s="1"/>
  <c r="M48" i="561"/>
  <c r="M49" i="561" s="1"/>
  <c r="L48" i="561"/>
  <c r="L49" i="561" s="1"/>
  <c r="M46" i="561"/>
  <c r="M47" i="561" s="1"/>
  <c r="L46" i="561"/>
  <c r="L47" i="561" s="1"/>
  <c r="M44" i="561"/>
  <c r="M45" i="561" s="1"/>
  <c r="L44" i="561"/>
  <c r="L45" i="561" s="1"/>
  <c r="M42" i="561"/>
  <c r="M43" i="561" s="1"/>
  <c r="L42" i="561"/>
  <c r="L43" i="561" s="1"/>
  <c r="M40" i="561"/>
  <c r="M41" i="561" s="1"/>
  <c r="L40" i="561"/>
  <c r="L41" i="561" s="1"/>
  <c r="M38" i="561"/>
  <c r="M39" i="561" s="1"/>
  <c r="L38" i="561"/>
  <c r="L39" i="561" s="1"/>
  <c r="M36" i="561"/>
  <c r="M37" i="561" s="1"/>
  <c r="L36" i="561"/>
  <c r="L37" i="561" s="1"/>
  <c r="M34" i="561"/>
  <c r="M35" i="561" s="1"/>
  <c r="L34" i="561"/>
  <c r="L35" i="561" s="1"/>
  <c r="M32" i="561"/>
  <c r="M33" i="561" s="1"/>
  <c r="L32" i="561"/>
  <c r="L33" i="561" s="1"/>
  <c r="M30" i="561"/>
  <c r="M31" i="561" s="1"/>
  <c r="L30" i="561"/>
  <c r="L31" i="561" s="1"/>
  <c r="M28" i="561"/>
  <c r="M29" i="561" s="1"/>
  <c r="L28" i="561"/>
  <c r="L29" i="561" s="1"/>
  <c r="M26" i="561"/>
  <c r="M27" i="561" s="1"/>
  <c r="L26" i="561"/>
  <c r="L27" i="561" s="1"/>
  <c r="M24" i="561"/>
  <c r="M25" i="561" s="1"/>
  <c r="L24" i="561"/>
  <c r="L25" i="561" s="1"/>
  <c r="M22" i="561"/>
  <c r="M23" i="561" s="1"/>
  <c r="L22" i="561"/>
  <c r="L23" i="561" s="1"/>
  <c r="M20" i="561"/>
  <c r="M21" i="561" s="1"/>
  <c r="L20" i="561"/>
  <c r="L21" i="561" s="1"/>
  <c r="M18" i="561"/>
  <c r="M19" i="561" s="1"/>
  <c r="L18" i="561"/>
  <c r="L19" i="561" s="1"/>
  <c r="M16" i="561"/>
  <c r="M17" i="561" s="1"/>
  <c r="L16" i="561"/>
  <c r="L17" i="561" s="1"/>
  <c r="M14" i="561"/>
  <c r="M15" i="561" s="1"/>
  <c r="L14" i="561"/>
  <c r="L15" i="561" s="1"/>
  <c r="M12" i="561"/>
  <c r="M13" i="561" s="1"/>
  <c r="L12" i="561"/>
  <c r="L13" i="561" s="1"/>
  <c r="M10" i="561"/>
  <c r="M11" i="561" s="1"/>
  <c r="L10" i="561"/>
  <c r="L11" i="561" s="1"/>
  <c r="M8" i="561"/>
  <c r="M9" i="561" s="1"/>
  <c r="L8" i="561"/>
  <c r="L9" i="561" s="1"/>
  <c r="M6" i="561"/>
  <c r="M7" i="561" s="1"/>
  <c r="L6" i="561"/>
  <c r="L7" i="561" s="1"/>
  <c r="K76" i="495"/>
  <c r="K77" i="495" s="1"/>
  <c r="K74" i="495"/>
  <c r="K75" i="495" s="1"/>
  <c r="K72" i="495"/>
  <c r="K73" i="495" s="1"/>
  <c r="K70" i="495"/>
  <c r="K71" i="495" s="1"/>
  <c r="K68" i="495"/>
  <c r="K69" i="495" s="1"/>
  <c r="K66" i="495"/>
  <c r="K67" i="495" s="1"/>
  <c r="K64" i="495"/>
  <c r="K65" i="495" s="1"/>
  <c r="K62" i="495"/>
  <c r="K63" i="495" s="1"/>
  <c r="K60" i="495"/>
  <c r="K61" i="495" s="1"/>
  <c r="K58" i="495"/>
  <c r="K59" i="495" s="1"/>
  <c r="K56" i="495"/>
  <c r="K57" i="495" s="1"/>
  <c r="K54" i="495"/>
  <c r="K55" i="495" s="1"/>
  <c r="K52" i="495"/>
  <c r="K53" i="495" s="1"/>
  <c r="K50" i="495"/>
  <c r="K51" i="495" s="1"/>
  <c r="K48" i="495"/>
  <c r="K49" i="495" s="1"/>
  <c r="K46" i="495"/>
  <c r="K47" i="495" s="1"/>
  <c r="K44" i="495"/>
  <c r="K45" i="495" s="1"/>
  <c r="K42" i="495"/>
  <c r="K43" i="495" s="1"/>
  <c r="K40" i="495"/>
  <c r="K41" i="495" s="1"/>
  <c r="K38" i="495"/>
  <c r="K39" i="495" s="1"/>
  <c r="K36" i="495"/>
  <c r="K37" i="495" s="1"/>
  <c r="K34" i="495"/>
  <c r="K35" i="495" s="1"/>
  <c r="K32" i="495"/>
  <c r="K33" i="495" s="1"/>
  <c r="K30" i="495"/>
  <c r="K31" i="495" s="1"/>
  <c r="K28" i="495"/>
  <c r="K29" i="495" s="1"/>
  <c r="K26" i="495"/>
  <c r="K27" i="495" s="1"/>
  <c r="K24" i="495"/>
  <c r="K25" i="495" s="1"/>
  <c r="K22" i="495"/>
  <c r="K23" i="495" s="1"/>
  <c r="K20" i="495"/>
  <c r="K21" i="495" s="1"/>
  <c r="K18" i="495"/>
  <c r="K19" i="495" s="1"/>
  <c r="K16" i="495"/>
  <c r="K17" i="495" s="1"/>
  <c r="K14" i="495"/>
  <c r="K15" i="495" s="1"/>
  <c r="K12" i="495"/>
  <c r="K13" i="495" s="1"/>
  <c r="K10" i="495"/>
  <c r="K11" i="495" s="1"/>
  <c r="K8" i="495"/>
  <c r="K9" i="495" s="1"/>
  <c r="K6" i="495"/>
  <c r="K7" i="495" s="1"/>
  <c r="M76" i="266" l="1"/>
  <c r="M77" i="266" s="1"/>
  <c r="L76" i="266"/>
  <c r="L77" i="266" s="1"/>
  <c r="M74" i="266"/>
  <c r="M75" i="266" s="1"/>
  <c r="L74" i="266"/>
  <c r="L75" i="266" s="1"/>
  <c r="M72" i="266"/>
  <c r="M73" i="266" s="1"/>
  <c r="L72" i="266"/>
  <c r="L73" i="266" s="1"/>
  <c r="M76" i="396"/>
  <c r="M77" i="396" s="1"/>
  <c r="L76" i="396"/>
  <c r="L77" i="396" s="1"/>
  <c r="M74" i="396"/>
  <c r="M75" i="396" s="1"/>
  <c r="L74" i="396"/>
  <c r="L75" i="396" s="1"/>
  <c r="M72" i="396"/>
  <c r="M73" i="396" s="1"/>
  <c r="L72" i="396"/>
  <c r="L73" i="396" s="1"/>
  <c r="M76" i="401"/>
  <c r="M77" i="401" s="1"/>
  <c r="L76" i="401"/>
  <c r="L77" i="401" s="1"/>
  <c r="M74" i="401"/>
  <c r="M75" i="401" s="1"/>
  <c r="L74" i="401"/>
  <c r="L75" i="401" s="1"/>
  <c r="M72" i="401"/>
  <c r="M73" i="401" s="1"/>
  <c r="L72" i="401"/>
  <c r="L73" i="401" s="1"/>
  <c r="K76" i="403"/>
  <c r="K77" i="403" s="1"/>
  <c r="K74" i="403"/>
  <c r="K75" i="403" s="1"/>
  <c r="K72" i="403"/>
  <c r="K73" i="403" s="1"/>
  <c r="M77" i="528"/>
  <c r="L77" i="528"/>
  <c r="M76" i="528"/>
  <c r="L76" i="528"/>
  <c r="L75" i="528"/>
  <c r="M75" i="528"/>
  <c r="M74" i="528"/>
  <c r="L74" i="528"/>
  <c r="M73" i="528"/>
  <c r="L73" i="528"/>
  <c r="M72" i="528"/>
  <c r="L72" i="528"/>
  <c r="M77" i="538"/>
  <c r="L77" i="538"/>
  <c r="M76" i="538"/>
  <c r="L76" i="538"/>
  <c r="M75" i="538"/>
  <c r="L75" i="538"/>
  <c r="M74" i="538"/>
  <c r="L74" i="538"/>
  <c r="L73" i="538"/>
  <c r="M73" i="538"/>
  <c r="M72" i="538"/>
  <c r="L72" i="538"/>
  <c r="M77" i="539"/>
  <c r="L77" i="539"/>
  <c r="M76" i="539"/>
  <c r="L76" i="539"/>
  <c r="M75" i="539"/>
  <c r="L75" i="539"/>
  <c r="M74" i="539"/>
  <c r="L74" i="539"/>
  <c r="M73" i="539"/>
  <c r="L73" i="539"/>
  <c r="M72" i="539"/>
  <c r="L72" i="539"/>
  <c r="L77" i="540"/>
  <c r="M77" i="540"/>
  <c r="M76" i="540"/>
  <c r="L76" i="540"/>
  <c r="M75" i="540"/>
  <c r="L75" i="540"/>
  <c r="M74" i="540"/>
  <c r="L74" i="540"/>
  <c r="M73" i="540"/>
  <c r="L73" i="540"/>
  <c r="M72" i="540"/>
  <c r="L72" i="540"/>
  <c r="M77" i="541"/>
  <c r="L77" i="541"/>
  <c r="M76" i="541"/>
  <c r="L76" i="541"/>
  <c r="L75" i="541"/>
  <c r="M75" i="541"/>
  <c r="M74" i="541"/>
  <c r="L74" i="541"/>
  <c r="M73" i="541"/>
  <c r="L73" i="541"/>
  <c r="M72" i="541"/>
  <c r="L72" i="541"/>
  <c r="M77" i="542"/>
  <c r="L77" i="542"/>
  <c r="M76" i="542"/>
  <c r="L76" i="542"/>
  <c r="M75" i="542"/>
  <c r="L75" i="542"/>
  <c r="M74" i="542"/>
  <c r="L74" i="542"/>
  <c r="L73" i="542"/>
  <c r="M73" i="542"/>
  <c r="M72" i="542"/>
  <c r="L72" i="542"/>
  <c r="M77" i="543"/>
  <c r="L77" i="543"/>
  <c r="M76" i="543"/>
  <c r="L76" i="543"/>
  <c r="M75" i="543"/>
  <c r="L75" i="543"/>
  <c r="M74" i="543"/>
  <c r="L74" i="543"/>
  <c r="M73" i="543"/>
  <c r="L73" i="543"/>
  <c r="M72" i="543"/>
  <c r="L72" i="543"/>
  <c r="L77" i="544"/>
  <c r="M77" i="544"/>
  <c r="M76" i="544"/>
  <c r="L76" i="544"/>
  <c r="M75" i="544"/>
  <c r="L75" i="544"/>
  <c r="M74" i="544"/>
  <c r="L74" i="544"/>
  <c r="M73" i="544"/>
  <c r="L73" i="544"/>
  <c r="M72" i="544"/>
  <c r="L72" i="544"/>
  <c r="M77" i="545"/>
  <c r="L77" i="545"/>
  <c r="M76" i="545"/>
  <c r="L76" i="545"/>
  <c r="L75" i="545"/>
  <c r="M75" i="545"/>
  <c r="M74" i="545"/>
  <c r="L74" i="545"/>
  <c r="M73" i="545"/>
  <c r="L73" i="545"/>
  <c r="M72" i="545"/>
  <c r="L72" i="545"/>
  <c r="M77" i="546"/>
  <c r="L77" i="546"/>
  <c r="M76" i="546"/>
  <c r="L76" i="546"/>
  <c r="M75" i="546"/>
  <c r="L75" i="546"/>
  <c r="M74" i="546"/>
  <c r="L74" i="546"/>
  <c r="L73" i="546"/>
  <c r="M73" i="546"/>
  <c r="M72" i="546"/>
  <c r="L72" i="546"/>
  <c r="M77" i="547"/>
  <c r="L77" i="547"/>
  <c r="M76" i="547"/>
  <c r="L76" i="547"/>
  <c r="M75" i="547"/>
  <c r="L75" i="547"/>
  <c r="M74" i="547"/>
  <c r="L74" i="547"/>
  <c r="M73" i="547"/>
  <c r="L73" i="547"/>
  <c r="M72" i="547"/>
  <c r="L72" i="547"/>
  <c r="L77" i="548"/>
  <c r="M77" i="548"/>
  <c r="M76" i="548"/>
  <c r="L76" i="548"/>
  <c r="M75" i="548"/>
  <c r="L75" i="548"/>
  <c r="M74" i="548"/>
  <c r="L74" i="548"/>
  <c r="M73" i="548"/>
  <c r="L73" i="548"/>
  <c r="M72" i="548"/>
  <c r="L72" i="548"/>
  <c r="M77" i="549"/>
  <c r="L77" i="549"/>
  <c r="M76" i="549"/>
  <c r="L76" i="549"/>
  <c r="L75" i="549"/>
  <c r="M75" i="549"/>
  <c r="M74" i="549"/>
  <c r="L74" i="549"/>
  <c r="M73" i="549"/>
  <c r="L73" i="549"/>
  <c r="M72" i="549"/>
  <c r="L72" i="549"/>
  <c r="M77" i="550"/>
  <c r="L77" i="550"/>
  <c r="M76" i="550"/>
  <c r="L76" i="550"/>
  <c r="M75" i="550"/>
  <c r="L75" i="550"/>
  <c r="M74" i="550"/>
  <c r="L74" i="550"/>
  <c r="L73" i="550"/>
  <c r="M73" i="550"/>
  <c r="M72" i="550"/>
  <c r="L72" i="550"/>
  <c r="M77" i="551"/>
  <c r="L77" i="551"/>
  <c r="M76" i="551"/>
  <c r="L76" i="551"/>
  <c r="M75" i="551"/>
  <c r="L75" i="551"/>
  <c r="M74" i="551"/>
  <c r="L74" i="551"/>
  <c r="M73" i="551"/>
  <c r="L73" i="551"/>
  <c r="M72" i="551"/>
  <c r="L72" i="551"/>
  <c r="L77" i="552"/>
  <c r="M77" i="552"/>
  <c r="M76" i="552"/>
  <c r="L76" i="552"/>
  <c r="M75" i="552"/>
  <c r="L75" i="552"/>
  <c r="M74" i="552"/>
  <c r="L74" i="552"/>
  <c r="M73" i="552"/>
  <c r="L73" i="552"/>
  <c r="M72" i="552"/>
  <c r="L72" i="552"/>
  <c r="M77" i="553"/>
  <c r="L77" i="553"/>
  <c r="M76" i="553"/>
  <c r="L76" i="553"/>
  <c r="L75" i="553"/>
  <c r="M75" i="553"/>
  <c r="M74" i="553"/>
  <c r="L74" i="553"/>
  <c r="M73" i="553"/>
  <c r="L73" i="553"/>
  <c r="M72" i="553"/>
  <c r="L72" i="553"/>
  <c r="M77" i="554"/>
  <c r="L77" i="554"/>
  <c r="M76" i="554"/>
  <c r="L76" i="554"/>
  <c r="M75" i="554"/>
  <c r="L75" i="554"/>
  <c r="M74" i="554"/>
  <c r="L74" i="554"/>
  <c r="L73" i="554"/>
  <c r="M73" i="554"/>
  <c r="M72" i="554"/>
  <c r="L72" i="554"/>
  <c r="M77" i="555"/>
  <c r="L77" i="555"/>
  <c r="M76" i="555"/>
  <c r="L76" i="555"/>
  <c r="M75" i="555"/>
  <c r="L75" i="555"/>
  <c r="M74" i="555"/>
  <c r="L74" i="555"/>
  <c r="M73" i="555"/>
  <c r="L73" i="555"/>
  <c r="M72" i="555"/>
  <c r="L72" i="555"/>
  <c r="L77" i="556"/>
  <c r="M77" i="556"/>
  <c r="M76" i="556"/>
  <c r="L76" i="556"/>
  <c r="M75" i="556"/>
  <c r="L75" i="556"/>
  <c r="M74" i="556"/>
  <c r="L74" i="556"/>
  <c r="M73" i="556"/>
  <c r="L73" i="556"/>
  <c r="M72" i="556"/>
  <c r="L72" i="556"/>
  <c r="U76" i="275"/>
  <c r="L76" i="275"/>
  <c r="U74" i="275"/>
  <c r="L74" i="275"/>
  <c r="U72" i="275"/>
  <c r="L72" i="275"/>
  <c r="U76" i="276"/>
  <c r="L76" i="276"/>
  <c r="U74" i="276"/>
  <c r="L74" i="276"/>
  <c r="U72" i="276"/>
  <c r="L72" i="276"/>
  <c r="U76" i="277"/>
  <c r="L76" i="277"/>
  <c r="U74" i="277"/>
  <c r="L74" i="277"/>
  <c r="U72" i="277"/>
  <c r="L72" i="277"/>
  <c r="U76" i="278"/>
  <c r="L76" i="278"/>
  <c r="U74" i="278"/>
  <c r="L74" i="278"/>
  <c r="U72" i="278"/>
  <c r="L72" i="278"/>
  <c r="U76" i="279"/>
  <c r="L76" i="279"/>
  <c r="U74" i="279"/>
  <c r="L74" i="279"/>
  <c r="U72" i="279"/>
  <c r="L72" i="279"/>
  <c r="U76" i="280"/>
  <c r="L76" i="280"/>
  <c r="U74" i="280"/>
  <c r="L74" i="280"/>
  <c r="U72" i="280"/>
  <c r="L72" i="280"/>
  <c r="U76" i="281"/>
  <c r="L76" i="281"/>
  <c r="U74" i="281"/>
  <c r="L74" i="281"/>
  <c r="U72" i="281"/>
  <c r="L72" i="281"/>
  <c r="U76" i="282"/>
  <c r="L76" i="282"/>
  <c r="U74" i="282"/>
  <c r="L74" i="282"/>
  <c r="U72" i="282"/>
  <c r="L72" i="282"/>
  <c r="U76" i="283"/>
  <c r="L76" i="283"/>
  <c r="U74" i="283"/>
  <c r="L74" i="283"/>
  <c r="U72" i="283"/>
  <c r="L72" i="283"/>
  <c r="U76" i="284"/>
  <c r="L76" i="284"/>
  <c r="U74" i="284"/>
  <c r="L74" i="284"/>
  <c r="U72" i="284"/>
  <c r="L72" i="284"/>
  <c r="U76" i="285"/>
  <c r="L76" i="285"/>
  <c r="U74" i="285"/>
  <c r="L74" i="285"/>
  <c r="U72" i="285"/>
  <c r="L72" i="285"/>
  <c r="U76" i="286"/>
  <c r="L76" i="286"/>
  <c r="U74" i="286"/>
  <c r="L74" i="286"/>
  <c r="U72" i="286"/>
  <c r="L72" i="286"/>
  <c r="U76" i="287"/>
  <c r="L76" i="287"/>
  <c r="U74" i="287"/>
  <c r="L74" i="287"/>
  <c r="U72" i="287"/>
  <c r="L72" i="287"/>
  <c r="U76" i="288"/>
  <c r="L76" i="288"/>
  <c r="U74" i="288"/>
  <c r="L74" i="288"/>
  <c r="U72" i="288"/>
  <c r="L72" i="288"/>
  <c r="U76" i="289"/>
  <c r="L76" i="289"/>
  <c r="U74" i="289"/>
  <c r="L74" i="289"/>
  <c r="U72" i="289"/>
  <c r="L72" i="289"/>
  <c r="U76" i="290"/>
  <c r="L76" i="290"/>
  <c r="U74" i="290"/>
  <c r="L74" i="290"/>
  <c r="U72" i="290"/>
  <c r="L72" i="290"/>
  <c r="U76" i="291"/>
  <c r="L76" i="291"/>
  <c r="U74" i="291"/>
  <c r="L74" i="291"/>
  <c r="U72" i="291"/>
  <c r="L72" i="291"/>
  <c r="U76" i="292"/>
  <c r="L76" i="292"/>
  <c r="U74" i="292"/>
  <c r="L74" i="292"/>
  <c r="U72" i="292"/>
  <c r="L72" i="292"/>
  <c r="U76" i="293"/>
  <c r="L76" i="293"/>
  <c r="U74" i="293"/>
  <c r="L74" i="293"/>
  <c r="U72" i="293"/>
  <c r="L72" i="293"/>
  <c r="U76" i="294"/>
  <c r="L76" i="294"/>
  <c r="U74" i="294"/>
  <c r="L74" i="294"/>
  <c r="U72" i="294"/>
  <c r="L72" i="294"/>
  <c r="U76" i="366"/>
  <c r="L76" i="366"/>
  <c r="U74" i="366"/>
  <c r="L74" i="366"/>
  <c r="U72" i="366"/>
  <c r="L72" i="366"/>
  <c r="U76" i="295"/>
  <c r="L76" i="295"/>
  <c r="U74" i="295"/>
  <c r="L74" i="295"/>
  <c r="U72" i="295"/>
  <c r="L72" i="295"/>
  <c r="U76" i="296"/>
  <c r="L76" i="296"/>
  <c r="U74" i="296"/>
  <c r="L74" i="296"/>
  <c r="U72" i="296"/>
  <c r="L72" i="296"/>
  <c r="U76" i="297"/>
  <c r="L76" i="297"/>
  <c r="U74" i="297"/>
  <c r="L74" i="297"/>
  <c r="U72" i="297"/>
  <c r="L72" i="297"/>
  <c r="U76" i="298"/>
  <c r="L76" i="298"/>
  <c r="U74" i="298"/>
  <c r="L74" i="298"/>
  <c r="U72" i="298"/>
  <c r="L72" i="298"/>
  <c r="U76" i="299"/>
  <c r="L76" i="299"/>
  <c r="U74" i="299"/>
  <c r="L74" i="299"/>
  <c r="U72" i="299"/>
  <c r="L72" i="299"/>
  <c r="U76" i="300"/>
  <c r="L76" i="300"/>
  <c r="U74" i="300"/>
  <c r="L74" i="300"/>
  <c r="U72" i="300"/>
  <c r="L72" i="300"/>
  <c r="U76" i="301"/>
  <c r="L76" i="301"/>
  <c r="U74" i="301"/>
  <c r="L74" i="301"/>
  <c r="U72" i="301"/>
  <c r="L72" i="301"/>
  <c r="U76" i="302"/>
  <c r="L76" i="302"/>
  <c r="U74" i="302"/>
  <c r="L74" i="302"/>
  <c r="U72" i="302"/>
  <c r="L72" i="302"/>
  <c r="U76" i="303"/>
  <c r="L76" i="303"/>
  <c r="U74" i="303"/>
  <c r="L74" i="303"/>
  <c r="U72" i="303"/>
  <c r="L72" i="303"/>
  <c r="U76" i="304"/>
  <c r="L76" i="304"/>
  <c r="U74" i="304"/>
  <c r="L74" i="304"/>
  <c r="U72" i="304"/>
  <c r="L72" i="304"/>
  <c r="U76" i="305"/>
  <c r="L76" i="305"/>
  <c r="U74" i="305"/>
  <c r="L74" i="305"/>
  <c r="U72" i="305"/>
  <c r="L72" i="305"/>
  <c r="U76" i="306"/>
  <c r="L76" i="306"/>
  <c r="U74" i="306"/>
  <c r="L74" i="306"/>
  <c r="U72" i="306"/>
  <c r="L72" i="306"/>
  <c r="M76" i="493"/>
  <c r="M77" i="493" s="1"/>
  <c r="L76" i="493"/>
  <c r="L77" i="493" s="1"/>
  <c r="K76" i="493"/>
  <c r="K77" i="493" s="1"/>
  <c r="M74" i="493"/>
  <c r="M75" i="493" s="1"/>
  <c r="L74" i="493"/>
  <c r="L75" i="493" s="1"/>
  <c r="K74" i="493"/>
  <c r="K75" i="493" s="1"/>
  <c r="M72" i="493"/>
  <c r="M73" i="493" s="1"/>
  <c r="L72" i="493"/>
  <c r="L73" i="493" s="1"/>
  <c r="K72" i="493"/>
  <c r="K73" i="493" s="1"/>
  <c r="N70" i="414"/>
  <c r="N71" i="414" s="1"/>
  <c r="N68" i="414"/>
  <c r="N69" i="414" s="1"/>
  <c r="N66" i="414"/>
  <c r="N67" i="414" s="1"/>
  <c r="N64" i="414"/>
  <c r="N65" i="414" s="1"/>
  <c r="N62" i="414"/>
  <c r="N63" i="414" s="1"/>
  <c r="N60" i="414"/>
  <c r="N61" i="414" s="1"/>
  <c r="N58" i="414"/>
  <c r="N59" i="414" s="1"/>
  <c r="N56" i="414"/>
  <c r="N57" i="414" s="1"/>
  <c r="N54" i="414"/>
  <c r="N55" i="414" s="1"/>
  <c r="N52" i="414"/>
  <c r="N53" i="414" s="1"/>
  <c r="N50" i="414"/>
  <c r="N51" i="414" s="1"/>
  <c r="N48" i="414"/>
  <c r="N49" i="414" s="1"/>
  <c r="N46" i="414"/>
  <c r="N47" i="414" s="1"/>
  <c r="N44" i="414"/>
  <c r="N45" i="414" s="1"/>
  <c r="N42" i="414"/>
  <c r="N43" i="414" s="1"/>
  <c r="N40" i="414"/>
  <c r="N41" i="414" s="1"/>
  <c r="N38" i="414"/>
  <c r="N39" i="414" s="1"/>
  <c r="N36" i="414"/>
  <c r="N37" i="414" s="1"/>
  <c r="N34" i="414"/>
  <c r="N35" i="414" s="1"/>
  <c r="N32" i="414"/>
  <c r="N33" i="414" s="1"/>
  <c r="N30" i="414"/>
  <c r="N31" i="414" s="1"/>
  <c r="N28" i="414"/>
  <c r="N29" i="414" s="1"/>
  <c r="N26" i="414"/>
  <c r="N27" i="414" s="1"/>
  <c r="N24" i="414"/>
  <c r="N25" i="414" s="1"/>
  <c r="N22" i="414"/>
  <c r="N23" i="414" s="1"/>
  <c r="N20" i="414"/>
  <c r="N21" i="414" s="1"/>
  <c r="N18" i="414"/>
  <c r="N19" i="414" s="1"/>
  <c r="N16" i="414"/>
  <c r="N17" i="414" s="1"/>
  <c r="N14" i="414"/>
  <c r="N15" i="414" s="1"/>
  <c r="N12" i="414"/>
  <c r="N13" i="414" s="1"/>
  <c r="N10" i="414"/>
  <c r="N11" i="414" s="1"/>
  <c r="N8" i="414"/>
  <c r="N9" i="414" s="1"/>
  <c r="N6" i="414" l="1"/>
  <c r="N7" i="414" s="1"/>
  <c r="M71" i="556" l="1"/>
  <c r="L71" i="556"/>
  <c r="M70" i="556"/>
  <c r="L70" i="556"/>
  <c r="M69" i="556"/>
  <c r="L69" i="556"/>
  <c r="M68" i="556"/>
  <c r="L68" i="556"/>
  <c r="L67" i="556"/>
  <c r="M66" i="556"/>
  <c r="L66" i="556"/>
  <c r="L65" i="556"/>
  <c r="M64" i="556"/>
  <c r="L64" i="556"/>
  <c r="L63" i="556"/>
  <c r="M62" i="556"/>
  <c r="L62" i="556"/>
  <c r="L61" i="556"/>
  <c r="M60" i="556"/>
  <c r="L60" i="556"/>
  <c r="L59" i="556"/>
  <c r="M59" i="556"/>
  <c r="M58" i="556"/>
  <c r="L58" i="556"/>
  <c r="M57" i="556"/>
  <c r="L57" i="556"/>
  <c r="M56" i="556"/>
  <c r="L56" i="556"/>
  <c r="M54" i="556"/>
  <c r="L54" i="556"/>
  <c r="M53" i="556"/>
  <c r="L53" i="556"/>
  <c r="M52" i="556"/>
  <c r="L52" i="556"/>
  <c r="L51" i="556"/>
  <c r="M50" i="556"/>
  <c r="L50" i="556"/>
  <c r="M48" i="556"/>
  <c r="L48" i="556"/>
  <c r="L47" i="556"/>
  <c r="M46" i="556"/>
  <c r="L46" i="556"/>
  <c r="L45" i="556"/>
  <c r="M44" i="556"/>
  <c r="L44" i="556"/>
  <c r="L43" i="556"/>
  <c r="M43" i="556"/>
  <c r="M42" i="556"/>
  <c r="L42" i="556"/>
  <c r="M41" i="556"/>
  <c r="M40" i="556"/>
  <c r="L40" i="556"/>
  <c r="M39" i="556"/>
  <c r="M38" i="556"/>
  <c r="L38" i="556"/>
  <c r="M37" i="556"/>
  <c r="L37" i="556"/>
  <c r="M36" i="556"/>
  <c r="L36" i="556"/>
  <c r="L35" i="556"/>
  <c r="M34" i="556"/>
  <c r="L34" i="556"/>
  <c r="L33" i="556"/>
  <c r="M32" i="556"/>
  <c r="L32" i="556"/>
  <c r="L31" i="556"/>
  <c r="M30" i="556"/>
  <c r="L30" i="556"/>
  <c r="M29" i="556"/>
  <c r="L29" i="556"/>
  <c r="M28" i="556"/>
  <c r="L28" i="556"/>
  <c r="L27" i="556"/>
  <c r="M27" i="556"/>
  <c r="M26" i="556"/>
  <c r="L26" i="556"/>
  <c r="M25" i="556"/>
  <c r="L25" i="556"/>
  <c r="M24" i="556"/>
  <c r="L24" i="556"/>
  <c r="L23" i="556"/>
  <c r="M22" i="556"/>
  <c r="L22" i="556"/>
  <c r="M21" i="556"/>
  <c r="L21" i="556"/>
  <c r="M20" i="556"/>
  <c r="L20" i="556"/>
  <c r="L19" i="556"/>
  <c r="M18" i="556"/>
  <c r="L18" i="556"/>
  <c r="M16" i="556"/>
  <c r="L16" i="556"/>
  <c r="L15" i="556"/>
  <c r="M14" i="556"/>
  <c r="L14" i="556"/>
  <c r="M12" i="556"/>
  <c r="L12" i="556"/>
  <c r="L11" i="556"/>
  <c r="M11" i="556"/>
  <c r="M10" i="556"/>
  <c r="L10" i="556"/>
  <c r="M9" i="556"/>
  <c r="M8" i="556"/>
  <c r="L8" i="556"/>
  <c r="M7" i="556"/>
  <c r="M6" i="556"/>
  <c r="L6" i="556"/>
  <c r="M71" i="555"/>
  <c r="L71" i="555"/>
  <c r="M70" i="555"/>
  <c r="L70" i="555"/>
  <c r="L69" i="555"/>
  <c r="M68" i="555"/>
  <c r="L68" i="555"/>
  <c r="L67" i="555"/>
  <c r="M66" i="555"/>
  <c r="L66" i="555"/>
  <c r="L65" i="555"/>
  <c r="M64" i="555"/>
  <c r="L64" i="555"/>
  <c r="M63" i="555"/>
  <c r="L63" i="555"/>
  <c r="M62" i="555"/>
  <c r="L62" i="555"/>
  <c r="M61" i="555"/>
  <c r="L61" i="555"/>
  <c r="M60" i="555"/>
  <c r="L60" i="555"/>
  <c r="M59" i="555"/>
  <c r="L59" i="555"/>
  <c r="M58" i="555"/>
  <c r="L58" i="555"/>
  <c r="L57" i="555"/>
  <c r="M56" i="555"/>
  <c r="L56" i="555"/>
  <c r="M55" i="555"/>
  <c r="L55" i="555"/>
  <c r="M54" i="555"/>
  <c r="L54" i="555"/>
  <c r="L53" i="555"/>
  <c r="M52" i="555"/>
  <c r="L52" i="555"/>
  <c r="M50" i="555"/>
  <c r="L50" i="555"/>
  <c r="L49" i="555"/>
  <c r="M48" i="555"/>
  <c r="L48" i="555"/>
  <c r="L47" i="555"/>
  <c r="M46" i="555"/>
  <c r="L46" i="555"/>
  <c r="L45" i="555"/>
  <c r="M45" i="555"/>
  <c r="M44" i="555"/>
  <c r="L44" i="555"/>
  <c r="M43" i="555"/>
  <c r="M42" i="555"/>
  <c r="L42" i="555"/>
  <c r="M41" i="555"/>
  <c r="M40" i="555"/>
  <c r="L40" i="555"/>
  <c r="M39" i="555"/>
  <c r="L39" i="555"/>
  <c r="M38" i="555"/>
  <c r="L38" i="555"/>
  <c r="L37" i="555"/>
  <c r="M36" i="555"/>
  <c r="L36" i="555"/>
  <c r="L35" i="555"/>
  <c r="M34" i="555"/>
  <c r="L34" i="555"/>
  <c r="L33" i="555"/>
  <c r="M32" i="555"/>
  <c r="L32" i="555"/>
  <c r="L31" i="555"/>
  <c r="M30" i="555"/>
  <c r="L30" i="555"/>
  <c r="L29" i="555"/>
  <c r="M29" i="555"/>
  <c r="M28" i="555"/>
  <c r="L28" i="555"/>
  <c r="M27" i="555"/>
  <c r="M26" i="555"/>
  <c r="L26" i="555"/>
  <c r="M24" i="555"/>
  <c r="L24" i="555"/>
  <c r="M23" i="555"/>
  <c r="L23" i="555"/>
  <c r="M22" i="555"/>
  <c r="L22" i="555"/>
  <c r="L21" i="555"/>
  <c r="M20" i="555"/>
  <c r="L20" i="555"/>
  <c r="M18" i="555"/>
  <c r="L18" i="555"/>
  <c r="L17" i="555"/>
  <c r="M16" i="555"/>
  <c r="L16" i="555"/>
  <c r="M14" i="555"/>
  <c r="L14" i="555"/>
  <c r="L13" i="555"/>
  <c r="M13" i="555"/>
  <c r="M12" i="555"/>
  <c r="L12" i="555"/>
  <c r="M11" i="555"/>
  <c r="M10" i="555"/>
  <c r="L10" i="555"/>
  <c r="M9" i="555"/>
  <c r="M8" i="555"/>
  <c r="L8" i="555"/>
  <c r="M7" i="555"/>
  <c r="L7" i="555"/>
  <c r="M6" i="555"/>
  <c r="L6" i="555"/>
  <c r="L71" i="554"/>
  <c r="M70" i="554"/>
  <c r="L70" i="554"/>
  <c r="L69" i="554"/>
  <c r="M68" i="554"/>
  <c r="L68" i="554"/>
  <c r="L67" i="554"/>
  <c r="M66" i="554"/>
  <c r="L66" i="554"/>
  <c r="L65" i="554"/>
  <c r="M64" i="554"/>
  <c r="L64" i="554"/>
  <c r="M63" i="554"/>
  <c r="L63" i="554"/>
  <c r="M62" i="554"/>
  <c r="L62" i="554"/>
  <c r="M61" i="554"/>
  <c r="M60" i="554"/>
  <c r="L60" i="554"/>
  <c r="M58" i="554"/>
  <c r="L58" i="554"/>
  <c r="M57" i="554"/>
  <c r="L57" i="554"/>
  <c r="M56" i="554"/>
  <c r="L56" i="554"/>
  <c r="L55" i="554"/>
  <c r="M54" i="554"/>
  <c r="L54" i="554"/>
  <c r="M52" i="554"/>
  <c r="L52" i="554"/>
  <c r="L51" i="554"/>
  <c r="M50" i="554"/>
  <c r="L50" i="554"/>
  <c r="L49" i="554"/>
  <c r="M48" i="554"/>
  <c r="L48" i="554"/>
  <c r="L47" i="554"/>
  <c r="M47" i="554"/>
  <c r="M46" i="554"/>
  <c r="L46" i="554"/>
  <c r="M45" i="554"/>
  <c r="M44" i="554"/>
  <c r="L44" i="554"/>
  <c r="M43" i="554"/>
  <c r="M42" i="554"/>
  <c r="L42" i="554"/>
  <c r="M41" i="554"/>
  <c r="L41" i="554"/>
  <c r="M40" i="554"/>
  <c r="L40" i="554"/>
  <c r="L39" i="554"/>
  <c r="M38" i="554"/>
  <c r="L38" i="554"/>
  <c r="L37" i="554"/>
  <c r="M36" i="554"/>
  <c r="L36" i="554"/>
  <c r="L35" i="554"/>
  <c r="M34" i="554"/>
  <c r="L34" i="554"/>
  <c r="L33" i="554"/>
  <c r="M32" i="554"/>
  <c r="L32" i="554"/>
  <c r="L31" i="554"/>
  <c r="M31" i="554"/>
  <c r="M30" i="554"/>
  <c r="L30" i="554"/>
  <c r="M29" i="554"/>
  <c r="M28" i="554"/>
  <c r="L28" i="554"/>
  <c r="M26" i="554"/>
  <c r="L26" i="554"/>
  <c r="M25" i="554"/>
  <c r="L25" i="554"/>
  <c r="M24" i="554"/>
  <c r="L24" i="554"/>
  <c r="L23" i="554"/>
  <c r="M22" i="554"/>
  <c r="L22" i="554"/>
  <c r="M20" i="554"/>
  <c r="L20" i="554"/>
  <c r="L19" i="554"/>
  <c r="M18" i="554"/>
  <c r="L18" i="554"/>
  <c r="M16" i="554"/>
  <c r="L16" i="554"/>
  <c r="L15" i="554"/>
  <c r="M15" i="554"/>
  <c r="M14" i="554"/>
  <c r="L14" i="554"/>
  <c r="M13" i="554"/>
  <c r="M12" i="554"/>
  <c r="L12" i="554"/>
  <c r="M11" i="554"/>
  <c r="M10" i="554"/>
  <c r="L10" i="554"/>
  <c r="M9" i="554"/>
  <c r="L9" i="554"/>
  <c r="M8" i="554"/>
  <c r="L8" i="554"/>
  <c r="L7" i="554"/>
  <c r="M6" i="554"/>
  <c r="L6" i="554"/>
  <c r="L71" i="553"/>
  <c r="M70" i="553"/>
  <c r="L70" i="553"/>
  <c r="L69" i="553"/>
  <c r="M68" i="553"/>
  <c r="L68" i="553"/>
  <c r="L67" i="553"/>
  <c r="M66" i="553"/>
  <c r="L66" i="553"/>
  <c r="L65" i="553"/>
  <c r="M65" i="553"/>
  <c r="M64" i="553"/>
  <c r="L64" i="553"/>
  <c r="M63" i="553"/>
  <c r="M62" i="553"/>
  <c r="L62" i="553"/>
  <c r="M60" i="553"/>
  <c r="L60" i="553"/>
  <c r="M59" i="553"/>
  <c r="L59" i="553"/>
  <c r="M58" i="553"/>
  <c r="L58" i="553"/>
  <c r="L57" i="553"/>
  <c r="M56" i="553"/>
  <c r="L56" i="553"/>
  <c r="M54" i="553"/>
  <c r="L54" i="553"/>
  <c r="L53" i="553"/>
  <c r="M52" i="553"/>
  <c r="L52" i="553"/>
  <c r="L51" i="553"/>
  <c r="M50" i="553"/>
  <c r="L50" i="553"/>
  <c r="L49" i="553"/>
  <c r="M49" i="553"/>
  <c r="M48" i="553"/>
  <c r="L48" i="553"/>
  <c r="M47" i="553"/>
  <c r="M46" i="553"/>
  <c r="L46" i="553"/>
  <c r="M45" i="553"/>
  <c r="M44" i="553"/>
  <c r="L44" i="553"/>
  <c r="M43" i="553"/>
  <c r="L43" i="553"/>
  <c r="M42" i="553"/>
  <c r="L42" i="553"/>
  <c r="L41" i="553"/>
  <c r="M40" i="553"/>
  <c r="L40" i="553"/>
  <c r="L39" i="553"/>
  <c r="M38" i="553"/>
  <c r="L38" i="553"/>
  <c r="L37" i="553"/>
  <c r="M36" i="553"/>
  <c r="L36" i="553"/>
  <c r="L35" i="553"/>
  <c r="M34" i="553"/>
  <c r="L34" i="553"/>
  <c r="L33" i="553"/>
  <c r="M33" i="553"/>
  <c r="M32" i="553"/>
  <c r="L32" i="553"/>
  <c r="M31" i="553"/>
  <c r="M30" i="553"/>
  <c r="L30" i="553"/>
  <c r="M28" i="553"/>
  <c r="L28" i="553"/>
  <c r="M27" i="553"/>
  <c r="L27" i="553"/>
  <c r="M26" i="553"/>
  <c r="L26" i="553"/>
  <c r="L25" i="553"/>
  <c r="M24" i="553"/>
  <c r="L24" i="553"/>
  <c r="M22" i="553"/>
  <c r="L22" i="553"/>
  <c r="L21" i="553"/>
  <c r="M20" i="553"/>
  <c r="L20" i="553"/>
  <c r="M18" i="553"/>
  <c r="L18" i="553"/>
  <c r="L17" i="553"/>
  <c r="M17" i="553"/>
  <c r="M16" i="553"/>
  <c r="L16" i="553"/>
  <c r="M15" i="553"/>
  <c r="M14" i="553"/>
  <c r="L14" i="553"/>
  <c r="M13" i="553"/>
  <c r="M12" i="553"/>
  <c r="L12" i="553"/>
  <c r="M11" i="553"/>
  <c r="L11" i="553"/>
  <c r="M10" i="553"/>
  <c r="L10" i="553"/>
  <c r="L9" i="553"/>
  <c r="M8" i="553"/>
  <c r="L8" i="553"/>
  <c r="L7" i="553"/>
  <c r="M6" i="553"/>
  <c r="L6" i="553"/>
  <c r="L71" i="552"/>
  <c r="M70" i="552"/>
  <c r="L70" i="552"/>
  <c r="L69" i="552"/>
  <c r="M68" i="552"/>
  <c r="L68" i="552"/>
  <c r="L67" i="552"/>
  <c r="M67" i="552"/>
  <c r="M66" i="552"/>
  <c r="L66" i="552"/>
  <c r="M65" i="552"/>
  <c r="M64" i="552"/>
  <c r="L64" i="552"/>
  <c r="M62" i="552"/>
  <c r="L62" i="552"/>
  <c r="M61" i="552"/>
  <c r="L61" i="552"/>
  <c r="M60" i="552"/>
  <c r="L60" i="552"/>
  <c r="L59" i="552"/>
  <c r="M58" i="552"/>
  <c r="L58" i="552"/>
  <c r="M56" i="552"/>
  <c r="L56" i="552"/>
  <c r="L55" i="552"/>
  <c r="M54" i="552"/>
  <c r="L54" i="552"/>
  <c r="L53" i="552"/>
  <c r="M52" i="552"/>
  <c r="L52" i="552"/>
  <c r="L51" i="552"/>
  <c r="M51" i="552"/>
  <c r="M50" i="552"/>
  <c r="L50" i="552"/>
  <c r="M49" i="552"/>
  <c r="M48" i="552"/>
  <c r="L48" i="552"/>
  <c r="M47" i="552"/>
  <c r="M46" i="552"/>
  <c r="L46" i="552"/>
  <c r="M45" i="552"/>
  <c r="L45" i="552"/>
  <c r="M44" i="552"/>
  <c r="L44" i="552"/>
  <c r="L43" i="552"/>
  <c r="M42" i="552"/>
  <c r="L42" i="552"/>
  <c r="L41" i="552"/>
  <c r="M40" i="552"/>
  <c r="L40" i="552"/>
  <c r="L39" i="552"/>
  <c r="M38" i="552"/>
  <c r="L38" i="552"/>
  <c r="L37" i="552"/>
  <c r="M36" i="552"/>
  <c r="L36" i="552"/>
  <c r="L35" i="552"/>
  <c r="M35" i="552"/>
  <c r="M34" i="552"/>
  <c r="L34" i="552"/>
  <c r="M33" i="552"/>
  <c r="M32" i="552"/>
  <c r="L32" i="552"/>
  <c r="M30" i="552"/>
  <c r="L30" i="552"/>
  <c r="M29" i="552"/>
  <c r="L29" i="552"/>
  <c r="M28" i="552"/>
  <c r="L28" i="552"/>
  <c r="L27" i="552"/>
  <c r="M26" i="552"/>
  <c r="L26" i="552"/>
  <c r="M24" i="552"/>
  <c r="L24" i="552"/>
  <c r="L23" i="552"/>
  <c r="M22" i="552"/>
  <c r="L22" i="552"/>
  <c r="M20" i="552"/>
  <c r="L20" i="552"/>
  <c r="L19" i="552"/>
  <c r="M19" i="552"/>
  <c r="M18" i="552"/>
  <c r="L18" i="552"/>
  <c r="M17" i="552"/>
  <c r="M16" i="552"/>
  <c r="L16" i="552"/>
  <c r="M15" i="552"/>
  <c r="M14" i="552"/>
  <c r="L14" i="552"/>
  <c r="M13" i="552"/>
  <c r="L13" i="552"/>
  <c r="M12" i="552"/>
  <c r="L12" i="552"/>
  <c r="L11" i="552"/>
  <c r="M10" i="552"/>
  <c r="L10" i="552"/>
  <c r="L9" i="552"/>
  <c r="M8" i="552"/>
  <c r="L8" i="552"/>
  <c r="M7" i="552"/>
  <c r="M6" i="552"/>
  <c r="L6" i="552"/>
  <c r="L71" i="551"/>
  <c r="M71" i="551"/>
  <c r="M70" i="551"/>
  <c r="L70" i="551"/>
  <c r="M69" i="551"/>
  <c r="L69" i="551"/>
  <c r="M68" i="551"/>
  <c r="L68" i="551"/>
  <c r="M66" i="551"/>
  <c r="L66" i="551"/>
  <c r="M65" i="551"/>
  <c r="L65" i="551"/>
  <c r="M64" i="551"/>
  <c r="L64" i="551"/>
  <c r="L63" i="551"/>
  <c r="M62" i="551"/>
  <c r="L62" i="551"/>
  <c r="M60" i="551"/>
  <c r="L60" i="551"/>
  <c r="L59" i="551"/>
  <c r="M58" i="551"/>
  <c r="L58" i="551"/>
  <c r="L57" i="551"/>
  <c r="M56" i="551"/>
  <c r="L56" i="551"/>
  <c r="L55" i="551"/>
  <c r="M54" i="551"/>
  <c r="L54" i="551"/>
  <c r="L53" i="551"/>
  <c r="M52" i="551"/>
  <c r="L52" i="551"/>
  <c r="M50" i="551"/>
  <c r="L50" i="551"/>
  <c r="M49" i="551"/>
  <c r="M48" i="551"/>
  <c r="L48" i="551"/>
  <c r="M47" i="551"/>
  <c r="L47" i="551"/>
  <c r="M46" i="551"/>
  <c r="L46" i="551"/>
  <c r="M45" i="551"/>
  <c r="M44" i="551"/>
  <c r="L44" i="551"/>
  <c r="M43" i="551"/>
  <c r="M42" i="551"/>
  <c r="L42" i="551"/>
  <c r="M41" i="551"/>
  <c r="L41" i="551"/>
  <c r="M40" i="551"/>
  <c r="L40" i="551"/>
  <c r="L39" i="551"/>
  <c r="M38" i="551"/>
  <c r="L38" i="551"/>
  <c r="M36" i="551"/>
  <c r="L36" i="551"/>
  <c r="M34" i="551"/>
  <c r="L34" i="551"/>
  <c r="L33" i="551"/>
  <c r="M32" i="551"/>
  <c r="L32" i="551"/>
  <c r="L31" i="551"/>
  <c r="M30" i="551"/>
  <c r="L30" i="551"/>
  <c r="L29" i="551"/>
  <c r="M28" i="551"/>
  <c r="L28" i="551"/>
  <c r="M26" i="551"/>
  <c r="L26" i="551"/>
  <c r="M24" i="551"/>
  <c r="L24" i="551"/>
  <c r="M23" i="551"/>
  <c r="L23" i="551"/>
  <c r="M22" i="551"/>
  <c r="L22" i="551"/>
  <c r="M21" i="551"/>
  <c r="L21" i="551"/>
  <c r="M20" i="551"/>
  <c r="L20" i="551"/>
  <c r="M19" i="551"/>
  <c r="M18" i="551"/>
  <c r="L18" i="551"/>
  <c r="M17" i="551"/>
  <c r="M16" i="551"/>
  <c r="L16" i="551"/>
  <c r="L15" i="551"/>
  <c r="M15" i="551"/>
  <c r="M14" i="551"/>
  <c r="L14" i="551"/>
  <c r="M13" i="551"/>
  <c r="M12" i="551"/>
  <c r="L12" i="551"/>
  <c r="M11" i="551"/>
  <c r="M10" i="551"/>
  <c r="L10" i="551"/>
  <c r="M9" i="551"/>
  <c r="L9" i="551"/>
  <c r="M8" i="551"/>
  <c r="L8" i="551"/>
  <c r="M7" i="551"/>
  <c r="L7" i="551"/>
  <c r="M6" i="551"/>
  <c r="L6" i="551"/>
  <c r="M71" i="550"/>
  <c r="M70" i="550"/>
  <c r="L70" i="550"/>
  <c r="M69" i="550"/>
  <c r="M68" i="550"/>
  <c r="L68" i="550"/>
  <c r="M67" i="550"/>
  <c r="L67" i="550"/>
  <c r="M66" i="550"/>
  <c r="L66" i="550"/>
  <c r="M65" i="550"/>
  <c r="L65" i="550"/>
  <c r="M64" i="550"/>
  <c r="L64" i="550"/>
  <c r="M63" i="550"/>
  <c r="M62" i="550"/>
  <c r="L62" i="550"/>
  <c r="M61" i="550"/>
  <c r="M60" i="550"/>
  <c r="L60" i="550"/>
  <c r="M59" i="550"/>
  <c r="L59" i="550"/>
  <c r="M58" i="550"/>
  <c r="L58" i="550"/>
  <c r="L57" i="550"/>
  <c r="M56" i="550"/>
  <c r="L56" i="550"/>
  <c r="M54" i="550"/>
  <c r="L54" i="550"/>
  <c r="M52" i="550"/>
  <c r="L52" i="550"/>
  <c r="L51" i="550"/>
  <c r="M50" i="550"/>
  <c r="L50" i="550"/>
  <c r="M49" i="550"/>
  <c r="L49" i="550"/>
  <c r="M48" i="550"/>
  <c r="L48" i="550"/>
  <c r="M47" i="550"/>
  <c r="L47" i="550"/>
  <c r="M46" i="550"/>
  <c r="L46" i="550"/>
  <c r="M45" i="550"/>
  <c r="M44" i="550"/>
  <c r="L44" i="550"/>
  <c r="M43" i="550"/>
  <c r="M42" i="550"/>
  <c r="L42" i="550"/>
  <c r="L41" i="550"/>
  <c r="M41" i="550"/>
  <c r="M40" i="550"/>
  <c r="L40" i="550"/>
  <c r="M39" i="550"/>
  <c r="M38" i="550"/>
  <c r="L38" i="550"/>
  <c r="M37" i="550"/>
  <c r="M36" i="550"/>
  <c r="L36" i="550"/>
  <c r="M35" i="550"/>
  <c r="L35" i="550"/>
  <c r="M34" i="550"/>
  <c r="L34" i="550"/>
  <c r="L33" i="550"/>
  <c r="M32" i="550"/>
  <c r="L32" i="550"/>
  <c r="M30" i="550"/>
  <c r="L30" i="550"/>
  <c r="M28" i="550"/>
  <c r="L28" i="550"/>
  <c r="L27" i="550"/>
  <c r="M26" i="550"/>
  <c r="L26" i="550"/>
  <c r="L25" i="550"/>
  <c r="M24" i="550"/>
  <c r="L24" i="550"/>
  <c r="M22" i="550"/>
  <c r="L22" i="550"/>
  <c r="M20" i="550"/>
  <c r="L20" i="550"/>
  <c r="L19" i="550"/>
  <c r="M18" i="550"/>
  <c r="L18" i="550"/>
  <c r="M17" i="550"/>
  <c r="L17" i="550"/>
  <c r="M16" i="550"/>
  <c r="L16" i="550"/>
  <c r="M15" i="550"/>
  <c r="L15" i="550"/>
  <c r="M14" i="550"/>
  <c r="L14" i="550"/>
  <c r="M13" i="550"/>
  <c r="M12" i="550"/>
  <c r="L12" i="550"/>
  <c r="M11" i="550"/>
  <c r="M10" i="550"/>
  <c r="L10" i="550"/>
  <c r="L9" i="550"/>
  <c r="M9" i="550"/>
  <c r="M8" i="550"/>
  <c r="L8" i="550"/>
  <c r="M7" i="550"/>
  <c r="M6" i="550"/>
  <c r="L6" i="550"/>
  <c r="M70" i="549"/>
  <c r="L70" i="549"/>
  <c r="M69" i="549"/>
  <c r="L69" i="549"/>
  <c r="M68" i="549"/>
  <c r="L68" i="549"/>
  <c r="M67" i="549"/>
  <c r="L67" i="549"/>
  <c r="M66" i="549"/>
  <c r="L66" i="549"/>
  <c r="M65" i="549"/>
  <c r="M64" i="549"/>
  <c r="L64" i="549"/>
  <c r="M62" i="549"/>
  <c r="L62" i="549"/>
  <c r="M61" i="549"/>
  <c r="L61" i="549"/>
  <c r="M60" i="549"/>
  <c r="L60" i="549"/>
  <c r="L59" i="549"/>
  <c r="M58" i="549"/>
  <c r="L58" i="549"/>
  <c r="M56" i="549"/>
  <c r="L56" i="549"/>
  <c r="M54" i="549"/>
  <c r="L54" i="549"/>
  <c r="L53" i="549"/>
  <c r="M52" i="549"/>
  <c r="L52" i="549"/>
  <c r="M51" i="549"/>
  <c r="L51" i="549"/>
  <c r="M50" i="549"/>
  <c r="L50" i="549"/>
  <c r="M49" i="549"/>
  <c r="L49" i="549"/>
  <c r="M48" i="549"/>
  <c r="L48" i="549"/>
  <c r="M46" i="549"/>
  <c r="L46" i="549"/>
  <c r="M45" i="549"/>
  <c r="M44" i="549"/>
  <c r="L44" i="549"/>
  <c r="L43" i="549"/>
  <c r="M43" i="549"/>
  <c r="M42" i="549"/>
  <c r="L42" i="549"/>
  <c r="M41" i="549"/>
  <c r="L41" i="549"/>
  <c r="M40" i="549"/>
  <c r="L40" i="549"/>
  <c r="M38" i="549"/>
  <c r="L38" i="549"/>
  <c r="M37" i="549"/>
  <c r="M36" i="549"/>
  <c r="L36" i="549"/>
  <c r="L35" i="549"/>
  <c r="M34" i="549"/>
  <c r="L34" i="549"/>
  <c r="M32" i="549"/>
  <c r="L32" i="549"/>
  <c r="M30" i="549"/>
  <c r="L30" i="549"/>
  <c r="L29" i="549"/>
  <c r="M28" i="549"/>
  <c r="L28" i="549"/>
  <c r="L27" i="549"/>
  <c r="M26" i="549"/>
  <c r="L26" i="549"/>
  <c r="M24" i="549"/>
  <c r="L24" i="549"/>
  <c r="M22" i="549"/>
  <c r="L22" i="549"/>
  <c r="L21" i="549"/>
  <c r="M20" i="549"/>
  <c r="L20" i="549"/>
  <c r="M19" i="549"/>
  <c r="L19" i="549"/>
  <c r="M18" i="549"/>
  <c r="L18" i="549"/>
  <c r="M17" i="549"/>
  <c r="L17" i="549"/>
  <c r="M16" i="549"/>
  <c r="L16" i="549"/>
  <c r="M14" i="549"/>
  <c r="L14" i="549"/>
  <c r="M13" i="549"/>
  <c r="M12" i="549"/>
  <c r="L12" i="549"/>
  <c r="L11" i="549"/>
  <c r="M11" i="549"/>
  <c r="M10" i="549"/>
  <c r="L10" i="549"/>
  <c r="M9" i="549"/>
  <c r="M8" i="549"/>
  <c r="L8" i="549"/>
  <c r="M6" i="549"/>
  <c r="L6" i="549"/>
  <c r="M71" i="548"/>
  <c r="L71" i="548"/>
  <c r="M70" i="548"/>
  <c r="L70" i="548"/>
  <c r="M69" i="548"/>
  <c r="L69" i="548"/>
  <c r="M68" i="548"/>
  <c r="L68" i="548"/>
  <c r="M67" i="548"/>
  <c r="M66" i="548"/>
  <c r="L66" i="548"/>
  <c r="M64" i="548"/>
  <c r="L64" i="548"/>
  <c r="M63" i="548"/>
  <c r="L63" i="548"/>
  <c r="M62" i="548"/>
  <c r="L62" i="548"/>
  <c r="M60" i="548"/>
  <c r="L60" i="548"/>
  <c r="L59" i="548"/>
  <c r="M58" i="548"/>
  <c r="L58" i="548"/>
  <c r="M56" i="548"/>
  <c r="L56" i="548"/>
  <c r="M54" i="548"/>
  <c r="L54" i="548"/>
  <c r="L53" i="548"/>
  <c r="M52" i="548"/>
  <c r="L52" i="548"/>
  <c r="M51" i="548"/>
  <c r="L51" i="548"/>
  <c r="M50" i="548"/>
  <c r="L50" i="548"/>
  <c r="M48" i="548"/>
  <c r="L48" i="548"/>
  <c r="M47" i="548"/>
  <c r="M46" i="548"/>
  <c r="L46" i="548"/>
  <c r="M45" i="548"/>
  <c r="M44" i="548"/>
  <c r="L44" i="548"/>
  <c r="L43" i="548"/>
  <c r="M43" i="548"/>
  <c r="M42" i="548"/>
  <c r="L42" i="548"/>
  <c r="M41" i="548"/>
  <c r="M40" i="548"/>
  <c r="L40" i="548"/>
  <c r="M39" i="548"/>
  <c r="L39" i="548"/>
  <c r="M38" i="548"/>
  <c r="L38" i="548"/>
  <c r="M37" i="548"/>
  <c r="L37" i="548"/>
  <c r="M36" i="548"/>
  <c r="L36" i="548"/>
  <c r="L35" i="548"/>
  <c r="M34" i="548"/>
  <c r="L34" i="548"/>
  <c r="M32" i="548"/>
  <c r="L32" i="548"/>
  <c r="L31" i="548"/>
  <c r="M30" i="548"/>
  <c r="L30" i="548"/>
  <c r="L29" i="548"/>
  <c r="M28" i="548"/>
  <c r="L28" i="548"/>
  <c r="L27" i="548"/>
  <c r="M26" i="548"/>
  <c r="L26" i="548"/>
  <c r="M24" i="548"/>
  <c r="L24" i="548"/>
  <c r="L23" i="548"/>
  <c r="M22" i="548"/>
  <c r="L22" i="548"/>
  <c r="L21" i="548"/>
  <c r="M20" i="548"/>
  <c r="L20" i="548"/>
  <c r="L19" i="548"/>
  <c r="M19" i="548"/>
  <c r="M18" i="548"/>
  <c r="L18" i="548"/>
  <c r="M17" i="548"/>
  <c r="L17" i="548"/>
  <c r="M16" i="548"/>
  <c r="L16" i="548"/>
  <c r="M15" i="548"/>
  <c r="M14" i="548"/>
  <c r="L14" i="548"/>
  <c r="M13" i="548"/>
  <c r="L13" i="548"/>
  <c r="M12" i="548"/>
  <c r="L12" i="548"/>
  <c r="M11" i="548"/>
  <c r="L11" i="548"/>
  <c r="M10" i="548"/>
  <c r="L10" i="548"/>
  <c r="M9" i="548"/>
  <c r="M8" i="548"/>
  <c r="L8" i="548"/>
  <c r="M7" i="548"/>
  <c r="L7" i="548"/>
  <c r="M6" i="548"/>
  <c r="L6" i="548"/>
  <c r="M71" i="547"/>
  <c r="L71" i="547"/>
  <c r="M70" i="547"/>
  <c r="L70" i="547"/>
  <c r="M69" i="547"/>
  <c r="M68" i="547"/>
  <c r="L68" i="547"/>
  <c r="L67" i="547"/>
  <c r="M67" i="547"/>
  <c r="M66" i="547"/>
  <c r="L66" i="547"/>
  <c r="M65" i="547"/>
  <c r="L65" i="547"/>
  <c r="M64" i="547"/>
  <c r="L64" i="547"/>
  <c r="M62" i="547"/>
  <c r="L62" i="547"/>
  <c r="M61" i="547"/>
  <c r="L61" i="547"/>
  <c r="M60" i="547"/>
  <c r="L60" i="547"/>
  <c r="L59" i="547"/>
  <c r="M58" i="547"/>
  <c r="L58" i="547"/>
  <c r="M56" i="547"/>
  <c r="L56" i="547"/>
  <c r="L55" i="547"/>
  <c r="M54" i="547"/>
  <c r="L54" i="547"/>
  <c r="M53" i="547"/>
  <c r="L53" i="547"/>
  <c r="M52" i="547"/>
  <c r="L52" i="547"/>
  <c r="M51" i="547"/>
  <c r="L51" i="547"/>
  <c r="M50" i="547"/>
  <c r="L50" i="547"/>
  <c r="M49" i="547"/>
  <c r="L49" i="547"/>
  <c r="M48" i="547"/>
  <c r="L48" i="547"/>
  <c r="M46" i="547"/>
  <c r="L46" i="547"/>
  <c r="M45" i="547"/>
  <c r="L45" i="547"/>
  <c r="M44" i="547"/>
  <c r="L44" i="547"/>
  <c r="M43" i="547"/>
  <c r="L43" i="547"/>
  <c r="M42" i="547"/>
  <c r="L42" i="547"/>
  <c r="M41" i="547"/>
  <c r="M40" i="547"/>
  <c r="L40" i="547"/>
  <c r="L39" i="547"/>
  <c r="M38" i="547"/>
  <c r="L38" i="547"/>
  <c r="M37" i="547"/>
  <c r="M36" i="547"/>
  <c r="L36" i="547"/>
  <c r="L35" i="547"/>
  <c r="M35" i="547"/>
  <c r="M34" i="547"/>
  <c r="L34" i="547"/>
  <c r="M33" i="547"/>
  <c r="L33" i="547"/>
  <c r="M32" i="547"/>
  <c r="L32" i="547"/>
  <c r="M30" i="547"/>
  <c r="L30" i="547"/>
  <c r="M29" i="547"/>
  <c r="L29" i="547"/>
  <c r="M28" i="547"/>
  <c r="L28" i="547"/>
  <c r="L27" i="547"/>
  <c r="M26" i="547"/>
  <c r="L26" i="547"/>
  <c r="M24" i="547"/>
  <c r="L24" i="547"/>
  <c r="L23" i="547"/>
  <c r="M22" i="547"/>
  <c r="L22" i="547"/>
  <c r="L21" i="547"/>
  <c r="M20" i="547"/>
  <c r="L20" i="547"/>
  <c r="M19" i="547"/>
  <c r="L19" i="547"/>
  <c r="M18" i="547"/>
  <c r="L18" i="547"/>
  <c r="M17" i="547"/>
  <c r="L17" i="547"/>
  <c r="M16" i="547"/>
  <c r="L16" i="547"/>
  <c r="M14" i="547"/>
  <c r="L14" i="547"/>
  <c r="M13" i="547"/>
  <c r="L13" i="547"/>
  <c r="M12" i="547"/>
  <c r="L12" i="547"/>
  <c r="M11" i="547"/>
  <c r="L11" i="547"/>
  <c r="M10" i="547"/>
  <c r="L10" i="547"/>
  <c r="M9" i="547"/>
  <c r="M8" i="547"/>
  <c r="L8" i="547"/>
  <c r="L7" i="547"/>
  <c r="M6" i="547"/>
  <c r="L6" i="547"/>
  <c r="M71" i="546"/>
  <c r="M70" i="546"/>
  <c r="L70" i="546"/>
  <c r="L69" i="546"/>
  <c r="M69" i="546"/>
  <c r="M68" i="546"/>
  <c r="L68" i="546"/>
  <c r="M67" i="546"/>
  <c r="L67" i="546"/>
  <c r="M66" i="546"/>
  <c r="L66" i="546"/>
  <c r="M64" i="546"/>
  <c r="L64" i="546"/>
  <c r="M63" i="546"/>
  <c r="L63" i="546"/>
  <c r="M62" i="546"/>
  <c r="L62" i="546"/>
  <c r="L61" i="546"/>
  <c r="M60" i="546"/>
  <c r="L60" i="546"/>
  <c r="M58" i="546"/>
  <c r="L58" i="546"/>
  <c r="L57" i="546"/>
  <c r="M56" i="546"/>
  <c r="L56" i="546"/>
  <c r="L55" i="546"/>
  <c r="M54" i="546"/>
  <c r="L54" i="546"/>
  <c r="M53" i="546"/>
  <c r="L53" i="546"/>
  <c r="M52" i="546"/>
  <c r="L52" i="546"/>
  <c r="M51" i="546"/>
  <c r="L51" i="546"/>
  <c r="M50" i="546"/>
  <c r="L50" i="546"/>
  <c r="M48" i="546"/>
  <c r="L48" i="546"/>
  <c r="M47" i="546"/>
  <c r="L47" i="546"/>
  <c r="M46" i="546"/>
  <c r="L46" i="546"/>
  <c r="M45" i="546"/>
  <c r="L45" i="546"/>
  <c r="M44" i="546"/>
  <c r="L44" i="546"/>
  <c r="M43" i="546"/>
  <c r="M42" i="546"/>
  <c r="L42" i="546"/>
  <c r="L41" i="546"/>
  <c r="M40" i="546"/>
  <c r="L40" i="546"/>
  <c r="M39" i="546"/>
  <c r="M38" i="546"/>
  <c r="L38" i="546"/>
  <c r="L37" i="546"/>
  <c r="M37" i="546"/>
  <c r="M36" i="546"/>
  <c r="L36" i="546"/>
  <c r="M35" i="546"/>
  <c r="L35" i="546"/>
  <c r="M34" i="546"/>
  <c r="L34" i="546"/>
  <c r="M32" i="546"/>
  <c r="L32" i="546"/>
  <c r="M31" i="546"/>
  <c r="L31" i="546"/>
  <c r="M30" i="546"/>
  <c r="L30" i="546"/>
  <c r="L29" i="546"/>
  <c r="M28" i="546"/>
  <c r="L28" i="546"/>
  <c r="M26" i="546"/>
  <c r="L26" i="546"/>
  <c r="L25" i="546"/>
  <c r="M24" i="546"/>
  <c r="L24" i="546"/>
  <c r="M23" i="546"/>
  <c r="L23" i="546"/>
  <c r="M22" i="546"/>
  <c r="L22" i="546"/>
  <c r="M21" i="546"/>
  <c r="L21" i="546"/>
  <c r="M20" i="546"/>
  <c r="L20" i="546"/>
  <c r="M19" i="546"/>
  <c r="L19" i="546"/>
  <c r="M18" i="546"/>
  <c r="L18" i="546"/>
  <c r="M16" i="546"/>
  <c r="L16" i="546"/>
  <c r="M15" i="546"/>
  <c r="L15" i="546"/>
  <c r="M14" i="546"/>
  <c r="L14" i="546"/>
  <c r="M13" i="546"/>
  <c r="L13" i="546"/>
  <c r="M12" i="546"/>
  <c r="L12" i="546"/>
  <c r="M11" i="546"/>
  <c r="M10" i="546"/>
  <c r="L10" i="546"/>
  <c r="M8" i="546"/>
  <c r="L8" i="546"/>
  <c r="M7" i="546"/>
  <c r="L7" i="546"/>
  <c r="M6" i="546"/>
  <c r="L6" i="546"/>
  <c r="M70" i="545"/>
  <c r="L70" i="545"/>
  <c r="L69" i="545"/>
  <c r="M68" i="545"/>
  <c r="L68" i="545"/>
  <c r="M66" i="545"/>
  <c r="L66" i="545"/>
  <c r="M65" i="545"/>
  <c r="M64" i="545"/>
  <c r="L64" i="545"/>
  <c r="M63" i="545"/>
  <c r="L63" i="545"/>
  <c r="M62" i="545"/>
  <c r="L62" i="545"/>
  <c r="M61" i="545"/>
  <c r="L61" i="545"/>
  <c r="M60" i="545"/>
  <c r="L60" i="545"/>
  <c r="M58" i="545"/>
  <c r="L58" i="545"/>
  <c r="M57" i="545"/>
  <c r="M56" i="545"/>
  <c r="L56" i="545"/>
  <c r="L55" i="545"/>
  <c r="M54" i="545"/>
  <c r="L54" i="545"/>
  <c r="M52" i="545"/>
  <c r="L52" i="545"/>
  <c r="L51" i="545"/>
  <c r="M50" i="545"/>
  <c r="L50" i="545"/>
  <c r="L49" i="545"/>
  <c r="M48" i="545"/>
  <c r="L48" i="545"/>
  <c r="M47" i="545"/>
  <c r="L47" i="545"/>
  <c r="M46" i="545"/>
  <c r="L46" i="545"/>
  <c r="M45" i="545"/>
  <c r="L45" i="545"/>
  <c r="M44" i="545"/>
  <c r="L44" i="545"/>
  <c r="M42" i="545"/>
  <c r="L42" i="545"/>
  <c r="M41" i="545"/>
  <c r="M40" i="545"/>
  <c r="L40" i="545"/>
  <c r="L39" i="545"/>
  <c r="M39" i="545"/>
  <c r="M38" i="545"/>
  <c r="L38" i="545"/>
  <c r="M37" i="545"/>
  <c r="M36" i="545"/>
  <c r="L36" i="545"/>
  <c r="L35" i="545"/>
  <c r="M34" i="545"/>
  <c r="L34" i="545"/>
  <c r="M33" i="545"/>
  <c r="L33" i="545"/>
  <c r="M32" i="545"/>
  <c r="L32" i="545"/>
  <c r="M30" i="545"/>
  <c r="L30" i="545"/>
  <c r="L29" i="545"/>
  <c r="M28" i="545"/>
  <c r="L28" i="545"/>
  <c r="M26" i="545"/>
  <c r="L26" i="545"/>
  <c r="M24" i="545"/>
  <c r="L24" i="545"/>
  <c r="L23" i="545"/>
  <c r="M22" i="545"/>
  <c r="L22" i="545"/>
  <c r="M21" i="545"/>
  <c r="L21" i="545"/>
  <c r="M20" i="545"/>
  <c r="L20" i="545"/>
  <c r="M18" i="545"/>
  <c r="L18" i="545"/>
  <c r="M17" i="545"/>
  <c r="L17" i="545"/>
  <c r="M16" i="545"/>
  <c r="L16" i="545"/>
  <c r="L15" i="545"/>
  <c r="M14" i="545"/>
  <c r="L14" i="545"/>
  <c r="M12" i="545"/>
  <c r="L12" i="545"/>
  <c r="M10" i="545"/>
  <c r="L10" i="545"/>
  <c r="L9" i="545"/>
  <c r="M8" i="545"/>
  <c r="L8" i="545"/>
  <c r="L7" i="545"/>
  <c r="M6" i="545"/>
  <c r="L6" i="545"/>
  <c r="M70" i="544"/>
  <c r="L70" i="544"/>
  <c r="L69" i="544"/>
  <c r="M68" i="544"/>
  <c r="L68" i="544"/>
  <c r="M67" i="544"/>
  <c r="M66" i="544"/>
  <c r="L66" i="544"/>
  <c r="L65" i="544"/>
  <c r="M65" i="544"/>
  <c r="M64" i="544"/>
  <c r="L64" i="544"/>
  <c r="M63" i="544"/>
  <c r="M62" i="544"/>
  <c r="L62" i="544"/>
  <c r="M60" i="544"/>
  <c r="L60" i="544"/>
  <c r="M59" i="544"/>
  <c r="L59" i="544"/>
  <c r="M58" i="544"/>
  <c r="L58" i="544"/>
  <c r="M57" i="544"/>
  <c r="L57" i="544"/>
  <c r="M56" i="544"/>
  <c r="L56" i="544"/>
  <c r="M55" i="544"/>
  <c r="M54" i="544"/>
  <c r="L54" i="544"/>
  <c r="M52" i="544"/>
  <c r="L52" i="544"/>
  <c r="M51" i="544"/>
  <c r="L51" i="544"/>
  <c r="M50" i="544"/>
  <c r="L50" i="544"/>
  <c r="M48" i="544"/>
  <c r="L48" i="544"/>
  <c r="L47" i="544"/>
  <c r="M46" i="544"/>
  <c r="L46" i="544"/>
  <c r="M44" i="544"/>
  <c r="L44" i="544"/>
  <c r="M43" i="544"/>
  <c r="M42" i="544"/>
  <c r="L42" i="544"/>
  <c r="L41" i="544"/>
  <c r="M41" i="544"/>
  <c r="M40" i="544"/>
  <c r="L40" i="544"/>
  <c r="M39" i="544"/>
  <c r="L39" i="544"/>
  <c r="M38" i="544"/>
  <c r="L38" i="544"/>
  <c r="M36" i="544"/>
  <c r="L36" i="544"/>
  <c r="L35" i="544"/>
  <c r="M34" i="544"/>
  <c r="L34" i="544"/>
  <c r="L33" i="544"/>
  <c r="M32" i="544"/>
  <c r="L32" i="544"/>
  <c r="M30" i="544"/>
  <c r="L30" i="544"/>
  <c r="M28" i="544"/>
  <c r="L28" i="544"/>
  <c r="L27" i="544"/>
  <c r="M26" i="544"/>
  <c r="L26" i="544"/>
  <c r="L25" i="544"/>
  <c r="M24" i="544"/>
  <c r="L24" i="544"/>
  <c r="M23" i="544"/>
  <c r="L23" i="544"/>
  <c r="M22" i="544"/>
  <c r="L22" i="544"/>
  <c r="M20" i="544"/>
  <c r="L20" i="544"/>
  <c r="M19" i="544"/>
  <c r="M18" i="544"/>
  <c r="L18" i="544"/>
  <c r="L17" i="544"/>
  <c r="M17" i="544"/>
  <c r="M16" i="544"/>
  <c r="L16" i="544"/>
  <c r="M15" i="544"/>
  <c r="M14" i="544"/>
  <c r="L14" i="544"/>
  <c r="L13" i="544"/>
  <c r="M12" i="544"/>
  <c r="L12" i="544"/>
  <c r="M11" i="544"/>
  <c r="L11" i="544"/>
  <c r="M10" i="544"/>
  <c r="L10" i="544"/>
  <c r="M8" i="544"/>
  <c r="L8" i="544"/>
  <c r="L7" i="544"/>
  <c r="M6" i="544"/>
  <c r="L6" i="544"/>
  <c r="M70" i="543"/>
  <c r="L70" i="543"/>
  <c r="M69" i="543"/>
  <c r="M68" i="543"/>
  <c r="L68" i="543"/>
  <c r="L67" i="543"/>
  <c r="M67" i="543"/>
  <c r="M66" i="543"/>
  <c r="L66" i="543"/>
  <c r="M65" i="543"/>
  <c r="L65" i="543"/>
  <c r="M64" i="543"/>
  <c r="L64" i="543"/>
  <c r="M62" i="543"/>
  <c r="L62" i="543"/>
  <c r="M61" i="543"/>
  <c r="L61" i="543"/>
  <c r="M60" i="543"/>
  <c r="L60" i="543"/>
  <c r="L59" i="543"/>
  <c r="M58" i="543"/>
  <c r="L58" i="543"/>
  <c r="M56" i="543"/>
  <c r="L56" i="543"/>
  <c r="M54" i="543"/>
  <c r="L54" i="543"/>
  <c r="L53" i="543"/>
  <c r="M52" i="543"/>
  <c r="L52" i="543"/>
  <c r="L51" i="543"/>
  <c r="M50" i="543"/>
  <c r="L50" i="543"/>
  <c r="M48" i="543"/>
  <c r="L48" i="543"/>
  <c r="L47" i="543"/>
  <c r="M46" i="543"/>
  <c r="L46" i="543"/>
  <c r="M45" i="543"/>
  <c r="M44" i="543"/>
  <c r="L44" i="543"/>
  <c r="L43" i="543"/>
  <c r="M43" i="543"/>
  <c r="M42" i="543"/>
  <c r="L42" i="543"/>
  <c r="M41" i="543"/>
  <c r="L41" i="543"/>
  <c r="M40" i="543"/>
  <c r="L40" i="543"/>
  <c r="L39" i="543"/>
  <c r="M38" i="543"/>
  <c r="L38" i="543"/>
  <c r="M37" i="543"/>
  <c r="L37" i="543"/>
  <c r="M36" i="543"/>
  <c r="L36" i="543"/>
  <c r="M34" i="543"/>
  <c r="L34" i="543"/>
  <c r="L33" i="543"/>
  <c r="M32" i="543"/>
  <c r="L32" i="543"/>
  <c r="M30" i="543"/>
  <c r="L30" i="543"/>
  <c r="M28" i="543"/>
  <c r="L28" i="543"/>
  <c r="L27" i="543"/>
  <c r="M26" i="543"/>
  <c r="L26" i="543"/>
  <c r="M25" i="543"/>
  <c r="L25" i="543"/>
  <c r="M24" i="543"/>
  <c r="L24" i="543"/>
  <c r="M22" i="543"/>
  <c r="L22" i="543"/>
  <c r="M21" i="543"/>
  <c r="M20" i="543"/>
  <c r="L20" i="543"/>
  <c r="M19" i="543"/>
  <c r="L19" i="543"/>
  <c r="M18" i="543"/>
  <c r="L18" i="543"/>
  <c r="M16" i="543"/>
  <c r="L16" i="543"/>
  <c r="L15" i="543"/>
  <c r="M14" i="543"/>
  <c r="L14" i="543"/>
  <c r="L13" i="543"/>
  <c r="M12" i="543"/>
  <c r="L12" i="543"/>
  <c r="M11" i="543"/>
  <c r="L11" i="543"/>
  <c r="M10" i="543"/>
  <c r="L10" i="543"/>
  <c r="M9" i="543"/>
  <c r="L9" i="543"/>
  <c r="M8" i="543"/>
  <c r="L8" i="543"/>
  <c r="M6" i="543"/>
  <c r="L6" i="543"/>
  <c r="M71" i="542"/>
  <c r="M70" i="542"/>
  <c r="L70" i="542"/>
  <c r="M69" i="542"/>
  <c r="M68" i="542"/>
  <c r="L68" i="542"/>
  <c r="L67" i="542"/>
  <c r="M67" i="542"/>
  <c r="M66" i="542"/>
  <c r="L66" i="542"/>
  <c r="M65" i="542"/>
  <c r="L65" i="542"/>
  <c r="M64" i="542"/>
  <c r="L64" i="542"/>
  <c r="M63" i="542"/>
  <c r="L63" i="542"/>
  <c r="M62" i="542"/>
  <c r="L62" i="542"/>
  <c r="M61" i="542"/>
  <c r="L61" i="542"/>
  <c r="M60" i="542"/>
  <c r="L60" i="542"/>
  <c r="M59" i="542"/>
  <c r="L59" i="542"/>
  <c r="M58" i="542"/>
  <c r="L58" i="542"/>
  <c r="M57" i="542"/>
  <c r="M56" i="542"/>
  <c r="L56" i="542"/>
  <c r="M55" i="542"/>
  <c r="L55" i="542"/>
  <c r="M54" i="542"/>
  <c r="L54" i="542"/>
  <c r="M53" i="542"/>
  <c r="L53" i="542"/>
  <c r="M52" i="542"/>
  <c r="L52" i="542"/>
  <c r="M50" i="542"/>
  <c r="L50" i="542"/>
  <c r="L49" i="542"/>
  <c r="M48" i="542"/>
  <c r="L48" i="542"/>
  <c r="M46" i="542"/>
  <c r="L46" i="542"/>
  <c r="M44" i="542"/>
  <c r="L44" i="542"/>
  <c r="L43" i="542"/>
  <c r="M42" i="542"/>
  <c r="L42" i="542"/>
  <c r="L41" i="542"/>
  <c r="M40" i="542"/>
  <c r="L40" i="542"/>
  <c r="M39" i="542"/>
  <c r="M38" i="542"/>
  <c r="L38" i="542"/>
  <c r="M37" i="542"/>
  <c r="L37" i="542"/>
  <c r="M36" i="542"/>
  <c r="L36" i="542"/>
  <c r="L35" i="542"/>
  <c r="M34" i="542"/>
  <c r="L34" i="542"/>
  <c r="M32" i="542"/>
  <c r="L32" i="542"/>
  <c r="L31" i="542"/>
  <c r="M30" i="542"/>
  <c r="L30" i="542"/>
  <c r="L29" i="542"/>
  <c r="M28" i="542"/>
  <c r="L28" i="542"/>
  <c r="L27" i="542"/>
  <c r="M26" i="542"/>
  <c r="L26" i="542"/>
  <c r="M24" i="542"/>
  <c r="L24" i="542"/>
  <c r="L23" i="542"/>
  <c r="M22" i="542"/>
  <c r="L22" i="542"/>
  <c r="L21" i="542"/>
  <c r="M20" i="542"/>
  <c r="L20" i="542"/>
  <c r="M19" i="542"/>
  <c r="L19" i="542"/>
  <c r="M18" i="542"/>
  <c r="L18" i="542"/>
  <c r="M17" i="542"/>
  <c r="L17" i="542"/>
  <c r="M16" i="542"/>
  <c r="L16" i="542"/>
  <c r="M15" i="542"/>
  <c r="M14" i="542"/>
  <c r="L14" i="542"/>
  <c r="M13" i="542"/>
  <c r="M12" i="542"/>
  <c r="L12" i="542"/>
  <c r="L11" i="542"/>
  <c r="M11" i="542"/>
  <c r="M10" i="542"/>
  <c r="L10" i="542"/>
  <c r="M9" i="542"/>
  <c r="M8" i="542"/>
  <c r="L8" i="542"/>
  <c r="M7" i="542"/>
  <c r="M6" i="542"/>
  <c r="L6" i="542"/>
  <c r="M71" i="541"/>
  <c r="L71" i="541"/>
  <c r="M70" i="541"/>
  <c r="L70" i="541"/>
  <c r="M69" i="541"/>
  <c r="L69" i="541"/>
  <c r="M68" i="541"/>
  <c r="L68" i="541"/>
  <c r="M66" i="541"/>
  <c r="L66" i="541"/>
  <c r="L65" i="541"/>
  <c r="M64" i="541"/>
  <c r="L64" i="541"/>
  <c r="M62" i="541"/>
  <c r="L62" i="541"/>
  <c r="M60" i="541"/>
  <c r="L60" i="541"/>
  <c r="L59" i="541"/>
  <c r="M58" i="541"/>
  <c r="L58" i="541"/>
  <c r="M57" i="541"/>
  <c r="L57" i="541"/>
  <c r="M56" i="541"/>
  <c r="L56" i="541"/>
  <c r="M55" i="541"/>
  <c r="M54" i="541"/>
  <c r="L54" i="541"/>
  <c r="M53" i="541"/>
  <c r="L53" i="541"/>
  <c r="M52" i="541"/>
  <c r="L52" i="541"/>
  <c r="L51" i="541"/>
  <c r="M50" i="541"/>
  <c r="L50" i="541"/>
  <c r="M48" i="541"/>
  <c r="L48" i="541"/>
  <c r="L47" i="541"/>
  <c r="M46" i="541"/>
  <c r="L46" i="541"/>
  <c r="L45" i="541"/>
  <c r="M44" i="541"/>
  <c r="L44" i="541"/>
  <c r="L43" i="541"/>
  <c r="M42" i="541"/>
  <c r="L42" i="541"/>
  <c r="M40" i="541"/>
  <c r="L40" i="541"/>
  <c r="L39" i="541"/>
  <c r="M38" i="541"/>
  <c r="L38" i="541"/>
  <c r="L37" i="541"/>
  <c r="M36" i="541"/>
  <c r="L36" i="541"/>
  <c r="L35" i="541"/>
  <c r="M34" i="541"/>
  <c r="L34" i="541"/>
  <c r="M33" i="541"/>
  <c r="L33" i="541"/>
  <c r="M32" i="541"/>
  <c r="L32" i="541"/>
  <c r="M31" i="541"/>
  <c r="M30" i="541"/>
  <c r="L30" i="541"/>
  <c r="M29" i="541"/>
  <c r="M28" i="541"/>
  <c r="L28" i="541"/>
  <c r="L27" i="541"/>
  <c r="M27" i="541"/>
  <c r="M26" i="541"/>
  <c r="L26" i="541"/>
  <c r="M25" i="541"/>
  <c r="L25" i="541"/>
  <c r="M24" i="541"/>
  <c r="L24" i="541"/>
  <c r="M23" i="541"/>
  <c r="M22" i="541"/>
  <c r="L22" i="541"/>
  <c r="M21" i="541"/>
  <c r="M20" i="541"/>
  <c r="L20" i="541"/>
  <c r="M19" i="541"/>
  <c r="M18" i="541"/>
  <c r="L18" i="541"/>
  <c r="L17" i="541"/>
  <c r="M16" i="541"/>
  <c r="L16" i="541"/>
  <c r="M14" i="541"/>
  <c r="L14" i="541"/>
  <c r="M12" i="541"/>
  <c r="L12" i="541"/>
  <c r="L11" i="541"/>
  <c r="M10" i="541"/>
  <c r="L10" i="541"/>
  <c r="L9" i="541"/>
  <c r="M8" i="541"/>
  <c r="L8" i="541"/>
  <c r="M7" i="541"/>
  <c r="M6" i="541"/>
  <c r="L6" i="541"/>
  <c r="M71" i="540"/>
  <c r="M70" i="540"/>
  <c r="L70" i="540"/>
  <c r="L69" i="540"/>
  <c r="M69" i="540"/>
  <c r="M68" i="540"/>
  <c r="L68" i="540"/>
  <c r="L67" i="540"/>
  <c r="M66" i="540"/>
  <c r="L66" i="540"/>
  <c r="L65" i="540"/>
  <c r="M64" i="540"/>
  <c r="L64" i="540"/>
  <c r="L63" i="540"/>
  <c r="M62" i="540"/>
  <c r="L62" i="540"/>
  <c r="L61" i="540"/>
  <c r="M60" i="540"/>
  <c r="L60" i="540"/>
  <c r="M59" i="540"/>
  <c r="L59" i="540"/>
  <c r="M58" i="540"/>
  <c r="L58" i="540"/>
  <c r="M57" i="540"/>
  <c r="M56" i="540"/>
  <c r="L56" i="540"/>
  <c r="M55" i="540"/>
  <c r="M54" i="540"/>
  <c r="L54" i="540"/>
  <c r="L53" i="540"/>
  <c r="M53" i="540"/>
  <c r="M52" i="540"/>
  <c r="L52" i="540"/>
  <c r="M51" i="540"/>
  <c r="L51" i="540"/>
  <c r="M50" i="540"/>
  <c r="L50" i="540"/>
  <c r="M49" i="540"/>
  <c r="L49" i="540"/>
  <c r="M48" i="540"/>
  <c r="L48" i="540"/>
  <c r="M47" i="540"/>
  <c r="L47" i="540"/>
  <c r="M46" i="540"/>
  <c r="L46" i="540"/>
  <c r="M44" i="540"/>
  <c r="L44" i="540"/>
  <c r="L43" i="540"/>
  <c r="M42" i="540"/>
  <c r="L42" i="540"/>
  <c r="M40" i="540"/>
  <c r="L40" i="540"/>
  <c r="M39" i="540"/>
  <c r="M38" i="540"/>
  <c r="L38" i="540"/>
  <c r="L37" i="540"/>
  <c r="M37" i="540"/>
  <c r="M36" i="540"/>
  <c r="L36" i="540"/>
  <c r="L35" i="540"/>
  <c r="M34" i="540"/>
  <c r="L34" i="540"/>
  <c r="L33" i="540"/>
  <c r="M32" i="540"/>
  <c r="L32" i="540"/>
  <c r="L31" i="540"/>
  <c r="M30" i="540"/>
  <c r="L30" i="540"/>
  <c r="L29" i="540"/>
  <c r="M28" i="540"/>
  <c r="L28" i="540"/>
  <c r="M27" i="540"/>
  <c r="L27" i="540"/>
  <c r="M26" i="540"/>
  <c r="L26" i="540"/>
  <c r="M25" i="540"/>
  <c r="M24" i="540"/>
  <c r="L24" i="540"/>
  <c r="M23" i="540"/>
  <c r="M22" i="540"/>
  <c r="L22" i="540"/>
  <c r="L21" i="540"/>
  <c r="M21" i="540"/>
  <c r="M20" i="540"/>
  <c r="L20" i="540"/>
  <c r="M19" i="540"/>
  <c r="L19" i="540"/>
  <c r="M18" i="540"/>
  <c r="L18" i="540"/>
  <c r="M17" i="540"/>
  <c r="M16" i="540"/>
  <c r="L16" i="540"/>
  <c r="M15" i="540"/>
  <c r="L15" i="540"/>
  <c r="M14" i="540"/>
  <c r="L14" i="540"/>
  <c r="M12" i="540"/>
  <c r="L12" i="540"/>
  <c r="L11" i="540"/>
  <c r="M11" i="540"/>
  <c r="M10" i="540"/>
  <c r="L10" i="540"/>
  <c r="M9" i="540"/>
  <c r="L9" i="540"/>
  <c r="M8" i="540"/>
  <c r="L8" i="540"/>
  <c r="M7" i="540"/>
  <c r="M6" i="540"/>
  <c r="L6" i="540"/>
  <c r="M71" i="539"/>
  <c r="M70" i="539"/>
  <c r="L70" i="539"/>
  <c r="L69" i="539"/>
  <c r="M69" i="539"/>
  <c r="M68" i="539"/>
  <c r="L68" i="539"/>
  <c r="L67" i="539"/>
  <c r="M66" i="539"/>
  <c r="L66" i="539"/>
  <c r="L65" i="539"/>
  <c r="M64" i="539"/>
  <c r="L64" i="539"/>
  <c r="L63" i="539"/>
  <c r="M62" i="539"/>
  <c r="L62" i="539"/>
  <c r="L61" i="539"/>
  <c r="M60" i="539"/>
  <c r="L60" i="539"/>
  <c r="M59" i="539"/>
  <c r="L59" i="539"/>
  <c r="M58" i="539"/>
  <c r="L58" i="539"/>
  <c r="M57" i="539"/>
  <c r="M56" i="539"/>
  <c r="L56" i="539"/>
  <c r="M55" i="539"/>
  <c r="M54" i="539"/>
  <c r="L54" i="539"/>
  <c r="L53" i="539"/>
  <c r="M53" i="539"/>
  <c r="M52" i="539"/>
  <c r="L52" i="539"/>
  <c r="M51" i="539"/>
  <c r="L51" i="539"/>
  <c r="M50" i="539"/>
  <c r="L50" i="539"/>
  <c r="M49" i="539"/>
  <c r="L49" i="539"/>
  <c r="M48" i="539"/>
  <c r="L48" i="539"/>
  <c r="M47" i="539"/>
  <c r="L47" i="539"/>
  <c r="M46" i="539"/>
  <c r="L46" i="539"/>
  <c r="M44" i="539"/>
  <c r="L44" i="539"/>
  <c r="L43" i="539"/>
  <c r="M43" i="539"/>
  <c r="M42" i="539"/>
  <c r="L42" i="539"/>
  <c r="M41" i="539"/>
  <c r="M40" i="539"/>
  <c r="L40" i="539"/>
  <c r="M39" i="539"/>
  <c r="M38" i="539"/>
  <c r="L38" i="539"/>
  <c r="L37" i="539"/>
  <c r="M37" i="539"/>
  <c r="M36" i="539"/>
  <c r="L36" i="539"/>
  <c r="L35" i="539"/>
  <c r="M34" i="539"/>
  <c r="L34" i="539"/>
  <c r="L33" i="539"/>
  <c r="M32" i="539"/>
  <c r="L32" i="539"/>
  <c r="L31" i="539"/>
  <c r="M30" i="539"/>
  <c r="L30" i="539"/>
  <c r="L29" i="539"/>
  <c r="M28" i="539"/>
  <c r="L28" i="539"/>
  <c r="L27" i="539"/>
  <c r="M26" i="539"/>
  <c r="L26" i="539"/>
  <c r="M25" i="539"/>
  <c r="M24" i="539"/>
  <c r="L24" i="539"/>
  <c r="M23" i="539"/>
  <c r="M22" i="539"/>
  <c r="L22" i="539"/>
  <c r="M21" i="539"/>
  <c r="L21" i="539"/>
  <c r="M20" i="539"/>
  <c r="L20" i="539"/>
  <c r="M18" i="539"/>
  <c r="L18" i="539"/>
  <c r="M16" i="539"/>
  <c r="L16" i="539"/>
  <c r="M14" i="539"/>
  <c r="L14" i="539"/>
  <c r="L13" i="539"/>
  <c r="M12" i="539"/>
  <c r="L12" i="539"/>
  <c r="L11" i="539"/>
  <c r="M11" i="539"/>
  <c r="M10" i="539"/>
  <c r="L10" i="539"/>
  <c r="M9" i="539"/>
  <c r="L9" i="539"/>
  <c r="M8" i="539"/>
  <c r="L8" i="539"/>
  <c r="M7" i="539"/>
  <c r="M6" i="539"/>
  <c r="L6" i="539"/>
  <c r="M71" i="538"/>
  <c r="L71" i="538"/>
  <c r="M70" i="538"/>
  <c r="L70" i="538"/>
  <c r="L69" i="538"/>
  <c r="M68" i="538"/>
  <c r="L68" i="538"/>
  <c r="L67" i="538"/>
  <c r="M66" i="538"/>
  <c r="L66" i="538"/>
  <c r="L65" i="538"/>
  <c r="M64" i="538"/>
  <c r="L64" i="538"/>
  <c r="L63" i="538"/>
  <c r="M62" i="538"/>
  <c r="L62" i="538"/>
  <c r="L61" i="538"/>
  <c r="M60" i="538"/>
  <c r="L60" i="538"/>
  <c r="L59" i="538"/>
  <c r="M59" i="538"/>
  <c r="M58" i="538"/>
  <c r="L58" i="538"/>
  <c r="M57" i="538"/>
  <c r="M56" i="538"/>
  <c r="L56" i="538"/>
  <c r="M55" i="538"/>
  <c r="M54" i="538"/>
  <c r="L54" i="538"/>
  <c r="M53" i="538"/>
  <c r="L53" i="538"/>
  <c r="M52" i="538"/>
  <c r="L52" i="538"/>
  <c r="L51" i="538"/>
  <c r="M50" i="538"/>
  <c r="L50" i="538"/>
  <c r="L49" i="538"/>
  <c r="M48" i="538"/>
  <c r="L48" i="538"/>
  <c r="L47" i="538"/>
  <c r="M46" i="538"/>
  <c r="L46" i="538"/>
  <c r="L45" i="538"/>
  <c r="M44" i="538"/>
  <c r="L44" i="538"/>
  <c r="L43" i="538"/>
  <c r="M43" i="538"/>
  <c r="M42" i="538"/>
  <c r="L42" i="538"/>
  <c r="M41" i="538"/>
  <c r="M40" i="538"/>
  <c r="L40" i="538"/>
  <c r="M39" i="538"/>
  <c r="M38" i="538"/>
  <c r="L38" i="538"/>
  <c r="M37" i="538"/>
  <c r="L37" i="538"/>
  <c r="M36" i="538"/>
  <c r="L36" i="538"/>
  <c r="L35" i="538"/>
  <c r="M34" i="538"/>
  <c r="L34" i="538"/>
  <c r="L33" i="538"/>
  <c r="M32" i="538"/>
  <c r="L32" i="538"/>
  <c r="L31" i="538"/>
  <c r="M30" i="538"/>
  <c r="L30" i="538"/>
  <c r="L29" i="538"/>
  <c r="M28" i="538"/>
  <c r="L28" i="538"/>
  <c r="L27" i="538"/>
  <c r="M27" i="538"/>
  <c r="M26" i="538"/>
  <c r="L26" i="538"/>
  <c r="M25" i="538"/>
  <c r="M24" i="538"/>
  <c r="L24" i="538"/>
  <c r="M23" i="538"/>
  <c r="M22" i="538"/>
  <c r="L22" i="538"/>
  <c r="M21" i="538"/>
  <c r="L21" i="538"/>
  <c r="M20" i="538"/>
  <c r="L20" i="538"/>
  <c r="L19" i="538"/>
  <c r="M18" i="538"/>
  <c r="L18" i="538"/>
  <c r="L17" i="538"/>
  <c r="M16" i="538"/>
  <c r="L16" i="538"/>
  <c r="L15" i="538"/>
  <c r="M14" i="538"/>
  <c r="L14" i="538"/>
  <c r="L13" i="538"/>
  <c r="M12" i="538"/>
  <c r="L12" i="538"/>
  <c r="L11" i="538"/>
  <c r="M10" i="538"/>
  <c r="L10" i="538"/>
  <c r="M8" i="538"/>
  <c r="L8" i="538"/>
  <c r="M6" i="538"/>
  <c r="L6" i="538"/>
  <c r="L63" i="544" l="1"/>
  <c r="L41" i="541"/>
  <c r="L49" i="543"/>
  <c r="L25" i="549"/>
  <c r="M7" i="538"/>
  <c r="M9" i="538"/>
  <c r="M11" i="538"/>
  <c r="M13" i="538"/>
  <c r="L23" i="538"/>
  <c r="L25" i="538"/>
  <c r="M29" i="538"/>
  <c r="L39" i="538"/>
  <c r="L41" i="538"/>
  <c r="M45" i="538"/>
  <c r="L55" i="538"/>
  <c r="L57" i="538"/>
  <c r="M61" i="538"/>
  <c r="L15" i="539"/>
  <c r="L17" i="539"/>
  <c r="L19" i="539"/>
  <c r="L45" i="539"/>
  <c r="L13" i="540"/>
  <c r="L45" i="540"/>
  <c r="L13" i="541"/>
  <c r="L15" i="541"/>
  <c r="L19" i="541"/>
  <c r="L61" i="541"/>
  <c r="L63" i="541"/>
  <c r="L67" i="541"/>
  <c r="L45" i="542"/>
  <c r="L47" i="542"/>
  <c r="L51" i="542"/>
  <c r="L29" i="543"/>
  <c r="L35" i="543"/>
  <c r="L71" i="543"/>
  <c r="L9" i="544"/>
  <c r="L45" i="544"/>
  <c r="L49" i="544"/>
  <c r="L25" i="545"/>
  <c r="L31" i="545"/>
  <c r="L67" i="545"/>
  <c r="L71" i="545"/>
  <c r="L39" i="546"/>
  <c r="L71" i="546"/>
  <c r="L37" i="547"/>
  <c r="L69" i="547"/>
  <c r="L55" i="548"/>
  <c r="L61" i="548"/>
  <c r="L25" i="542"/>
  <c r="L31" i="544"/>
  <c r="L71" i="544"/>
  <c r="L25" i="548"/>
  <c r="L23" i="550"/>
  <c r="L7" i="538"/>
  <c r="L9" i="538"/>
  <c r="M15" i="538"/>
  <c r="M17" i="538"/>
  <c r="M19" i="538"/>
  <c r="M31" i="538"/>
  <c r="M33" i="538"/>
  <c r="M35" i="538"/>
  <c r="M47" i="538"/>
  <c r="M49" i="538"/>
  <c r="M51" i="538"/>
  <c r="M63" i="538"/>
  <c r="M69" i="538"/>
  <c r="M31" i="539"/>
  <c r="M33" i="539"/>
  <c r="M35" i="539"/>
  <c r="M63" i="539"/>
  <c r="M65" i="539"/>
  <c r="M67" i="539"/>
  <c r="M31" i="540"/>
  <c r="M33" i="540"/>
  <c r="M35" i="540"/>
  <c r="M63" i="540"/>
  <c r="M65" i="540"/>
  <c r="M67" i="540"/>
  <c r="M45" i="541"/>
  <c r="M47" i="541"/>
  <c r="M49" i="541"/>
  <c r="M51" i="541"/>
  <c r="M29" i="542"/>
  <c r="M31" i="542"/>
  <c r="M33" i="542"/>
  <c r="M35" i="542"/>
  <c r="M13" i="543"/>
  <c r="M17" i="543"/>
  <c r="M53" i="543"/>
  <c r="M57" i="543"/>
  <c r="M59" i="543"/>
  <c r="M35" i="544"/>
  <c r="M9" i="545"/>
  <c r="M13" i="545"/>
  <c r="M15" i="545"/>
  <c r="M49" i="545"/>
  <c r="M53" i="545"/>
  <c r="M55" i="545"/>
  <c r="M27" i="546"/>
  <c r="M29" i="546"/>
  <c r="M55" i="546"/>
  <c r="M59" i="546"/>
  <c r="M61" i="546"/>
  <c r="M21" i="547"/>
  <c r="M25" i="547"/>
  <c r="M27" i="547"/>
  <c r="M57" i="547"/>
  <c r="M59" i="547"/>
  <c r="M29" i="548"/>
  <c r="M31" i="548"/>
  <c r="M33" i="548"/>
  <c r="M35" i="548"/>
  <c r="M29" i="549"/>
  <c r="M33" i="549"/>
  <c r="M35" i="549"/>
  <c r="L57" i="549"/>
  <c r="M27" i="550"/>
  <c r="M29" i="550"/>
  <c r="M31" i="550"/>
  <c r="M33" i="550"/>
  <c r="L55" i="550"/>
  <c r="L7" i="539"/>
  <c r="M13" i="539"/>
  <c r="M27" i="539"/>
  <c r="L17" i="540"/>
  <c r="M41" i="540"/>
  <c r="M43" i="540"/>
  <c r="M9" i="541"/>
  <c r="M11" i="541"/>
  <c r="L21" i="541"/>
  <c r="L23" i="541"/>
  <c r="M35" i="541"/>
  <c r="L49" i="541"/>
  <c r="M59" i="541"/>
  <c r="L7" i="542"/>
  <c r="L33" i="542"/>
  <c r="M41" i="542"/>
  <c r="M43" i="542"/>
  <c r="L57" i="542"/>
  <c r="L17" i="543"/>
  <c r="M27" i="543"/>
  <c r="L57" i="543"/>
  <c r="M25" i="544"/>
  <c r="L37" i="544"/>
  <c r="L55" i="544"/>
  <c r="L13" i="545"/>
  <c r="M23" i="545"/>
  <c r="L53" i="545"/>
  <c r="L57" i="545"/>
  <c r="L11" i="546"/>
  <c r="L27" i="546"/>
  <c r="L43" i="546"/>
  <c r="L59" i="546"/>
  <c r="L9" i="547"/>
  <c r="L25" i="547"/>
  <c r="L41" i="547"/>
  <c r="L57" i="547"/>
  <c r="L9" i="548"/>
  <c r="L15" i="548"/>
  <c r="L33" i="548"/>
  <c r="M53" i="548"/>
  <c r="L67" i="548"/>
  <c r="L33" i="549"/>
  <c r="L37" i="549"/>
  <c r="L65" i="549"/>
  <c r="L31" i="550"/>
  <c r="L63" i="550"/>
  <c r="M65" i="538"/>
  <c r="M67" i="538"/>
  <c r="M15" i="539"/>
  <c r="M17" i="539"/>
  <c r="M19" i="539"/>
  <c r="L23" i="539"/>
  <c r="L25" i="539"/>
  <c r="M29" i="539"/>
  <c r="L39" i="539"/>
  <c r="L41" i="539"/>
  <c r="M45" i="539"/>
  <c r="L55" i="539"/>
  <c r="L57" i="539"/>
  <c r="M61" i="539"/>
  <c r="L71" i="539"/>
  <c r="L7" i="540"/>
  <c r="M13" i="540"/>
  <c r="L23" i="540"/>
  <c r="L25" i="540"/>
  <c r="M29" i="540"/>
  <c r="L39" i="540"/>
  <c r="L41" i="540"/>
  <c r="M45" i="540"/>
  <c r="L55" i="540"/>
  <c r="L57" i="540"/>
  <c r="M61" i="540"/>
  <c r="L71" i="540"/>
  <c r="L7" i="541"/>
  <c r="M13" i="541"/>
  <c r="M15" i="541"/>
  <c r="M17" i="541"/>
  <c r="L29" i="541"/>
  <c r="L31" i="541"/>
  <c r="M37" i="541"/>
  <c r="M39" i="541"/>
  <c r="M41" i="541"/>
  <c r="M43" i="541"/>
  <c r="L55" i="541"/>
  <c r="M61" i="541"/>
  <c r="M63" i="541"/>
  <c r="M65" i="541"/>
  <c r="M67" i="541"/>
  <c r="L9" i="542"/>
  <c r="L13" i="542"/>
  <c r="L15" i="542"/>
  <c r="M21" i="542"/>
  <c r="M23" i="542"/>
  <c r="M25" i="542"/>
  <c r="M27" i="542"/>
  <c r="L39" i="542"/>
  <c r="M45" i="542"/>
  <c r="M47" i="542"/>
  <c r="M49" i="542"/>
  <c r="M51" i="542"/>
  <c r="L69" i="542"/>
  <c r="L71" i="542"/>
  <c r="L7" i="543"/>
  <c r="L21" i="543"/>
  <c r="M29" i="543"/>
  <c r="M33" i="543"/>
  <c r="M35" i="543"/>
  <c r="L45" i="543"/>
  <c r="M49" i="543"/>
  <c r="M51" i="543"/>
  <c r="L69" i="543"/>
  <c r="M7" i="544"/>
  <c r="M9" i="544"/>
  <c r="L15" i="544"/>
  <c r="L19" i="544"/>
  <c r="M27" i="544"/>
  <c r="M31" i="544"/>
  <c r="M33" i="544"/>
  <c r="L43" i="544"/>
  <c r="M47" i="544"/>
  <c r="M49" i="544"/>
  <c r="L67" i="544"/>
  <c r="M71" i="544"/>
  <c r="M7" i="545"/>
  <c r="L19" i="545"/>
  <c r="M25" i="545"/>
  <c r="M29" i="545"/>
  <c r="M31" i="545"/>
  <c r="L37" i="545"/>
  <c r="L41" i="545"/>
  <c r="L65" i="545"/>
  <c r="M69" i="545"/>
  <c r="M71" i="545"/>
  <c r="L17" i="546"/>
  <c r="L33" i="546"/>
  <c r="L49" i="546"/>
  <c r="L65" i="546"/>
  <c r="L15" i="547"/>
  <c r="L31" i="547"/>
  <c r="L47" i="547"/>
  <c r="L63" i="547"/>
  <c r="M21" i="548"/>
  <c r="M23" i="548"/>
  <c r="M25" i="548"/>
  <c r="M27" i="548"/>
  <c r="L41" i="548"/>
  <c r="L45" i="548"/>
  <c r="L47" i="548"/>
  <c r="M55" i="548"/>
  <c r="M59" i="548"/>
  <c r="M61" i="548"/>
  <c r="L9" i="549"/>
  <c r="L13" i="549"/>
  <c r="M21" i="549"/>
  <c r="M25" i="549"/>
  <c r="M27" i="549"/>
  <c r="L45" i="549"/>
  <c r="M53" i="549"/>
  <c r="M57" i="549"/>
  <c r="M59" i="549"/>
  <c r="L7" i="550"/>
  <c r="L11" i="550"/>
  <c r="M19" i="550"/>
  <c r="M21" i="550"/>
  <c r="M23" i="550"/>
  <c r="M25" i="550"/>
  <c r="L39" i="550"/>
  <c r="L43" i="550"/>
  <c r="M51" i="550"/>
  <c r="M53" i="550"/>
  <c r="M55" i="550"/>
  <c r="M57" i="550"/>
  <c r="L71" i="550"/>
  <c r="L21" i="552"/>
  <c r="L19" i="553"/>
  <c r="L17" i="554"/>
  <c r="L15" i="555"/>
  <c r="L13" i="556"/>
  <c r="L37" i="551"/>
  <c r="L61" i="551"/>
  <c r="L13" i="551"/>
  <c r="L17" i="551"/>
  <c r="M25" i="551"/>
  <c r="M27" i="551"/>
  <c r="M29" i="551"/>
  <c r="M31" i="551"/>
  <c r="L45" i="551"/>
  <c r="L49" i="551"/>
  <c r="M51" i="551"/>
  <c r="M53" i="551"/>
  <c r="M55" i="551"/>
  <c r="L67" i="551"/>
  <c r="L15" i="552"/>
  <c r="M21" i="552"/>
  <c r="L31" i="552"/>
  <c r="L33" i="552"/>
  <c r="M37" i="552"/>
  <c r="L47" i="552"/>
  <c r="M53" i="552"/>
  <c r="L63" i="552"/>
  <c r="L65" i="552"/>
  <c r="M69" i="552"/>
  <c r="L13" i="553"/>
  <c r="M19" i="553"/>
  <c r="L29" i="553"/>
  <c r="L31" i="553"/>
  <c r="M35" i="553"/>
  <c r="L45" i="553"/>
  <c r="M51" i="553"/>
  <c r="L61" i="553"/>
  <c r="L63" i="553"/>
  <c r="M67" i="553"/>
  <c r="L11" i="554"/>
  <c r="M17" i="554"/>
  <c r="L27" i="554"/>
  <c r="L29" i="554"/>
  <c r="M33" i="554"/>
  <c r="L43" i="554"/>
  <c r="M49" i="554"/>
  <c r="L59" i="554"/>
  <c r="L61" i="554"/>
  <c r="M65" i="554"/>
  <c r="L9" i="555"/>
  <c r="M15" i="555"/>
  <c r="L25" i="555"/>
  <c r="L27" i="555"/>
  <c r="M31" i="555"/>
  <c r="L41" i="555"/>
  <c r="M47" i="555"/>
  <c r="L7" i="556"/>
  <c r="M13" i="556"/>
  <c r="L39" i="556"/>
  <c r="M45" i="556"/>
  <c r="L55" i="556"/>
  <c r="M61" i="556"/>
  <c r="L25" i="551"/>
  <c r="M33" i="551"/>
  <c r="M35" i="551"/>
  <c r="M37" i="551"/>
  <c r="M39" i="551"/>
  <c r="L51" i="551"/>
  <c r="M57" i="551"/>
  <c r="M59" i="551"/>
  <c r="M61" i="551"/>
  <c r="M63" i="551"/>
  <c r="L7" i="552"/>
  <c r="M11" i="552"/>
  <c r="M23" i="552"/>
  <c r="M25" i="552"/>
  <c r="M27" i="552"/>
  <c r="M41" i="552"/>
  <c r="M43" i="552"/>
  <c r="M55" i="552"/>
  <c r="M57" i="552"/>
  <c r="M59" i="552"/>
  <c r="M7" i="553"/>
  <c r="M9" i="553"/>
  <c r="M21" i="553"/>
  <c r="M23" i="553"/>
  <c r="M25" i="553"/>
  <c r="M39" i="553"/>
  <c r="M41" i="553"/>
  <c r="M53" i="553"/>
  <c r="M55" i="553"/>
  <c r="M57" i="553"/>
  <c r="M71" i="553"/>
  <c r="M7" i="554"/>
  <c r="M19" i="554"/>
  <c r="M21" i="554"/>
  <c r="M23" i="554"/>
  <c r="M37" i="554"/>
  <c r="M39" i="554"/>
  <c r="M51" i="554"/>
  <c r="M53" i="554"/>
  <c r="M55" i="554"/>
  <c r="M69" i="554"/>
  <c r="M71" i="554"/>
  <c r="M17" i="555"/>
  <c r="M19" i="555"/>
  <c r="M21" i="555"/>
  <c r="M35" i="555"/>
  <c r="M37" i="555"/>
  <c r="M49" i="555"/>
  <c r="M51" i="555"/>
  <c r="M53" i="555"/>
  <c r="M67" i="555"/>
  <c r="M69" i="555"/>
  <c r="M15" i="556"/>
  <c r="M17" i="556"/>
  <c r="M19" i="556"/>
  <c r="M33" i="556"/>
  <c r="M35" i="556"/>
  <c r="M47" i="556"/>
  <c r="M49" i="556"/>
  <c r="M51" i="556"/>
  <c r="M65" i="556"/>
  <c r="M67" i="556"/>
  <c r="M49" i="548"/>
  <c r="M57" i="548"/>
  <c r="M65" i="548"/>
  <c r="M7" i="549"/>
  <c r="M15" i="549"/>
  <c r="M23" i="549"/>
  <c r="M31" i="549"/>
  <c r="M39" i="549"/>
  <c r="M47" i="549"/>
  <c r="M55" i="549"/>
  <c r="M63" i="549"/>
  <c r="M71" i="549"/>
  <c r="L49" i="548"/>
  <c r="L57" i="548"/>
  <c r="L65" i="548"/>
  <c r="L7" i="549"/>
  <c r="L15" i="549"/>
  <c r="L23" i="549"/>
  <c r="L31" i="549"/>
  <c r="L39" i="549"/>
  <c r="L47" i="549"/>
  <c r="L55" i="549"/>
  <c r="L63" i="549"/>
  <c r="L71" i="549"/>
  <c r="L13" i="550"/>
  <c r="L21" i="550"/>
  <c r="L29" i="550"/>
  <c r="L37" i="550"/>
  <c r="L45" i="550"/>
  <c r="L53" i="550"/>
  <c r="L61" i="550"/>
  <c r="L69" i="550"/>
  <c r="L11" i="551"/>
  <c r="L19" i="551"/>
  <c r="L27" i="551"/>
  <c r="L35" i="551"/>
  <c r="L43" i="551"/>
  <c r="M67" i="551"/>
  <c r="L25" i="552"/>
  <c r="M39" i="552"/>
  <c r="L57" i="552"/>
  <c r="M71" i="552"/>
  <c r="L23" i="553"/>
  <c r="M37" i="553"/>
  <c r="L55" i="553"/>
  <c r="M69" i="553"/>
  <c r="L21" i="554"/>
  <c r="M35" i="554"/>
  <c r="L53" i="554"/>
  <c r="M67" i="554"/>
  <c r="L19" i="555"/>
  <c r="M33" i="555"/>
  <c r="L51" i="555"/>
  <c r="M65" i="555"/>
  <c r="L17" i="556"/>
  <c r="M31" i="556"/>
  <c r="L49" i="556"/>
  <c r="M63" i="556"/>
  <c r="M9" i="552"/>
  <c r="L17" i="552"/>
  <c r="M31" i="552"/>
  <c r="L49" i="552"/>
  <c r="M63" i="552"/>
  <c r="L15" i="553"/>
  <c r="M29" i="553"/>
  <c r="L47" i="553"/>
  <c r="M61" i="553"/>
  <c r="L13" i="554"/>
  <c r="M27" i="554"/>
  <c r="L45" i="554"/>
  <c r="M59" i="554"/>
  <c r="L11" i="555"/>
  <c r="M25" i="555"/>
  <c r="L43" i="555"/>
  <c r="M57" i="555"/>
  <c r="L9" i="556"/>
  <c r="M23" i="556"/>
  <c r="L41" i="556"/>
  <c r="M55" i="556"/>
  <c r="L31" i="543"/>
  <c r="L63" i="543"/>
  <c r="L29" i="544"/>
  <c r="L61" i="544"/>
  <c r="L11" i="545"/>
  <c r="L27" i="545"/>
  <c r="L43" i="545"/>
  <c r="L59" i="545"/>
  <c r="L9" i="546"/>
  <c r="L23" i="543"/>
  <c r="L55" i="543"/>
  <c r="L21" i="544"/>
  <c r="L53" i="544"/>
  <c r="M7" i="543"/>
  <c r="M15" i="543"/>
  <c r="M23" i="543"/>
  <c r="M31" i="543"/>
  <c r="M39" i="543"/>
  <c r="M47" i="543"/>
  <c r="M55" i="543"/>
  <c r="M63" i="543"/>
  <c r="M71" i="543"/>
  <c r="M13" i="544"/>
  <c r="M21" i="544"/>
  <c r="M29" i="544"/>
  <c r="M37" i="544"/>
  <c r="M45" i="544"/>
  <c r="M53" i="544"/>
  <c r="M61" i="544"/>
  <c r="M69" i="544"/>
  <c r="M11" i="545"/>
  <c r="M19" i="545"/>
  <c r="M27" i="545"/>
  <c r="M35" i="545"/>
  <c r="M43" i="545"/>
  <c r="M51" i="545"/>
  <c r="M59" i="545"/>
  <c r="M67" i="545"/>
  <c r="M9" i="546"/>
  <c r="M17" i="546"/>
  <c r="M25" i="546"/>
  <c r="M33" i="546"/>
  <c r="M41" i="546"/>
  <c r="M49" i="546"/>
  <c r="M57" i="546"/>
  <c r="M65" i="546"/>
  <c r="M7" i="547"/>
  <c r="M15" i="547"/>
  <c r="M23" i="547"/>
  <c r="M31" i="547"/>
  <c r="M39" i="547"/>
  <c r="M47" i="547"/>
  <c r="M55" i="547"/>
  <c r="M63" i="547"/>
  <c r="M50" i="396" l="1"/>
  <c r="M51" i="396" s="1"/>
  <c r="L50" i="396"/>
  <c r="L51" i="396" s="1"/>
  <c r="M50" i="401"/>
  <c r="M51" i="401" s="1"/>
  <c r="L50" i="401"/>
  <c r="L51" i="401" s="1"/>
  <c r="K50" i="403"/>
  <c r="K51" i="403" s="1"/>
  <c r="L51" i="528"/>
  <c r="M50" i="528"/>
  <c r="L50" i="528"/>
  <c r="U50" i="275"/>
  <c r="L50" i="275"/>
  <c r="U50" i="276"/>
  <c r="L50" i="276"/>
  <c r="U50" i="277"/>
  <c r="L50" i="277"/>
  <c r="U50" i="278"/>
  <c r="L50" i="278"/>
  <c r="U50" i="279"/>
  <c r="L50" i="279"/>
  <c r="U50" i="280"/>
  <c r="L50" i="280"/>
  <c r="U50" i="281"/>
  <c r="L50" i="281"/>
  <c r="U50" i="282"/>
  <c r="L50" i="282"/>
  <c r="U50" i="283"/>
  <c r="L50" i="283"/>
  <c r="U50" i="284"/>
  <c r="L50" i="284"/>
  <c r="U50" i="285"/>
  <c r="L50" i="285"/>
  <c r="U50" i="286"/>
  <c r="L50" i="286"/>
  <c r="U50" i="287"/>
  <c r="L50" i="287"/>
  <c r="U50" i="288"/>
  <c r="L50" i="288"/>
  <c r="U50" i="289"/>
  <c r="L50" i="289"/>
  <c r="U50" i="290"/>
  <c r="L50" i="290"/>
  <c r="U50" i="291"/>
  <c r="L50" i="291"/>
  <c r="U50" i="292"/>
  <c r="L50" i="292"/>
  <c r="U50" i="293"/>
  <c r="L50" i="293"/>
  <c r="U50" i="294"/>
  <c r="L50" i="294"/>
  <c r="U50" i="366"/>
  <c r="L50" i="366"/>
  <c r="U50" i="295"/>
  <c r="L50" i="295"/>
  <c r="U50" i="296"/>
  <c r="L50" i="296"/>
  <c r="U50" i="297"/>
  <c r="L50" i="297"/>
  <c r="U50" i="298"/>
  <c r="L50" i="298"/>
  <c r="U50" i="299"/>
  <c r="L50" i="299"/>
  <c r="U50" i="300"/>
  <c r="L50" i="300"/>
  <c r="U50" i="301"/>
  <c r="L50" i="301"/>
  <c r="U50" i="302"/>
  <c r="L50" i="302"/>
  <c r="U50" i="303"/>
  <c r="L50" i="303"/>
  <c r="U50" i="304"/>
  <c r="L50" i="304"/>
  <c r="U50" i="305"/>
  <c r="L50" i="305"/>
  <c r="U50" i="306"/>
  <c r="L50" i="306"/>
  <c r="M50" i="493"/>
  <c r="M51" i="493" s="1"/>
  <c r="L50" i="493"/>
  <c r="L51" i="493" s="1"/>
  <c r="K50" i="493"/>
  <c r="K51" i="493" s="1"/>
  <c r="M50" i="266"/>
  <c r="M51" i="266" s="1"/>
  <c r="L50" i="266"/>
  <c r="L51" i="266" s="1"/>
  <c r="M51" i="528" l="1"/>
  <c r="M71" i="528" l="1"/>
  <c r="L71" i="528"/>
  <c r="M70" i="528"/>
  <c r="L70" i="528"/>
  <c r="M69" i="528"/>
  <c r="L69" i="528"/>
  <c r="M68" i="528"/>
  <c r="L68" i="528"/>
  <c r="M67" i="528"/>
  <c r="L67" i="528"/>
  <c r="M66" i="528"/>
  <c r="L66" i="528"/>
  <c r="M65" i="528"/>
  <c r="L65" i="528"/>
  <c r="M64" i="528"/>
  <c r="L64" i="528"/>
  <c r="M63" i="528"/>
  <c r="L63" i="528"/>
  <c r="M62" i="528"/>
  <c r="L62" i="528"/>
  <c r="M61" i="528"/>
  <c r="L61" i="528"/>
  <c r="M60" i="528"/>
  <c r="L60" i="528"/>
  <c r="M59" i="528"/>
  <c r="L59" i="528"/>
  <c r="M58" i="528"/>
  <c r="L58" i="528"/>
  <c r="M57" i="528"/>
  <c r="L57" i="528"/>
  <c r="M56" i="528"/>
  <c r="L56" i="528"/>
  <c r="M55" i="528"/>
  <c r="L55" i="528"/>
  <c r="M54" i="528"/>
  <c r="L54" i="528"/>
  <c r="M53" i="528"/>
  <c r="L53" i="528"/>
  <c r="M52" i="528"/>
  <c r="L52" i="528"/>
  <c r="M49" i="528"/>
  <c r="L49" i="528"/>
  <c r="M48" i="528"/>
  <c r="L48" i="528"/>
  <c r="M47" i="528"/>
  <c r="L47" i="528"/>
  <c r="M46" i="528"/>
  <c r="L46" i="528"/>
  <c r="M45" i="528"/>
  <c r="L45" i="528"/>
  <c r="M44" i="528"/>
  <c r="L44" i="528"/>
  <c r="M43" i="528"/>
  <c r="L43" i="528"/>
  <c r="M42" i="528"/>
  <c r="L42" i="528"/>
  <c r="M41" i="528"/>
  <c r="L41" i="528"/>
  <c r="M40" i="528"/>
  <c r="L40" i="528"/>
  <c r="M39" i="528"/>
  <c r="L39" i="528"/>
  <c r="M38" i="528"/>
  <c r="L38" i="528"/>
  <c r="M37" i="528"/>
  <c r="L37" i="528"/>
  <c r="M36" i="528"/>
  <c r="L36" i="528"/>
  <c r="M35" i="528"/>
  <c r="L35" i="528"/>
  <c r="M34" i="528"/>
  <c r="L34" i="528"/>
  <c r="M33" i="528"/>
  <c r="L33" i="528"/>
  <c r="M32" i="528"/>
  <c r="L32" i="528"/>
  <c r="M31" i="528"/>
  <c r="L31" i="528"/>
  <c r="M30" i="528"/>
  <c r="L30" i="528"/>
  <c r="M29" i="528"/>
  <c r="L29" i="528"/>
  <c r="M28" i="528"/>
  <c r="L28" i="528"/>
  <c r="M27" i="528"/>
  <c r="L27" i="528"/>
  <c r="M26" i="528"/>
  <c r="L26" i="528"/>
  <c r="M25" i="528"/>
  <c r="L25" i="528"/>
  <c r="M24" i="528"/>
  <c r="L24" i="528"/>
  <c r="M23" i="528"/>
  <c r="L23" i="528"/>
  <c r="M22" i="528"/>
  <c r="L22" i="528"/>
  <c r="M21" i="528"/>
  <c r="L21" i="528"/>
  <c r="M20" i="528"/>
  <c r="L20" i="528"/>
  <c r="M19" i="528"/>
  <c r="L19" i="528"/>
  <c r="M18" i="528"/>
  <c r="L18" i="528"/>
  <c r="M17" i="528"/>
  <c r="L17" i="528"/>
  <c r="M16" i="528"/>
  <c r="L16" i="528"/>
  <c r="M15" i="528"/>
  <c r="L15" i="528"/>
  <c r="M14" i="528"/>
  <c r="L14" i="528"/>
  <c r="M13" i="528"/>
  <c r="L13" i="528"/>
  <c r="M12" i="528"/>
  <c r="L12" i="528"/>
  <c r="M11" i="528"/>
  <c r="L11" i="528"/>
  <c r="M10" i="528"/>
  <c r="L10" i="528"/>
  <c r="M9" i="528"/>
  <c r="L9" i="528"/>
  <c r="M8" i="528"/>
  <c r="L8" i="528"/>
  <c r="M7" i="528"/>
  <c r="L7" i="528"/>
  <c r="M6" i="528"/>
  <c r="L6" i="528"/>
  <c r="M70" i="493" l="1"/>
  <c r="M71" i="493" s="1"/>
  <c r="L70" i="493"/>
  <c r="L71" i="493" s="1"/>
  <c r="K70" i="493"/>
  <c r="K71" i="493" s="1"/>
  <c r="M68" i="493"/>
  <c r="M69" i="493" s="1"/>
  <c r="L68" i="493"/>
  <c r="L69" i="493" s="1"/>
  <c r="K68" i="493"/>
  <c r="K69" i="493" s="1"/>
  <c r="M66" i="493"/>
  <c r="M67" i="493" s="1"/>
  <c r="L66" i="493"/>
  <c r="L67" i="493" s="1"/>
  <c r="K66" i="493"/>
  <c r="K67" i="493" s="1"/>
  <c r="M64" i="493"/>
  <c r="M65" i="493" s="1"/>
  <c r="L64" i="493"/>
  <c r="L65" i="493" s="1"/>
  <c r="K64" i="493"/>
  <c r="K65" i="493" s="1"/>
  <c r="M62" i="493"/>
  <c r="M63" i="493" s="1"/>
  <c r="L62" i="493"/>
  <c r="L63" i="493" s="1"/>
  <c r="K62" i="493"/>
  <c r="K63" i="493" s="1"/>
  <c r="M60" i="493"/>
  <c r="M61" i="493" s="1"/>
  <c r="L60" i="493"/>
  <c r="L61" i="493" s="1"/>
  <c r="K60" i="493"/>
  <c r="K61" i="493" s="1"/>
  <c r="M58" i="493"/>
  <c r="M59" i="493" s="1"/>
  <c r="L58" i="493"/>
  <c r="L59" i="493" s="1"/>
  <c r="K58" i="493"/>
  <c r="K59" i="493" s="1"/>
  <c r="M56" i="493"/>
  <c r="M57" i="493" s="1"/>
  <c r="L56" i="493"/>
  <c r="L57" i="493" s="1"/>
  <c r="K56" i="493"/>
  <c r="K57" i="493" s="1"/>
  <c r="M54" i="493"/>
  <c r="M55" i="493" s="1"/>
  <c r="L54" i="493"/>
  <c r="L55" i="493" s="1"/>
  <c r="K54" i="493"/>
  <c r="K55" i="493" s="1"/>
  <c r="M52" i="493"/>
  <c r="M53" i="493" s="1"/>
  <c r="L52" i="493"/>
  <c r="L53" i="493" s="1"/>
  <c r="K52" i="493"/>
  <c r="K53" i="493" s="1"/>
  <c r="M48" i="493"/>
  <c r="M49" i="493" s="1"/>
  <c r="L48" i="493"/>
  <c r="L49" i="493" s="1"/>
  <c r="K48" i="493"/>
  <c r="K49" i="493" s="1"/>
  <c r="M46" i="493"/>
  <c r="M47" i="493" s="1"/>
  <c r="L46" i="493"/>
  <c r="L47" i="493" s="1"/>
  <c r="K46" i="493"/>
  <c r="K47" i="493" s="1"/>
  <c r="M44" i="493"/>
  <c r="M45" i="493" s="1"/>
  <c r="L44" i="493"/>
  <c r="L45" i="493" s="1"/>
  <c r="K44" i="493"/>
  <c r="K45" i="493" s="1"/>
  <c r="M42" i="493"/>
  <c r="M43" i="493" s="1"/>
  <c r="L42" i="493"/>
  <c r="L43" i="493" s="1"/>
  <c r="K42" i="493"/>
  <c r="K43" i="493" s="1"/>
  <c r="M40" i="493"/>
  <c r="M41" i="493" s="1"/>
  <c r="L40" i="493"/>
  <c r="L41" i="493" s="1"/>
  <c r="K40" i="493"/>
  <c r="K41" i="493" s="1"/>
  <c r="M38" i="493"/>
  <c r="M39" i="493" s="1"/>
  <c r="L38" i="493"/>
  <c r="L39" i="493" s="1"/>
  <c r="K38" i="493"/>
  <c r="K39" i="493" s="1"/>
  <c r="M36" i="493"/>
  <c r="M37" i="493" s="1"/>
  <c r="L36" i="493"/>
  <c r="L37" i="493" s="1"/>
  <c r="K36" i="493"/>
  <c r="K37" i="493" s="1"/>
  <c r="M34" i="493"/>
  <c r="M35" i="493" s="1"/>
  <c r="L34" i="493"/>
  <c r="L35" i="493" s="1"/>
  <c r="K34" i="493"/>
  <c r="K35" i="493" s="1"/>
  <c r="M32" i="493"/>
  <c r="M33" i="493" s="1"/>
  <c r="L32" i="493"/>
  <c r="L33" i="493" s="1"/>
  <c r="K32" i="493"/>
  <c r="K33" i="493" s="1"/>
  <c r="M30" i="493"/>
  <c r="M31" i="493" s="1"/>
  <c r="L30" i="493"/>
  <c r="L31" i="493" s="1"/>
  <c r="K30" i="493"/>
  <c r="K31" i="493" s="1"/>
  <c r="M28" i="493"/>
  <c r="M29" i="493" s="1"/>
  <c r="L28" i="493"/>
  <c r="L29" i="493" s="1"/>
  <c r="K28" i="493"/>
  <c r="K29" i="493" s="1"/>
  <c r="M26" i="493"/>
  <c r="M27" i="493" s="1"/>
  <c r="L26" i="493"/>
  <c r="L27" i="493" s="1"/>
  <c r="K26" i="493"/>
  <c r="K27" i="493" s="1"/>
  <c r="M24" i="493"/>
  <c r="M25" i="493" s="1"/>
  <c r="L24" i="493"/>
  <c r="L25" i="493" s="1"/>
  <c r="K24" i="493"/>
  <c r="K25" i="493" s="1"/>
  <c r="M22" i="493"/>
  <c r="M23" i="493" s="1"/>
  <c r="L22" i="493"/>
  <c r="L23" i="493" s="1"/>
  <c r="K22" i="493"/>
  <c r="K23" i="493" s="1"/>
  <c r="M20" i="493"/>
  <c r="M21" i="493" s="1"/>
  <c r="L20" i="493"/>
  <c r="L21" i="493" s="1"/>
  <c r="K20" i="493"/>
  <c r="K21" i="493" s="1"/>
  <c r="M18" i="493"/>
  <c r="M19" i="493" s="1"/>
  <c r="L18" i="493"/>
  <c r="L19" i="493" s="1"/>
  <c r="K18" i="493"/>
  <c r="K19" i="493" s="1"/>
  <c r="M16" i="493"/>
  <c r="M17" i="493" s="1"/>
  <c r="L16" i="493"/>
  <c r="L17" i="493" s="1"/>
  <c r="K16" i="493"/>
  <c r="K17" i="493" s="1"/>
  <c r="M14" i="493"/>
  <c r="M15" i="493" s="1"/>
  <c r="L14" i="493"/>
  <c r="L15" i="493" s="1"/>
  <c r="K14" i="493"/>
  <c r="K15" i="493" s="1"/>
  <c r="M12" i="493"/>
  <c r="M13" i="493" s="1"/>
  <c r="L12" i="493"/>
  <c r="L13" i="493" s="1"/>
  <c r="K12" i="493"/>
  <c r="K13" i="493" s="1"/>
  <c r="M10" i="493"/>
  <c r="M11" i="493" s="1"/>
  <c r="L10" i="493"/>
  <c r="L11" i="493" s="1"/>
  <c r="K10" i="493"/>
  <c r="K11" i="493" s="1"/>
  <c r="M8" i="493"/>
  <c r="M9" i="493" s="1"/>
  <c r="L8" i="493"/>
  <c r="L9" i="493" s="1"/>
  <c r="K8" i="493"/>
  <c r="K9" i="493" s="1"/>
  <c r="M6" i="493"/>
  <c r="M7" i="493" s="1"/>
  <c r="L6" i="493"/>
  <c r="L7" i="493" s="1"/>
  <c r="K6" i="493"/>
  <c r="K7" i="493" s="1"/>
  <c r="U70" i="306"/>
  <c r="L70" i="306"/>
  <c r="U68" i="306"/>
  <c r="L68" i="306"/>
  <c r="U66" i="306"/>
  <c r="L66" i="306"/>
  <c r="U64" i="306"/>
  <c r="L64" i="306"/>
  <c r="U62" i="306"/>
  <c r="L62" i="306"/>
  <c r="U60" i="306"/>
  <c r="L60" i="306"/>
  <c r="U58" i="306"/>
  <c r="L58" i="306"/>
  <c r="U56" i="306"/>
  <c r="L56" i="306"/>
  <c r="U54" i="306"/>
  <c r="L54" i="306"/>
  <c r="U52" i="306"/>
  <c r="L52" i="306"/>
  <c r="U48" i="306"/>
  <c r="L48" i="306"/>
  <c r="U46" i="306"/>
  <c r="L46" i="306"/>
  <c r="U44" i="306"/>
  <c r="L44" i="306"/>
  <c r="U42" i="306"/>
  <c r="L42" i="306"/>
  <c r="U40" i="306"/>
  <c r="L40" i="306"/>
  <c r="U38" i="306"/>
  <c r="L38" i="306"/>
  <c r="U36" i="306"/>
  <c r="L36" i="306"/>
  <c r="U34" i="306"/>
  <c r="L34" i="306"/>
  <c r="U32" i="306"/>
  <c r="L32" i="306"/>
  <c r="U30" i="306"/>
  <c r="L30" i="306"/>
  <c r="U28" i="306"/>
  <c r="L28" i="306"/>
  <c r="U26" i="306"/>
  <c r="L26" i="306"/>
  <c r="U24" i="306"/>
  <c r="L24" i="306"/>
  <c r="U22" i="306"/>
  <c r="L22" i="306"/>
  <c r="U20" i="306"/>
  <c r="L20" i="306"/>
  <c r="U18" i="306"/>
  <c r="L18" i="306"/>
  <c r="U16" i="306"/>
  <c r="L16" i="306"/>
  <c r="U14" i="306"/>
  <c r="L14" i="306"/>
  <c r="U12" i="306"/>
  <c r="L12" i="306"/>
  <c r="U10" i="306"/>
  <c r="L10" i="306"/>
  <c r="U8" i="306"/>
  <c r="L8" i="306"/>
  <c r="U6" i="306"/>
  <c r="L6" i="306"/>
  <c r="U70" i="305"/>
  <c r="L70" i="305"/>
  <c r="U68" i="305"/>
  <c r="L68" i="305"/>
  <c r="U66" i="305"/>
  <c r="L66" i="305"/>
  <c r="U64" i="305"/>
  <c r="L64" i="305"/>
  <c r="U62" i="305"/>
  <c r="L62" i="305"/>
  <c r="U60" i="305"/>
  <c r="L60" i="305"/>
  <c r="U58" i="305"/>
  <c r="L58" i="305"/>
  <c r="U56" i="305"/>
  <c r="L56" i="305"/>
  <c r="U54" i="305"/>
  <c r="L54" i="305"/>
  <c r="U52" i="305"/>
  <c r="L52" i="305"/>
  <c r="U48" i="305"/>
  <c r="L48" i="305"/>
  <c r="U46" i="305"/>
  <c r="L46" i="305"/>
  <c r="U44" i="305"/>
  <c r="L44" i="305"/>
  <c r="U42" i="305"/>
  <c r="L42" i="305"/>
  <c r="U40" i="305"/>
  <c r="L40" i="305"/>
  <c r="U38" i="305"/>
  <c r="L38" i="305"/>
  <c r="U36" i="305"/>
  <c r="L36" i="305"/>
  <c r="U34" i="305"/>
  <c r="L34" i="305"/>
  <c r="U32" i="305"/>
  <c r="L32" i="305"/>
  <c r="U30" i="305"/>
  <c r="L30" i="305"/>
  <c r="U28" i="305"/>
  <c r="L28" i="305"/>
  <c r="U26" i="305"/>
  <c r="L26" i="305"/>
  <c r="U24" i="305"/>
  <c r="L24" i="305"/>
  <c r="U22" i="305"/>
  <c r="L22" i="305"/>
  <c r="U20" i="305"/>
  <c r="L20" i="305"/>
  <c r="U18" i="305"/>
  <c r="L18" i="305"/>
  <c r="U16" i="305"/>
  <c r="L16" i="305"/>
  <c r="U14" i="305"/>
  <c r="L14" i="305"/>
  <c r="U12" i="305"/>
  <c r="L12" i="305"/>
  <c r="U10" i="305"/>
  <c r="L10" i="305"/>
  <c r="U8" i="305"/>
  <c r="L8" i="305"/>
  <c r="U6" i="305"/>
  <c r="L6" i="305"/>
  <c r="U70" i="304"/>
  <c r="L70" i="304"/>
  <c r="U68" i="304"/>
  <c r="L68" i="304"/>
  <c r="U66" i="304"/>
  <c r="L66" i="304"/>
  <c r="U64" i="304"/>
  <c r="L64" i="304"/>
  <c r="U62" i="304"/>
  <c r="L62" i="304"/>
  <c r="U60" i="304"/>
  <c r="L60" i="304"/>
  <c r="U58" i="304"/>
  <c r="L58" i="304"/>
  <c r="U56" i="304"/>
  <c r="L56" i="304"/>
  <c r="U54" i="304"/>
  <c r="L54" i="304"/>
  <c r="U52" i="304"/>
  <c r="L52" i="304"/>
  <c r="U48" i="304"/>
  <c r="L48" i="304"/>
  <c r="U46" i="304"/>
  <c r="L46" i="304"/>
  <c r="U44" i="304"/>
  <c r="L44" i="304"/>
  <c r="U42" i="304"/>
  <c r="L42" i="304"/>
  <c r="U40" i="304"/>
  <c r="L40" i="304"/>
  <c r="U38" i="304"/>
  <c r="L38" i="304"/>
  <c r="U36" i="304"/>
  <c r="L36" i="304"/>
  <c r="U34" i="304"/>
  <c r="L34" i="304"/>
  <c r="U32" i="304"/>
  <c r="L32" i="304"/>
  <c r="U30" i="304"/>
  <c r="L30" i="304"/>
  <c r="U28" i="304"/>
  <c r="L28" i="304"/>
  <c r="U26" i="304"/>
  <c r="L26" i="304"/>
  <c r="U24" i="304"/>
  <c r="L24" i="304"/>
  <c r="U22" i="304"/>
  <c r="L22" i="304"/>
  <c r="U20" i="304"/>
  <c r="L20" i="304"/>
  <c r="U18" i="304"/>
  <c r="L18" i="304"/>
  <c r="U16" i="304"/>
  <c r="L16" i="304"/>
  <c r="U14" i="304"/>
  <c r="L14" i="304"/>
  <c r="U12" i="304"/>
  <c r="L12" i="304"/>
  <c r="U10" i="304"/>
  <c r="L10" i="304"/>
  <c r="U8" i="304"/>
  <c r="L8" i="304"/>
  <c r="U6" i="304"/>
  <c r="L6" i="304"/>
  <c r="U70" i="303"/>
  <c r="L70" i="303"/>
  <c r="U68" i="303"/>
  <c r="L68" i="303"/>
  <c r="U66" i="303"/>
  <c r="L66" i="303"/>
  <c r="U64" i="303"/>
  <c r="L64" i="303"/>
  <c r="U62" i="303"/>
  <c r="L62" i="303"/>
  <c r="U60" i="303"/>
  <c r="L60" i="303"/>
  <c r="U58" i="303"/>
  <c r="L58" i="303"/>
  <c r="U56" i="303"/>
  <c r="L56" i="303"/>
  <c r="U54" i="303"/>
  <c r="L54" i="303"/>
  <c r="U52" i="303"/>
  <c r="L52" i="303"/>
  <c r="U48" i="303"/>
  <c r="L48" i="303"/>
  <c r="U46" i="303"/>
  <c r="L46" i="303"/>
  <c r="U44" i="303"/>
  <c r="L44" i="303"/>
  <c r="U42" i="303"/>
  <c r="L42" i="303"/>
  <c r="U40" i="303"/>
  <c r="L40" i="303"/>
  <c r="U38" i="303"/>
  <c r="L38" i="303"/>
  <c r="U36" i="303"/>
  <c r="L36" i="303"/>
  <c r="U34" i="303"/>
  <c r="L34" i="303"/>
  <c r="U32" i="303"/>
  <c r="L32" i="303"/>
  <c r="U30" i="303"/>
  <c r="L30" i="303"/>
  <c r="U28" i="303"/>
  <c r="L28" i="303"/>
  <c r="U26" i="303"/>
  <c r="L26" i="303"/>
  <c r="U24" i="303"/>
  <c r="L24" i="303"/>
  <c r="U22" i="303"/>
  <c r="L22" i="303"/>
  <c r="U20" i="303"/>
  <c r="L20" i="303"/>
  <c r="U18" i="303"/>
  <c r="L18" i="303"/>
  <c r="U16" i="303"/>
  <c r="L16" i="303"/>
  <c r="U14" i="303"/>
  <c r="L14" i="303"/>
  <c r="U12" i="303"/>
  <c r="L12" i="303"/>
  <c r="U10" i="303"/>
  <c r="L10" i="303"/>
  <c r="U8" i="303"/>
  <c r="L8" i="303"/>
  <c r="U6" i="303"/>
  <c r="L6" i="303"/>
  <c r="U70" i="302"/>
  <c r="L70" i="302"/>
  <c r="U68" i="302"/>
  <c r="L68" i="302"/>
  <c r="U66" i="302"/>
  <c r="L66" i="302"/>
  <c r="U64" i="302"/>
  <c r="L64" i="302"/>
  <c r="U62" i="302"/>
  <c r="L62" i="302"/>
  <c r="U60" i="302"/>
  <c r="L60" i="302"/>
  <c r="U58" i="302"/>
  <c r="L58" i="302"/>
  <c r="U56" i="302"/>
  <c r="L56" i="302"/>
  <c r="U54" i="302"/>
  <c r="L54" i="302"/>
  <c r="U52" i="302"/>
  <c r="L52" i="302"/>
  <c r="U48" i="302"/>
  <c r="L48" i="302"/>
  <c r="U46" i="302"/>
  <c r="L46" i="302"/>
  <c r="U44" i="302"/>
  <c r="L44" i="302"/>
  <c r="U42" i="302"/>
  <c r="L42" i="302"/>
  <c r="U40" i="302"/>
  <c r="L40" i="302"/>
  <c r="U38" i="302"/>
  <c r="L38" i="302"/>
  <c r="U36" i="302"/>
  <c r="L36" i="302"/>
  <c r="U34" i="302"/>
  <c r="L34" i="302"/>
  <c r="U32" i="302"/>
  <c r="L32" i="302"/>
  <c r="U30" i="302"/>
  <c r="L30" i="302"/>
  <c r="U28" i="302"/>
  <c r="L28" i="302"/>
  <c r="U26" i="302"/>
  <c r="L26" i="302"/>
  <c r="U24" i="302"/>
  <c r="L24" i="302"/>
  <c r="U22" i="302"/>
  <c r="L22" i="302"/>
  <c r="U20" i="302"/>
  <c r="L20" i="302"/>
  <c r="U18" i="302"/>
  <c r="L18" i="302"/>
  <c r="U16" i="302"/>
  <c r="L16" i="302"/>
  <c r="U14" i="302"/>
  <c r="L14" i="302"/>
  <c r="U12" i="302"/>
  <c r="L12" i="302"/>
  <c r="U10" i="302"/>
  <c r="L10" i="302"/>
  <c r="U8" i="302"/>
  <c r="L8" i="302"/>
  <c r="U6" i="302"/>
  <c r="L6" i="302"/>
  <c r="U70" i="301"/>
  <c r="L70" i="301"/>
  <c r="U68" i="301"/>
  <c r="L68" i="301"/>
  <c r="U66" i="301"/>
  <c r="L66" i="301"/>
  <c r="U64" i="301"/>
  <c r="L64" i="301"/>
  <c r="U62" i="301"/>
  <c r="L62" i="301"/>
  <c r="U60" i="301"/>
  <c r="L60" i="301"/>
  <c r="U58" i="301"/>
  <c r="L58" i="301"/>
  <c r="U56" i="301"/>
  <c r="L56" i="301"/>
  <c r="U54" i="301"/>
  <c r="L54" i="301"/>
  <c r="U52" i="301"/>
  <c r="L52" i="301"/>
  <c r="U48" i="301"/>
  <c r="L48" i="301"/>
  <c r="U46" i="301"/>
  <c r="L46" i="301"/>
  <c r="U44" i="301"/>
  <c r="L44" i="301"/>
  <c r="U42" i="301"/>
  <c r="L42" i="301"/>
  <c r="U40" i="301"/>
  <c r="L40" i="301"/>
  <c r="U38" i="301"/>
  <c r="L38" i="301"/>
  <c r="U36" i="301"/>
  <c r="L36" i="301"/>
  <c r="U34" i="301"/>
  <c r="L34" i="301"/>
  <c r="U32" i="301"/>
  <c r="L32" i="301"/>
  <c r="U30" i="301"/>
  <c r="L30" i="301"/>
  <c r="U28" i="301"/>
  <c r="L28" i="301"/>
  <c r="U26" i="301"/>
  <c r="L26" i="301"/>
  <c r="U24" i="301"/>
  <c r="L24" i="301"/>
  <c r="U22" i="301"/>
  <c r="L22" i="301"/>
  <c r="U20" i="301"/>
  <c r="L20" i="301"/>
  <c r="U18" i="301"/>
  <c r="L18" i="301"/>
  <c r="U16" i="301"/>
  <c r="L16" i="301"/>
  <c r="U14" i="301"/>
  <c r="L14" i="301"/>
  <c r="U12" i="301"/>
  <c r="L12" i="301"/>
  <c r="U10" i="301"/>
  <c r="L10" i="301"/>
  <c r="U8" i="301"/>
  <c r="L8" i="301"/>
  <c r="U6" i="301"/>
  <c r="L6" i="301"/>
  <c r="U70" i="300"/>
  <c r="L70" i="300"/>
  <c r="U68" i="300"/>
  <c r="L68" i="300"/>
  <c r="U66" i="300"/>
  <c r="L66" i="300"/>
  <c r="U64" i="300"/>
  <c r="L64" i="300"/>
  <c r="U62" i="300"/>
  <c r="L62" i="300"/>
  <c r="U60" i="300"/>
  <c r="L60" i="300"/>
  <c r="U58" i="300"/>
  <c r="L58" i="300"/>
  <c r="U56" i="300"/>
  <c r="L56" i="300"/>
  <c r="U54" i="300"/>
  <c r="L54" i="300"/>
  <c r="U52" i="300"/>
  <c r="L52" i="300"/>
  <c r="U48" i="300"/>
  <c r="L48" i="300"/>
  <c r="U46" i="300"/>
  <c r="L46" i="300"/>
  <c r="U44" i="300"/>
  <c r="L44" i="300"/>
  <c r="U42" i="300"/>
  <c r="L42" i="300"/>
  <c r="U40" i="300"/>
  <c r="L40" i="300"/>
  <c r="U38" i="300"/>
  <c r="L38" i="300"/>
  <c r="U36" i="300"/>
  <c r="L36" i="300"/>
  <c r="U34" i="300"/>
  <c r="L34" i="300"/>
  <c r="U32" i="300"/>
  <c r="L32" i="300"/>
  <c r="U30" i="300"/>
  <c r="L30" i="300"/>
  <c r="U28" i="300"/>
  <c r="L28" i="300"/>
  <c r="U26" i="300"/>
  <c r="L26" i="300"/>
  <c r="U24" i="300"/>
  <c r="L24" i="300"/>
  <c r="U22" i="300"/>
  <c r="L22" i="300"/>
  <c r="U20" i="300"/>
  <c r="L20" i="300"/>
  <c r="U18" i="300"/>
  <c r="L18" i="300"/>
  <c r="U16" i="300"/>
  <c r="L16" i="300"/>
  <c r="U14" i="300"/>
  <c r="L14" i="300"/>
  <c r="U12" i="300"/>
  <c r="L12" i="300"/>
  <c r="U10" i="300"/>
  <c r="L10" i="300"/>
  <c r="U8" i="300"/>
  <c r="L8" i="300"/>
  <c r="U6" i="300"/>
  <c r="L6" i="300"/>
  <c r="U70" i="299"/>
  <c r="L70" i="299"/>
  <c r="U68" i="299"/>
  <c r="L68" i="299"/>
  <c r="U66" i="299"/>
  <c r="L66" i="299"/>
  <c r="U64" i="299"/>
  <c r="L64" i="299"/>
  <c r="U62" i="299"/>
  <c r="L62" i="299"/>
  <c r="U60" i="299"/>
  <c r="L60" i="299"/>
  <c r="U58" i="299"/>
  <c r="L58" i="299"/>
  <c r="U56" i="299"/>
  <c r="L56" i="299"/>
  <c r="U54" i="299"/>
  <c r="L54" i="299"/>
  <c r="U52" i="299"/>
  <c r="L52" i="299"/>
  <c r="U48" i="299"/>
  <c r="L48" i="299"/>
  <c r="U46" i="299"/>
  <c r="L46" i="299"/>
  <c r="U44" i="299"/>
  <c r="L44" i="299"/>
  <c r="U42" i="299"/>
  <c r="L42" i="299"/>
  <c r="U40" i="299"/>
  <c r="L40" i="299"/>
  <c r="U38" i="299"/>
  <c r="L38" i="299"/>
  <c r="U36" i="299"/>
  <c r="L36" i="299"/>
  <c r="U34" i="299"/>
  <c r="L34" i="299"/>
  <c r="U32" i="299"/>
  <c r="L32" i="299"/>
  <c r="U30" i="299"/>
  <c r="L30" i="299"/>
  <c r="U28" i="299"/>
  <c r="L28" i="299"/>
  <c r="U26" i="299"/>
  <c r="L26" i="299"/>
  <c r="U24" i="299"/>
  <c r="L24" i="299"/>
  <c r="U22" i="299"/>
  <c r="L22" i="299"/>
  <c r="U20" i="299"/>
  <c r="L20" i="299"/>
  <c r="U18" i="299"/>
  <c r="L18" i="299"/>
  <c r="U16" i="299"/>
  <c r="L16" i="299"/>
  <c r="U14" i="299"/>
  <c r="L14" i="299"/>
  <c r="U12" i="299"/>
  <c r="L12" i="299"/>
  <c r="U10" i="299"/>
  <c r="L10" i="299"/>
  <c r="U8" i="299"/>
  <c r="L8" i="299"/>
  <c r="U6" i="299"/>
  <c r="L6" i="299"/>
  <c r="U70" i="298"/>
  <c r="L70" i="298"/>
  <c r="U68" i="298"/>
  <c r="L68" i="298"/>
  <c r="U66" i="298"/>
  <c r="L66" i="298"/>
  <c r="U64" i="298"/>
  <c r="L64" i="298"/>
  <c r="U62" i="298"/>
  <c r="L62" i="298"/>
  <c r="U60" i="298"/>
  <c r="L60" i="298"/>
  <c r="U58" i="298"/>
  <c r="L58" i="298"/>
  <c r="U56" i="298"/>
  <c r="L56" i="298"/>
  <c r="U54" i="298"/>
  <c r="L54" i="298"/>
  <c r="U52" i="298"/>
  <c r="L52" i="298"/>
  <c r="U48" i="298"/>
  <c r="L48" i="298"/>
  <c r="U46" i="298"/>
  <c r="L46" i="298"/>
  <c r="U44" i="298"/>
  <c r="L44" i="298"/>
  <c r="U42" i="298"/>
  <c r="L42" i="298"/>
  <c r="U40" i="298"/>
  <c r="L40" i="298"/>
  <c r="U38" i="298"/>
  <c r="L38" i="298"/>
  <c r="U36" i="298"/>
  <c r="L36" i="298"/>
  <c r="U34" i="298"/>
  <c r="L34" i="298"/>
  <c r="U32" i="298"/>
  <c r="L32" i="298"/>
  <c r="U30" i="298"/>
  <c r="L30" i="298"/>
  <c r="U28" i="298"/>
  <c r="L28" i="298"/>
  <c r="U26" i="298"/>
  <c r="L26" i="298"/>
  <c r="U24" i="298"/>
  <c r="L24" i="298"/>
  <c r="U22" i="298"/>
  <c r="L22" i="298"/>
  <c r="U20" i="298"/>
  <c r="L20" i="298"/>
  <c r="U18" i="298"/>
  <c r="L18" i="298"/>
  <c r="U16" i="298"/>
  <c r="L16" i="298"/>
  <c r="U14" i="298"/>
  <c r="L14" i="298"/>
  <c r="U12" i="298"/>
  <c r="L12" i="298"/>
  <c r="U10" i="298"/>
  <c r="L10" i="298"/>
  <c r="U8" i="298"/>
  <c r="L8" i="298"/>
  <c r="U6" i="298"/>
  <c r="L6" i="298"/>
  <c r="U70" i="297"/>
  <c r="L70" i="297"/>
  <c r="U68" i="297"/>
  <c r="L68" i="297"/>
  <c r="U66" i="297"/>
  <c r="L66" i="297"/>
  <c r="U64" i="297"/>
  <c r="L64" i="297"/>
  <c r="U62" i="297"/>
  <c r="L62" i="297"/>
  <c r="U60" i="297"/>
  <c r="L60" i="297"/>
  <c r="U58" i="297"/>
  <c r="L58" i="297"/>
  <c r="U56" i="297"/>
  <c r="L56" i="297"/>
  <c r="U54" i="297"/>
  <c r="L54" i="297"/>
  <c r="U52" i="297"/>
  <c r="L52" i="297"/>
  <c r="U48" i="297"/>
  <c r="L48" i="297"/>
  <c r="U46" i="297"/>
  <c r="L46" i="297"/>
  <c r="U44" i="297"/>
  <c r="L44" i="297"/>
  <c r="U42" i="297"/>
  <c r="L42" i="297"/>
  <c r="U40" i="297"/>
  <c r="L40" i="297"/>
  <c r="U38" i="297"/>
  <c r="L38" i="297"/>
  <c r="U36" i="297"/>
  <c r="L36" i="297"/>
  <c r="U34" i="297"/>
  <c r="L34" i="297"/>
  <c r="U32" i="297"/>
  <c r="L32" i="297"/>
  <c r="U30" i="297"/>
  <c r="L30" i="297"/>
  <c r="U28" i="297"/>
  <c r="L28" i="297"/>
  <c r="U26" i="297"/>
  <c r="L26" i="297"/>
  <c r="U24" i="297"/>
  <c r="L24" i="297"/>
  <c r="U22" i="297"/>
  <c r="L22" i="297"/>
  <c r="U20" i="297"/>
  <c r="L20" i="297"/>
  <c r="U18" i="297"/>
  <c r="L18" i="297"/>
  <c r="U16" i="297"/>
  <c r="L16" i="297"/>
  <c r="U14" i="297"/>
  <c r="L14" i="297"/>
  <c r="U12" i="297"/>
  <c r="L12" i="297"/>
  <c r="U10" i="297"/>
  <c r="L10" i="297"/>
  <c r="U8" i="297"/>
  <c r="L8" i="297"/>
  <c r="U6" i="297"/>
  <c r="L6" i="297"/>
  <c r="U70" i="296"/>
  <c r="L70" i="296"/>
  <c r="U68" i="296"/>
  <c r="L68" i="296"/>
  <c r="U66" i="296"/>
  <c r="L66" i="296"/>
  <c r="U64" i="296"/>
  <c r="L64" i="296"/>
  <c r="U62" i="296"/>
  <c r="L62" i="296"/>
  <c r="U60" i="296"/>
  <c r="L60" i="296"/>
  <c r="U58" i="296"/>
  <c r="L58" i="296"/>
  <c r="U56" i="296"/>
  <c r="L56" i="296"/>
  <c r="U54" i="296"/>
  <c r="L54" i="296"/>
  <c r="U52" i="296"/>
  <c r="L52" i="296"/>
  <c r="U48" i="296"/>
  <c r="L48" i="296"/>
  <c r="U46" i="296"/>
  <c r="L46" i="296"/>
  <c r="U44" i="296"/>
  <c r="L44" i="296"/>
  <c r="U42" i="296"/>
  <c r="L42" i="296"/>
  <c r="U40" i="296"/>
  <c r="L40" i="296"/>
  <c r="U38" i="296"/>
  <c r="L38" i="296"/>
  <c r="U36" i="296"/>
  <c r="L36" i="296"/>
  <c r="U34" i="296"/>
  <c r="L34" i="296"/>
  <c r="U32" i="296"/>
  <c r="L32" i="296"/>
  <c r="U30" i="296"/>
  <c r="L30" i="296"/>
  <c r="U28" i="296"/>
  <c r="L28" i="296"/>
  <c r="U26" i="296"/>
  <c r="L26" i="296"/>
  <c r="U24" i="296"/>
  <c r="L24" i="296"/>
  <c r="U22" i="296"/>
  <c r="L22" i="296"/>
  <c r="U20" i="296"/>
  <c r="L20" i="296"/>
  <c r="U18" i="296"/>
  <c r="L18" i="296"/>
  <c r="U16" i="296"/>
  <c r="L16" i="296"/>
  <c r="U14" i="296"/>
  <c r="L14" i="296"/>
  <c r="U12" i="296"/>
  <c r="L12" i="296"/>
  <c r="U10" i="296"/>
  <c r="L10" i="296"/>
  <c r="U8" i="296"/>
  <c r="L8" i="296"/>
  <c r="U6" i="296"/>
  <c r="L6" i="296"/>
  <c r="U70" i="295"/>
  <c r="L70" i="295"/>
  <c r="U68" i="295"/>
  <c r="L68" i="295"/>
  <c r="U66" i="295"/>
  <c r="L66" i="295"/>
  <c r="U64" i="295"/>
  <c r="L64" i="295"/>
  <c r="U62" i="295"/>
  <c r="L62" i="295"/>
  <c r="U60" i="295"/>
  <c r="L60" i="295"/>
  <c r="U58" i="295"/>
  <c r="L58" i="295"/>
  <c r="U56" i="295"/>
  <c r="L56" i="295"/>
  <c r="U54" i="295"/>
  <c r="L54" i="295"/>
  <c r="U52" i="295"/>
  <c r="L52" i="295"/>
  <c r="U48" i="295"/>
  <c r="L48" i="295"/>
  <c r="U46" i="295"/>
  <c r="L46" i="295"/>
  <c r="U44" i="295"/>
  <c r="L44" i="295"/>
  <c r="U42" i="295"/>
  <c r="L42" i="295"/>
  <c r="U40" i="295"/>
  <c r="L40" i="295"/>
  <c r="U38" i="295"/>
  <c r="L38" i="295"/>
  <c r="U36" i="295"/>
  <c r="L36" i="295"/>
  <c r="U34" i="295"/>
  <c r="L34" i="295"/>
  <c r="U32" i="295"/>
  <c r="L32" i="295"/>
  <c r="U30" i="295"/>
  <c r="L30" i="295"/>
  <c r="U28" i="295"/>
  <c r="L28" i="295"/>
  <c r="U26" i="295"/>
  <c r="L26" i="295"/>
  <c r="U24" i="295"/>
  <c r="L24" i="295"/>
  <c r="U22" i="295"/>
  <c r="L22" i="295"/>
  <c r="U20" i="295"/>
  <c r="L20" i="295"/>
  <c r="U18" i="295"/>
  <c r="L18" i="295"/>
  <c r="U16" i="295"/>
  <c r="L16" i="295"/>
  <c r="U14" i="295"/>
  <c r="L14" i="295"/>
  <c r="U12" i="295"/>
  <c r="L12" i="295"/>
  <c r="U10" i="295"/>
  <c r="L10" i="295"/>
  <c r="U8" i="295"/>
  <c r="L8" i="295"/>
  <c r="U6" i="295"/>
  <c r="L6" i="295"/>
  <c r="U70" i="366"/>
  <c r="L70" i="366"/>
  <c r="U68" i="366"/>
  <c r="L68" i="366"/>
  <c r="U66" i="366"/>
  <c r="L66" i="366"/>
  <c r="U64" i="366"/>
  <c r="L64" i="366"/>
  <c r="U62" i="366"/>
  <c r="L62" i="366"/>
  <c r="U60" i="366"/>
  <c r="L60" i="366"/>
  <c r="U58" i="366"/>
  <c r="L58" i="366"/>
  <c r="U56" i="366"/>
  <c r="L56" i="366"/>
  <c r="U54" i="366"/>
  <c r="L54" i="366"/>
  <c r="U52" i="366"/>
  <c r="L52" i="366"/>
  <c r="U48" i="366"/>
  <c r="L48" i="366"/>
  <c r="U46" i="366"/>
  <c r="L46" i="366"/>
  <c r="U44" i="366"/>
  <c r="L44" i="366"/>
  <c r="U42" i="366"/>
  <c r="L42" i="366"/>
  <c r="U40" i="366"/>
  <c r="L40" i="366"/>
  <c r="U38" i="366"/>
  <c r="L38" i="366"/>
  <c r="U36" i="366"/>
  <c r="L36" i="366"/>
  <c r="U34" i="366"/>
  <c r="L34" i="366"/>
  <c r="U32" i="366"/>
  <c r="L32" i="366"/>
  <c r="U30" i="366"/>
  <c r="L30" i="366"/>
  <c r="U28" i="366"/>
  <c r="L28" i="366"/>
  <c r="U26" i="366"/>
  <c r="L26" i="366"/>
  <c r="U24" i="366"/>
  <c r="L24" i="366"/>
  <c r="U22" i="366"/>
  <c r="L22" i="366"/>
  <c r="U20" i="366"/>
  <c r="L20" i="366"/>
  <c r="U18" i="366"/>
  <c r="L18" i="366"/>
  <c r="U16" i="366"/>
  <c r="L16" i="366"/>
  <c r="U14" i="366"/>
  <c r="L14" i="366"/>
  <c r="U12" i="366"/>
  <c r="L12" i="366"/>
  <c r="U10" i="366"/>
  <c r="L10" i="366"/>
  <c r="U8" i="366"/>
  <c r="L8" i="366"/>
  <c r="U6" i="366"/>
  <c r="L6" i="366"/>
  <c r="U70" i="294"/>
  <c r="L70" i="294"/>
  <c r="U68" i="294"/>
  <c r="L68" i="294"/>
  <c r="U66" i="294"/>
  <c r="L66" i="294"/>
  <c r="U64" i="294"/>
  <c r="L64" i="294"/>
  <c r="U62" i="294"/>
  <c r="L62" i="294"/>
  <c r="U60" i="294"/>
  <c r="L60" i="294"/>
  <c r="U58" i="294"/>
  <c r="L58" i="294"/>
  <c r="U56" i="294"/>
  <c r="L56" i="294"/>
  <c r="U54" i="294"/>
  <c r="L54" i="294"/>
  <c r="U52" i="294"/>
  <c r="L52" i="294"/>
  <c r="U48" i="294"/>
  <c r="L48" i="294"/>
  <c r="U46" i="294"/>
  <c r="L46" i="294"/>
  <c r="U44" i="294"/>
  <c r="L44" i="294"/>
  <c r="U42" i="294"/>
  <c r="L42" i="294"/>
  <c r="U40" i="294"/>
  <c r="L40" i="294"/>
  <c r="U38" i="294"/>
  <c r="L38" i="294"/>
  <c r="U36" i="294"/>
  <c r="L36" i="294"/>
  <c r="U34" i="294"/>
  <c r="L34" i="294"/>
  <c r="U32" i="294"/>
  <c r="L32" i="294"/>
  <c r="U30" i="294"/>
  <c r="L30" i="294"/>
  <c r="U28" i="294"/>
  <c r="L28" i="294"/>
  <c r="U26" i="294"/>
  <c r="L26" i="294"/>
  <c r="U24" i="294"/>
  <c r="L24" i="294"/>
  <c r="U22" i="294"/>
  <c r="L22" i="294"/>
  <c r="U20" i="294"/>
  <c r="L20" i="294"/>
  <c r="U18" i="294"/>
  <c r="L18" i="294"/>
  <c r="U16" i="294"/>
  <c r="L16" i="294"/>
  <c r="U14" i="294"/>
  <c r="L14" i="294"/>
  <c r="U12" i="294"/>
  <c r="L12" i="294"/>
  <c r="U10" i="294"/>
  <c r="L10" i="294"/>
  <c r="U8" i="294"/>
  <c r="L8" i="294"/>
  <c r="U6" i="294"/>
  <c r="L6" i="294"/>
  <c r="U70" i="293"/>
  <c r="L70" i="293"/>
  <c r="U68" i="293"/>
  <c r="L68" i="293"/>
  <c r="U66" i="293"/>
  <c r="L66" i="293"/>
  <c r="U64" i="293"/>
  <c r="L64" i="293"/>
  <c r="U62" i="293"/>
  <c r="L62" i="293"/>
  <c r="U60" i="293"/>
  <c r="L60" i="293"/>
  <c r="U58" i="293"/>
  <c r="L58" i="293"/>
  <c r="U56" i="293"/>
  <c r="L56" i="293"/>
  <c r="U54" i="293"/>
  <c r="L54" i="293"/>
  <c r="U52" i="293"/>
  <c r="L52" i="293"/>
  <c r="U48" i="293"/>
  <c r="L48" i="293"/>
  <c r="U46" i="293"/>
  <c r="L46" i="293"/>
  <c r="U44" i="293"/>
  <c r="L44" i="293"/>
  <c r="U42" i="293"/>
  <c r="L42" i="293"/>
  <c r="U40" i="293"/>
  <c r="L40" i="293"/>
  <c r="U38" i="293"/>
  <c r="L38" i="293"/>
  <c r="U36" i="293"/>
  <c r="L36" i="293"/>
  <c r="U34" i="293"/>
  <c r="L34" i="293"/>
  <c r="U32" i="293"/>
  <c r="L32" i="293"/>
  <c r="U30" i="293"/>
  <c r="L30" i="293"/>
  <c r="U28" i="293"/>
  <c r="L28" i="293"/>
  <c r="U26" i="293"/>
  <c r="L26" i="293"/>
  <c r="U24" i="293"/>
  <c r="L24" i="293"/>
  <c r="U22" i="293"/>
  <c r="L22" i="293"/>
  <c r="U20" i="293"/>
  <c r="L20" i="293"/>
  <c r="U18" i="293"/>
  <c r="L18" i="293"/>
  <c r="U16" i="293"/>
  <c r="L16" i="293"/>
  <c r="U14" i="293"/>
  <c r="L14" i="293"/>
  <c r="U12" i="293"/>
  <c r="L12" i="293"/>
  <c r="U10" i="293"/>
  <c r="L10" i="293"/>
  <c r="U8" i="293"/>
  <c r="L8" i="293"/>
  <c r="U6" i="293"/>
  <c r="L6" i="293"/>
  <c r="U70" i="292"/>
  <c r="L70" i="292"/>
  <c r="U68" i="292"/>
  <c r="L68" i="292"/>
  <c r="U66" i="292"/>
  <c r="L66" i="292"/>
  <c r="U64" i="292"/>
  <c r="L64" i="292"/>
  <c r="U62" i="292"/>
  <c r="L62" i="292"/>
  <c r="U60" i="292"/>
  <c r="L60" i="292"/>
  <c r="U58" i="292"/>
  <c r="L58" i="292"/>
  <c r="U56" i="292"/>
  <c r="L56" i="292"/>
  <c r="U54" i="292"/>
  <c r="L54" i="292"/>
  <c r="U52" i="292"/>
  <c r="L52" i="292"/>
  <c r="U48" i="292"/>
  <c r="L48" i="292"/>
  <c r="U46" i="292"/>
  <c r="L46" i="292"/>
  <c r="U44" i="292"/>
  <c r="L44" i="292"/>
  <c r="U42" i="292"/>
  <c r="L42" i="292"/>
  <c r="U40" i="292"/>
  <c r="L40" i="292"/>
  <c r="U38" i="292"/>
  <c r="L38" i="292"/>
  <c r="U36" i="292"/>
  <c r="L36" i="292"/>
  <c r="U34" i="292"/>
  <c r="L34" i="292"/>
  <c r="U32" i="292"/>
  <c r="L32" i="292"/>
  <c r="U30" i="292"/>
  <c r="L30" i="292"/>
  <c r="U28" i="292"/>
  <c r="L28" i="292"/>
  <c r="U26" i="292"/>
  <c r="L26" i="292"/>
  <c r="U24" i="292"/>
  <c r="L24" i="292"/>
  <c r="U22" i="292"/>
  <c r="L22" i="292"/>
  <c r="U20" i="292"/>
  <c r="L20" i="292"/>
  <c r="U18" i="292"/>
  <c r="L18" i="292"/>
  <c r="U16" i="292"/>
  <c r="L16" i="292"/>
  <c r="U14" i="292"/>
  <c r="L14" i="292"/>
  <c r="U12" i="292"/>
  <c r="L12" i="292"/>
  <c r="U10" i="292"/>
  <c r="L10" i="292"/>
  <c r="U8" i="292"/>
  <c r="L8" i="292"/>
  <c r="U6" i="292"/>
  <c r="L6" i="292"/>
  <c r="U70" i="291"/>
  <c r="L70" i="291"/>
  <c r="U68" i="291"/>
  <c r="L68" i="291"/>
  <c r="U66" i="291"/>
  <c r="L66" i="291"/>
  <c r="U64" i="291"/>
  <c r="L64" i="291"/>
  <c r="U62" i="291"/>
  <c r="L62" i="291"/>
  <c r="U60" i="291"/>
  <c r="L60" i="291"/>
  <c r="U58" i="291"/>
  <c r="L58" i="291"/>
  <c r="U56" i="291"/>
  <c r="L56" i="291"/>
  <c r="U54" i="291"/>
  <c r="L54" i="291"/>
  <c r="U52" i="291"/>
  <c r="L52" i="291"/>
  <c r="U48" i="291"/>
  <c r="L48" i="291"/>
  <c r="U46" i="291"/>
  <c r="L46" i="291"/>
  <c r="U44" i="291"/>
  <c r="L44" i="291"/>
  <c r="U42" i="291"/>
  <c r="L42" i="291"/>
  <c r="U40" i="291"/>
  <c r="L40" i="291"/>
  <c r="U38" i="291"/>
  <c r="L38" i="291"/>
  <c r="U36" i="291"/>
  <c r="L36" i="291"/>
  <c r="U34" i="291"/>
  <c r="L34" i="291"/>
  <c r="U32" i="291"/>
  <c r="L32" i="291"/>
  <c r="U30" i="291"/>
  <c r="L30" i="291"/>
  <c r="U28" i="291"/>
  <c r="L28" i="291"/>
  <c r="U26" i="291"/>
  <c r="L26" i="291"/>
  <c r="U24" i="291"/>
  <c r="L24" i="291"/>
  <c r="U22" i="291"/>
  <c r="L22" i="291"/>
  <c r="U20" i="291"/>
  <c r="L20" i="291"/>
  <c r="U18" i="291"/>
  <c r="L18" i="291"/>
  <c r="U16" i="291"/>
  <c r="L16" i="291"/>
  <c r="U14" i="291"/>
  <c r="L14" i="291"/>
  <c r="U12" i="291"/>
  <c r="L12" i="291"/>
  <c r="U10" i="291"/>
  <c r="L10" i="291"/>
  <c r="U8" i="291"/>
  <c r="L8" i="291"/>
  <c r="U6" i="291"/>
  <c r="L6" i="291"/>
  <c r="U70" i="290"/>
  <c r="L70" i="290"/>
  <c r="U68" i="290"/>
  <c r="L68" i="290"/>
  <c r="U66" i="290"/>
  <c r="L66" i="290"/>
  <c r="U64" i="290"/>
  <c r="L64" i="290"/>
  <c r="U62" i="290"/>
  <c r="L62" i="290"/>
  <c r="U60" i="290"/>
  <c r="L60" i="290"/>
  <c r="U58" i="290"/>
  <c r="L58" i="290"/>
  <c r="U56" i="290"/>
  <c r="L56" i="290"/>
  <c r="U54" i="290"/>
  <c r="L54" i="290"/>
  <c r="U52" i="290"/>
  <c r="L52" i="290"/>
  <c r="U48" i="290"/>
  <c r="L48" i="290"/>
  <c r="U46" i="290"/>
  <c r="L46" i="290"/>
  <c r="U44" i="290"/>
  <c r="L44" i="290"/>
  <c r="U42" i="290"/>
  <c r="L42" i="290"/>
  <c r="U40" i="290"/>
  <c r="L40" i="290"/>
  <c r="U38" i="290"/>
  <c r="L38" i="290"/>
  <c r="U36" i="290"/>
  <c r="L36" i="290"/>
  <c r="U34" i="290"/>
  <c r="L34" i="290"/>
  <c r="U32" i="290"/>
  <c r="L32" i="290"/>
  <c r="U30" i="290"/>
  <c r="L30" i="290"/>
  <c r="U28" i="290"/>
  <c r="L28" i="290"/>
  <c r="U26" i="290"/>
  <c r="L26" i="290"/>
  <c r="U24" i="290"/>
  <c r="L24" i="290"/>
  <c r="U22" i="290"/>
  <c r="L22" i="290"/>
  <c r="U20" i="290"/>
  <c r="L20" i="290"/>
  <c r="U18" i="290"/>
  <c r="L18" i="290"/>
  <c r="U16" i="290"/>
  <c r="L16" i="290"/>
  <c r="U14" i="290"/>
  <c r="L14" i="290"/>
  <c r="U12" i="290"/>
  <c r="L12" i="290"/>
  <c r="U10" i="290"/>
  <c r="L10" i="290"/>
  <c r="U8" i="290"/>
  <c r="L8" i="290"/>
  <c r="U6" i="290"/>
  <c r="L6" i="290"/>
  <c r="U70" i="289"/>
  <c r="L70" i="289"/>
  <c r="U68" i="289"/>
  <c r="L68" i="289"/>
  <c r="U66" i="289"/>
  <c r="L66" i="289"/>
  <c r="U64" i="289"/>
  <c r="L64" i="289"/>
  <c r="U62" i="289"/>
  <c r="L62" i="289"/>
  <c r="U60" i="289"/>
  <c r="L60" i="289"/>
  <c r="U58" i="289"/>
  <c r="L58" i="289"/>
  <c r="U56" i="289"/>
  <c r="L56" i="289"/>
  <c r="U54" i="289"/>
  <c r="L54" i="289"/>
  <c r="U52" i="289"/>
  <c r="L52" i="289"/>
  <c r="U48" i="289"/>
  <c r="L48" i="289"/>
  <c r="U46" i="289"/>
  <c r="L46" i="289"/>
  <c r="U44" i="289"/>
  <c r="L44" i="289"/>
  <c r="U42" i="289"/>
  <c r="L42" i="289"/>
  <c r="U40" i="289"/>
  <c r="L40" i="289"/>
  <c r="U38" i="289"/>
  <c r="L38" i="289"/>
  <c r="U36" i="289"/>
  <c r="L36" i="289"/>
  <c r="U34" i="289"/>
  <c r="L34" i="289"/>
  <c r="U32" i="289"/>
  <c r="L32" i="289"/>
  <c r="U30" i="289"/>
  <c r="L30" i="289"/>
  <c r="U28" i="289"/>
  <c r="L28" i="289"/>
  <c r="U26" i="289"/>
  <c r="L26" i="289"/>
  <c r="U24" i="289"/>
  <c r="L24" i="289"/>
  <c r="U22" i="289"/>
  <c r="L22" i="289"/>
  <c r="U20" i="289"/>
  <c r="L20" i="289"/>
  <c r="U18" i="289"/>
  <c r="L18" i="289"/>
  <c r="U16" i="289"/>
  <c r="L16" i="289"/>
  <c r="U14" i="289"/>
  <c r="L14" i="289"/>
  <c r="U12" i="289"/>
  <c r="L12" i="289"/>
  <c r="U10" i="289"/>
  <c r="L10" i="289"/>
  <c r="U8" i="289"/>
  <c r="L8" i="289"/>
  <c r="U6" i="289"/>
  <c r="L6" i="289"/>
  <c r="U70" i="288"/>
  <c r="L70" i="288"/>
  <c r="U68" i="288"/>
  <c r="L68" i="288"/>
  <c r="U66" i="288"/>
  <c r="L66" i="288"/>
  <c r="U64" i="288"/>
  <c r="L64" i="288"/>
  <c r="U62" i="288"/>
  <c r="L62" i="288"/>
  <c r="U60" i="288"/>
  <c r="L60" i="288"/>
  <c r="U58" i="288"/>
  <c r="L58" i="288"/>
  <c r="U56" i="288"/>
  <c r="L56" i="288"/>
  <c r="U54" i="288"/>
  <c r="L54" i="288"/>
  <c r="U52" i="288"/>
  <c r="L52" i="288"/>
  <c r="U48" i="288"/>
  <c r="L48" i="288"/>
  <c r="U46" i="288"/>
  <c r="L46" i="288"/>
  <c r="U44" i="288"/>
  <c r="L44" i="288"/>
  <c r="U42" i="288"/>
  <c r="L42" i="288"/>
  <c r="U40" i="288"/>
  <c r="L40" i="288"/>
  <c r="U38" i="288"/>
  <c r="L38" i="288"/>
  <c r="U36" i="288"/>
  <c r="L36" i="288"/>
  <c r="U34" i="288"/>
  <c r="L34" i="288"/>
  <c r="U32" i="288"/>
  <c r="L32" i="288"/>
  <c r="U30" i="288"/>
  <c r="L30" i="288"/>
  <c r="U28" i="288"/>
  <c r="L28" i="288"/>
  <c r="U26" i="288"/>
  <c r="L26" i="288"/>
  <c r="U24" i="288"/>
  <c r="L24" i="288"/>
  <c r="U22" i="288"/>
  <c r="L22" i="288"/>
  <c r="U20" i="288"/>
  <c r="L20" i="288"/>
  <c r="U18" i="288"/>
  <c r="L18" i="288"/>
  <c r="U16" i="288"/>
  <c r="L16" i="288"/>
  <c r="U14" i="288"/>
  <c r="L14" i="288"/>
  <c r="U12" i="288"/>
  <c r="L12" i="288"/>
  <c r="U10" i="288"/>
  <c r="L10" i="288"/>
  <c r="U8" i="288"/>
  <c r="L8" i="288"/>
  <c r="U6" i="288"/>
  <c r="L6" i="288"/>
  <c r="U70" i="287"/>
  <c r="L70" i="287"/>
  <c r="U68" i="287"/>
  <c r="L68" i="287"/>
  <c r="U66" i="287"/>
  <c r="L66" i="287"/>
  <c r="U64" i="287"/>
  <c r="L64" i="287"/>
  <c r="U62" i="287"/>
  <c r="L62" i="287"/>
  <c r="U60" i="287"/>
  <c r="L60" i="287"/>
  <c r="U58" i="287"/>
  <c r="L58" i="287"/>
  <c r="U56" i="287"/>
  <c r="L56" i="287"/>
  <c r="U54" i="287"/>
  <c r="L54" i="287"/>
  <c r="U52" i="287"/>
  <c r="L52" i="287"/>
  <c r="U48" i="287"/>
  <c r="L48" i="287"/>
  <c r="U46" i="287"/>
  <c r="L46" i="287"/>
  <c r="U44" i="287"/>
  <c r="L44" i="287"/>
  <c r="U42" i="287"/>
  <c r="L42" i="287"/>
  <c r="U40" i="287"/>
  <c r="L40" i="287"/>
  <c r="U38" i="287"/>
  <c r="L38" i="287"/>
  <c r="U36" i="287"/>
  <c r="L36" i="287"/>
  <c r="U34" i="287"/>
  <c r="L34" i="287"/>
  <c r="U32" i="287"/>
  <c r="L32" i="287"/>
  <c r="U30" i="287"/>
  <c r="L30" i="287"/>
  <c r="U28" i="287"/>
  <c r="L28" i="287"/>
  <c r="U26" i="287"/>
  <c r="L26" i="287"/>
  <c r="U24" i="287"/>
  <c r="L24" i="287"/>
  <c r="U22" i="287"/>
  <c r="L22" i="287"/>
  <c r="U20" i="287"/>
  <c r="L20" i="287"/>
  <c r="U18" i="287"/>
  <c r="L18" i="287"/>
  <c r="U16" i="287"/>
  <c r="L16" i="287"/>
  <c r="U14" i="287"/>
  <c r="L14" i="287"/>
  <c r="U12" i="287"/>
  <c r="L12" i="287"/>
  <c r="U10" i="287"/>
  <c r="L10" i="287"/>
  <c r="U8" i="287"/>
  <c r="L8" i="287"/>
  <c r="U6" i="287"/>
  <c r="L6" i="287"/>
  <c r="U70" i="286"/>
  <c r="L70" i="286"/>
  <c r="U68" i="286"/>
  <c r="L68" i="286"/>
  <c r="U66" i="286"/>
  <c r="L66" i="286"/>
  <c r="U64" i="286"/>
  <c r="L64" i="286"/>
  <c r="U62" i="286"/>
  <c r="L62" i="286"/>
  <c r="U60" i="286"/>
  <c r="L60" i="286"/>
  <c r="U58" i="286"/>
  <c r="L58" i="286"/>
  <c r="U56" i="286"/>
  <c r="L56" i="286"/>
  <c r="U54" i="286"/>
  <c r="L54" i="286"/>
  <c r="U52" i="286"/>
  <c r="L52" i="286"/>
  <c r="U48" i="286"/>
  <c r="L48" i="286"/>
  <c r="U46" i="286"/>
  <c r="L46" i="286"/>
  <c r="U44" i="286"/>
  <c r="L44" i="286"/>
  <c r="U42" i="286"/>
  <c r="L42" i="286"/>
  <c r="U40" i="286"/>
  <c r="L40" i="286"/>
  <c r="U38" i="286"/>
  <c r="L38" i="286"/>
  <c r="U36" i="286"/>
  <c r="L36" i="286"/>
  <c r="U34" i="286"/>
  <c r="L34" i="286"/>
  <c r="U32" i="286"/>
  <c r="L32" i="286"/>
  <c r="U30" i="286"/>
  <c r="L30" i="286"/>
  <c r="U28" i="286"/>
  <c r="L28" i="286"/>
  <c r="U26" i="286"/>
  <c r="L26" i="286"/>
  <c r="U24" i="286"/>
  <c r="L24" i="286"/>
  <c r="U22" i="286"/>
  <c r="L22" i="286"/>
  <c r="U20" i="286"/>
  <c r="L20" i="286"/>
  <c r="U18" i="286"/>
  <c r="L18" i="286"/>
  <c r="U16" i="286"/>
  <c r="L16" i="286"/>
  <c r="U14" i="286"/>
  <c r="L14" i="286"/>
  <c r="U12" i="286"/>
  <c r="L12" i="286"/>
  <c r="U10" i="286"/>
  <c r="L10" i="286"/>
  <c r="U8" i="286"/>
  <c r="L8" i="286"/>
  <c r="U6" i="286"/>
  <c r="L6" i="286"/>
  <c r="U70" i="285"/>
  <c r="L70" i="285"/>
  <c r="U68" i="285"/>
  <c r="L68" i="285"/>
  <c r="U66" i="285"/>
  <c r="L66" i="285"/>
  <c r="U64" i="285"/>
  <c r="L64" i="285"/>
  <c r="U62" i="285"/>
  <c r="L62" i="285"/>
  <c r="U60" i="285"/>
  <c r="L60" i="285"/>
  <c r="U58" i="285"/>
  <c r="L58" i="285"/>
  <c r="U56" i="285"/>
  <c r="L56" i="285"/>
  <c r="U54" i="285"/>
  <c r="L54" i="285"/>
  <c r="U52" i="285"/>
  <c r="L52" i="285"/>
  <c r="U48" i="285"/>
  <c r="L48" i="285"/>
  <c r="U46" i="285"/>
  <c r="L46" i="285"/>
  <c r="U44" i="285"/>
  <c r="L44" i="285"/>
  <c r="U42" i="285"/>
  <c r="L42" i="285"/>
  <c r="U40" i="285"/>
  <c r="L40" i="285"/>
  <c r="U38" i="285"/>
  <c r="L38" i="285"/>
  <c r="U36" i="285"/>
  <c r="L36" i="285"/>
  <c r="U34" i="285"/>
  <c r="L34" i="285"/>
  <c r="U32" i="285"/>
  <c r="L32" i="285"/>
  <c r="U30" i="285"/>
  <c r="L30" i="285"/>
  <c r="U28" i="285"/>
  <c r="L28" i="285"/>
  <c r="U26" i="285"/>
  <c r="L26" i="285"/>
  <c r="U24" i="285"/>
  <c r="L24" i="285"/>
  <c r="U22" i="285"/>
  <c r="L22" i="285"/>
  <c r="U20" i="285"/>
  <c r="L20" i="285"/>
  <c r="U18" i="285"/>
  <c r="L18" i="285"/>
  <c r="U16" i="285"/>
  <c r="L16" i="285"/>
  <c r="U14" i="285"/>
  <c r="L14" i="285"/>
  <c r="U12" i="285"/>
  <c r="L12" i="285"/>
  <c r="U10" i="285"/>
  <c r="L10" i="285"/>
  <c r="U8" i="285"/>
  <c r="L8" i="285"/>
  <c r="U6" i="285"/>
  <c r="L6" i="285"/>
  <c r="U70" i="284"/>
  <c r="L70" i="284"/>
  <c r="U68" i="284"/>
  <c r="L68" i="284"/>
  <c r="U66" i="284"/>
  <c r="L66" i="284"/>
  <c r="U64" i="284"/>
  <c r="L64" i="284"/>
  <c r="U62" i="284"/>
  <c r="L62" i="284"/>
  <c r="U60" i="284"/>
  <c r="L60" i="284"/>
  <c r="U58" i="284"/>
  <c r="L58" i="284"/>
  <c r="U56" i="284"/>
  <c r="L56" i="284"/>
  <c r="U54" i="284"/>
  <c r="L54" i="284"/>
  <c r="U52" i="284"/>
  <c r="L52" i="284"/>
  <c r="U48" i="284"/>
  <c r="L48" i="284"/>
  <c r="U46" i="284"/>
  <c r="L46" i="284"/>
  <c r="U44" i="284"/>
  <c r="L44" i="284"/>
  <c r="U42" i="284"/>
  <c r="L42" i="284"/>
  <c r="U40" i="284"/>
  <c r="L40" i="284"/>
  <c r="U38" i="284"/>
  <c r="L38" i="284"/>
  <c r="U36" i="284"/>
  <c r="L36" i="284"/>
  <c r="U34" i="284"/>
  <c r="L34" i="284"/>
  <c r="U32" i="284"/>
  <c r="L32" i="284"/>
  <c r="U30" i="284"/>
  <c r="L30" i="284"/>
  <c r="U28" i="284"/>
  <c r="L28" i="284"/>
  <c r="U26" i="284"/>
  <c r="L26" i="284"/>
  <c r="U24" i="284"/>
  <c r="L24" i="284"/>
  <c r="U22" i="284"/>
  <c r="L22" i="284"/>
  <c r="U20" i="284"/>
  <c r="L20" i="284"/>
  <c r="U18" i="284"/>
  <c r="L18" i="284"/>
  <c r="U16" i="284"/>
  <c r="L16" i="284"/>
  <c r="U14" i="284"/>
  <c r="L14" i="284"/>
  <c r="U12" i="284"/>
  <c r="L12" i="284"/>
  <c r="U10" i="284"/>
  <c r="L10" i="284"/>
  <c r="U8" i="284"/>
  <c r="L8" i="284"/>
  <c r="U6" i="284"/>
  <c r="L6" i="284"/>
  <c r="U70" i="283"/>
  <c r="L70" i="283"/>
  <c r="U68" i="283"/>
  <c r="L68" i="283"/>
  <c r="U66" i="283"/>
  <c r="L66" i="283"/>
  <c r="U64" i="283"/>
  <c r="L64" i="283"/>
  <c r="U62" i="283"/>
  <c r="L62" i="283"/>
  <c r="U60" i="283"/>
  <c r="L60" i="283"/>
  <c r="U58" i="283"/>
  <c r="L58" i="283"/>
  <c r="U56" i="283"/>
  <c r="L56" i="283"/>
  <c r="U54" i="283"/>
  <c r="L54" i="283"/>
  <c r="U52" i="283"/>
  <c r="L52" i="283"/>
  <c r="U48" i="283"/>
  <c r="L48" i="283"/>
  <c r="U46" i="283"/>
  <c r="L46" i="283"/>
  <c r="U44" i="283"/>
  <c r="L44" i="283"/>
  <c r="U42" i="283"/>
  <c r="L42" i="283"/>
  <c r="U40" i="283"/>
  <c r="L40" i="283"/>
  <c r="U38" i="283"/>
  <c r="L38" i="283"/>
  <c r="U36" i="283"/>
  <c r="L36" i="283"/>
  <c r="U34" i="283"/>
  <c r="L34" i="283"/>
  <c r="U32" i="283"/>
  <c r="L32" i="283"/>
  <c r="U30" i="283"/>
  <c r="L30" i="283"/>
  <c r="U28" i="283"/>
  <c r="L28" i="283"/>
  <c r="U26" i="283"/>
  <c r="L26" i="283"/>
  <c r="U24" i="283"/>
  <c r="L24" i="283"/>
  <c r="U22" i="283"/>
  <c r="L22" i="283"/>
  <c r="U20" i="283"/>
  <c r="L20" i="283"/>
  <c r="U18" i="283"/>
  <c r="L18" i="283"/>
  <c r="U16" i="283"/>
  <c r="L16" i="283"/>
  <c r="U14" i="283"/>
  <c r="L14" i="283"/>
  <c r="U12" i="283"/>
  <c r="L12" i="283"/>
  <c r="U10" i="283"/>
  <c r="L10" i="283"/>
  <c r="U8" i="283"/>
  <c r="L8" i="283"/>
  <c r="U6" i="283"/>
  <c r="L6" i="283"/>
  <c r="U70" i="282"/>
  <c r="L70" i="282"/>
  <c r="U68" i="282"/>
  <c r="L68" i="282"/>
  <c r="U66" i="282"/>
  <c r="L66" i="282"/>
  <c r="U64" i="282"/>
  <c r="L64" i="282"/>
  <c r="U62" i="282"/>
  <c r="L62" i="282"/>
  <c r="U60" i="282"/>
  <c r="L60" i="282"/>
  <c r="U58" i="282"/>
  <c r="L58" i="282"/>
  <c r="U56" i="282"/>
  <c r="L56" i="282"/>
  <c r="U54" i="282"/>
  <c r="L54" i="282"/>
  <c r="U52" i="282"/>
  <c r="L52" i="282"/>
  <c r="U48" i="282"/>
  <c r="L48" i="282"/>
  <c r="U46" i="282"/>
  <c r="L46" i="282"/>
  <c r="U44" i="282"/>
  <c r="L44" i="282"/>
  <c r="U42" i="282"/>
  <c r="L42" i="282"/>
  <c r="U40" i="282"/>
  <c r="L40" i="282"/>
  <c r="U38" i="282"/>
  <c r="L38" i="282"/>
  <c r="U36" i="282"/>
  <c r="L36" i="282"/>
  <c r="U34" i="282"/>
  <c r="L34" i="282"/>
  <c r="U32" i="282"/>
  <c r="L32" i="282"/>
  <c r="U30" i="282"/>
  <c r="L30" i="282"/>
  <c r="U28" i="282"/>
  <c r="L28" i="282"/>
  <c r="U26" i="282"/>
  <c r="L26" i="282"/>
  <c r="U24" i="282"/>
  <c r="L24" i="282"/>
  <c r="U22" i="282"/>
  <c r="L22" i="282"/>
  <c r="U20" i="282"/>
  <c r="L20" i="282"/>
  <c r="U18" i="282"/>
  <c r="L18" i="282"/>
  <c r="U16" i="282"/>
  <c r="L16" i="282"/>
  <c r="U14" i="282"/>
  <c r="L14" i="282"/>
  <c r="U12" i="282"/>
  <c r="L12" i="282"/>
  <c r="U10" i="282"/>
  <c r="L10" i="282"/>
  <c r="U8" i="282"/>
  <c r="L8" i="282"/>
  <c r="U6" i="282"/>
  <c r="L6" i="282"/>
  <c r="U70" i="281"/>
  <c r="L70" i="281"/>
  <c r="U68" i="281"/>
  <c r="L68" i="281"/>
  <c r="U66" i="281"/>
  <c r="L66" i="281"/>
  <c r="U64" i="281"/>
  <c r="L64" i="281"/>
  <c r="U62" i="281"/>
  <c r="L62" i="281"/>
  <c r="U60" i="281"/>
  <c r="L60" i="281"/>
  <c r="U58" i="281"/>
  <c r="L58" i="281"/>
  <c r="U56" i="281"/>
  <c r="L56" i="281"/>
  <c r="U54" i="281"/>
  <c r="L54" i="281"/>
  <c r="U52" i="281"/>
  <c r="L52" i="281"/>
  <c r="U48" i="281"/>
  <c r="L48" i="281"/>
  <c r="U46" i="281"/>
  <c r="L46" i="281"/>
  <c r="U44" i="281"/>
  <c r="L44" i="281"/>
  <c r="U42" i="281"/>
  <c r="L42" i="281"/>
  <c r="U40" i="281"/>
  <c r="L40" i="281"/>
  <c r="U38" i="281"/>
  <c r="L38" i="281"/>
  <c r="U36" i="281"/>
  <c r="L36" i="281"/>
  <c r="U34" i="281"/>
  <c r="L34" i="281"/>
  <c r="U32" i="281"/>
  <c r="L32" i="281"/>
  <c r="U30" i="281"/>
  <c r="L30" i="281"/>
  <c r="U28" i="281"/>
  <c r="L28" i="281"/>
  <c r="U26" i="281"/>
  <c r="L26" i="281"/>
  <c r="U24" i="281"/>
  <c r="L24" i="281"/>
  <c r="U22" i="281"/>
  <c r="L22" i="281"/>
  <c r="U20" i="281"/>
  <c r="L20" i="281"/>
  <c r="U18" i="281"/>
  <c r="L18" i="281"/>
  <c r="U16" i="281"/>
  <c r="L16" i="281"/>
  <c r="U14" i="281"/>
  <c r="L14" i="281"/>
  <c r="U12" i="281"/>
  <c r="L12" i="281"/>
  <c r="U10" i="281"/>
  <c r="L10" i="281"/>
  <c r="U8" i="281"/>
  <c r="L8" i="281"/>
  <c r="U6" i="281"/>
  <c r="L6" i="281"/>
  <c r="U70" i="280"/>
  <c r="L70" i="280"/>
  <c r="U68" i="280"/>
  <c r="L68" i="280"/>
  <c r="U66" i="280"/>
  <c r="L66" i="280"/>
  <c r="U64" i="280"/>
  <c r="L64" i="280"/>
  <c r="U62" i="280"/>
  <c r="L62" i="280"/>
  <c r="U60" i="280"/>
  <c r="L60" i="280"/>
  <c r="U58" i="280"/>
  <c r="L58" i="280"/>
  <c r="U56" i="280"/>
  <c r="L56" i="280"/>
  <c r="U54" i="280"/>
  <c r="L54" i="280"/>
  <c r="U52" i="280"/>
  <c r="L52" i="280"/>
  <c r="U48" i="280"/>
  <c r="L48" i="280"/>
  <c r="U46" i="280"/>
  <c r="L46" i="280"/>
  <c r="U44" i="280"/>
  <c r="L44" i="280"/>
  <c r="U42" i="280"/>
  <c r="L42" i="280"/>
  <c r="U40" i="280"/>
  <c r="L40" i="280"/>
  <c r="U38" i="280"/>
  <c r="L38" i="280"/>
  <c r="U36" i="280"/>
  <c r="L36" i="280"/>
  <c r="U34" i="280"/>
  <c r="L34" i="280"/>
  <c r="U32" i="280"/>
  <c r="L32" i="280"/>
  <c r="U30" i="280"/>
  <c r="L30" i="280"/>
  <c r="U28" i="280"/>
  <c r="L28" i="280"/>
  <c r="U26" i="280"/>
  <c r="L26" i="280"/>
  <c r="U24" i="280"/>
  <c r="L24" i="280"/>
  <c r="U22" i="280"/>
  <c r="L22" i="280"/>
  <c r="U20" i="280"/>
  <c r="L20" i="280"/>
  <c r="U18" i="280"/>
  <c r="L18" i="280"/>
  <c r="U16" i="280"/>
  <c r="L16" i="280"/>
  <c r="U14" i="280"/>
  <c r="L14" i="280"/>
  <c r="U12" i="280"/>
  <c r="L12" i="280"/>
  <c r="U10" i="280"/>
  <c r="L10" i="280"/>
  <c r="U8" i="280"/>
  <c r="L8" i="280"/>
  <c r="U6" i="280"/>
  <c r="L6" i="280"/>
  <c r="U70" i="279"/>
  <c r="L70" i="279"/>
  <c r="U68" i="279"/>
  <c r="L68" i="279"/>
  <c r="U66" i="279"/>
  <c r="L66" i="279"/>
  <c r="U64" i="279"/>
  <c r="L64" i="279"/>
  <c r="U62" i="279"/>
  <c r="L62" i="279"/>
  <c r="U60" i="279"/>
  <c r="L60" i="279"/>
  <c r="U58" i="279"/>
  <c r="L58" i="279"/>
  <c r="U56" i="279"/>
  <c r="L56" i="279"/>
  <c r="U54" i="279"/>
  <c r="L54" i="279"/>
  <c r="U52" i="279"/>
  <c r="L52" i="279"/>
  <c r="U48" i="279"/>
  <c r="L48" i="279"/>
  <c r="U46" i="279"/>
  <c r="L46" i="279"/>
  <c r="U44" i="279"/>
  <c r="L44" i="279"/>
  <c r="U42" i="279"/>
  <c r="L42" i="279"/>
  <c r="U40" i="279"/>
  <c r="L40" i="279"/>
  <c r="U38" i="279"/>
  <c r="L38" i="279"/>
  <c r="U36" i="279"/>
  <c r="L36" i="279"/>
  <c r="U34" i="279"/>
  <c r="L34" i="279"/>
  <c r="U32" i="279"/>
  <c r="L32" i="279"/>
  <c r="U30" i="279"/>
  <c r="L30" i="279"/>
  <c r="U28" i="279"/>
  <c r="L28" i="279"/>
  <c r="U26" i="279"/>
  <c r="L26" i="279"/>
  <c r="U24" i="279"/>
  <c r="L24" i="279"/>
  <c r="U22" i="279"/>
  <c r="L22" i="279"/>
  <c r="U20" i="279"/>
  <c r="L20" i="279"/>
  <c r="U18" i="279"/>
  <c r="L18" i="279"/>
  <c r="U16" i="279"/>
  <c r="L16" i="279"/>
  <c r="U14" i="279"/>
  <c r="L14" i="279"/>
  <c r="U12" i="279"/>
  <c r="L12" i="279"/>
  <c r="U10" i="279"/>
  <c r="L10" i="279"/>
  <c r="U8" i="279"/>
  <c r="L8" i="279"/>
  <c r="U6" i="279"/>
  <c r="L6" i="279"/>
  <c r="U70" i="278"/>
  <c r="L70" i="278"/>
  <c r="U68" i="278"/>
  <c r="L68" i="278"/>
  <c r="U66" i="278"/>
  <c r="L66" i="278"/>
  <c r="U64" i="278"/>
  <c r="L64" i="278"/>
  <c r="U62" i="278"/>
  <c r="L62" i="278"/>
  <c r="U60" i="278"/>
  <c r="L60" i="278"/>
  <c r="U58" i="278"/>
  <c r="L58" i="278"/>
  <c r="U56" i="278"/>
  <c r="L56" i="278"/>
  <c r="U54" i="278"/>
  <c r="L54" i="278"/>
  <c r="U52" i="278"/>
  <c r="L52" i="278"/>
  <c r="U48" i="278"/>
  <c r="L48" i="278"/>
  <c r="U46" i="278"/>
  <c r="L46" i="278"/>
  <c r="U44" i="278"/>
  <c r="L44" i="278"/>
  <c r="U42" i="278"/>
  <c r="L42" i="278"/>
  <c r="U40" i="278"/>
  <c r="L40" i="278"/>
  <c r="U38" i="278"/>
  <c r="L38" i="278"/>
  <c r="U36" i="278"/>
  <c r="L36" i="278"/>
  <c r="U34" i="278"/>
  <c r="L34" i="278"/>
  <c r="U32" i="278"/>
  <c r="L32" i="278"/>
  <c r="U30" i="278"/>
  <c r="L30" i="278"/>
  <c r="U28" i="278"/>
  <c r="L28" i="278"/>
  <c r="U26" i="278"/>
  <c r="L26" i="278"/>
  <c r="U24" i="278"/>
  <c r="L24" i="278"/>
  <c r="U22" i="278"/>
  <c r="L22" i="278"/>
  <c r="U20" i="278"/>
  <c r="L20" i="278"/>
  <c r="U18" i="278"/>
  <c r="L18" i="278"/>
  <c r="U16" i="278"/>
  <c r="L16" i="278"/>
  <c r="U14" i="278"/>
  <c r="L14" i="278"/>
  <c r="U12" i="278"/>
  <c r="L12" i="278"/>
  <c r="U10" i="278"/>
  <c r="L10" i="278"/>
  <c r="U8" i="278"/>
  <c r="L8" i="278"/>
  <c r="U6" i="278"/>
  <c r="L6" i="278"/>
  <c r="U70" i="277"/>
  <c r="L70" i="277"/>
  <c r="U68" i="277"/>
  <c r="L68" i="277"/>
  <c r="U66" i="277"/>
  <c r="L66" i="277"/>
  <c r="U64" i="277"/>
  <c r="L64" i="277"/>
  <c r="U62" i="277"/>
  <c r="L62" i="277"/>
  <c r="U60" i="277"/>
  <c r="L60" i="277"/>
  <c r="U58" i="277"/>
  <c r="L58" i="277"/>
  <c r="U56" i="277"/>
  <c r="L56" i="277"/>
  <c r="U54" i="277"/>
  <c r="L54" i="277"/>
  <c r="U52" i="277"/>
  <c r="L52" i="277"/>
  <c r="U48" i="277"/>
  <c r="L48" i="277"/>
  <c r="U46" i="277"/>
  <c r="L46" i="277"/>
  <c r="U44" i="277"/>
  <c r="L44" i="277"/>
  <c r="U42" i="277"/>
  <c r="L42" i="277"/>
  <c r="U40" i="277"/>
  <c r="L40" i="277"/>
  <c r="U38" i="277"/>
  <c r="L38" i="277"/>
  <c r="U36" i="277"/>
  <c r="L36" i="277"/>
  <c r="U34" i="277"/>
  <c r="L34" i="277"/>
  <c r="U32" i="277"/>
  <c r="L32" i="277"/>
  <c r="U30" i="277"/>
  <c r="L30" i="277"/>
  <c r="U28" i="277"/>
  <c r="L28" i="277"/>
  <c r="U26" i="277"/>
  <c r="L26" i="277"/>
  <c r="U24" i="277"/>
  <c r="L24" i="277"/>
  <c r="U22" i="277"/>
  <c r="L22" i="277"/>
  <c r="U20" i="277"/>
  <c r="L20" i="277"/>
  <c r="U18" i="277"/>
  <c r="L18" i="277"/>
  <c r="U16" i="277"/>
  <c r="L16" i="277"/>
  <c r="U14" i="277"/>
  <c r="L14" i="277"/>
  <c r="U12" i="277"/>
  <c r="L12" i="277"/>
  <c r="U10" i="277"/>
  <c r="L10" i="277"/>
  <c r="U8" i="277"/>
  <c r="L8" i="277"/>
  <c r="U6" i="277"/>
  <c r="L6" i="277"/>
  <c r="U70" i="276"/>
  <c r="L70" i="276"/>
  <c r="U68" i="276"/>
  <c r="L68" i="276"/>
  <c r="U66" i="276"/>
  <c r="L66" i="276"/>
  <c r="U64" i="276"/>
  <c r="L64" i="276"/>
  <c r="U62" i="276"/>
  <c r="L62" i="276"/>
  <c r="U60" i="276"/>
  <c r="L60" i="276"/>
  <c r="U58" i="276"/>
  <c r="L58" i="276"/>
  <c r="U56" i="276"/>
  <c r="L56" i="276"/>
  <c r="U54" i="276"/>
  <c r="L54" i="276"/>
  <c r="U52" i="276"/>
  <c r="L52" i="276"/>
  <c r="U48" i="276"/>
  <c r="L48" i="276"/>
  <c r="U46" i="276"/>
  <c r="L46" i="276"/>
  <c r="U44" i="276"/>
  <c r="L44" i="276"/>
  <c r="U42" i="276"/>
  <c r="L42" i="276"/>
  <c r="U40" i="276"/>
  <c r="L40" i="276"/>
  <c r="U38" i="276"/>
  <c r="L38" i="276"/>
  <c r="U36" i="276"/>
  <c r="L36" i="276"/>
  <c r="U34" i="276"/>
  <c r="L34" i="276"/>
  <c r="U32" i="276"/>
  <c r="L32" i="276"/>
  <c r="U30" i="276"/>
  <c r="L30" i="276"/>
  <c r="U28" i="276"/>
  <c r="L28" i="276"/>
  <c r="U26" i="276"/>
  <c r="L26" i="276"/>
  <c r="U24" i="276"/>
  <c r="L24" i="276"/>
  <c r="U22" i="276"/>
  <c r="L22" i="276"/>
  <c r="U20" i="276"/>
  <c r="L20" i="276"/>
  <c r="U18" i="276"/>
  <c r="L18" i="276"/>
  <c r="U16" i="276"/>
  <c r="L16" i="276"/>
  <c r="U14" i="276"/>
  <c r="L14" i="276"/>
  <c r="U12" i="276"/>
  <c r="L12" i="276"/>
  <c r="U10" i="276"/>
  <c r="L10" i="276"/>
  <c r="U8" i="276"/>
  <c r="L8" i="276"/>
  <c r="U6" i="276"/>
  <c r="L6" i="276"/>
  <c r="U70" i="275"/>
  <c r="L70" i="275"/>
  <c r="U68" i="275"/>
  <c r="L68" i="275"/>
  <c r="U66" i="275"/>
  <c r="L66" i="275"/>
  <c r="U64" i="275"/>
  <c r="L64" i="275"/>
  <c r="U62" i="275"/>
  <c r="L62" i="275"/>
  <c r="U60" i="275"/>
  <c r="L60" i="275"/>
  <c r="U58" i="275"/>
  <c r="L58" i="275"/>
  <c r="U56" i="275"/>
  <c r="L56" i="275"/>
  <c r="U54" i="275"/>
  <c r="L54" i="275"/>
  <c r="U52" i="275"/>
  <c r="L52" i="275"/>
  <c r="U48" i="275"/>
  <c r="L48" i="275"/>
  <c r="U46" i="275"/>
  <c r="L46" i="275"/>
  <c r="U44" i="275"/>
  <c r="L44" i="275"/>
  <c r="U42" i="275"/>
  <c r="L42" i="275"/>
  <c r="U40" i="275"/>
  <c r="L40" i="275"/>
  <c r="U38" i="275"/>
  <c r="L38" i="275"/>
  <c r="U36" i="275"/>
  <c r="L36" i="275"/>
  <c r="U34" i="275"/>
  <c r="L34" i="275"/>
  <c r="U32" i="275"/>
  <c r="L32" i="275"/>
  <c r="U30" i="275"/>
  <c r="L30" i="275"/>
  <c r="U28" i="275"/>
  <c r="L28" i="275"/>
  <c r="U26" i="275"/>
  <c r="L26" i="275"/>
  <c r="U24" i="275"/>
  <c r="L24" i="275"/>
  <c r="U22" i="275"/>
  <c r="L22" i="275"/>
  <c r="U20" i="275"/>
  <c r="L20" i="275"/>
  <c r="U18" i="275"/>
  <c r="L18" i="275"/>
  <c r="U16" i="275"/>
  <c r="L16" i="275"/>
  <c r="U14" i="275"/>
  <c r="L14" i="275"/>
  <c r="U12" i="275"/>
  <c r="L12" i="275"/>
  <c r="U10" i="275"/>
  <c r="L10" i="275"/>
  <c r="U8" i="275"/>
  <c r="L8" i="275"/>
  <c r="U6" i="275"/>
  <c r="L6" i="275"/>
  <c r="K70" i="403"/>
  <c r="K71" i="403" s="1"/>
  <c r="K68" i="403"/>
  <c r="K69" i="403" s="1"/>
  <c r="K66" i="403"/>
  <c r="K67" i="403" s="1"/>
  <c r="K64" i="403"/>
  <c r="K65" i="403" s="1"/>
  <c r="K62" i="403"/>
  <c r="K63" i="403" s="1"/>
  <c r="K60" i="403"/>
  <c r="K61" i="403" s="1"/>
  <c r="K58" i="403"/>
  <c r="K59" i="403" s="1"/>
  <c r="K56" i="403"/>
  <c r="K57" i="403" s="1"/>
  <c r="K54" i="403"/>
  <c r="K55" i="403" s="1"/>
  <c r="K52" i="403"/>
  <c r="K53" i="403" s="1"/>
  <c r="K48" i="403"/>
  <c r="K49" i="403" s="1"/>
  <c r="K46" i="403"/>
  <c r="K47" i="403" s="1"/>
  <c r="K44" i="403"/>
  <c r="K45" i="403" s="1"/>
  <c r="K42" i="403"/>
  <c r="K43" i="403" s="1"/>
  <c r="K40" i="403"/>
  <c r="K41" i="403" s="1"/>
  <c r="K38" i="403"/>
  <c r="K39" i="403" s="1"/>
  <c r="K36" i="403"/>
  <c r="K37" i="403" s="1"/>
  <c r="K34" i="403"/>
  <c r="K35" i="403" s="1"/>
  <c r="K32" i="403"/>
  <c r="K33" i="403" s="1"/>
  <c r="K30" i="403"/>
  <c r="K31" i="403" s="1"/>
  <c r="K28" i="403"/>
  <c r="K29" i="403" s="1"/>
  <c r="K26" i="403"/>
  <c r="K27" i="403" s="1"/>
  <c r="K24" i="403"/>
  <c r="K25" i="403" s="1"/>
  <c r="K22" i="403"/>
  <c r="K23" i="403" s="1"/>
  <c r="K20" i="403"/>
  <c r="K21" i="403" s="1"/>
  <c r="K18" i="403"/>
  <c r="K19" i="403" s="1"/>
  <c r="K16" i="403"/>
  <c r="K17" i="403" s="1"/>
  <c r="K14" i="403"/>
  <c r="K15" i="403" s="1"/>
  <c r="K12" i="403"/>
  <c r="K13" i="403" s="1"/>
  <c r="K10" i="403"/>
  <c r="K11" i="403" s="1"/>
  <c r="K8" i="403"/>
  <c r="K9" i="403" s="1"/>
  <c r="K6" i="403"/>
  <c r="K7" i="403" s="1"/>
  <c r="M70" i="401"/>
  <c r="M71" i="401" s="1"/>
  <c r="L70" i="401"/>
  <c r="L71" i="401" s="1"/>
  <c r="M68" i="401"/>
  <c r="M69" i="401" s="1"/>
  <c r="L68" i="401"/>
  <c r="L69" i="401" s="1"/>
  <c r="M66" i="401"/>
  <c r="M67" i="401" s="1"/>
  <c r="L66" i="401"/>
  <c r="L67" i="401" s="1"/>
  <c r="M64" i="401"/>
  <c r="M65" i="401" s="1"/>
  <c r="L64" i="401"/>
  <c r="L65" i="401" s="1"/>
  <c r="M62" i="401"/>
  <c r="M63" i="401" s="1"/>
  <c r="L62" i="401"/>
  <c r="L63" i="401" s="1"/>
  <c r="M60" i="401"/>
  <c r="M61" i="401" s="1"/>
  <c r="L60" i="401"/>
  <c r="L61" i="401" s="1"/>
  <c r="M58" i="401"/>
  <c r="M59" i="401" s="1"/>
  <c r="L58" i="401"/>
  <c r="L59" i="401" s="1"/>
  <c r="M56" i="401"/>
  <c r="M57" i="401" s="1"/>
  <c r="L56" i="401"/>
  <c r="L57" i="401" s="1"/>
  <c r="M54" i="401"/>
  <c r="M55" i="401" s="1"/>
  <c r="L54" i="401"/>
  <c r="L55" i="401" s="1"/>
  <c r="M52" i="401"/>
  <c r="M53" i="401" s="1"/>
  <c r="L52" i="401"/>
  <c r="L53" i="401" s="1"/>
  <c r="M48" i="401"/>
  <c r="M49" i="401" s="1"/>
  <c r="L48" i="401"/>
  <c r="L49" i="401" s="1"/>
  <c r="M46" i="401"/>
  <c r="M47" i="401" s="1"/>
  <c r="L46" i="401"/>
  <c r="L47" i="401" s="1"/>
  <c r="M44" i="401"/>
  <c r="M45" i="401" s="1"/>
  <c r="L44" i="401"/>
  <c r="L45" i="401" s="1"/>
  <c r="M42" i="401"/>
  <c r="M43" i="401" s="1"/>
  <c r="L42" i="401"/>
  <c r="L43" i="401" s="1"/>
  <c r="M40" i="401"/>
  <c r="M41" i="401" s="1"/>
  <c r="L40" i="401"/>
  <c r="L41" i="401" s="1"/>
  <c r="M38" i="401"/>
  <c r="M39" i="401" s="1"/>
  <c r="L38" i="401"/>
  <c r="L39" i="401" s="1"/>
  <c r="M36" i="401"/>
  <c r="M37" i="401" s="1"/>
  <c r="L36" i="401"/>
  <c r="L37" i="401" s="1"/>
  <c r="M34" i="401"/>
  <c r="M35" i="401" s="1"/>
  <c r="L34" i="401"/>
  <c r="L35" i="401" s="1"/>
  <c r="M32" i="401"/>
  <c r="M33" i="401" s="1"/>
  <c r="L32" i="401"/>
  <c r="L33" i="401" s="1"/>
  <c r="M30" i="401"/>
  <c r="M31" i="401" s="1"/>
  <c r="L30" i="401"/>
  <c r="L31" i="401" s="1"/>
  <c r="M28" i="401"/>
  <c r="M29" i="401" s="1"/>
  <c r="L28" i="401"/>
  <c r="L29" i="401" s="1"/>
  <c r="M26" i="401"/>
  <c r="M27" i="401" s="1"/>
  <c r="L26" i="401"/>
  <c r="L27" i="401" s="1"/>
  <c r="M24" i="401"/>
  <c r="M25" i="401" s="1"/>
  <c r="L24" i="401"/>
  <c r="L25" i="401" s="1"/>
  <c r="M22" i="401"/>
  <c r="M23" i="401" s="1"/>
  <c r="L22" i="401"/>
  <c r="L23" i="401" s="1"/>
  <c r="M20" i="401"/>
  <c r="M21" i="401" s="1"/>
  <c r="L20" i="401"/>
  <c r="L21" i="401" s="1"/>
  <c r="M18" i="401"/>
  <c r="M19" i="401" s="1"/>
  <c r="L18" i="401"/>
  <c r="L19" i="401" s="1"/>
  <c r="M16" i="401"/>
  <c r="M17" i="401" s="1"/>
  <c r="L16" i="401"/>
  <c r="L17" i="401" s="1"/>
  <c r="M14" i="401"/>
  <c r="M15" i="401" s="1"/>
  <c r="L14" i="401"/>
  <c r="L15" i="401" s="1"/>
  <c r="M12" i="401"/>
  <c r="M13" i="401" s="1"/>
  <c r="L12" i="401"/>
  <c r="L13" i="401" s="1"/>
  <c r="M10" i="401"/>
  <c r="M11" i="401" s="1"/>
  <c r="L10" i="401"/>
  <c r="L11" i="401" s="1"/>
  <c r="M8" i="401"/>
  <c r="M9" i="401" s="1"/>
  <c r="L8" i="401"/>
  <c r="L9" i="401" s="1"/>
  <c r="M6" i="401"/>
  <c r="M7" i="401" s="1"/>
  <c r="L6" i="401"/>
  <c r="L7" i="401" s="1"/>
  <c r="M70" i="396"/>
  <c r="M71" i="396" s="1"/>
  <c r="L70" i="396"/>
  <c r="L71" i="396" s="1"/>
  <c r="M68" i="396"/>
  <c r="M69" i="396" s="1"/>
  <c r="L68" i="396"/>
  <c r="L69" i="396" s="1"/>
  <c r="M66" i="396"/>
  <c r="M67" i="396" s="1"/>
  <c r="L66" i="396"/>
  <c r="L67" i="396" s="1"/>
  <c r="M64" i="396"/>
  <c r="M65" i="396" s="1"/>
  <c r="L64" i="396"/>
  <c r="L65" i="396" s="1"/>
  <c r="M62" i="396"/>
  <c r="M63" i="396" s="1"/>
  <c r="L62" i="396"/>
  <c r="L63" i="396" s="1"/>
  <c r="M60" i="396"/>
  <c r="M61" i="396" s="1"/>
  <c r="L60" i="396"/>
  <c r="L61" i="396" s="1"/>
  <c r="M58" i="396"/>
  <c r="M59" i="396" s="1"/>
  <c r="L58" i="396"/>
  <c r="L59" i="396" s="1"/>
  <c r="M56" i="396"/>
  <c r="M57" i="396" s="1"/>
  <c r="L56" i="396"/>
  <c r="L57" i="396" s="1"/>
  <c r="M54" i="396"/>
  <c r="M55" i="396" s="1"/>
  <c r="L54" i="396"/>
  <c r="L55" i="396" s="1"/>
  <c r="M52" i="396"/>
  <c r="M53" i="396" s="1"/>
  <c r="L52" i="396"/>
  <c r="L53" i="396" s="1"/>
  <c r="M48" i="396"/>
  <c r="M49" i="396" s="1"/>
  <c r="L48" i="396"/>
  <c r="L49" i="396" s="1"/>
  <c r="M46" i="396"/>
  <c r="M47" i="396" s="1"/>
  <c r="L46" i="396"/>
  <c r="L47" i="396" s="1"/>
  <c r="M44" i="396"/>
  <c r="M45" i="396" s="1"/>
  <c r="L44" i="396"/>
  <c r="L45" i="396" s="1"/>
  <c r="M42" i="396"/>
  <c r="M43" i="396" s="1"/>
  <c r="L42" i="396"/>
  <c r="L43" i="396" s="1"/>
  <c r="M40" i="396"/>
  <c r="M41" i="396" s="1"/>
  <c r="L40" i="396"/>
  <c r="L41" i="396" s="1"/>
  <c r="M38" i="396"/>
  <c r="M39" i="396" s="1"/>
  <c r="L38" i="396"/>
  <c r="L39" i="396" s="1"/>
  <c r="M36" i="396"/>
  <c r="M37" i="396" s="1"/>
  <c r="L36" i="396"/>
  <c r="L37" i="396" s="1"/>
  <c r="M34" i="396"/>
  <c r="M35" i="396" s="1"/>
  <c r="L34" i="396"/>
  <c r="L35" i="396" s="1"/>
  <c r="M32" i="396"/>
  <c r="M33" i="396" s="1"/>
  <c r="L32" i="396"/>
  <c r="L33" i="396" s="1"/>
  <c r="M30" i="396"/>
  <c r="M31" i="396" s="1"/>
  <c r="L30" i="396"/>
  <c r="L31" i="396" s="1"/>
  <c r="M28" i="396"/>
  <c r="M29" i="396" s="1"/>
  <c r="L28" i="396"/>
  <c r="L29" i="396" s="1"/>
  <c r="M26" i="396"/>
  <c r="M27" i="396" s="1"/>
  <c r="L26" i="396"/>
  <c r="L27" i="396" s="1"/>
  <c r="M24" i="396"/>
  <c r="M25" i="396" s="1"/>
  <c r="L24" i="396"/>
  <c r="L25" i="396" s="1"/>
  <c r="M22" i="396"/>
  <c r="M23" i="396" s="1"/>
  <c r="L22" i="396"/>
  <c r="L23" i="396" s="1"/>
  <c r="M20" i="396"/>
  <c r="M21" i="396" s="1"/>
  <c r="L20" i="396"/>
  <c r="L21" i="396" s="1"/>
  <c r="M18" i="396"/>
  <c r="M19" i="396" s="1"/>
  <c r="L18" i="396"/>
  <c r="L19" i="396" s="1"/>
  <c r="M16" i="396"/>
  <c r="M17" i="396" s="1"/>
  <c r="L16" i="396"/>
  <c r="L17" i="396" s="1"/>
  <c r="M14" i="396"/>
  <c r="M15" i="396" s="1"/>
  <c r="L14" i="396"/>
  <c r="L15" i="396" s="1"/>
  <c r="M12" i="396"/>
  <c r="M13" i="396" s="1"/>
  <c r="L12" i="396"/>
  <c r="L13" i="396" s="1"/>
  <c r="M10" i="396"/>
  <c r="M11" i="396" s="1"/>
  <c r="L10" i="396"/>
  <c r="L11" i="396" s="1"/>
  <c r="M8" i="396"/>
  <c r="M9" i="396" s="1"/>
  <c r="L8" i="396"/>
  <c r="L9" i="396" s="1"/>
  <c r="M6" i="396"/>
  <c r="M7" i="396" s="1"/>
  <c r="L6" i="396"/>
  <c r="L7" i="396" s="1"/>
  <c r="M70" i="266"/>
  <c r="M71" i="266" s="1"/>
  <c r="L70" i="266"/>
  <c r="L71" i="266" s="1"/>
  <c r="M68" i="266"/>
  <c r="M69" i="266" s="1"/>
  <c r="L68" i="266"/>
  <c r="L69" i="266" s="1"/>
  <c r="M66" i="266"/>
  <c r="M67" i="266" s="1"/>
  <c r="L66" i="266"/>
  <c r="L67" i="266" s="1"/>
  <c r="M64" i="266"/>
  <c r="M65" i="266" s="1"/>
  <c r="L64" i="266"/>
  <c r="L65" i="266" s="1"/>
  <c r="M62" i="266"/>
  <c r="M63" i="266" s="1"/>
  <c r="L62" i="266"/>
  <c r="L63" i="266" s="1"/>
  <c r="M60" i="266"/>
  <c r="M61" i="266" s="1"/>
  <c r="L60" i="266"/>
  <c r="L61" i="266" s="1"/>
  <c r="M58" i="266"/>
  <c r="M59" i="266" s="1"/>
  <c r="L58" i="266"/>
  <c r="L59" i="266" s="1"/>
  <c r="M56" i="266"/>
  <c r="M57" i="266" s="1"/>
  <c r="L56" i="266"/>
  <c r="L57" i="266" s="1"/>
  <c r="M54" i="266"/>
  <c r="M55" i="266" s="1"/>
  <c r="L54" i="266"/>
  <c r="L55" i="266" s="1"/>
  <c r="M52" i="266"/>
  <c r="M53" i="266" s="1"/>
  <c r="L52" i="266"/>
  <c r="L53" i="266" s="1"/>
  <c r="M48" i="266"/>
  <c r="M49" i="266" s="1"/>
  <c r="L48" i="266"/>
  <c r="L49" i="266" s="1"/>
  <c r="M46" i="266"/>
  <c r="M47" i="266" s="1"/>
  <c r="L46" i="266"/>
  <c r="L47" i="266" s="1"/>
  <c r="M44" i="266"/>
  <c r="M45" i="266" s="1"/>
  <c r="L44" i="266"/>
  <c r="L45" i="266" s="1"/>
  <c r="M42" i="266"/>
  <c r="M43" i="266" s="1"/>
  <c r="L42" i="266"/>
  <c r="L43" i="266" s="1"/>
  <c r="M40" i="266"/>
  <c r="M41" i="266" s="1"/>
  <c r="L40" i="266"/>
  <c r="L41" i="266" s="1"/>
  <c r="M38" i="266"/>
  <c r="M39" i="266" s="1"/>
  <c r="L38" i="266"/>
  <c r="L39" i="266" s="1"/>
  <c r="M36" i="266"/>
  <c r="M37" i="266" s="1"/>
  <c r="L36" i="266"/>
  <c r="L37" i="266" s="1"/>
  <c r="M34" i="266"/>
  <c r="M35" i="266" s="1"/>
  <c r="L34" i="266"/>
  <c r="L35" i="266" s="1"/>
  <c r="M32" i="266"/>
  <c r="M33" i="266" s="1"/>
  <c r="L32" i="266"/>
  <c r="L33" i="266" s="1"/>
  <c r="M30" i="266"/>
  <c r="M31" i="266" s="1"/>
  <c r="L30" i="266"/>
  <c r="L31" i="266" s="1"/>
  <c r="M28" i="266"/>
  <c r="M29" i="266" s="1"/>
  <c r="L28" i="266"/>
  <c r="L29" i="266" s="1"/>
  <c r="M26" i="266"/>
  <c r="M27" i="266" s="1"/>
  <c r="L26" i="266"/>
  <c r="L27" i="266" s="1"/>
  <c r="M24" i="266"/>
  <c r="M25" i="266" s="1"/>
  <c r="L24" i="266"/>
  <c r="L25" i="266" s="1"/>
  <c r="M22" i="266"/>
  <c r="M23" i="266" s="1"/>
  <c r="L22" i="266"/>
  <c r="L23" i="266" s="1"/>
  <c r="M20" i="266"/>
  <c r="M21" i="266" s="1"/>
  <c r="L20" i="266"/>
  <c r="L21" i="266" s="1"/>
  <c r="M18" i="266"/>
  <c r="M19" i="266" s="1"/>
  <c r="L18" i="266"/>
  <c r="L19" i="266" s="1"/>
  <c r="M16" i="266"/>
  <c r="M17" i="266" s="1"/>
  <c r="L16" i="266"/>
  <c r="L17" i="266" s="1"/>
  <c r="M14" i="266"/>
  <c r="M15" i="266" s="1"/>
  <c r="L14" i="266"/>
  <c r="L15" i="266" s="1"/>
  <c r="M12" i="266"/>
  <c r="M13" i="266" s="1"/>
  <c r="L12" i="266"/>
  <c r="L13" i="266" s="1"/>
  <c r="M10" i="266"/>
  <c r="M11" i="266" s="1"/>
  <c r="L10" i="266"/>
  <c r="L11" i="266" s="1"/>
  <c r="M8" i="266"/>
  <c r="M9" i="266" s="1"/>
  <c r="L8" i="266"/>
  <c r="L9" i="266" s="1"/>
  <c r="M6" i="266"/>
  <c r="M7" i="266" s="1"/>
  <c r="L6" i="266"/>
  <c r="L7" i="266" s="1"/>
</calcChain>
</file>

<file path=xl/sharedStrings.xml><?xml version="1.0" encoding="utf-8"?>
<sst xmlns="http://schemas.openxmlformats.org/spreadsheetml/2006/main" count="8169" uniqueCount="830">
  <si>
    <t>性別</t>
    <rPh sb="0" eb="2">
      <t>セイベツ</t>
    </rPh>
    <phoneticPr fontId="7"/>
  </si>
  <si>
    <t>男性</t>
    <rPh sb="0" eb="2">
      <t>ダンセイ</t>
    </rPh>
    <phoneticPr fontId="7"/>
  </si>
  <si>
    <t>女性</t>
    <rPh sb="0" eb="2">
      <t>ジョセイ</t>
    </rPh>
    <phoneticPr fontId="7"/>
  </si>
  <si>
    <t>20歳代</t>
    <rPh sb="2" eb="4">
      <t>サイダイ</t>
    </rPh>
    <phoneticPr fontId="7"/>
  </si>
  <si>
    <t>30歳代</t>
    <rPh sb="2" eb="4">
      <t>サイダイ</t>
    </rPh>
    <phoneticPr fontId="7"/>
  </si>
  <si>
    <t>40歳代</t>
    <rPh sb="2" eb="4">
      <t>サイダイ</t>
    </rPh>
    <phoneticPr fontId="7"/>
  </si>
  <si>
    <t>50歳代</t>
    <rPh sb="2" eb="4">
      <t>サイダイ</t>
    </rPh>
    <phoneticPr fontId="7"/>
  </si>
  <si>
    <t>60歳代</t>
    <rPh sb="2" eb="4">
      <t>サイダイ</t>
    </rPh>
    <phoneticPr fontId="7"/>
  </si>
  <si>
    <t>わからない</t>
  </si>
  <si>
    <t>その他</t>
  </si>
  <si>
    <t>知らない</t>
  </si>
  <si>
    <t>知っている</t>
  </si>
  <si>
    <t/>
  </si>
  <si>
    <t>目　　次</t>
    <rPh sb="0" eb="1">
      <t>メ</t>
    </rPh>
    <rPh sb="3" eb="4">
      <t>ツギ</t>
    </rPh>
    <phoneticPr fontId="7"/>
  </si>
  <si>
    <t>設　問</t>
    <rPh sb="0" eb="1">
      <t>セツ</t>
    </rPh>
    <rPh sb="2" eb="3">
      <t>モン</t>
    </rPh>
    <phoneticPr fontId="7"/>
  </si>
  <si>
    <t>シート名</t>
    <rPh sb="3" eb="4">
      <t>メイ</t>
    </rPh>
    <phoneticPr fontId="7"/>
  </si>
  <si>
    <t>問１</t>
  </si>
  <si>
    <t>問２</t>
  </si>
  <si>
    <t>問３</t>
  </si>
  <si>
    <t>問４</t>
  </si>
  <si>
    <t>問５</t>
  </si>
  <si>
    <t>問６</t>
  </si>
  <si>
    <t>問７</t>
  </si>
  <si>
    <t>問８</t>
  </si>
  <si>
    <t>性別</t>
  </si>
  <si>
    <t>年齢（５歳刻み）</t>
  </si>
  <si>
    <t>年齢（10歳刻み）</t>
  </si>
  <si>
    <t>婚姻状況</t>
  </si>
  <si>
    <t>世帯構成</t>
  </si>
  <si>
    <t>県　全　体</t>
    <rPh sb="0" eb="1">
      <t>ケン</t>
    </rPh>
    <rPh sb="2" eb="3">
      <t>ゼン</t>
    </rPh>
    <rPh sb="4" eb="5">
      <t>カラダ</t>
    </rPh>
    <phoneticPr fontId="7"/>
  </si>
  <si>
    <t>地域別</t>
    <rPh sb="0" eb="3">
      <t>チイキベツ</t>
    </rPh>
    <phoneticPr fontId="7"/>
  </si>
  <si>
    <t>地域１（北部）</t>
  </si>
  <si>
    <t>地域１（北部）</t>
    <rPh sb="0" eb="2">
      <t>チイキ</t>
    </rPh>
    <rPh sb="4" eb="6">
      <t>ホクブ</t>
    </rPh>
    <phoneticPr fontId="12"/>
  </si>
  <si>
    <t>地域２（西部）</t>
  </si>
  <si>
    <t>地域２（西部）</t>
    <rPh sb="0" eb="2">
      <t>チイキ</t>
    </rPh>
    <rPh sb="4" eb="6">
      <t>セイブ</t>
    </rPh>
    <phoneticPr fontId="2"/>
  </si>
  <si>
    <t>地域３（中部）</t>
  </si>
  <si>
    <t>地域３（中部）</t>
    <rPh sb="0" eb="2">
      <t>チイキ</t>
    </rPh>
    <rPh sb="4" eb="6">
      <t>チュウブ</t>
    </rPh>
    <phoneticPr fontId="12"/>
  </si>
  <si>
    <t>地域４（東部）</t>
  </si>
  <si>
    <t>地域４（東部）</t>
    <rPh sb="0" eb="2">
      <t>チイキ</t>
    </rPh>
    <rPh sb="4" eb="6">
      <t>トウブ</t>
    </rPh>
    <phoneticPr fontId="12"/>
  </si>
  <si>
    <t>地域５（南東部）</t>
  </si>
  <si>
    <t>地域５（南東部）</t>
    <rPh sb="0" eb="2">
      <t>チイキ</t>
    </rPh>
    <rPh sb="4" eb="7">
      <t>ナントウブ</t>
    </rPh>
    <phoneticPr fontId="12"/>
  </si>
  <si>
    <t>地域６（南西部）</t>
  </si>
  <si>
    <t>地域６（南西部）</t>
    <rPh sb="0" eb="2">
      <t>チイキ</t>
    </rPh>
    <rPh sb="4" eb="7">
      <t>ナンセイブ</t>
    </rPh>
    <phoneticPr fontId="12"/>
  </si>
  <si>
    <t>年齢別</t>
    <rPh sb="0" eb="3">
      <t>ネンレイベツ</t>
    </rPh>
    <phoneticPr fontId="7"/>
  </si>
  <si>
    <t>70歳代以上</t>
    <rPh sb="2" eb="4">
      <t>サイダイ</t>
    </rPh>
    <rPh sb="4" eb="6">
      <t>イジョウ</t>
    </rPh>
    <phoneticPr fontId="7"/>
  </si>
  <si>
    <t>無回答</t>
    <rPh sb="0" eb="3">
      <t>ムカイトウ</t>
    </rPh>
    <phoneticPr fontId="7"/>
  </si>
  <si>
    <t>婚姻状況別</t>
    <rPh sb="0" eb="2">
      <t>コンイン</t>
    </rPh>
    <rPh sb="2" eb="4">
      <t>ジョウキョウ</t>
    </rPh>
    <rPh sb="4" eb="5">
      <t>ベツ</t>
    </rPh>
    <phoneticPr fontId="7"/>
  </si>
  <si>
    <t>未婚</t>
  </si>
  <si>
    <t>未婚</t>
    <rPh sb="0" eb="2">
      <t>ミコン</t>
    </rPh>
    <phoneticPr fontId="12"/>
  </si>
  <si>
    <t>既婚</t>
  </si>
  <si>
    <t>既婚</t>
    <rPh sb="0" eb="2">
      <t>キコン</t>
    </rPh>
    <phoneticPr fontId="2"/>
  </si>
  <si>
    <t>離別・死別</t>
    <rPh sb="0" eb="2">
      <t>リベツ</t>
    </rPh>
    <rPh sb="3" eb="5">
      <t>シベツ</t>
    </rPh>
    <phoneticPr fontId="12"/>
  </si>
  <si>
    <t>若者</t>
  </si>
  <si>
    <t>若者</t>
    <rPh sb="0" eb="2">
      <t>ワカモノ</t>
    </rPh>
    <phoneticPr fontId="12"/>
  </si>
  <si>
    <t>夫婦</t>
  </si>
  <si>
    <t>夫婦</t>
    <rPh sb="0" eb="2">
      <t>フウフ</t>
    </rPh>
    <phoneticPr fontId="2"/>
  </si>
  <si>
    <t>育児期</t>
  </si>
  <si>
    <t>育児期</t>
    <rPh sb="0" eb="2">
      <t>イクジ</t>
    </rPh>
    <phoneticPr fontId="12"/>
  </si>
  <si>
    <t>教育期前期</t>
  </si>
  <si>
    <t>教育期前期</t>
    <rPh sb="0" eb="2">
      <t>キョウイク</t>
    </rPh>
    <rPh sb="2" eb="3">
      <t>キ</t>
    </rPh>
    <rPh sb="3" eb="5">
      <t>ゼンキ</t>
    </rPh>
    <phoneticPr fontId="12"/>
  </si>
  <si>
    <t>教育期後期</t>
  </si>
  <si>
    <t>教育期後期</t>
    <rPh sb="0" eb="2">
      <t>キョウイク</t>
    </rPh>
    <rPh sb="2" eb="3">
      <t>キ</t>
    </rPh>
    <rPh sb="3" eb="5">
      <t>コウキ</t>
    </rPh>
    <phoneticPr fontId="12"/>
  </si>
  <si>
    <t>単身高齢者</t>
  </si>
  <si>
    <t>単身高齢者</t>
    <rPh sb="0" eb="2">
      <t>タンシン</t>
    </rPh>
    <rPh sb="2" eb="5">
      <t>コウレイシャ</t>
    </rPh>
    <phoneticPr fontId="12"/>
  </si>
  <si>
    <t>高齢者夫婦</t>
  </si>
  <si>
    <t>高齢者夫婦</t>
    <rPh sb="0" eb="3">
      <t>コウレイシャ</t>
    </rPh>
    <rPh sb="3" eb="5">
      <t>フウフ</t>
    </rPh>
    <phoneticPr fontId="12"/>
  </si>
  <si>
    <t>非該当・無回答</t>
    <rPh sb="0" eb="3">
      <t>ヒガイトウ</t>
    </rPh>
    <phoneticPr fontId="7"/>
  </si>
  <si>
    <t>奈良県にずっと</t>
    <rPh sb="0" eb="3">
      <t>ナラケン</t>
    </rPh>
    <phoneticPr fontId="7"/>
  </si>
  <si>
    <t>住んでいる人</t>
    <rPh sb="0" eb="1">
      <t>ス</t>
    </rPh>
    <rPh sb="5" eb="6">
      <t>ヒト</t>
    </rPh>
    <phoneticPr fontId="2"/>
  </si>
  <si>
    <t>奈良県に新しく</t>
    <rPh sb="0" eb="3">
      <t>ナラケン</t>
    </rPh>
    <rPh sb="4" eb="5">
      <t>アタラ</t>
    </rPh>
    <phoneticPr fontId="7"/>
  </si>
  <si>
    <t>きた人</t>
    <rPh sb="2" eb="3">
      <t>ヒト</t>
    </rPh>
    <phoneticPr fontId="2"/>
  </si>
  <si>
    <t>無回答</t>
    <phoneticPr fontId="7"/>
  </si>
  <si>
    <t>無回答</t>
    <phoneticPr fontId="7"/>
  </si>
  <si>
    <t>旧住民・
新住民別</t>
    <rPh sb="0" eb="1">
      <t>キュウ</t>
    </rPh>
    <rPh sb="1" eb="3">
      <t>ジュウミン</t>
    </rPh>
    <rPh sb="5" eb="8">
      <t>シンジュウミン</t>
    </rPh>
    <rPh sb="8" eb="9">
      <t>ベツ</t>
    </rPh>
    <phoneticPr fontId="2"/>
  </si>
  <si>
    <t>（4+5）</t>
    <phoneticPr fontId="2"/>
  </si>
  <si>
    <t>満足している</t>
  </si>
  <si>
    <t>十分とはいえないが一応満足している</t>
  </si>
  <si>
    <t>どちらともいえない</t>
  </si>
  <si>
    <t>やや不満である</t>
  </si>
  <si>
    <t>不満である</t>
  </si>
  <si>
    <t>（1+2）</t>
    <phoneticPr fontId="2"/>
  </si>
  <si>
    <t>『満足』</t>
    <rPh sb="1" eb="3">
      <t>マンゾク</t>
    </rPh>
    <phoneticPr fontId="2"/>
  </si>
  <si>
    <t>『不満』</t>
    <rPh sb="1" eb="3">
      <t>フマン</t>
    </rPh>
    <phoneticPr fontId="2"/>
  </si>
  <si>
    <t>※</t>
    <phoneticPr fontId="3"/>
  </si>
  <si>
    <t>とても楽になった</t>
  </si>
  <si>
    <t>少し楽になった</t>
  </si>
  <si>
    <t>変わらない</t>
  </si>
  <si>
    <t>少し苦しくなった</t>
  </si>
  <si>
    <t>とても苦しくなった</t>
  </si>
  <si>
    <t>『楽に』</t>
    <rPh sb="1" eb="2">
      <t>ラク</t>
    </rPh>
    <phoneticPr fontId="2"/>
  </si>
  <si>
    <t>『苦しく』</t>
    <rPh sb="1" eb="2">
      <t>クル</t>
    </rPh>
    <phoneticPr fontId="2"/>
  </si>
  <si>
    <t>給料や収益が増えない、または減少したから</t>
  </si>
  <si>
    <t>失業、退職、病気などで働き手が減ったから</t>
  </si>
  <si>
    <t>利率の低下などにより預貯金が目減りしたから</t>
  </si>
  <si>
    <t>家族の増加や物価の上昇などで毎日の生活費が増えたから</t>
  </si>
  <si>
    <t>結婚、出産、病気など特別な出費があったから</t>
  </si>
  <si>
    <t>教育にかかる費用が増えたから</t>
  </si>
  <si>
    <t>家や自動車、家電などにかかる支出が増えたから</t>
  </si>
  <si>
    <t>税金や保険料の支払いが増えたから</t>
  </si>
  <si>
    <t>家業や商売などにかかる営業経費が増えたから</t>
  </si>
  <si>
    <t>悩みや不安を感じている</t>
  </si>
  <si>
    <t>悩みや不安を感じていない</t>
  </si>
  <si>
    <t>自分の健康について</t>
  </si>
  <si>
    <t>家族の健康について</t>
  </si>
  <si>
    <t>現在の収入や資産について</t>
  </si>
  <si>
    <t>老後の生活設計について</t>
  </si>
  <si>
    <t>近隣・地域との関係について</t>
  </si>
  <si>
    <t>事業や家業の経営上の問題について</t>
  </si>
  <si>
    <t>今後の収入や資産の見通しについて</t>
  </si>
  <si>
    <t>家族・親族間の人間関係について</t>
  </si>
  <si>
    <t>勤務先での仕事や人間関係について</t>
  </si>
  <si>
    <t>どちらかといえば住みやすい</t>
  </si>
  <si>
    <t>どちらかといえば住みにくい</t>
  </si>
  <si>
    <t>とても住みにくい</t>
  </si>
  <si>
    <t>ずっと住みたい</t>
  </si>
  <si>
    <t>一度は県外へ出ても、奈良県に戻って住みたい</t>
  </si>
  <si>
    <t>住みたくない</t>
  </si>
  <si>
    <t>買物など日常の生活環境が整っていないから</t>
  </si>
  <si>
    <t>通勤・通学に不便だから</t>
  </si>
  <si>
    <t>教育環境が充実していないから</t>
  </si>
  <si>
    <t>災害を防ぐための対策が不十分だから</t>
  </si>
  <si>
    <t>医療が充実していないから</t>
  </si>
  <si>
    <t>奈良県や身近な地域に愛着を感じないから</t>
  </si>
  <si>
    <t>身近に文化やスポーツに親しめる場が少ないから</t>
  </si>
  <si>
    <t>騒音・振動・大気汚染など周辺環境がよくないから</t>
  </si>
  <si>
    <t>家賃など住居費が高いから</t>
  </si>
  <si>
    <t>治安を守るための対策が不十分だから</t>
  </si>
  <si>
    <t>福祉サービスが充実していないから</t>
  </si>
  <si>
    <t>緑などの自然環境がよくないから</t>
  </si>
  <si>
    <t>重要度</t>
    <rPh sb="0" eb="3">
      <t>ジュウヨウド</t>
    </rPh>
    <phoneticPr fontId="2"/>
  </si>
  <si>
    <t>満足度</t>
    <rPh sb="0" eb="3">
      <t>マンゾクド</t>
    </rPh>
    <phoneticPr fontId="2"/>
  </si>
  <si>
    <t>きわめて重要</t>
  </si>
  <si>
    <t>かなり重要</t>
  </si>
  <si>
    <t>さほど重要ではない</t>
  </si>
  <si>
    <t>全く重要ではない</t>
  </si>
  <si>
    <t>十分満たされている</t>
  </si>
  <si>
    <t>かなり満たされている</t>
  </si>
  <si>
    <t>あまり満たされていない</t>
  </si>
  <si>
    <t>ほとんど満たされていない</t>
  </si>
  <si>
    <t>正規の職員・従業員</t>
  </si>
  <si>
    <t>契約社員・嘱託</t>
  </si>
  <si>
    <t>派遣社員</t>
  </si>
  <si>
    <t>企業などの役員</t>
  </si>
  <si>
    <t>農林漁業の自営業・家族従業員</t>
  </si>
  <si>
    <t>家事専業・家事手伝い</t>
  </si>
  <si>
    <t>ウォーキング（ハイキング、散歩、通勤時の徒歩など）</t>
  </si>
  <si>
    <t>ランニング（ジョギング）</t>
  </si>
  <si>
    <t>体操（ラジオ体操、ヨガ、エアロビクスなど）</t>
  </si>
  <si>
    <t>水泳</t>
  </si>
  <si>
    <t>サイクリング</t>
  </si>
  <si>
    <t>球技（テニス、野球、サッカー、バレーボールなど）</t>
  </si>
  <si>
    <t>文化活動と文化鑑賞をした</t>
  </si>
  <si>
    <t>文化活動だけをした</t>
  </si>
  <si>
    <t>文化鑑賞だけをした</t>
  </si>
  <si>
    <t>文化活動も文化鑑賞もしなかった</t>
  </si>
  <si>
    <t>離婚・死別</t>
  </si>
  <si>
    <t>単身（あなた１人）</t>
  </si>
  <si>
    <t>夫婦のみ</t>
  </si>
  <si>
    <t>２世代家族（親子家庭）</t>
  </si>
  <si>
    <t>３世代家族（親子孫家庭）</t>
  </si>
  <si>
    <t>３歳以下</t>
  </si>
  <si>
    <t>４歳以上で小学校入学前</t>
  </si>
  <si>
    <t>小学生</t>
  </si>
  <si>
    <t>中学生</t>
  </si>
  <si>
    <t>高校生・高専生</t>
  </si>
  <si>
    <t>専門学校生・短大生・予備校生・大学生（院生）</t>
  </si>
  <si>
    <t>家族や自分の仕事の都合</t>
  </si>
  <si>
    <t>結婚したから</t>
  </si>
  <si>
    <t>子どもや孫の育児のため</t>
  </si>
  <si>
    <t>家を継ぐため</t>
  </si>
  <si>
    <t>住宅を購入しやすい、または借りやすいから</t>
  </si>
  <si>
    <t>親の介護のため</t>
  </si>
  <si>
    <t>子どもや孫の就学や進学のため</t>
  </si>
  <si>
    <t>自然が豊かなどの面で住環境がよいから</t>
  </si>
  <si>
    <t>交通や日常の買い物が便利だから</t>
  </si>
  <si>
    <t>Q1</t>
  </si>
  <si>
    <t>Q2</t>
  </si>
  <si>
    <t>Q3</t>
  </si>
  <si>
    <t>Q4</t>
  </si>
  <si>
    <t>Q5</t>
  </si>
  <si>
    <t>Q6</t>
  </si>
  <si>
    <t>Q7</t>
  </si>
  <si>
    <t>Q8</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</si>
  <si>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</si>
  <si>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</si>
  <si>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</si>
  <si>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</si>
  <si>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</si>
  <si>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</si>
  <si>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</si>
  <si>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</si>
  <si>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</si>
  <si>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</si>
  <si>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</si>
  <si>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</si>
  <si>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</si>
  <si>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</si>
  <si>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</si>
  <si>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</si>
  <si>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</si>
  <si>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</si>
  <si>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</si>
  <si>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</si>
  <si>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</si>
  <si>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</si>
  <si>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</si>
  <si>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</si>
  <si>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</si>
  <si>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</si>
  <si>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</si>
  <si>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</si>
  <si>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</si>
  <si>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</si>
  <si>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</si>
  <si>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</si>
  <si>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</si>
  <si>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</si>
  <si>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</si>
  <si>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</si>
  <si>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</si>
  <si>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</si>
  <si>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</si>
  <si>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</si>
  <si>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</si>
  <si>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</si>
  <si>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</si>
  <si>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</si>
  <si>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ライフステージ別(複数回答）</t>
    <rPh sb="7" eb="8">
      <t>ベツ</t>
    </rPh>
    <rPh sb="9" eb="11">
      <t>フクスウ</t>
    </rPh>
    <rPh sb="11" eb="13">
      <t>カイトウ</t>
    </rPh>
    <phoneticPr fontId="7"/>
  </si>
  <si>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</si>
  <si>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</si>
  <si>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</si>
  <si>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</si>
  <si>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</si>
  <si>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</si>
  <si>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</si>
  <si>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</si>
  <si>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</si>
  <si>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</si>
  <si>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</si>
  <si>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</si>
  <si>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</si>
  <si>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</si>
  <si>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</si>
  <si>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</si>
  <si>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</si>
  <si>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</si>
  <si>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</si>
  <si>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</si>
  <si>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</si>
  <si>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</si>
  <si>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</si>
  <si>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</si>
  <si>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</si>
  <si>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</si>
  <si>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</si>
  <si>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</si>
  <si>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</si>
  <si>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</si>
  <si>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</si>
  <si>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</si>
  <si>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</si>
  <si>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</si>
  <si>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</si>
  <si>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</si>
  <si>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</si>
  <si>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</si>
  <si>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</si>
  <si>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『住みたい』</t>
    <rPh sb="1" eb="2">
      <t>ス</t>
    </rPh>
    <phoneticPr fontId="2"/>
  </si>
  <si>
    <t>（選択肢つづく）</t>
    <rPh sb="1" eb="4">
      <t>センタクシ</t>
    </rPh>
    <phoneticPr fontId="2"/>
  </si>
  <si>
    <t>Q9</t>
    <phoneticPr fontId="2"/>
  </si>
  <si>
    <t>Q42</t>
    <phoneticPr fontId="2"/>
  </si>
  <si>
    <t>Q00</t>
    <phoneticPr fontId="2"/>
  </si>
  <si>
    <t>問９</t>
  </si>
  <si>
    <t>無回答</t>
    <phoneticPr fontId="7"/>
  </si>
  <si>
    <t>無回答</t>
    <phoneticPr fontId="7"/>
  </si>
  <si>
    <t>※問８で
「3.住みたくない」
または
「4.わからない」
と回答した人のみ</t>
    <rPh sb="1" eb="2">
      <t>トイ</t>
    </rPh>
    <rPh sb="8" eb="9">
      <t>ス</t>
    </rPh>
    <phoneticPr fontId="2"/>
  </si>
  <si>
    <t>※問８で
「1.ずっと住みたい」
または
「2.一度は県外へ出ても、
奈良県に戻って住みたい」
と回答した人のみ</t>
    <rPh sb="1" eb="2">
      <t>トイ</t>
    </rPh>
    <rPh sb="11" eb="12">
      <t>ス</t>
    </rPh>
    <rPh sb="24" eb="26">
      <t>イチド</t>
    </rPh>
    <rPh sb="27" eb="29">
      <t>ケンガイ</t>
    </rPh>
    <rPh sb="30" eb="31">
      <t>デ</t>
    </rPh>
    <rPh sb="35" eb="38">
      <t>ナラケン</t>
    </rPh>
    <rPh sb="39" eb="40">
      <t>モド</t>
    </rPh>
    <rPh sb="42" eb="43">
      <t>ス</t>
    </rPh>
    <phoneticPr fontId="2"/>
  </si>
  <si>
    <t>買物など日常の生活環境が整っているから</t>
  </si>
  <si>
    <t>通勤・通学に便利だから</t>
  </si>
  <si>
    <t>教育環境が充実しているから</t>
  </si>
  <si>
    <t>自然災害が少ないから</t>
  </si>
  <si>
    <t>医療が充実しているから</t>
  </si>
  <si>
    <t>奈良県や身近な地域に愛着を感じるから</t>
  </si>
  <si>
    <t>身近に文化やスポーツに親しめる場が多いから</t>
  </si>
  <si>
    <t>騒音・振動・大気汚染などが少なく周辺環境がよいから</t>
  </si>
  <si>
    <t>世界遺産や文化財などが多く、歴史的な雰囲気を感じるから</t>
  </si>
  <si>
    <t>家賃など住居費が安いから</t>
  </si>
  <si>
    <t>治安を守るための対策が十分だから</t>
  </si>
  <si>
    <t>福祉サービスが充実しているから</t>
  </si>
  <si>
    <t>緑などの自然環境がよいから</t>
  </si>
  <si>
    <t>お祭りやイベントが多いから</t>
  </si>
  <si>
    <t>※問５で
「1.悩みや不安を
感じている」
と回答した人のみ</t>
    <rPh sb="1" eb="2">
      <t>トイ</t>
    </rPh>
    <rPh sb="8" eb="9">
      <t>ナヤ</t>
    </rPh>
    <rPh sb="11" eb="13">
      <t>フアン</t>
    </rPh>
    <rPh sb="15" eb="16">
      <t>カン</t>
    </rPh>
    <phoneticPr fontId="2"/>
  </si>
  <si>
    <t>自分の生活上（進学、就職、結婚など）の問題について</t>
  </si>
  <si>
    <t>家族の生活上（進学、就職、結婚など）の問題について</t>
  </si>
  <si>
    <t>※問２で
「1.とても楽になった」
または
「2.少し楽になった」
と回答した人のみ</t>
    <rPh sb="1" eb="2">
      <t>トイ</t>
    </rPh>
    <rPh sb="11" eb="12">
      <t>ラク</t>
    </rPh>
    <rPh sb="25" eb="26">
      <t>スコ</t>
    </rPh>
    <rPh sb="27" eb="28">
      <t>ラク</t>
    </rPh>
    <phoneticPr fontId="2"/>
  </si>
  <si>
    <t>給料や収益が増加したから</t>
  </si>
  <si>
    <t>就業、就職などで働き手が増えたから</t>
  </si>
  <si>
    <t>有価証券などの時価の上昇により、資産が増加したから</t>
  </si>
  <si>
    <t>家族の減少や物価の低下などで毎日の生活費が減ったから</t>
  </si>
  <si>
    <t>結婚、出産、病気など特別な出費がなかったから</t>
  </si>
  <si>
    <t>教育にかかる費用が減ったから</t>
  </si>
  <si>
    <t>家や自動車、家電などにかかる支出が減ったから</t>
  </si>
  <si>
    <t>税金や保険料の支払いが減ったから</t>
  </si>
  <si>
    <t>家業や商売などにかかる営業経費が減ったから</t>
  </si>
  <si>
    <t>『文化活動をした』</t>
    <rPh sb="1" eb="3">
      <t>ブンカ</t>
    </rPh>
    <rPh sb="3" eb="5">
      <t>カツドウ</t>
    </rPh>
    <phoneticPr fontId="2"/>
  </si>
  <si>
    <t>『文化鑑賞をした』</t>
    <rPh sb="1" eb="3">
      <t>ブンカ</t>
    </rPh>
    <rPh sb="3" eb="5">
      <t>カンショウ</t>
    </rPh>
    <phoneticPr fontId="2"/>
  </si>
  <si>
    <t>１．県民の生活全般について【属性別集計表】</t>
    <phoneticPr fontId="7"/>
  </si>
  <si>
    <t>ページ</t>
    <phoneticPr fontId="7"/>
  </si>
  <si>
    <t>どちらでもない</t>
  </si>
  <si>
    <t>※重要度は、(5)=５点、(4)=４点、(3)=３点、(2)=２点、(1)=１点 として算出</t>
    <rPh sb="1" eb="4">
      <t>ジュウヨウド</t>
    </rPh>
    <rPh sb="11" eb="12">
      <t>テン</t>
    </rPh>
    <rPh sb="44" eb="46">
      <t>サンシュツ</t>
    </rPh>
    <phoneticPr fontId="3"/>
  </si>
  <si>
    <t>※満足度は、(5)=５点、(4)=４点、(3)=３点、(2)=２点、(1)=１点 として算出</t>
    <rPh sb="1" eb="4">
      <t>マンゾクド</t>
    </rPh>
    <rPh sb="11" eb="12">
      <t>テン</t>
    </rPh>
    <rPh sb="44" eb="46">
      <t>サンシュツ</t>
    </rPh>
    <phoneticPr fontId="3"/>
  </si>
  <si>
    <t>県民の生活に関する「今の」あるいは「これからの」重要度・県民の生活に関する満足度</t>
    <rPh sb="0" eb="2">
      <t>ケンミン</t>
    </rPh>
    <rPh sb="3" eb="5">
      <t>セイカツ</t>
    </rPh>
    <rPh sb="6" eb="7">
      <t>カン</t>
    </rPh>
    <rPh sb="10" eb="11">
      <t>イマ</t>
    </rPh>
    <rPh sb="24" eb="27">
      <t>ジュウヨウド</t>
    </rPh>
    <rPh sb="28" eb="30">
      <t>ケンミン</t>
    </rPh>
    <rPh sb="31" eb="33">
      <t>セイカツ</t>
    </rPh>
    <rPh sb="34" eb="35">
      <t>カン</t>
    </rPh>
    <rPh sb="37" eb="40">
      <t>マンゾクド</t>
    </rPh>
    <phoneticPr fontId="22"/>
  </si>
  <si>
    <t>子どもの成長段階</t>
  </si>
  <si>
    <t>－</t>
  </si>
  <si>
    <t>奈良県に住む理由</t>
  </si>
  <si>
    <t>『文化活動または文化鑑賞をした』</t>
    <rPh sb="1" eb="3">
      <t>ブンカ</t>
    </rPh>
    <rPh sb="3" eb="5">
      <t>カツドウ</t>
    </rPh>
    <rPh sb="8" eb="10">
      <t>ブンカ</t>
    </rPh>
    <rPh sb="10" eb="12">
      <t>カンショウ</t>
    </rPh>
    <phoneticPr fontId="2"/>
  </si>
  <si>
    <t>問１ 現在の暮らし向きの実感</t>
  </si>
  <si>
    <t>　33．いろいろな働き方が用意され、自分の生活に合った就業ができること</t>
  </si>
  <si>
    <t>　32．県内で買いたいものが販売されていること</t>
  </si>
  <si>
    <t>　31．保育所の数や定員を増やすことにより、待機児童を解消すること</t>
  </si>
  <si>
    <t>　30．失業の不安がなく働けること</t>
  </si>
  <si>
    <t>　29．ゴミのリサイクルのしくみが整っていること</t>
  </si>
  <si>
    <t>　28．一人ひとりが普段の生活においてＣＯ２削減に取り組むこと</t>
  </si>
  <si>
    <t>　27．自分の住む地域の景観や町並みが美しいこと</t>
  </si>
  <si>
    <t>　26．イライラやストレスなど精神的緊張が少ないこと</t>
  </si>
  <si>
    <t>　25．地域・家庭・学校が一体となって、子どもが健全に育つ環境づくりを行っていること</t>
  </si>
  <si>
    <t>　24．高齢者や障害者が安心してまちに出かけられること</t>
  </si>
  <si>
    <t>　23．高齢者やその家族が住み慣れた地域で適切な介護サービスを受けられること</t>
  </si>
  <si>
    <t>　22．障害者が住み慣れた地域で自分に合った支援サービスを受けられること</t>
  </si>
  <si>
    <t>　21．住んでいる地域において、互いに見守り、助け合うなどつながりが感じられること</t>
  </si>
  <si>
    <t>　20．安心して子どもを出産できる医療体制が整っていること</t>
  </si>
  <si>
    <t>　19．急病時に診てもらえる医療機関があること</t>
  </si>
  <si>
    <t>　18．市町村の政治に住民の要望や意見が十分採り入れられること</t>
  </si>
  <si>
    <t>　17．男女がそれぞれの個性と能力を十分に発揮できる社会が実現すること</t>
  </si>
  <si>
    <t>　16．ボランティア・ＮＰＯ活動に気軽に参加できること</t>
  </si>
  <si>
    <t>　15．自分が住んでいる地域に活気があり、魅力のある地域になっていること</t>
  </si>
  <si>
    <t>　14．住民が犯罪に遭うことがなく、その不安も感じることなく暮らせること</t>
  </si>
  <si>
    <t>　13．家庭や地域において、地震などの自然災害に対する自主的な備えができていること</t>
  </si>
  <si>
    <t>　12．食品や薬品などの商品・サービスの安全性が確保されていること</t>
  </si>
  <si>
    <t>　11．地震、台風、火災などへの対策がしっかりしていること</t>
  </si>
  <si>
    <t>　10．公園や運動施設・グラウンドなどが利用しやすいこと</t>
  </si>
  <si>
    <t>　９．生涯を通じて教養を高め、趣味を広げられること</t>
  </si>
  <si>
    <t>　８．文化遺産や史跡が大事にされること</t>
  </si>
  <si>
    <t>　７．子どもたちが、暴力行為・いじめなどを行わないこと</t>
  </si>
  <si>
    <t>　６．高校で生徒一人ひとりに適した教育が受けられること</t>
  </si>
  <si>
    <t>　５．小・中学校で子どもの能力を伸ばす教育が受けられること</t>
  </si>
  <si>
    <t>　４．平日の道路の渋滞が解消され、自動車での外出が快適なこと</t>
  </si>
  <si>
    <t>　３．休日の道路の渋滞が解消され、自動車での外出が快適なこと</t>
  </si>
  <si>
    <t>　２．電車、バス、タクシーなどの公共的な交通機関が利用しやすいこと</t>
  </si>
  <si>
    <t>　１．品揃えの豊富な店が近くにあること</t>
  </si>
  <si>
    <t>問10 将来的に奈良県に住みたくないまたはわからない理由（５つ以内で複数回答）</t>
  </si>
  <si>
    <t>問９ 将来的に奈良県にずっと住みたいまたは戻って住みたい理由（５つ以内で複数回答）</t>
  </si>
  <si>
    <t>問４ １年前と比較して暮らし向きが苦しくなった理由（５つ以内で複数回答）</t>
  </si>
  <si>
    <t>問２ １年前と比較した暮らし向きの実感</t>
  </si>
  <si>
    <t>属性別集計表</t>
    <rPh sb="0" eb="2">
      <t>ゾクセイ</t>
    </rPh>
    <rPh sb="2" eb="3">
      <t>ベツ</t>
    </rPh>
    <rPh sb="3" eb="5">
      <t>シュウケイ</t>
    </rPh>
    <rPh sb="5" eb="6">
      <t>ヒョウ</t>
    </rPh>
    <phoneticPr fontId="7"/>
  </si>
  <si>
    <t>奈良県</t>
    <rPh sb="0" eb="3">
      <t>ナラケン</t>
    </rPh>
    <phoneticPr fontId="2"/>
  </si>
  <si>
    <t>全　体</t>
  </si>
  <si>
    <t>無回答</t>
  </si>
  <si>
    <t>※問２で
「4.少し苦しくなった」
または
「5.とても苦しくなった」
と回答した人のみ</t>
    <rPh sb="1" eb="2">
      <t>トイ</t>
    </rPh>
    <rPh sb="8" eb="9">
      <t>スコ</t>
    </rPh>
    <rPh sb="10" eb="11">
      <t>クル</t>
    </rPh>
    <rPh sb="28" eb="29">
      <t>クル</t>
    </rPh>
    <phoneticPr fontId="2"/>
  </si>
  <si>
    <t>無回答</t>
    <phoneticPr fontId="7"/>
  </si>
  <si>
    <t>無回答</t>
    <phoneticPr fontId="7"/>
  </si>
  <si>
    <t>無回答</t>
    <phoneticPr fontId="7"/>
  </si>
  <si>
    <t>（1+2+3）</t>
  </si>
  <si>
    <t>（1+2）</t>
  </si>
  <si>
    <t>（1+3）</t>
  </si>
  <si>
    <t>（つづき）</t>
    <phoneticPr fontId="2"/>
  </si>
  <si>
    <t>（2+1）</t>
    <phoneticPr fontId="2"/>
  </si>
  <si>
    <t>自転車保険に加入していない</t>
  </si>
  <si>
    <t>パート・アルバイト（学生を除く）</t>
  </si>
  <si>
    <t>男性</t>
  </si>
  <si>
    <t>女性</t>
  </si>
  <si>
    <t>２０～２４歳</t>
  </si>
  <si>
    <t>２５～２９歳</t>
  </si>
  <si>
    <t>３０～３４歳</t>
  </si>
  <si>
    <t>３５～３９歳</t>
  </si>
  <si>
    <t>４０～４４歳</t>
  </si>
  <si>
    <t>４５～４９歳</t>
  </si>
  <si>
    <t>５０～５４歳</t>
  </si>
  <si>
    <t>５５～５９歳</t>
  </si>
  <si>
    <t>６０～６４歳</t>
  </si>
  <si>
    <t>６５～６９歳</t>
  </si>
  <si>
    <t>７０歳以上</t>
  </si>
  <si>
    <t>はい</t>
  </si>
  <si>
    <t>いいえ</t>
  </si>
  <si>
    <t>滋賀県</t>
  </si>
  <si>
    <t>京都府</t>
  </si>
  <si>
    <t>海外</t>
  </si>
  <si>
    <t>非該当・無回答</t>
  </si>
  <si>
    <t>２０歳代</t>
  </si>
  <si>
    <t>３０歳代</t>
  </si>
  <si>
    <t>４０歳代</t>
  </si>
  <si>
    <t>５０歳代</t>
  </si>
  <si>
    <t>６０歳代</t>
  </si>
  <si>
    <t>７０歳代以上</t>
  </si>
  <si>
    <t>トレーニング（筋力トレーニング、室内運動器具を使ってする運動など）</t>
  </si>
  <si>
    <t>商工・サービス業の自営業・家族従業員（卸売業・飲食業・製造業・建設業など）</t>
  </si>
  <si>
    <t>その他自営業（開業医・弁護士・宗教家・芸術家・茶華道師匠など）</t>
  </si>
  <si>
    <t>とても住みやすい</t>
    <phoneticPr fontId="2"/>
  </si>
  <si>
    <t>『住みやすい』</t>
    <rPh sb="1" eb="2">
      <t>ス</t>
    </rPh>
    <phoneticPr fontId="2"/>
  </si>
  <si>
    <t>『住みにくい』</t>
    <rPh sb="1" eb="2">
      <t>ス</t>
    </rPh>
    <phoneticPr fontId="2"/>
  </si>
  <si>
    <t>（3+4）</t>
    <phoneticPr fontId="2"/>
  </si>
  <si>
    <t>　</t>
    <phoneticPr fontId="2"/>
  </si>
  <si>
    <t>ライフステージ（複数回答）</t>
    <phoneticPr fontId="2"/>
  </si>
  <si>
    <t>問３ １年前と比較して暮らし向きが楽になった理由（５つ以内で複数回答）</t>
    <phoneticPr fontId="2"/>
  </si>
  <si>
    <t>問５ 日頃の生活での悩みや不安の有無</t>
    <phoneticPr fontId="2"/>
  </si>
  <si>
    <t>問６ 日頃の生活での悩みや不安の内容（５つ以内で複数回答）</t>
    <phoneticPr fontId="2"/>
  </si>
  <si>
    <t>問７ 奈良県の住みやすさの評価</t>
    <phoneticPr fontId="2"/>
  </si>
  <si>
    <t>問８ 将来の奈良県での定住意向</t>
    <phoneticPr fontId="2"/>
  </si>
  <si>
    <t>３．県民の生活に関する重要度・満足度について【属性別集計表】</t>
    <rPh sb="8" eb="9">
      <t>カン</t>
    </rPh>
    <rPh sb="11" eb="14">
      <t>ジュウヨウド</t>
    </rPh>
    <rPh sb="15" eb="18">
      <t>マンゾクド</t>
    </rPh>
    <rPh sb="23" eb="25">
      <t>ゾクセイ</t>
    </rPh>
    <rPh sb="25" eb="26">
      <t>ベツ</t>
    </rPh>
    <rPh sb="26" eb="28">
      <t>シュウケイ</t>
    </rPh>
    <rPh sb="28" eb="29">
      <t>ヒョウ</t>
    </rPh>
    <phoneticPr fontId="7"/>
  </si>
  <si>
    <t>（つづき）</t>
  </si>
  <si>
    <t>無職</t>
  </si>
  <si>
    <t>学生</t>
  </si>
  <si>
    <t>毎月読んでいる</t>
  </si>
  <si>
    <t>ときどき読んでいる</t>
  </si>
  <si>
    <t>読んでいない</t>
  </si>
  <si>
    <t>『読んでいる』</t>
    <rPh sb="1" eb="2">
      <t>ヨ</t>
    </rPh>
    <phoneticPr fontId="2"/>
  </si>
  <si>
    <t>Q44</t>
    <phoneticPr fontId="2"/>
  </si>
  <si>
    <t>Q37</t>
    <phoneticPr fontId="2"/>
  </si>
  <si>
    <t>問34</t>
  </si>
  <si>
    <t>問33</t>
  </si>
  <si>
    <t>問32</t>
  </si>
  <si>
    <t>問31</t>
  </si>
  <si>
    <t>Q28②</t>
    <phoneticPr fontId="2"/>
  </si>
  <si>
    <t>問25</t>
  </si>
  <si>
    <t>問24</t>
  </si>
  <si>
    <t>問22</t>
  </si>
  <si>
    <t>問21</t>
  </si>
  <si>
    <t>問17</t>
  </si>
  <si>
    <t>問16</t>
  </si>
  <si>
    <t>※問41で
「2.いいえ」
と回答した人のみ</t>
    <rPh sb="1" eb="2">
      <t>トイ</t>
    </rPh>
    <phoneticPr fontId="2"/>
  </si>
  <si>
    <t>無回答</t>
    <phoneticPr fontId="7"/>
  </si>
  <si>
    <t>（5+4）</t>
  </si>
  <si>
    <t>（2+1）</t>
  </si>
  <si>
    <t>独身</t>
    <rPh sb="0" eb="2">
      <t>ドクシン</t>
    </rPh>
    <phoneticPr fontId="2"/>
  </si>
  <si>
    <t>当てはまる</t>
    <rPh sb="0" eb="1">
      <t>ア</t>
    </rPh>
    <phoneticPr fontId="1"/>
  </si>
  <si>
    <t>やや当てはまる</t>
    <rPh sb="2" eb="3">
      <t>ア</t>
    </rPh>
    <phoneticPr fontId="1"/>
  </si>
  <si>
    <t>あまり当てはまらない</t>
    <rPh sb="3" eb="4">
      <t>ア</t>
    </rPh>
    <phoneticPr fontId="1"/>
  </si>
  <si>
    <t>当てはまらない</t>
    <rPh sb="0" eb="1">
      <t>ア</t>
    </rPh>
    <phoneticPr fontId="1"/>
  </si>
  <si>
    <t>『当てはまる』</t>
    <rPh sb="1" eb="2">
      <t>ア</t>
    </rPh>
    <phoneticPr fontId="2"/>
  </si>
  <si>
    <t>『当てはまらない』</t>
    <rPh sb="1" eb="2">
      <t>ア</t>
    </rPh>
    <phoneticPr fontId="2"/>
  </si>
  <si>
    <t>２．新型コロナウイルス感染症との関わりについて【属性別集計表】</t>
    <rPh sb="16" eb="17">
      <t>カカ</t>
    </rPh>
    <phoneticPr fontId="7"/>
  </si>
  <si>
    <t>問12 県民の生活に関する重要度・満足度</t>
    <phoneticPr fontId="2"/>
  </si>
  <si>
    <t>問12 県民の生活に関する重要度・満足度</t>
    <phoneticPr fontId="2"/>
  </si>
  <si>
    <t>４．産業について【属性別集計表】</t>
    <rPh sb="2" eb="4">
      <t>サンギョウ</t>
    </rPh>
    <phoneticPr fontId="2"/>
  </si>
  <si>
    <t>問11 コロナ拡大後の意識行動の変化、今感じていること</t>
    <phoneticPr fontId="2"/>
  </si>
  <si>
    <t>　1．感染することで重症化や後遺症が残るといった不安がある</t>
    <phoneticPr fontId="2"/>
  </si>
  <si>
    <t>　2．３密回避を心がけている</t>
    <phoneticPr fontId="2"/>
  </si>
  <si>
    <t>　3．自分が感染していると仮定して他者にうつさないよう心がけて行動している</t>
    <phoneticPr fontId="2"/>
  </si>
  <si>
    <t>　4．感染した時に差別を受ける不安を感じている</t>
    <phoneticPr fontId="2"/>
  </si>
  <si>
    <t>　5．感染症対策をしている施設や店舗を選ぶようにしている</t>
    <phoneticPr fontId="2"/>
  </si>
  <si>
    <t>　6．感染症拡大を防止しながらも経済との両立は必要だと思う</t>
    <phoneticPr fontId="2"/>
  </si>
  <si>
    <t>　8．動画配信サービス（Netflix等）やテレビゲームなど自宅での娯楽の機会、時間が増えた</t>
    <phoneticPr fontId="2"/>
  </si>
  <si>
    <t>　9．離れた家族、親族、友人に直接会えない事が増えた</t>
    <phoneticPr fontId="2"/>
  </si>
  <si>
    <t>　10．余暇の外出先に県内を選ぶことが増えた</t>
    <phoneticPr fontId="2"/>
  </si>
  <si>
    <t>　11．感染が拡大している地域への不要不急の往来を控えている</t>
    <phoneticPr fontId="2"/>
  </si>
  <si>
    <t>　12．運動・スポーツをする頻度や機会が減った</t>
    <phoneticPr fontId="2"/>
  </si>
  <si>
    <t>　13．娯楽（映画、ﾗｲﾌﾞｺﾝｻｰﾄ、ｽﾎﾟｰﾂ観戦、観劇等）のため外出する頻度や機会が減った</t>
    <phoneticPr fontId="2"/>
  </si>
  <si>
    <t>　14．コロナ自粛のためストレスを感じている</t>
    <phoneticPr fontId="2"/>
  </si>
  <si>
    <t>　16．自治会活動や地域交流への参加が減った</t>
    <phoneticPr fontId="2"/>
  </si>
  <si>
    <t>　17．PCR検査は積極的に受けたい</t>
    <phoneticPr fontId="2"/>
  </si>
  <si>
    <t>　18．ワクチン接種の機会があれば積極的に接種する（した）</t>
    <phoneticPr fontId="2"/>
  </si>
  <si>
    <t>　19．今後、在宅ワーク、テレワーク、オンライン学習等のICT環境整備が進むと思う</t>
    <phoneticPr fontId="2"/>
  </si>
  <si>
    <t>　20．今後、地方分散でUターン、Iターンが進むと思う</t>
    <phoneticPr fontId="2"/>
  </si>
  <si>
    <t>県内の工業団地などへの企業誘致を促進する施策</t>
  </si>
  <si>
    <t>空き店舗の解消や商店街の活性化を図るため、県内での消費促進や事業者の商品販売を支援する施策</t>
  </si>
  <si>
    <t>労働環境を改善し柔軟な働き方を可能にするため、事業所等の働き方改革を支援する施策</t>
  </si>
  <si>
    <t>若者、離職者、氷河期世代等の就職希望者が県内で就職できるよう支援する施策</t>
  </si>
  <si>
    <t>多様な人材が働ける社会を実現するため、障害者や外国人労働者の就労環境改善を支援する施策</t>
  </si>
  <si>
    <t>新型コロナウイルス感染症拡大による影響を乗り越え、新しい生活様式への適応と成長を目指す事業者を支援する施策</t>
  </si>
  <si>
    <t>魅力ある大規模で集客力のある商業施設（アウトレットモールなど）の誘致を促進する施策</t>
  </si>
  <si>
    <t>県内産業の基盤強化と新産業の創出を促進するため、事業者の研究開発を支援する施策</t>
  </si>
  <si>
    <t>県内で消費する機会を増やすため、様々な業種の起業・開業を支援する施策</t>
  </si>
  <si>
    <t>事業者の生産性を向上させるため、ＡＩ、ＩｏＴ等のデジタル技術の活用を促進する施策</t>
  </si>
  <si>
    <t>事業者の持つ優れた技術やノウハウを、次の世代へと引き継ぎ、発展させていく施策</t>
  </si>
  <si>
    <t>奈良とゆかりの深い「漢方」について、生薬の生産、漢方薬の製造・研究、漢方の普及等を振興する施策</t>
  </si>
  <si>
    <t>事業者が開発・製造する優れた商品を広く紹介するなど、国内及び海外に向けた販売先拡大のための施策</t>
  </si>
  <si>
    <t>農林水産物、地場産品、観光などの県が有する地域資源のブランド力、認知度アップにつながる施策</t>
  </si>
  <si>
    <t>百貨店</t>
  </si>
  <si>
    <t>スーパーマーケット</t>
  </si>
  <si>
    <t>コンビニエンスストア、ドラッグストア</t>
  </si>
  <si>
    <t>複合商業施設（ショッピングモールなど）</t>
  </si>
  <si>
    <t>アウトレットモール</t>
  </si>
  <si>
    <t>レストラン、専門料理店</t>
  </si>
  <si>
    <t>屋内娯楽施設（映画館・複合スポーツ施設・ゲームセンターなど）</t>
  </si>
  <si>
    <t>遊園地、テーマパーク</t>
  </si>
  <si>
    <t>家電量販店</t>
  </si>
  <si>
    <t>問15</t>
  </si>
  <si>
    <t>両方とも知っている</t>
  </si>
  <si>
    <t>「中小企業の日」のみを知っている</t>
  </si>
  <si>
    <t>「中小企業魅力発信月間」のみを知っている</t>
  </si>
  <si>
    <t>両方とも知らない</t>
  </si>
  <si>
    <t>地域の特色を活かした製品やサービスを提供している</t>
  </si>
  <si>
    <t>日常生活に欠かせない製品やサービスを提供している</t>
  </si>
  <si>
    <t>専門技術を活かして、ニーズに合う製品をつくっている</t>
  </si>
  <si>
    <t>県民が県内で就職できる機会を提供している</t>
  </si>
  <si>
    <t>家族的な雰囲気があり、やりがいのある職場を提供している</t>
  </si>
  <si>
    <t>奈良県経済の中心として、地域の発展に役立っている</t>
  </si>
  <si>
    <t>地域のコミュニティに根ざした活動を行っている</t>
  </si>
  <si>
    <t>魅力を感じない</t>
  </si>
  <si>
    <t>５．雇用について【属性別集計表】</t>
    <rPh sb="2" eb="4">
      <t>コヨウ</t>
    </rPh>
    <phoneticPr fontId="2"/>
  </si>
  <si>
    <t>(1　内訳）</t>
    <rPh sb="3" eb="5">
      <t>ウチワケ</t>
    </rPh>
    <phoneticPr fontId="2"/>
  </si>
  <si>
    <t>（2+3）</t>
  </si>
  <si>
    <t>県外</t>
  </si>
  <si>
    <t>（大阪府）</t>
    <rPh sb="1" eb="4">
      <t>オオサカフ</t>
    </rPh>
    <phoneticPr fontId="2"/>
  </si>
  <si>
    <t>（京都府）</t>
    <rPh sb="1" eb="4">
      <t>キョウトフ</t>
    </rPh>
    <phoneticPr fontId="2"/>
  </si>
  <si>
    <t>（その他）</t>
    <rPh sb="3" eb="4">
      <t>タ</t>
    </rPh>
    <phoneticPr fontId="2"/>
  </si>
  <si>
    <t>（無回答）</t>
    <rPh sb="1" eb="4">
      <t>ムカイトウ</t>
    </rPh>
    <phoneticPr fontId="2"/>
  </si>
  <si>
    <t>現在お住まいの市町村</t>
  </si>
  <si>
    <t>県内の他の市町村</t>
  </si>
  <si>
    <t>『県内で就労』</t>
    <rPh sb="1" eb="3">
      <t>ケンナイ</t>
    </rPh>
    <rPh sb="4" eb="6">
      <t>シュウロウ</t>
    </rPh>
    <phoneticPr fontId="2"/>
  </si>
  <si>
    <t>奈良での
就労別</t>
    <rPh sb="0" eb="2">
      <t>ナラ</t>
    </rPh>
    <rPh sb="5" eb="7">
      <t>シュウロウ</t>
    </rPh>
    <rPh sb="7" eb="8">
      <t>ベツ</t>
    </rPh>
    <phoneticPr fontId="7"/>
  </si>
  <si>
    <t>奈良県内で</t>
    <rPh sb="0" eb="2">
      <t>ナラ</t>
    </rPh>
    <rPh sb="2" eb="4">
      <t>ケンナイ</t>
    </rPh>
    <phoneticPr fontId="12"/>
  </si>
  <si>
    <t>働いている人</t>
    <rPh sb="0" eb="1">
      <t>ハタラ</t>
    </rPh>
    <rPh sb="5" eb="6">
      <t>ヒト</t>
    </rPh>
    <phoneticPr fontId="2"/>
  </si>
  <si>
    <t>奈良県外で</t>
    <rPh sb="0" eb="2">
      <t>ナラ</t>
    </rPh>
    <rPh sb="2" eb="4">
      <t>ケンガイ</t>
    </rPh>
    <phoneticPr fontId="2"/>
  </si>
  <si>
    <t>非該当・無回答</t>
    <rPh sb="0" eb="1">
      <t>ヒ</t>
    </rPh>
    <rPh sb="1" eb="3">
      <t>ガイトウ</t>
    </rPh>
    <phoneticPr fontId="7"/>
  </si>
  <si>
    <t>問18 勤務地</t>
    <phoneticPr fontId="2"/>
  </si>
  <si>
    <t>※問17で
「1」～「8」
と回答した人のみ</t>
    <rPh sb="1" eb="2">
      <t>トイ</t>
    </rPh>
    <phoneticPr fontId="2"/>
  </si>
  <si>
    <t>問17 職業</t>
    <phoneticPr fontId="2"/>
  </si>
  <si>
    <t>問19①</t>
  </si>
  <si>
    <t>生活のため</t>
  </si>
  <si>
    <t>健康のため</t>
  </si>
  <si>
    <t>家業を守るため</t>
  </si>
  <si>
    <t>経済的余裕が欲しい</t>
  </si>
  <si>
    <t>時間に余裕がある</t>
  </si>
  <si>
    <t>社会に貢献したい</t>
  </si>
  <si>
    <t>人との繋がりを持ちたい</t>
  </si>
  <si>
    <t>働いていないと世間体が悪い</t>
  </si>
  <si>
    <t>配偶者や家族等の収入で生活できるから</t>
  </si>
  <si>
    <t>仕事よりもやりたいことがある</t>
  </si>
  <si>
    <t>新型コロナウイルス感染症に感染しないか不安</t>
  </si>
  <si>
    <t>採用選考に受からない／受かるかどうか不安</t>
  </si>
  <si>
    <t>条件に合う仕事が見つからない／見つかるか不安</t>
  </si>
  <si>
    <t>配偶者や家族の理解を得られない／得られるか不安</t>
  </si>
  <si>
    <t>家事・育児と両立できない／できるか不安</t>
  </si>
  <si>
    <t>介護・看護と両立できない／できるか不安</t>
  </si>
  <si>
    <t>職場の人間関係が不安</t>
  </si>
  <si>
    <t>仕事についていけるか不安</t>
  </si>
  <si>
    <t>職場の人に迷惑をかけないか不安</t>
  </si>
  <si>
    <t>ＩＴ化・デジタル化に対応できるか不安</t>
  </si>
  <si>
    <t>過去に経験した仕事の知識や技術の高度化に対応できるか不安</t>
  </si>
  <si>
    <t>病気・けが等で就労が困難</t>
  </si>
  <si>
    <t>体力が低下している</t>
  </si>
  <si>
    <t>通学のため</t>
  </si>
  <si>
    <t>高齢のため</t>
  </si>
  <si>
    <t>問19②</t>
  </si>
  <si>
    <t>問20</t>
  </si>
  <si>
    <t>３０歳以下</t>
  </si>
  <si>
    <t>３１歳～４０歳</t>
  </si>
  <si>
    <t>４１歳～５０歳</t>
  </si>
  <si>
    <t>５１歳～６０歳</t>
  </si>
  <si>
    <t>６１歳～６５歳</t>
  </si>
  <si>
    <t>６６歳～７０歳</t>
  </si>
  <si>
    <t>７１歳～７５歳</t>
  </si>
  <si>
    <t>７６歳～８０歳</t>
  </si>
  <si>
    <t>８１歳～８５歳</t>
  </si>
  <si>
    <t>８６歳～９０歳</t>
  </si>
  <si>
    <t>９１歳以上</t>
  </si>
  <si>
    <t>これまで働いておらず、これから働く予定もない</t>
  </si>
  <si>
    <t>（1+2+3）</t>
    <phoneticPr fontId="2"/>
  </si>
  <si>
    <t>『認知度』</t>
    <phoneticPr fontId="2"/>
  </si>
  <si>
    <t>（4+5）</t>
    <phoneticPr fontId="2"/>
  </si>
  <si>
    <t>『賛成』</t>
    <rPh sb="1" eb="3">
      <t>サンセイ</t>
    </rPh>
    <phoneticPr fontId="2"/>
  </si>
  <si>
    <t>『反対』</t>
    <rPh sb="1" eb="3">
      <t>ハンタイ</t>
    </rPh>
    <phoneticPr fontId="2"/>
  </si>
  <si>
    <t>賛成</t>
  </si>
  <si>
    <t>どちらかといえば賛成</t>
  </si>
  <si>
    <t>どちらかといえば反対</t>
  </si>
  <si>
    <t>反対</t>
  </si>
  <si>
    <t>　1．希望の収入を得られる</t>
  </si>
  <si>
    <t>『重視する』</t>
    <rPh sb="1" eb="3">
      <t>ジュウシ</t>
    </rPh>
    <phoneticPr fontId="2"/>
  </si>
  <si>
    <t>『重視しない』</t>
    <rPh sb="1" eb="3">
      <t>ジュウシ</t>
    </rPh>
    <phoneticPr fontId="2"/>
  </si>
  <si>
    <t>（4+3）</t>
    <phoneticPr fontId="2"/>
  </si>
  <si>
    <t>とても重視する</t>
  </si>
  <si>
    <t>重視する</t>
  </si>
  <si>
    <t>あまり重視しない</t>
  </si>
  <si>
    <t>重視しない</t>
  </si>
  <si>
    <t>　2．希望の曜日・時間で働ける</t>
  </si>
  <si>
    <t>　3．希望の勤務地で働ける</t>
  </si>
  <si>
    <t>　4．希望の仕事内容で働ける</t>
  </si>
  <si>
    <t>　5．希望の雇用形態で働ける</t>
  </si>
  <si>
    <t>　6．通勤時間が短い</t>
  </si>
  <si>
    <t>　7．残業が少ない・または残業がない</t>
  </si>
  <si>
    <t>　8．福利厚生がしっかりとしている</t>
  </si>
  <si>
    <t>　9．子育て・介護に理解がある</t>
  </si>
  <si>
    <t>　10．働き方改革に熱心</t>
  </si>
  <si>
    <t>　11．副業・兼業が可能</t>
  </si>
  <si>
    <t>　12．テレワークが進んでいる</t>
  </si>
  <si>
    <t>　13．フレックスタイム制が進んでいる</t>
  </si>
  <si>
    <t>　14．人事評価・昇給制度がしっかりしている</t>
  </si>
  <si>
    <t>　15．社内研修などスキルアップの機会が充実している</t>
  </si>
  <si>
    <t>　16．会社の理念・ビジョンが自分に合っている</t>
  </si>
  <si>
    <t>　17．会社の業績が良い・将来性がある</t>
  </si>
  <si>
    <t>　18．会社の知名度がある</t>
  </si>
  <si>
    <t>　19．職場の人間関係が良い</t>
  </si>
  <si>
    <t>問23</t>
  </si>
  <si>
    <t>家族・親戚</t>
  </si>
  <si>
    <t>知人・友人</t>
  </si>
  <si>
    <t>隣近所の人</t>
  </si>
  <si>
    <t>民生委員・児童委員</t>
  </si>
  <si>
    <t>社会福祉協議会</t>
  </si>
  <si>
    <t>役所・役場（子育て支援センター・地域包括支援センター等の相談窓口を含む）</t>
  </si>
  <si>
    <t>福祉サービス事業所・かかりつけ医</t>
  </si>
  <si>
    <t>その他（わからないを含む）</t>
  </si>
  <si>
    <t>誰にも相談しない</t>
  </si>
  <si>
    <t>６．医療・福祉について【属性別集計表】</t>
    <rPh sb="2" eb="4">
      <t>イリョウ</t>
    </rPh>
    <rPh sb="5" eb="7">
      <t>フクシ</t>
    </rPh>
    <phoneticPr fontId="2"/>
  </si>
  <si>
    <t>自分で何とかやっているから</t>
  </si>
  <si>
    <t>身近に相談できる人がいないから</t>
  </si>
  <si>
    <t>誰に相談すればいいかわからないから</t>
  </si>
  <si>
    <t>自分や家族のことを他人に知られたくないから</t>
  </si>
  <si>
    <t>問26</t>
  </si>
  <si>
    <t>※問23で
「9.誰にも相談しない」
と回答した人のみ</t>
    <rPh sb="1" eb="2">
      <t>トイ</t>
    </rPh>
    <phoneticPr fontId="2"/>
  </si>
  <si>
    <t>※問25で
「1.はい」
と回答した人のみ</t>
    <rPh sb="1" eb="2">
      <t>トイ</t>
    </rPh>
    <phoneticPr fontId="2"/>
  </si>
  <si>
    <t>医師の勧め</t>
  </si>
  <si>
    <t>薬局での勧め</t>
  </si>
  <si>
    <t>テレビ（ＣＭ含む）、新聞、ＳＮＳの情報</t>
  </si>
  <si>
    <t>県や市町村の広報（広報誌、ホームページ、ＳＮＳ等）</t>
  </si>
  <si>
    <t>医薬品に関するイベントや相談事業</t>
  </si>
  <si>
    <t>家族・知人からの勧め</t>
  </si>
  <si>
    <t>あてはまるものはない</t>
  </si>
  <si>
    <t>問27</t>
  </si>
  <si>
    <t>※問25で
「2.いいえ」
と回答した人のみ</t>
    <rPh sb="1" eb="2">
      <t>トイ</t>
    </rPh>
    <phoneticPr fontId="2"/>
  </si>
  <si>
    <t>医師から勧められなかったから</t>
  </si>
  <si>
    <t>薬局で勧められなかったから</t>
  </si>
  <si>
    <t>薬局で勧められたが、医師の処方と違うから</t>
  </si>
  <si>
    <t>品質・有効性・安全性に不安があるから</t>
  </si>
  <si>
    <t>価格の安さに魅力を感じないから</t>
  </si>
  <si>
    <t>ジェネリック医薬品についてよく知らないから</t>
  </si>
  <si>
    <t>問28①</t>
  </si>
  <si>
    <t>利用したことがあり、役に立った</t>
  </si>
  <si>
    <t>利用したことがあり、役には立たなかった</t>
  </si>
  <si>
    <t>知っているが、まだ利用したことはない</t>
  </si>
  <si>
    <t>知らなかった</t>
  </si>
  <si>
    <t>『利用経験あり』</t>
    <rPh sb="1" eb="3">
      <t>リヨウ</t>
    </rPh>
    <rPh sb="3" eb="5">
      <t>ケイケン</t>
    </rPh>
    <phoneticPr fontId="2"/>
  </si>
  <si>
    <t>（1+2+3）</t>
    <phoneticPr fontId="2"/>
  </si>
  <si>
    <t>『認知度』</t>
    <rPh sb="1" eb="4">
      <t>ニンチド</t>
    </rPh>
    <phoneticPr fontId="2"/>
  </si>
  <si>
    <t>問28②</t>
  </si>
  <si>
    <t>問31 この１年間に運動・スポーツを行った日数</t>
    <phoneticPr fontId="2"/>
  </si>
  <si>
    <t>週３日以上行っている（年１５１日以上）</t>
  </si>
  <si>
    <t>週２日以上行っている（年１０１日～１５０日）</t>
  </si>
  <si>
    <t>週１日以上行っている（年５１日～１００日）</t>
  </si>
  <si>
    <t>月に１～３日行っている（年１２日～５０日）</t>
  </si>
  <si>
    <t>３ヶ月に１～２日行っている（年４日～１１日）</t>
  </si>
  <si>
    <t>年に１～３日行っている</t>
  </si>
  <si>
    <t>行っていない</t>
  </si>
  <si>
    <t>※問31で
「1」～「6」
と回答した人のみ</t>
    <rPh sb="1" eb="2">
      <t>トイ</t>
    </rPh>
    <phoneticPr fontId="2"/>
  </si>
  <si>
    <t>仕事や家事が忙しいから</t>
  </si>
  <si>
    <t>育児、介護があるから</t>
  </si>
  <si>
    <t>病気やけがをしているから</t>
  </si>
  <si>
    <t>年をとったから</t>
  </si>
  <si>
    <t>場所や施設がないから</t>
  </si>
  <si>
    <t>仲間がいないから</t>
  </si>
  <si>
    <t>指導者がいないから</t>
  </si>
  <si>
    <t>お金に余裕がないから</t>
  </si>
  <si>
    <t>運動・スポーツが嫌いだから</t>
  </si>
  <si>
    <t>面倒くさいから</t>
  </si>
  <si>
    <t>運動・スポーツ以上に大切なことがあるから</t>
  </si>
  <si>
    <t>生活や仕事で体を動かしているから</t>
  </si>
  <si>
    <t>特に理由はない</t>
  </si>
  <si>
    <t>※問33で
「1.はい」
と回答した人のみ</t>
    <rPh sb="1" eb="2">
      <t>トイ</t>
    </rPh>
    <phoneticPr fontId="2"/>
  </si>
  <si>
    <t>問35</t>
  </si>
  <si>
    <t>※問31で
「7.行っていない」
と回答した人のみ</t>
    <rPh sb="1" eb="2">
      <t>トイ</t>
    </rPh>
    <rPh sb="9" eb="10">
      <t>イ</t>
    </rPh>
    <phoneticPr fontId="2"/>
  </si>
  <si>
    <t>『行っている』</t>
    <rPh sb="1" eb="2">
      <t>オコナ</t>
    </rPh>
    <phoneticPr fontId="2"/>
  </si>
  <si>
    <t>（1-6）</t>
    <phoneticPr fontId="2"/>
  </si>
  <si>
    <t>問36</t>
  </si>
  <si>
    <t>大切</t>
  </si>
  <si>
    <t>まあ大切</t>
  </si>
  <si>
    <t>あまり大切ではない</t>
  </si>
  <si>
    <t>大切ではない</t>
  </si>
  <si>
    <t>『大切ではない』</t>
    <rPh sb="1" eb="3">
      <t>タイセツ</t>
    </rPh>
    <phoneticPr fontId="2"/>
  </si>
  <si>
    <t>『大切』</t>
    <phoneticPr fontId="2"/>
  </si>
  <si>
    <t>問37</t>
  </si>
  <si>
    <t>自転車保険に加入している</t>
  </si>
  <si>
    <t>自転車保険に加入しているかどうかわからない</t>
  </si>
  <si>
    <t>自転車を利用していない</t>
  </si>
  <si>
    <t>問46 広報誌の購読状況</t>
    <rPh sb="4" eb="6">
      <t>コウホウ</t>
    </rPh>
    <rPh sb="6" eb="7">
      <t>シ</t>
    </rPh>
    <rPh sb="8" eb="10">
      <t>コウドク</t>
    </rPh>
    <rPh sb="10" eb="12">
      <t>ジョウキョウ</t>
    </rPh>
    <phoneticPr fontId="2"/>
  </si>
  <si>
    <t>問45 居住地域（６地域）</t>
    <phoneticPr fontId="2"/>
  </si>
  <si>
    <t>問45 居住地域（市町村）</t>
    <phoneticPr fontId="2"/>
  </si>
  <si>
    <t>問44 奈良県に住む理由（２つ以内で複数回答）</t>
    <phoneticPr fontId="2"/>
  </si>
  <si>
    <t>問43副問 奈良県へ移住する前に住んでいた都道府県名</t>
    <phoneticPr fontId="2"/>
  </si>
  <si>
    <t>問43 生まれたときから奈良県に住んでいるか</t>
    <phoneticPr fontId="2"/>
  </si>
  <si>
    <t>独身</t>
    <rPh sb="0" eb="2">
      <t>ドクシン</t>
    </rPh>
    <phoneticPr fontId="2"/>
  </si>
  <si>
    <t>問42 子どもの成長段階（複数回答）</t>
    <phoneticPr fontId="2"/>
  </si>
  <si>
    <t>問41 世帯構成</t>
    <phoneticPr fontId="2"/>
  </si>
  <si>
    <t>問40 婚姻状況</t>
    <phoneticPr fontId="2"/>
  </si>
  <si>
    <t>問39 年齢（10歳刻み）</t>
    <phoneticPr fontId="2"/>
  </si>
  <si>
    <t>問39 年齢（５歳刻み）</t>
    <phoneticPr fontId="2"/>
  </si>
  <si>
    <t>問38 性別</t>
    <phoneticPr fontId="2"/>
  </si>
  <si>
    <t>８．回答者の属性【属性別集計表】</t>
  </si>
  <si>
    <t>問15 「中小企業の日」及び「中小企業魅力発信月間」の認知度</t>
    <phoneticPr fontId="2"/>
  </si>
  <si>
    <t>問20 収入を伴う仕事をしたいと思う年齢</t>
    <phoneticPr fontId="2"/>
  </si>
  <si>
    <t>問21 男性の育児休業への賛否</t>
    <phoneticPr fontId="2"/>
  </si>
  <si>
    <t>問22 仕事を選ぶ際の重視度</t>
    <phoneticPr fontId="2"/>
  </si>
  <si>
    <t>問24 誰にも相談しない理由</t>
    <phoneticPr fontId="2"/>
  </si>
  <si>
    <t>問25 ジェネリック医療品の使用状況</t>
    <phoneticPr fontId="2"/>
  </si>
  <si>
    <t>問28① 「奈良県救急安心センター相談ダイヤル（#7119）」の認知度・利用状況</t>
    <rPh sb="0" eb="1">
      <t>トイ</t>
    </rPh>
    <phoneticPr fontId="2"/>
  </si>
  <si>
    <t>問28② 「こども救急電話相談（#8000）」の認知度・利用状況</t>
    <rPh sb="0" eb="1">
      <t>トイ</t>
    </rPh>
    <phoneticPr fontId="2"/>
  </si>
  <si>
    <t>問29 この１年間の文化活動・文化鑑賞の有無</t>
    <phoneticPr fontId="2"/>
  </si>
  <si>
    <t>問30 「ムジークフェストなら」の認知度</t>
    <phoneticPr fontId="2"/>
  </si>
  <si>
    <t>問32 運動実施者の運動の種類（複数回答）</t>
    <phoneticPr fontId="2"/>
  </si>
  <si>
    <t>問36 運動・スポーツは大切なものか</t>
    <phoneticPr fontId="2"/>
  </si>
  <si>
    <t>問37 損害賠償保険や自転車保険の加入状況</t>
    <phoneticPr fontId="2"/>
  </si>
  <si>
    <t>問13 今後期待する県内産業・経済活性化に向けた「産業興し」の取組（複数回答）</t>
    <rPh sb="34" eb="36">
      <t>フクスウ</t>
    </rPh>
    <rPh sb="36" eb="38">
      <t>カイトウ</t>
    </rPh>
    <phoneticPr fontId="2"/>
  </si>
  <si>
    <t>問13 今後期待する県内産業・経済活性化に向けた「産業興し」の取組（複数回答）</t>
    <phoneticPr fontId="2"/>
  </si>
  <si>
    <t>問14 県外で利用することが多い商業施設（２つ以内で複数回答）</t>
    <rPh sb="23" eb="25">
      <t>イナイ</t>
    </rPh>
    <phoneticPr fontId="2"/>
  </si>
  <si>
    <t>問16 中小企業の魅力（複数回答）</t>
    <phoneticPr fontId="2"/>
  </si>
  <si>
    <t>問19① 仕事をしている理由（２つ以内で複数回答）</t>
    <rPh sb="17" eb="19">
      <t>イナイ</t>
    </rPh>
    <phoneticPr fontId="2"/>
  </si>
  <si>
    <t>問19② 仕事をしていない理由（２つ以内で複数回答）</t>
    <rPh sb="18" eb="20">
      <t>イナイ</t>
    </rPh>
    <phoneticPr fontId="2"/>
  </si>
  <si>
    <t>問23 生活上の問題で困ったときの相談先（複数回答）</t>
    <phoneticPr fontId="2"/>
  </si>
  <si>
    <t>問26 ジェネリック医療品を使用するきっかけ（３つ以内で複数回答）</t>
    <rPh sb="25" eb="27">
      <t>イナイ</t>
    </rPh>
    <phoneticPr fontId="2"/>
  </si>
  <si>
    <t>問27 ジェネリック医療品を使用しない理由（３つ以内で複数回答）</t>
    <rPh sb="24" eb="26">
      <t>イナイ</t>
    </rPh>
    <phoneticPr fontId="2"/>
  </si>
  <si>
    <t>問35 運動を行っていない人の理由（複数回答）</t>
    <phoneticPr fontId="2"/>
  </si>
  <si>
    <t>※問17で
「9」～「10」
と回答した人のみ</t>
    <rPh sb="1" eb="2">
      <t>トイ</t>
    </rPh>
    <phoneticPr fontId="2"/>
  </si>
  <si>
    <t>１．県民の生活全般について</t>
  </si>
  <si>
    <t>２．新型コロナウイルス感染症との関わりについて</t>
    <rPh sb="16" eb="17">
      <t>カカ</t>
    </rPh>
    <phoneticPr fontId="7"/>
  </si>
  <si>
    <t>３．県民の生活に関する重要度・満足度について</t>
    <rPh sb="8" eb="9">
      <t>カン</t>
    </rPh>
    <rPh sb="11" eb="14">
      <t>ジュウヨウド</t>
    </rPh>
    <rPh sb="15" eb="18">
      <t>マンゾクド</t>
    </rPh>
    <phoneticPr fontId="7"/>
  </si>
  <si>
    <t>４．産業について</t>
    <rPh sb="2" eb="4">
      <t>サンギョウ</t>
    </rPh>
    <phoneticPr fontId="2"/>
  </si>
  <si>
    <t>５．雇用について</t>
    <rPh sb="2" eb="4">
      <t>コヨウ</t>
    </rPh>
    <phoneticPr fontId="2"/>
  </si>
  <si>
    <t>６．医療・福祉について</t>
    <rPh sb="2" eb="4">
      <t>イリョウ</t>
    </rPh>
    <rPh sb="5" eb="7">
      <t>フクシ</t>
    </rPh>
    <phoneticPr fontId="2"/>
  </si>
  <si>
    <t>現在の暮らし向きの実感</t>
  </si>
  <si>
    <t>１年前と比較した暮らし向きの実感</t>
  </si>
  <si>
    <t>日頃の生活での悩みや不安の有無</t>
  </si>
  <si>
    <t>奈良県の住みやすさの評価</t>
  </si>
  <si>
    <t>将来の奈良県での定住意向</t>
  </si>
  <si>
    <t>問10</t>
  </si>
  <si>
    <t>１年前と比較して暮らし向きが楽になった理由</t>
  </si>
  <si>
    <t>１年前と比較して暮らし向きが苦しくなった理由</t>
  </si>
  <si>
    <t>日頃の生活での悩みや不安の内容</t>
  </si>
  <si>
    <t>将来的に奈良県にずっと住みたいまたは戻って住みたい理由</t>
  </si>
  <si>
    <t>将来的に奈良県に住みたくないまたはわからない理由</t>
  </si>
  <si>
    <t>問11</t>
  </si>
  <si>
    <t>コロナ拡大後の意識行動の変化、今感じていること</t>
  </si>
  <si>
    <t>問12</t>
  </si>
  <si>
    <t>問13</t>
  </si>
  <si>
    <t>今後期待する県内産業・経済活性化に向けた「産業興し」の取組</t>
  </si>
  <si>
    <t>問14</t>
  </si>
  <si>
    <t>県外で利用することが多い商業施設</t>
  </si>
  <si>
    <t>「中小企業の日」及び「中小企業魅力発信月間」の認知度</t>
  </si>
  <si>
    <t>中小企業の魅力</t>
  </si>
  <si>
    <t>職業</t>
  </si>
  <si>
    <t>問18</t>
  </si>
  <si>
    <t>勤務地</t>
  </si>
  <si>
    <t>仕事をしている理由</t>
  </si>
  <si>
    <t>仕事をしていない理由</t>
  </si>
  <si>
    <t>収入を伴う仕事をしたいと思う年齢</t>
  </si>
  <si>
    <t>男性の育児休業への賛否</t>
  </si>
  <si>
    <t>仕事を選ぶ際の重視度</t>
  </si>
  <si>
    <t>生活上の問題で困ったときの相談先</t>
  </si>
  <si>
    <t>誰にも相談しない理由</t>
  </si>
  <si>
    <t>ジェネリック医療品の使用状況</t>
  </si>
  <si>
    <t>ジェネリック医療品を使用するきっかけ</t>
  </si>
  <si>
    <t>ジェネリック医療品を使用しない理由</t>
  </si>
  <si>
    <t>「奈良県救急安心センター相談ダイヤル（#7119）」の認知度・利用状況</t>
  </si>
  <si>
    <t>「こども救急電話相談（#8000）」の認知度・利用状況</t>
  </si>
  <si>
    <t>問29</t>
  </si>
  <si>
    <t>この１年間の文化活動・文化鑑賞の有無</t>
  </si>
  <si>
    <t>問30</t>
  </si>
  <si>
    <t>「ムジークフェストなら」の認知度</t>
  </si>
  <si>
    <t>この１年間に運動・スポーツを行った日数</t>
  </si>
  <si>
    <t>運動実施者の運動の種類</t>
  </si>
  <si>
    <t>１年前と比べて運動・スポーツの実施頻度が減った、または増やしたいのに増やすことが出来ないと感じるか</t>
  </si>
  <si>
    <t>運動・スポーツの実施頻度が減った、または増やしたいのに増やすことが出来ない理由</t>
  </si>
  <si>
    <t>運動を行っていない人の理由</t>
  </si>
  <si>
    <t>運動・スポーツは大切なものか</t>
  </si>
  <si>
    <t>損害賠償保険や自転車保険の加入状況</t>
  </si>
  <si>
    <t>問38</t>
  </si>
  <si>
    <t>問39</t>
  </si>
  <si>
    <t>問40</t>
  </si>
  <si>
    <t>問41</t>
  </si>
  <si>
    <t>問42</t>
  </si>
  <si>
    <t>ライフステージ（複数回答）</t>
  </si>
  <si>
    <t>問43</t>
  </si>
  <si>
    <t>生まれたときから奈良県に住んでいるか</t>
  </si>
  <si>
    <t>奈良県へ移住する前に住んでいた都道府県名</t>
  </si>
  <si>
    <t>問44</t>
  </si>
  <si>
    <t>問45</t>
  </si>
  <si>
    <t>居住地域（６地域）</t>
  </si>
  <si>
    <t>居住地域（市町村）</t>
  </si>
  <si>
    <t>問46</t>
  </si>
  <si>
    <t>広報誌の購読状況</t>
  </si>
  <si>
    <t>Q11-1～Q11-20</t>
    <phoneticPr fontId="2"/>
  </si>
  <si>
    <t>Q12-1～Q12-33</t>
    <phoneticPr fontId="2"/>
  </si>
  <si>
    <t>Q13</t>
    <phoneticPr fontId="2"/>
  </si>
  <si>
    <t>Q14</t>
    <phoneticPr fontId="2"/>
  </si>
  <si>
    <t>Q16</t>
    <phoneticPr fontId="2"/>
  </si>
  <si>
    <t>Q15</t>
    <phoneticPr fontId="2"/>
  </si>
  <si>
    <t>Q17</t>
    <phoneticPr fontId="2"/>
  </si>
  <si>
    <t>Q18</t>
    <phoneticPr fontId="2"/>
  </si>
  <si>
    <t>Q19①</t>
    <phoneticPr fontId="2"/>
  </si>
  <si>
    <t>Q19②</t>
    <phoneticPr fontId="2"/>
  </si>
  <si>
    <t>Q20</t>
    <phoneticPr fontId="2"/>
  </si>
  <si>
    <t>Q21</t>
    <phoneticPr fontId="2"/>
  </si>
  <si>
    <t>Q22-1～Q22-19</t>
    <phoneticPr fontId="2"/>
  </si>
  <si>
    <t>Q23</t>
    <phoneticPr fontId="2"/>
  </si>
  <si>
    <t>Q24</t>
    <phoneticPr fontId="2"/>
  </si>
  <si>
    <t>Q25</t>
    <phoneticPr fontId="2"/>
  </si>
  <si>
    <t>Q26</t>
    <phoneticPr fontId="2"/>
  </si>
  <si>
    <t>Q27</t>
    <phoneticPr fontId="2"/>
  </si>
  <si>
    <t>Q28①</t>
    <phoneticPr fontId="2"/>
  </si>
  <si>
    <t>Q29</t>
    <phoneticPr fontId="2"/>
  </si>
  <si>
    <t>Q30</t>
    <phoneticPr fontId="2"/>
  </si>
  <si>
    <t>Q31</t>
    <phoneticPr fontId="2"/>
  </si>
  <si>
    <t>Q32</t>
    <phoneticPr fontId="2"/>
  </si>
  <si>
    <t>Q33</t>
    <phoneticPr fontId="2"/>
  </si>
  <si>
    <t>Q34</t>
    <phoneticPr fontId="2"/>
  </si>
  <si>
    <t>Q36</t>
    <phoneticPr fontId="2"/>
  </si>
  <si>
    <t>Q38</t>
    <phoneticPr fontId="2"/>
  </si>
  <si>
    <t>Q39-1</t>
    <phoneticPr fontId="2"/>
  </si>
  <si>
    <t>Q39-2</t>
    <phoneticPr fontId="2"/>
  </si>
  <si>
    <t>Q41</t>
    <phoneticPr fontId="2"/>
  </si>
  <si>
    <t>Q43-1</t>
    <phoneticPr fontId="2"/>
  </si>
  <si>
    <t>Q43-2</t>
    <phoneticPr fontId="2"/>
  </si>
  <si>
    <t>Q45-1</t>
    <phoneticPr fontId="2"/>
  </si>
  <si>
    <t>Q45-2</t>
    <phoneticPr fontId="2"/>
  </si>
  <si>
    <t>Q46</t>
    <phoneticPr fontId="2"/>
  </si>
  <si>
    <t>ページ数</t>
    <rPh sb="3" eb="4">
      <t>スウ</t>
    </rPh>
    <phoneticPr fontId="2"/>
  </si>
  <si>
    <t>令和３年度 県民アンケート調査(確報)結果</t>
    <rPh sb="0" eb="2">
      <t>レイワ</t>
    </rPh>
    <rPh sb="3" eb="5">
      <t>ネンド</t>
    </rPh>
    <rPh sb="6" eb="8">
      <t>ケンミン</t>
    </rPh>
    <rPh sb="13" eb="15">
      <t>チョウサ</t>
    </rPh>
    <rPh sb="16" eb="18">
      <t>カクホウ</t>
    </rPh>
    <rPh sb="19" eb="21">
      <t>ケッカ</t>
    </rPh>
    <phoneticPr fontId="7"/>
  </si>
  <si>
    <t>７．文化振興について【属性別集計表】</t>
    <phoneticPr fontId="2"/>
  </si>
  <si>
    <t>７．文化振興について【属性別集計表】</t>
    <phoneticPr fontId="2"/>
  </si>
  <si>
    <t>８．スポーツ振興について【属性別集計表】</t>
    <phoneticPr fontId="2"/>
  </si>
  <si>
    <t>８．スポーツ振興について【属性別集計表】</t>
    <phoneticPr fontId="2"/>
  </si>
  <si>
    <t>　7．電話等の音声通話、メール等、テレビ電話やビデオ通話など非対面での
　　　コミュニケーションが増えた</t>
    <phoneticPr fontId="2"/>
  </si>
  <si>
    <t>　15．食品等のまとめ買いをしたり、宅配サービスの利用を増やすなど、
　　　 外出での買い物の機会が減った</t>
    <phoneticPr fontId="2"/>
  </si>
  <si>
    <t>問34 運動・スポーツの実施頻度が減った、または増やしたいのに増やすことが出来ない理由（複数回答）</t>
    <phoneticPr fontId="2"/>
  </si>
  <si>
    <t>問33 １年前と比べて運動・スポーツの実施頻度が減った、または増やしたいのに増やすことが出来ないと感じるか</t>
    <phoneticPr fontId="2"/>
  </si>
  <si>
    <t>Q10</t>
    <phoneticPr fontId="2"/>
  </si>
  <si>
    <t>７．文化振興について</t>
    <phoneticPr fontId="2"/>
  </si>
  <si>
    <t>８．スポーツ振興について</t>
    <phoneticPr fontId="2"/>
  </si>
  <si>
    <t>Q35</t>
    <phoneticPr fontId="2"/>
  </si>
  <si>
    <t>９．回答者の属性</t>
    <phoneticPr fontId="2"/>
  </si>
  <si>
    <t>Q40</t>
    <phoneticPr fontId="2"/>
  </si>
  <si>
    <t>令和３年12月</t>
    <rPh sb="0" eb="1">
      <t>レイ</t>
    </rPh>
    <rPh sb="1" eb="2">
      <t>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</si>
</sst>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_);[Red]\(0.0\)"/>
    <numFmt numFmtId="177" formatCode="0_);[Red]\(0\)"/>
    <numFmt numFmtId="178" formatCode="0.0&quot; % &quot;"/>
    <numFmt numFmtId="179" formatCode="#,##0_);[Red]\(#,##0\)"/>
    <numFmt numFmtId="180" formatCode="0.00_ "/>
    <numFmt numFmtId="181" formatCode="#,##0\ ;\-#,##0\ ;&quot;-      &quot;"/>
    <numFmt numFmtId="182" formatCode="#,##0_ "/>
    <numFmt numFmtId="183" formatCode="0_ "/>
  </numFmts>
  <fonts count="34" x14ac:knownFonts="1">
    <font>
      <sz val="10"/>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tint="0.499984740745262"/>
      <name val="ＭＳ Ｐゴシック"/>
      <family val="2"/>
      <charset val="128"/>
      <scheme val="minor"/>
    </font>
    <font>
      <sz val="11"/>
      <name val="ＭＳ Ｐゴシック"/>
      <family val="3"/>
      <charset val="128"/>
    </font>
    <font>
      <sz val="10"/>
      <name val="ＭＳ Ｐゴシック"/>
      <family val="3"/>
      <charset val="128"/>
    </font>
    <font>
      <i/>
      <u/>
      <sz val="14"/>
      <name val="ＭＳ Ｐゴシック"/>
      <family val="3"/>
      <charset val="128"/>
    </font>
    <font>
      <sz val="6"/>
      <name val="ＭＳ Ｐゴシック"/>
      <family val="3"/>
      <charset val="128"/>
    </font>
    <font>
      <b/>
      <sz val="18"/>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b/>
      <sz val="22"/>
      <name val="HG丸ｺﾞｼｯｸM-PRO"/>
      <family val="3"/>
      <charset val="128"/>
    </font>
    <font>
      <sz val="12"/>
      <name val="ＭＳ 明朝"/>
      <family val="1"/>
      <charset val="128"/>
    </font>
    <font>
      <sz val="11"/>
      <name val="ＭＳ ゴシック"/>
      <family val="3"/>
      <charset val="128"/>
    </font>
    <font>
      <sz val="10"/>
      <name val="ＭＳ 明朝"/>
      <family val="1"/>
      <charset val="128"/>
    </font>
    <font>
      <sz val="10"/>
      <name val="ＭＳ ゴシック"/>
      <family val="3"/>
      <charset val="128"/>
    </font>
    <font>
      <sz val="12"/>
      <name val="ＭＳ ゴシック"/>
      <family val="3"/>
      <charset val="128"/>
    </font>
    <font>
      <sz val="16"/>
      <name val="ＭＳ ゴシック"/>
      <family val="3"/>
      <charset val="128"/>
    </font>
    <font>
      <sz val="20"/>
      <name val="ＭＳ ゴシック"/>
      <family val="3"/>
      <charset val="128"/>
    </font>
    <font>
      <sz val="14"/>
      <name val="ＭＳ ゴシック"/>
      <family val="3"/>
      <charset val="128"/>
    </font>
    <font>
      <b/>
      <sz val="11"/>
      <color theme="0"/>
      <name val="ＭＳ ゴシック"/>
      <family val="3"/>
      <charset val="128"/>
    </font>
    <font>
      <sz val="6"/>
      <name val="ＭＳ ゴシック"/>
      <family val="3"/>
      <charset val="128"/>
    </font>
    <font>
      <sz val="12"/>
      <color theme="0"/>
      <name val="ＭＳ ゴシック"/>
      <family val="3"/>
      <charset val="128"/>
    </font>
    <font>
      <sz val="10.5"/>
      <color theme="0"/>
      <name val="ＭＳ ゴシック"/>
      <family val="3"/>
      <charset val="128"/>
    </font>
    <font>
      <sz val="10"/>
      <color theme="0"/>
      <name val="ＭＳ ゴシック"/>
      <family val="3"/>
      <charset val="128"/>
    </font>
    <font>
      <i/>
      <u/>
      <sz val="12"/>
      <color theme="1" tint="0.34998626667073579"/>
      <name val="ＭＳ Ｐゴシック"/>
      <family val="3"/>
      <charset val="128"/>
    </font>
    <font>
      <sz val="22"/>
      <name val="ＭＳ 明朝"/>
      <family val="1"/>
      <charset val="128"/>
    </font>
    <font>
      <sz val="10"/>
      <color theme="1"/>
      <name val="ＭＳ ゴシック"/>
      <family val="3"/>
      <charset val="128"/>
    </font>
    <font>
      <b/>
      <sz val="20"/>
      <name val="ＭＳ ゴシック"/>
      <family val="3"/>
      <charset val="128"/>
    </font>
    <font>
      <b/>
      <sz val="18"/>
      <color theme="1"/>
      <name val="ＭＳ ゴシック"/>
      <family val="3"/>
      <charset val="128"/>
    </font>
    <font>
      <sz val="9"/>
      <name val="ＭＳ Ｐゴシック"/>
      <family val="3"/>
      <charset val="128"/>
    </font>
    <font>
      <b/>
      <sz val="22"/>
      <color rgb="FFFF0000"/>
      <name val="ＭＳ Ｐゴシック"/>
      <family val="3"/>
      <charset val="128"/>
      <scheme val="minor"/>
    </font>
    <font>
      <sz val="11"/>
      <color rgb="FFFF0000"/>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s>
  <borders count="72">
    <border>
      <left/>
      <right/>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top/>
      <bottom style="hair">
        <color indexed="64"/>
      </bottom>
      <diagonal/>
    </border>
    <border>
      <left style="thin">
        <color auto="1"/>
      </left>
      <right/>
      <top style="hair">
        <color auto="1"/>
      </top>
      <bottom style="hair">
        <color auto="1"/>
      </bottom>
      <diagonal/>
    </border>
    <border>
      <left style="thin">
        <color auto="1"/>
      </left>
      <right/>
      <top style="hair">
        <color auto="1"/>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13" fillId="0" borderId="0"/>
    <xf numFmtId="38" fontId="1" fillId="0" borderId="0" applyFont="0" applyFill="0" applyBorder="0" applyAlignment="0" applyProtection="0">
      <alignment vertical="center"/>
    </xf>
    <xf numFmtId="0" fontId="1" fillId="0" borderId="0">
      <alignment vertical="center"/>
    </xf>
  </cellStyleXfs>
  <cellXfs count="386">
    <xf numFmtId="0" fontId="0" fillId="0" borderId="0" xfId="0">
      <alignment vertical="center"/>
    </xf>
    <xf numFmtId="0" fontId="5" fillId="0" borderId="0" xfId="2" applyFont="1">
      <alignment vertical="center"/>
    </xf>
    <xf numFmtId="0" fontId="4" fillId="0" borderId="0" xfId="2" applyFont="1">
      <alignment vertical="center"/>
    </xf>
    <xf numFmtId="38" fontId="4" fillId="0" borderId="0" xfId="1" applyFont="1" applyAlignment="1">
      <alignment vertical="center"/>
    </xf>
    <xf numFmtId="0" fontId="4" fillId="0" borderId="0" xfId="2" applyFont="1" applyFill="1" applyBorder="1">
      <alignment vertical="center"/>
    </xf>
    <xf numFmtId="0" fontId="6" fillId="0" borderId="0" xfId="2" applyFont="1" applyAlignment="1">
      <alignment horizontal="right" vertical="center"/>
    </xf>
    <xf numFmtId="0" fontId="8" fillId="0" borderId="0" xfId="2" applyFont="1" applyFill="1" applyAlignment="1">
      <alignment vertical="center"/>
    </xf>
    <xf numFmtId="0" fontId="0" fillId="0" borderId="0" xfId="0" applyAlignment="1"/>
    <xf numFmtId="0" fontId="4" fillId="0" borderId="6" xfId="2" applyFont="1" applyBorder="1" applyAlignment="1">
      <alignment horizontal="centerContinuous" vertical="center"/>
    </xf>
    <xf numFmtId="0" fontId="4" fillId="0" borderId="7" xfId="0" applyFont="1" applyBorder="1" applyAlignment="1">
      <alignment horizontal="centerContinuous" vertical="center"/>
    </xf>
    <xf numFmtId="0" fontId="4" fillId="0" borderId="19" xfId="2" applyFont="1" applyBorder="1" applyAlignment="1">
      <alignment vertical="center"/>
    </xf>
    <xf numFmtId="0" fontId="10" fillId="0" borderId="0" xfId="2" applyFont="1" applyBorder="1" applyAlignment="1">
      <alignment vertical="center" textRotation="255"/>
    </xf>
    <xf numFmtId="0" fontId="0" fillId="0" borderId="0" xfId="0" applyBorder="1" applyAlignment="1">
      <alignment horizontal="center" vertical="center" wrapText="1"/>
    </xf>
    <xf numFmtId="0" fontId="10" fillId="0" borderId="0" xfId="2" applyFont="1" applyBorder="1" applyAlignment="1">
      <alignment vertical="center"/>
    </xf>
    <xf numFmtId="38" fontId="10" fillId="0" borderId="0" xfId="1" applyFont="1" applyBorder="1" applyAlignment="1">
      <alignment vertical="center"/>
    </xf>
    <xf numFmtId="176" fontId="10" fillId="0" borderId="0" xfId="2" applyNumberFormat="1" applyFont="1" applyBorder="1">
      <alignment vertical="center"/>
    </xf>
    <xf numFmtId="0" fontId="0" fillId="0" borderId="0" xfId="0" applyBorder="1" applyAlignment="1">
      <alignment vertical="center"/>
    </xf>
    <xf numFmtId="177" fontId="4" fillId="0" borderId="0" xfId="2" applyNumberFormat="1" applyFill="1" applyBorder="1">
      <alignment vertical="center"/>
    </xf>
    <xf numFmtId="0" fontId="5" fillId="0" borderId="0" xfId="2" applyFont="1" applyFill="1">
      <alignment vertical="center"/>
    </xf>
    <xf numFmtId="0" fontId="4" fillId="0" borderId="0" xfId="2" applyFill="1">
      <alignment vertical="center"/>
    </xf>
    <xf numFmtId="177" fontId="4" fillId="0" borderId="0" xfId="2" applyNumberFormat="1" applyFill="1">
      <alignment vertical="center"/>
    </xf>
    <xf numFmtId="0" fontId="4" fillId="0" borderId="23" xfId="2" applyFont="1" applyBorder="1" applyAlignment="1">
      <alignment vertical="center"/>
    </xf>
    <xf numFmtId="0" fontId="4" fillId="0" borderId="0" xfId="2" applyFont="1" applyFill="1">
      <alignment vertical="center"/>
    </xf>
    <xf numFmtId="0" fontId="4" fillId="0" borderId="19" xfId="2" applyFont="1" applyFill="1" applyBorder="1" applyAlignment="1">
      <alignment vertical="center"/>
    </xf>
    <xf numFmtId="0" fontId="4" fillId="0" borderId="25" xfId="2" applyFont="1" applyBorder="1" applyAlignment="1">
      <alignment vertical="center"/>
    </xf>
    <xf numFmtId="0" fontId="4" fillId="0" borderId="25" xfId="2" applyFont="1" applyFill="1" applyBorder="1" applyAlignment="1">
      <alignment vertical="center"/>
    </xf>
    <xf numFmtId="0" fontId="4" fillId="0" borderId="7" xfId="2" applyFont="1" applyBorder="1" applyAlignment="1">
      <alignment vertical="center"/>
    </xf>
    <xf numFmtId="0" fontId="4" fillId="0" borderId="0" xfId="2" applyFont="1" applyBorder="1" applyAlignment="1">
      <alignment vertical="center" textRotation="255" wrapText="1"/>
    </xf>
    <xf numFmtId="0" fontId="9" fillId="0" borderId="2" xfId="2" applyFont="1" applyFill="1" applyBorder="1">
      <alignment vertical="center"/>
    </xf>
    <xf numFmtId="0" fontId="4" fillId="0" borderId="6" xfId="2" applyFont="1" applyBorder="1" applyAlignment="1">
      <alignment vertical="center"/>
    </xf>
    <xf numFmtId="0" fontId="4" fillId="0" borderId="7" xfId="2" applyFont="1" applyBorder="1" applyAlignment="1">
      <alignment horizontal="centerContinuous" vertical="center"/>
    </xf>
    <xf numFmtId="0" fontId="8" fillId="0" borderId="7" xfId="2" applyFont="1" applyBorder="1" applyAlignment="1">
      <alignment horizontal="centerContinuous" vertical="center"/>
    </xf>
    <xf numFmtId="0" fontId="4" fillId="0" borderId="3" xfId="2" applyFont="1" applyBorder="1" applyAlignment="1">
      <alignment vertical="center"/>
    </xf>
    <xf numFmtId="176" fontId="4" fillId="0" borderId="34" xfId="2" applyNumberFormat="1" applyFont="1" applyFill="1" applyBorder="1" applyAlignment="1">
      <alignment vertical="center"/>
    </xf>
    <xf numFmtId="0" fontId="4" fillId="0" borderId="34" xfId="2" applyFont="1" applyBorder="1" applyAlignment="1">
      <alignment vertical="center"/>
    </xf>
    <xf numFmtId="176" fontId="4" fillId="0" borderId="34" xfId="1" applyNumberFormat="1" applyFont="1" applyFill="1" applyBorder="1" applyAlignment="1">
      <alignment vertical="center"/>
    </xf>
    <xf numFmtId="0" fontId="4" fillId="0" borderId="26" xfId="2" applyNumberFormat="1" applyFont="1" applyFill="1" applyBorder="1" applyAlignment="1">
      <alignment horizontal="center" vertical="center"/>
    </xf>
    <xf numFmtId="0" fontId="4" fillId="0" borderId="27" xfId="2" applyNumberFormat="1" applyFont="1" applyFill="1" applyBorder="1" applyAlignment="1">
      <alignment horizontal="center" vertical="center"/>
    </xf>
    <xf numFmtId="176" fontId="4" fillId="0" borderId="35" xfId="2"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vertical="top" wrapText="1"/>
    </xf>
    <xf numFmtId="0" fontId="14" fillId="0" borderId="0" xfId="3" applyFont="1" applyBorder="1" applyAlignment="1">
      <alignment horizontal="center"/>
    </xf>
    <xf numFmtId="0" fontId="13" fillId="0" borderId="0" xfId="3" applyAlignment="1">
      <alignment vertical="center"/>
    </xf>
    <xf numFmtId="0" fontId="15" fillId="0" borderId="0" xfId="3" applyFont="1" applyAlignment="1">
      <alignment vertical="center"/>
    </xf>
    <xf numFmtId="0" fontId="17" fillId="0" borderId="0" xfId="3" applyFont="1"/>
    <xf numFmtId="0" fontId="14" fillId="0" borderId="0" xfId="3" applyFont="1" applyBorder="1" applyAlignment="1">
      <alignment vertical="top" wrapText="1"/>
    </xf>
    <xf numFmtId="0" fontId="14" fillId="0" borderId="0" xfId="3" applyFont="1" applyBorder="1" applyAlignment="1">
      <alignment horizontal="justify"/>
    </xf>
    <xf numFmtId="0" fontId="17" fillId="0" borderId="0" xfId="3" quotePrefix="1" applyFont="1"/>
    <xf numFmtId="0" fontId="17" fillId="0" borderId="0" xfId="3" applyFont="1" applyAlignment="1">
      <alignment vertical="center"/>
    </xf>
    <xf numFmtId="0" fontId="17" fillId="2" borderId="0" xfId="3" applyFont="1" applyFill="1" applyBorder="1" applyAlignment="1">
      <alignment horizontal="centerContinuous" vertical="center"/>
    </xf>
    <xf numFmtId="0" fontId="14" fillId="2" borderId="15" xfId="3" applyFont="1" applyFill="1" applyBorder="1" applyAlignment="1">
      <alignment horizontal="centerContinuous" vertical="center"/>
    </xf>
    <xf numFmtId="0" fontId="21" fillId="3" borderId="37" xfId="3" applyFont="1" applyFill="1" applyBorder="1" applyAlignment="1">
      <alignment horizontal="left" vertical="center"/>
    </xf>
    <xf numFmtId="0" fontId="23" fillId="3" borderId="37" xfId="3" applyFont="1" applyFill="1" applyBorder="1" applyAlignment="1">
      <alignment horizontal="left" vertical="center"/>
    </xf>
    <xf numFmtId="0" fontId="23" fillId="3" borderId="37" xfId="3" applyFont="1" applyFill="1" applyBorder="1" applyAlignment="1">
      <alignment horizontal="center" vertical="center"/>
    </xf>
    <xf numFmtId="0" fontId="16" fillId="0" borderId="13" xfId="3" applyFont="1" applyFill="1" applyBorder="1" applyAlignment="1">
      <alignment horizontal="center" vertical="center"/>
    </xf>
    <xf numFmtId="0" fontId="16" fillId="0" borderId="38" xfId="3" applyFont="1" applyFill="1" applyBorder="1" applyAlignment="1">
      <alignment horizontal="center" vertical="center"/>
    </xf>
    <xf numFmtId="0" fontId="14" fillId="0" borderId="0" xfId="3" applyFont="1" applyBorder="1" applyAlignment="1">
      <alignment vertical="center" wrapText="1"/>
    </xf>
    <xf numFmtId="0" fontId="14" fillId="0" borderId="0" xfId="3" applyFont="1" applyBorder="1" applyAlignment="1">
      <alignment horizontal="justify" vertical="center"/>
    </xf>
    <xf numFmtId="0" fontId="18" fillId="0" borderId="0" xfId="3" applyFont="1" applyAlignment="1">
      <alignment horizontal="center" vertical="center"/>
    </xf>
    <xf numFmtId="0" fontId="19" fillId="0" borderId="0" xfId="3" applyFont="1" applyAlignment="1">
      <alignment horizontal="center" vertical="center"/>
    </xf>
    <xf numFmtId="0" fontId="17" fillId="0" borderId="0" xfId="3" quotePrefix="1" applyFont="1" applyAlignment="1">
      <alignment vertical="center"/>
    </xf>
    <xf numFmtId="0" fontId="4" fillId="0" borderId="23" xfId="2" applyFont="1" applyFill="1" applyBorder="1" applyAlignment="1">
      <alignment vertical="center"/>
    </xf>
    <xf numFmtId="0" fontId="4" fillId="0" borderId="7" xfId="2" applyFont="1" applyFill="1" applyBorder="1" applyAlignment="1">
      <alignment vertical="center"/>
    </xf>
    <xf numFmtId="176" fontId="4" fillId="0" borderId="0" xfId="2" applyNumberFormat="1" applyFont="1" applyFill="1" applyBorder="1" applyAlignment="1">
      <alignment horizontal="center" vertical="center"/>
    </xf>
    <xf numFmtId="178" fontId="11" fillId="0" borderId="8" xfId="2" applyNumberFormat="1" applyFont="1" applyBorder="1" applyAlignment="1">
      <alignment vertical="center"/>
    </xf>
    <xf numFmtId="178" fontId="11" fillId="0" borderId="10" xfId="2" applyNumberFormat="1" applyFont="1" applyBorder="1" applyAlignment="1">
      <alignment vertical="center"/>
    </xf>
    <xf numFmtId="178" fontId="11" fillId="0" borderId="9" xfId="2" applyNumberFormat="1" applyFont="1" applyBorder="1" applyAlignment="1">
      <alignment vertical="center"/>
    </xf>
    <xf numFmtId="178" fontId="4" fillId="0" borderId="20" xfId="2" applyNumberFormat="1" applyFont="1" applyFill="1" applyBorder="1" applyAlignment="1">
      <alignment vertical="center"/>
    </xf>
    <xf numFmtId="178" fontId="4" fillId="0" borderId="22" xfId="2" applyNumberFormat="1" applyFont="1" applyFill="1" applyBorder="1" applyAlignment="1">
      <alignment vertical="center"/>
    </xf>
    <xf numFmtId="178" fontId="4" fillId="0" borderId="21" xfId="2" applyNumberFormat="1" applyFont="1" applyFill="1" applyBorder="1" applyAlignment="1">
      <alignment vertical="center"/>
    </xf>
    <xf numFmtId="178" fontId="4" fillId="0" borderId="8" xfId="2" applyNumberFormat="1" applyFont="1" applyFill="1" applyBorder="1" applyAlignment="1">
      <alignment vertical="center"/>
    </xf>
    <xf numFmtId="178" fontId="4" fillId="0" borderId="10" xfId="2" applyNumberFormat="1" applyFont="1" applyFill="1" applyBorder="1" applyAlignment="1">
      <alignment vertical="center"/>
    </xf>
    <xf numFmtId="178" fontId="4" fillId="0" borderId="9" xfId="2" applyNumberFormat="1" applyFont="1" applyFill="1" applyBorder="1" applyAlignment="1">
      <alignment vertical="center"/>
    </xf>
    <xf numFmtId="178" fontId="4" fillId="0" borderId="20" xfId="2" applyNumberFormat="1" applyFont="1" applyBorder="1" applyAlignment="1">
      <alignment vertical="center"/>
    </xf>
    <xf numFmtId="178" fontId="4" fillId="0" borderId="22" xfId="2" applyNumberFormat="1" applyFont="1" applyBorder="1" applyAlignment="1">
      <alignment vertical="center"/>
    </xf>
    <xf numFmtId="178" fontId="4" fillId="0" borderId="21" xfId="2" applyNumberFormat="1" applyFont="1" applyBorder="1" applyAlignment="1">
      <alignment vertical="center"/>
    </xf>
    <xf numFmtId="178" fontId="4" fillId="0" borderId="8" xfId="2" applyNumberFormat="1" applyFont="1" applyBorder="1" applyAlignment="1">
      <alignment vertical="center"/>
    </xf>
    <xf numFmtId="178" fontId="4" fillId="0" borderId="10" xfId="2" applyNumberFormat="1" applyFont="1" applyBorder="1" applyAlignment="1">
      <alignment vertical="center"/>
    </xf>
    <xf numFmtId="178" fontId="4" fillId="0" borderId="9" xfId="2" applyNumberFormat="1" applyFont="1" applyBorder="1" applyAlignment="1">
      <alignment vertical="center"/>
    </xf>
    <xf numFmtId="178" fontId="11" fillId="0" borderId="11" xfId="2" applyNumberFormat="1" applyFont="1" applyBorder="1" applyAlignment="1">
      <alignment vertical="center"/>
    </xf>
    <xf numFmtId="178" fontId="4" fillId="0" borderId="18" xfId="2" applyNumberFormat="1" applyFont="1" applyFill="1" applyBorder="1" applyAlignment="1">
      <alignment vertical="center"/>
    </xf>
    <xf numFmtId="178" fontId="4" fillId="0" borderId="11" xfId="2" applyNumberFormat="1" applyFont="1" applyFill="1" applyBorder="1" applyAlignment="1">
      <alignment vertical="center"/>
    </xf>
    <xf numFmtId="178" fontId="4" fillId="0" borderId="18" xfId="2" applyNumberFormat="1" applyFont="1" applyBorder="1" applyAlignment="1">
      <alignment vertical="center"/>
    </xf>
    <xf numFmtId="178" fontId="4" fillId="0" borderId="11" xfId="2" applyNumberFormat="1" applyFont="1" applyBorder="1" applyAlignment="1">
      <alignment vertical="center"/>
    </xf>
    <xf numFmtId="0" fontId="26" fillId="0" borderId="0" xfId="2" applyFont="1" applyAlignment="1">
      <alignment horizontal="right" vertical="center"/>
    </xf>
    <xf numFmtId="0" fontId="4" fillId="0" borderId="8" xfId="2" applyFont="1" applyBorder="1" applyAlignment="1">
      <alignment vertical="top" textRotation="255" wrapText="1"/>
    </xf>
    <xf numFmtId="0" fontId="4" fillId="0" borderId="10" xfId="2" applyFont="1" applyBorder="1" applyAlignment="1">
      <alignment vertical="top" textRotation="255" wrapText="1"/>
    </xf>
    <xf numFmtId="38" fontId="4" fillId="0" borderId="31" xfId="1" applyFont="1" applyBorder="1" applyAlignment="1">
      <alignment vertical="top" textRotation="255" wrapText="1"/>
    </xf>
    <xf numFmtId="0" fontId="4" fillId="0" borderId="9" xfId="2" applyFont="1" applyBorder="1" applyAlignment="1">
      <alignment vertical="top" textRotation="255" wrapText="1"/>
    </xf>
    <xf numFmtId="0" fontId="4" fillId="0" borderId="11" xfId="2" applyFont="1" applyBorder="1" applyAlignment="1">
      <alignment vertical="top" textRotation="255" wrapText="1"/>
    </xf>
    <xf numFmtId="0" fontId="8" fillId="0" borderId="0" xfId="2" applyFont="1">
      <alignment vertical="center"/>
    </xf>
    <xf numFmtId="179" fontId="11" fillId="0" borderId="15" xfId="2" applyNumberFormat="1" applyFont="1" applyBorder="1" applyAlignment="1">
      <alignment vertical="center"/>
    </xf>
    <xf numFmtId="179" fontId="11" fillId="0" borderId="17" xfId="2" applyNumberFormat="1" applyFont="1" applyBorder="1" applyAlignment="1">
      <alignment vertical="center"/>
    </xf>
    <xf numFmtId="179" fontId="11" fillId="0" borderId="16" xfId="2" applyNumberFormat="1" applyFont="1" applyBorder="1" applyAlignment="1">
      <alignment vertical="center"/>
    </xf>
    <xf numFmtId="179" fontId="4" fillId="0" borderId="15" xfId="2" applyNumberFormat="1" applyFont="1" applyFill="1" applyBorder="1" applyAlignment="1">
      <alignment vertical="center"/>
    </xf>
    <xf numFmtId="179" fontId="4" fillId="0" borderId="17" xfId="2" applyNumberFormat="1" applyFont="1" applyFill="1" applyBorder="1" applyAlignment="1">
      <alignment vertical="center"/>
    </xf>
    <xf numFmtId="179" fontId="4" fillId="0" borderId="16" xfId="2" applyNumberFormat="1" applyFont="1" applyFill="1" applyBorder="1" applyAlignment="1">
      <alignment vertical="center"/>
    </xf>
    <xf numFmtId="179" fontId="4" fillId="0" borderId="15" xfId="2" applyNumberFormat="1" applyFont="1" applyBorder="1" applyAlignment="1">
      <alignment vertical="center"/>
    </xf>
    <xf numFmtId="179" fontId="4" fillId="0" borderId="17" xfId="2" applyNumberFormat="1" applyFont="1" applyBorder="1" applyAlignment="1">
      <alignment vertical="center"/>
    </xf>
    <xf numFmtId="179" fontId="4" fillId="0" borderId="16" xfId="2" applyNumberFormat="1" applyFont="1" applyBorder="1" applyAlignment="1">
      <alignment vertical="center"/>
    </xf>
    <xf numFmtId="179" fontId="11" fillId="0" borderId="12" xfId="2" applyNumberFormat="1" applyFont="1" applyBorder="1" applyAlignment="1">
      <alignment vertical="center"/>
    </xf>
    <xf numFmtId="179" fontId="4" fillId="0" borderId="44" xfId="2" applyNumberFormat="1" applyFont="1" applyFill="1" applyBorder="1" applyAlignment="1">
      <alignment vertical="center"/>
    </xf>
    <xf numFmtId="179" fontId="4" fillId="0" borderId="5" xfId="2" applyNumberFormat="1" applyFont="1" applyFill="1" applyBorder="1" applyAlignment="1">
      <alignment vertical="center"/>
    </xf>
    <xf numFmtId="179" fontId="4" fillId="0" borderId="43" xfId="2" applyNumberFormat="1" applyFont="1" applyFill="1" applyBorder="1" applyAlignment="1">
      <alignment vertical="center"/>
    </xf>
    <xf numFmtId="179" fontId="4" fillId="0" borderId="42" xfId="2" applyNumberFormat="1" applyFont="1" applyFill="1" applyBorder="1" applyAlignment="1">
      <alignment vertical="center"/>
    </xf>
    <xf numFmtId="179" fontId="4" fillId="0" borderId="4" xfId="2" applyNumberFormat="1" applyFont="1" applyFill="1" applyBorder="1" applyAlignment="1">
      <alignment vertical="center"/>
    </xf>
    <xf numFmtId="179" fontId="4" fillId="0" borderId="14" xfId="2" applyNumberFormat="1" applyFont="1" applyFill="1" applyBorder="1" applyAlignment="1">
      <alignment vertical="center"/>
    </xf>
    <xf numFmtId="179" fontId="4" fillId="0" borderId="12" xfId="2" applyNumberFormat="1" applyFont="1" applyFill="1" applyBorder="1" applyAlignment="1">
      <alignment vertical="center"/>
    </xf>
    <xf numFmtId="179" fontId="4" fillId="0" borderId="14" xfId="2" applyNumberFormat="1" applyFont="1" applyBorder="1" applyAlignment="1">
      <alignment vertical="center"/>
    </xf>
    <xf numFmtId="179" fontId="4" fillId="0" borderId="12" xfId="2" applyNumberFormat="1" applyFont="1" applyBorder="1" applyAlignment="1">
      <alignment vertical="center"/>
    </xf>
    <xf numFmtId="179" fontId="4" fillId="0" borderId="0" xfId="2" applyNumberFormat="1" applyFont="1">
      <alignment vertical="center"/>
    </xf>
    <xf numFmtId="179" fontId="4" fillId="0" borderId="0" xfId="2" applyNumberFormat="1" applyFont="1" applyFill="1">
      <alignment vertical="center"/>
    </xf>
    <xf numFmtId="179" fontId="4" fillId="0" borderId="44" xfId="2" applyNumberFormat="1" applyFont="1" applyBorder="1" applyAlignment="1">
      <alignment vertical="center"/>
    </xf>
    <xf numFmtId="179" fontId="4" fillId="0" borderId="5" xfId="2" applyNumberFormat="1" applyFont="1" applyBorder="1" applyAlignment="1">
      <alignment vertical="center"/>
    </xf>
    <xf numFmtId="179" fontId="4" fillId="0" borderId="4" xfId="2" applyNumberFormat="1" applyFont="1" applyBorder="1" applyAlignment="1">
      <alignment vertical="center"/>
    </xf>
    <xf numFmtId="179" fontId="4" fillId="0" borderId="42" xfId="2" applyNumberFormat="1" applyFont="1" applyBorder="1" applyAlignment="1">
      <alignment vertical="center"/>
    </xf>
    <xf numFmtId="179" fontId="4" fillId="0" borderId="24" xfId="2" applyNumberFormat="1" applyFont="1" applyBorder="1" applyAlignment="1">
      <alignment horizontal="centerContinuous" vertical="center"/>
    </xf>
    <xf numFmtId="179" fontId="4" fillId="0" borderId="0" xfId="0" applyNumberFormat="1" applyFont="1" applyBorder="1" applyAlignment="1">
      <alignment horizontal="centerContinuous" vertical="center"/>
    </xf>
    <xf numFmtId="179" fontId="4" fillId="0" borderId="43" xfId="2" applyNumberFormat="1" applyFont="1" applyBorder="1" applyAlignment="1">
      <alignment vertical="center"/>
    </xf>
    <xf numFmtId="179" fontId="4" fillId="0" borderId="3" xfId="2" applyNumberFormat="1" applyFont="1" applyBorder="1" applyAlignment="1">
      <alignment vertical="center"/>
    </xf>
    <xf numFmtId="179" fontId="4" fillId="0" borderId="0" xfId="2" applyNumberFormat="1" applyFont="1" applyBorder="1" applyAlignment="1">
      <alignment vertical="center"/>
    </xf>
    <xf numFmtId="179" fontId="4" fillId="0" borderId="3" xfId="2" applyNumberFormat="1" applyFont="1" applyFill="1" applyBorder="1" applyAlignment="1">
      <alignment vertical="center"/>
    </xf>
    <xf numFmtId="179" fontId="4" fillId="0" borderId="0" xfId="2" applyNumberFormat="1" applyFont="1" applyFill="1" applyBorder="1" applyAlignment="1">
      <alignment vertical="center"/>
    </xf>
    <xf numFmtId="180" fontId="5" fillId="0" borderId="0" xfId="2" applyNumberFormat="1" applyFont="1" applyBorder="1" applyAlignment="1">
      <alignment horizontal="right" vertical="center"/>
    </xf>
    <xf numFmtId="180" fontId="26" fillId="0" borderId="0" xfId="2" applyNumberFormat="1" applyFont="1" applyAlignment="1">
      <alignment horizontal="right" vertical="center"/>
    </xf>
    <xf numFmtId="180" fontId="0" fillId="0" borderId="0" xfId="0" applyNumberFormat="1" applyAlignment="1"/>
    <xf numFmtId="180" fontId="4" fillId="0" borderId="0" xfId="2" applyNumberFormat="1" applyFont="1">
      <alignment vertical="center"/>
    </xf>
    <xf numFmtId="179" fontId="4" fillId="0" borderId="32" xfId="2" applyNumberFormat="1" applyFont="1" applyBorder="1">
      <alignment vertical="center"/>
    </xf>
    <xf numFmtId="0" fontId="4" fillId="0" borderId="32" xfId="2" applyFont="1" applyBorder="1">
      <alignment vertical="center"/>
    </xf>
    <xf numFmtId="179" fontId="4" fillId="0" borderId="32" xfId="2" applyNumberFormat="1" applyFont="1" applyFill="1" applyBorder="1">
      <alignment vertical="center"/>
    </xf>
    <xf numFmtId="0" fontId="4" fillId="0" borderId="32" xfId="2" applyFont="1" applyFill="1" applyBorder="1">
      <alignment vertical="center"/>
    </xf>
    <xf numFmtId="180" fontId="4" fillId="0" borderId="45" xfId="2" applyNumberFormat="1" applyFont="1" applyFill="1" applyBorder="1" applyAlignment="1">
      <alignment horizontal="center" vertical="center"/>
    </xf>
    <xf numFmtId="180" fontId="4" fillId="0" borderId="31" xfId="2" applyNumberFormat="1" applyFont="1" applyBorder="1" applyAlignment="1">
      <alignment vertical="center" textRotation="255" wrapText="1"/>
    </xf>
    <xf numFmtId="179" fontId="4" fillId="0" borderId="24" xfId="2" applyNumberFormat="1" applyFont="1" applyBorder="1">
      <alignment vertical="center"/>
    </xf>
    <xf numFmtId="0" fontId="4" fillId="0" borderId="24" xfId="2" applyFont="1" applyBorder="1">
      <alignment vertical="center"/>
    </xf>
    <xf numFmtId="0" fontId="13" fillId="0" borderId="0" xfId="3"/>
    <xf numFmtId="0" fontId="27" fillId="0" borderId="0" xfId="3" applyFont="1" applyAlignment="1">
      <alignment horizontal="center"/>
    </xf>
    <xf numFmtId="0" fontId="4" fillId="0" borderId="0" xfId="2" applyFont="1" applyBorder="1">
      <alignment vertical="center"/>
    </xf>
    <xf numFmtId="0" fontId="0" fillId="0" borderId="0" xfId="0" applyBorder="1" applyAlignment="1"/>
    <xf numFmtId="179" fontId="11" fillId="0" borderId="0" xfId="2" applyNumberFormat="1" applyFont="1" applyBorder="1" applyAlignment="1">
      <alignment vertical="center"/>
    </xf>
    <xf numFmtId="178" fontId="11" fillId="0" borderId="0" xfId="2" applyNumberFormat="1" applyFont="1" applyBorder="1" applyAlignment="1">
      <alignment vertical="center"/>
    </xf>
    <xf numFmtId="178" fontId="4" fillId="0" borderId="0" xfId="2" applyNumberFormat="1" applyFont="1" applyFill="1" applyBorder="1" applyAlignment="1">
      <alignment vertical="center"/>
    </xf>
    <xf numFmtId="178" fontId="4" fillId="0" borderId="0" xfId="2" applyNumberFormat="1" applyFont="1" applyBorder="1" applyAlignment="1">
      <alignment vertical="center"/>
    </xf>
    <xf numFmtId="0" fontId="4" fillId="0" borderId="45" xfId="2" applyNumberFormat="1" applyFont="1" applyFill="1" applyBorder="1" applyAlignment="1">
      <alignment horizontal="center" vertical="center"/>
    </xf>
    <xf numFmtId="176" fontId="4" fillId="0" borderId="0" xfId="2" applyNumberFormat="1" applyFont="1" applyFill="1" applyBorder="1" applyAlignment="1">
      <alignment vertical="center"/>
    </xf>
    <xf numFmtId="0" fontId="4" fillId="0" borderId="0" xfId="2" applyFont="1" applyBorder="1" applyAlignment="1">
      <alignment vertical="top" textRotation="255" wrapText="1"/>
    </xf>
    <xf numFmtId="0" fontId="4" fillId="0" borderId="0" xfId="2" applyFont="1" applyAlignment="1">
      <alignment horizontal="right" vertical="center"/>
    </xf>
    <xf numFmtId="0" fontId="0" fillId="0" borderId="41" xfId="3" applyFont="1" applyFill="1" applyBorder="1" applyAlignment="1">
      <alignment horizontal="left" vertical="center" shrinkToFit="1"/>
    </xf>
    <xf numFmtId="0" fontId="16" fillId="0" borderId="39" xfId="3" applyFont="1" applyBorder="1" applyAlignment="1">
      <alignment horizontal="center" vertical="center"/>
    </xf>
    <xf numFmtId="0" fontId="16" fillId="0" borderId="13" xfId="3" applyFont="1" applyBorder="1" applyAlignment="1">
      <alignment horizontal="center" vertical="center"/>
    </xf>
    <xf numFmtId="0" fontId="16" fillId="0" borderId="39" xfId="3" applyFont="1" applyFill="1" applyBorder="1" applyAlignment="1">
      <alignment horizontal="center" vertical="center"/>
    </xf>
    <xf numFmtId="0" fontId="14" fillId="2" borderId="0" xfId="3" applyFont="1" applyFill="1" applyBorder="1" applyAlignment="1">
      <alignment horizontal="center" vertical="center"/>
    </xf>
    <xf numFmtId="0" fontId="16" fillId="0" borderId="46" xfId="3" applyFont="1" applyFill="1" applyBorder="1" applyAlignment="1">
      <alignment horizontal="center" vertical="center"/>
    </xf>
    <xf numFmtId="0" fontId="16" fillId="0" borderId="47" xfId="3" applyFont="1" applyFill="1" applyBorder="1" applyAlignment="1">
      <alignment horizontal="center" vertical="center"/>
    </xf>
    <xf numFmtId="0" fontId="0" fillId="0" borderId="38" xfId="3" applyFont="1" applyFill="1" applyBorder="1" applyAlignment="1">
      <alignment horizontal="center" vertical="center"/>
    </xf>
    <xf numFmtId="0" fontId="0" fillId="0" borderId="13" xfId="3" applyFont="1" applyFill="1" applyBorder="1" applyAlignment="1">
      <alignment horizontal="center" vertical="center"/>
    </xf>
    <xf numFmtId="0" fontId="0" fillId="0" borderId="39" xfId="3" applyFont="1" applyFill="1" applyBorder="1" applyAlignment="1">
      <alignment horizontal="center" vertical="center"/>
    </xf>
    <xf numFmtId="0" fontId="0" fillId="0" borderId="40" xfId="3" applyFont="1" applyFill="1" applyBorder="1" applyAlignment="1">
      <alignment horizontal="left" vertical="center" shrinkToFit="1"/>
    </xf>
    <xf numFmtId="0" fontId="16" fillId="0" borderId="48" xfId="3" applyFont="1" applyBorder="1" applyAlignment="1">
      <alignment horizontal="center" vertical="center"/>
    </xf>
    <xf numFmtId="0" fontId="0" fillId="0" borderId="39" xfId="3" applyFont="1" applyBorder="1" applyAlignment="1">
      <alignment horizontal="center" vertical="center"/>
    </xf>
    <xf numFmtId="0" fontId="16" fillId="0" borderId="47" xfId="3" applyFont="1" applyBorder="1" applyAlignment="1">
      <alignment horizontal="center" vertical="center"/>
    </xf>
    <xf numFmtId="0" fontId="28" fillId="0" borderId="47" xfId="3" applyFont="1" applyFill="1" applyBorder="1" applyAlignment="1">
      <alignment horizontal="center" vertical="center"/>
    </xf>
    <xf numFmtId="178" fontId="4" fillId="0" borderId="21" xfId="2" applyNumberFormat="1" applyFont="1" applyFill="1" applyBorder="1" applyAlignment="1">
      <alignment vertical="center"/>
    </xf>
    <xf numFmtId="178" fontId="11" fillId="0" borderId="9" xfId="2" applyNumberFormat="1" applyFont="1" applyBorder="1" applyAlignment="1">
      <alignment vertical="center"/>
    </xf>
    <xf numFmtId="178" fontId="4" fillId="0" borderId="9" xfId="2" applyNumberFormat="1" applyFont="1" applyFill="1" applyBorder="1" applyAlignment="1">
      <alignment vertical="center"/>
    </xf>
    <xf numFmtId="178" fontId="4" fillId="0" borderId="21" xfId="2" applyNumberFormat="1" applyFont="1" applyBorder="1" applyAlignment="1">
      <alignment vertical="center"/>
    </xf>
    <xf numFmtId="178" fontId="4" fillId="0" borderId="9" xfId="2" applyNumberFormat="1" applyFont="1" applyBorder="1" applyAlignment="1">
      <alignment vertical="center"/>
    </xf>
    <xf numFmtId="0" fontId="0" fillId="0" borderId="49" xfId="3" applyFont="1" applyFill="1" applyBorder="1" applyAlignment="1">
      <alignment horizontal="center" vertical="center"/>
    </xf>
    <xf numFmtId="0" fontId="16" fillId="0" borderId="51" xfId="3" applyFont="1" applyFill="1" applyBorder="1" applyAlignment="1">
      <alignment horizontal="center" vertical="center"/>
    </xf>
    <xf numFmtId="0" fontId="0" fillId="0" borderId="1" xfId="3" applyFont="1" applyFill="1" applyBorder="1" applyAlignment="1">
      <alignment horizontal="left" vertical="center" shrinkToFit="1"/>
    </xf>
    <xf numFmtId="0" fontId="24" fillId="3" borderId="37" xfId="3" applyFont="1" applyFill="1" applyBorder="1" applyAlignment="1">
      <alignment horizontal="left" vertical="center" shrinkToFit="1"/>
    </xf>
    <xf numFmtId="0" fontId="23" fillId="3" borderId="37" xfId="3" applyFont="1" applyFill="1" applyBorder="1" applyAlignment="1">
      <alignment horizontal="left" vertical="center" shrinkToFit="1"/>
    </xf>
    <xf numFmtId="0" fontId="0" fillId="0" borderId="50" xfId="3" applyFont="1" applyFill="1" applyBorder="1" applyAlignment="1">
      <alignment horizontal="left" vertical="center" shrinkToFit="1"/>
    </xf>
    <xf numFmtId="0" fontId="25" fillId="3" borderId="37" xfId="3" applyFont="1" applyFill="1" applyBorder="1" applyAlignment="1">
      <alignment horizontal="left" vertical="center" shrinkToFit="1"/>
    </xf>
    <xf numFmtId="0" fontId="0" fillId="0" borderId="41" xfId="3" applyFont="1" applyBorder="1" applyAlignment="1">
      <alignment horizontal="left" vertical="center" shrinkToFit="1"/>
    </xf>
    <xf numFmtId="0" fontId="0" fillId="0" borderId="40" xfId="3" applyFont="1" applyBorder="1" applyAlignment="1">
      <alignment horizontal="left" vertical="center" shrinkToFit="1"/>
    </xf>
    <xf numFmtId="0" fontId="0" fillId="0" borderId="40" xfId="3" applyFont="1" applyFill="1" applyBorder="1" applyAlignment="1">
      <alignment vertical="center" shrinkToFit="1"/>
    </xf>
    <xf numFmtId="179" fontId="4" fillId="0" borderId="32" xfId="1" applyNumberFormat="1" applyFont="1" applyBorder="1" applyAlignment="1">
      <alignment vertical="center" shrinkToFit="1"/>
    </xf>
    <xf numFmtId="179" fontId="11" fillId="0" borderId="15" xfId="2" applyNumberFormat="1" applyFont="1" applyBorder="1" applyAlignment="1">
      <alignment vertical="center" shrinkToFit="1"/>
    </xf>
    <xf numFmtId="179" fontId="11" fillId="0" borderId="17" xfId="2" applyNumberFormat="1" applyFont="1" applyBorder="1" applyAlignment="1">
      <alignment vertical="center" shrinkToFit="1"/>
    </xf>
    <xf numFmtId="179" fontId="11" fillId="0" borderId="16" xfId="2" applyNumberFormat="1" applyFont="1" applyBorder="1" applyAlignment="1">
      <alignment vertical="center" shrinkToFit="1"/>
    </xf>
    <xf numFmtId="178" fontId="4" fillId="0" borderId="31" xfId="1" applyNumberFormat="1" applyFont="1" applyBorder="1" applyAlignment="1">
      <alignment vertical="center" shrinkToFit="1"/>
    </xf>
    <xf numFmtId="178" fontId="11" fillId="0" borderId="8" xfId="2" applyNumberFormat="1" applyFont="1" applyBorder="1" applyAlignment="1">
      <alignment vertical="center" shrinkToFit="1"/>
    </xf>
    <xf numFmtId="178" fontId="11" fillId="0" borderId="10" xfId="2" applyNumberFormat="1" applyFont="1" applyBorder="1" applyAlignment="1">
      <alignment vertical="center" shrinkToFit="1"/>
    </xf>
    <xf numFmtId="178" fontId="11" fillId="0" borderId="9" xfId="2" applyNumberFormat="1" applyFont="1" applyBorder="1" applyAlignment="1">
      <alignment vertical="center" shrinkToFit="1"/>
    </xf>
    <xf numFmtId="179" fontId="4" fillId="0" borderId="36" xfId="1" applyNumberFormat="1" applyFont="1" applyFill="1" applyBorder="1" applyAlignment="1">
      <alignment vertical="center" shrinkToFit="1"/>
    </xf>
    <xf numFmtId="179" fontId="4" fillId="0" borderId="44" xfId="2" applyNumberFormat="1" applyFont="1" applyFill="1" applyBorder="1" applyAlignment="1">
      <alignment vertical="center" shrinkToFit="1"/>
    </xf>
    <xf numFmtId="179" fontId="4" fillId="0" borderId="5" xfId="2" applyNumberFormat="1" applyFont="1" applyFill="1" applyBorder="1" applyAlignment="1">
      <alignment vertical="center" shrinkToFit="1"/>
    </xf>
    <xf numFmtId="179" fontId="4" fillId="0" borderId="4" xfId="2" applyNumberFormat="1" applyFont="1" applyFill="1" applyBorder="1" applyAlignment="1">
      <alignment vertical="center" shrinkToFit="1"/>
    </xf>
    <xf numFmtId="178" fontId="4" fillId="0" borderId="33" xfId="1" applyNumberFormat="1" applyFont="1" applyFill="1" applyBorder="1" applyAlignment="1">
      <alignment vertical="center" shrinkToFit="1"/>
    </xf>
    <xf numFmtId="178" fontId="4" fillId="0" borderId="20" xfId="2" applyNumberFormat="1" applyFont="1" applyFill="1" applyBorder="1" applyAlignment="1">
      <alignment vertical="center" shrinkToFit="1"/>
    </xf>
    <xf numFmtId="178" fontId="4" fillId="0" borderId="22" xfId="2" applyNumberFormat="1" applyFont="1" applyFill="1" applyBorder="1" applyAlignment="1">
      <alignment vertical="center" shrinkToFit="1"/>
    </xf>
    <xf numFmtId="178" fontId="4" fillId="0" borderId="21" xfId="2" applyNumberFormat="1" applyFont="1" applyFill="1" applyBorder="1" applyAlignment="1">
      <alignment vertical="center" shrinkToFit="1"/>
    </xf>
    <xf numFmtId="179" fontId="4" fillId="0" borderId="32" xfId="1" applyNumberFormat="1" applyFont="1" applyFill="1" applyBorder="1" applyAlignment="1">
      <alignment vertical="center" shrinkToFit="1"/>
    </xf>
    <xf numFmtId="179" fontId="4" fillId="0" borderId="15" xfId="2" applyNumberFormat="1" applyFont="1" applyFill="1" applyBorder="1" applyAlignment="1">
      <alignment vertical="center" shrinkToFit="1"/>
    </xf>
    <xf numFmtId="179" fontId="4" fillId="0" borderId="17" xfId="2" applyNumberFormat="1" applyFont="1" applyFill="1" applyBorder="1" applyAlignment="1">
      <alignment vertical="center" shrinkToFit="1"/>
    </xf>
    <xf numFmtId="179" fontId="4" fillId="0" borderId="16" xfId="2" applyNumberFormat="1" applyFont="1" applyFill="1" applyBorder="1" applyAlignment="1">
      <alignment vertical="center" shrinkToFit="1"/>
    </xf>
    <xf numFmtId="178" fontId="4" fillId="0" borderId="31" xfId="1" applyNumberFormat="1" applyFont="1" applyFill="1" applyBorder="1" applyAlignment="1">
      <alignment vertical="center" shrinkToFit="1"/>
    </xf>
    <xf numFmtId="178" fontId="4" fillId="0" borderId="8" xfId="2" applyNumberFormat="1" applyFont="1" applyFill="1" applyBorder="1" applyAlignment="1">
      <alignment vertical="center" shrinkToFit="1"/>
    </xf>
    <xf numFmtId="178" fontId="4" fillId="0" borderId="10" xfId="2" applyNumberFormat="1" applyFont="1" applyFill="1" applyBorder="1" applyAlignment="1">
      <alignment vertical="center" shrinkToFit="1"/>
    </xf>
    <xf numFmtId="178" fontId="4" fillId="0" borderId="9" xfId="2" applyNumberFormat="1" applyFont="1" applyFill="1" applyBorder="1" applyAlignment="1">
      <alignment vertical="center" shrinkToFit="1"/>
    </xf>
    <xf numFmtId="179" fontId="4" fillId="0" borderId="36" xfId="1" applyNumberFormat="1" applyFont="1" applyBorder="1" applyAlignment="1">
      <alignment vertical="center" shrinkToFit="1"/>
    </xf>
    <xf numFmtId="179" fontId="4" fillId="0" borderId="44" xfId="2" applyNumberFormat="1" applyFont="1" applyBorder="1" applyAlignment="1">
      <alignment vertical="center" shrinkToFit="1"/>
    </xf>
    <xf numFmtId="179" fontId="4" fillId="0" borderId="5" xfId="2" applyNumberFormat="1" applyFont="1" applyBorder="1" applyAlignment="1">
      <alignment vertical="center" shrinkToFit="1"/>
    </xf>
    <xf numFmtId="179" fontId="4" fillId="0" borderId="4" xfId="2" applyNumberFormat="1" applyFont="1" applyBorder="1" applyAlignment="1">
      <alignment vertical="center" shrinkToFit="1"/>
    </xf>
    <xf numFmtId="178" fontId="4" fillId="0" borderId="33" xfId="1" applyNumberFormat="1" applyFont="1" applyBorder="1" applyAlignment="1">
      <alignment vertical="center" shrinkToFit="1"/>
    </xf>
    <xf numFmtId="178" fontId="4" fillId="0" borderId="20" xfId="2" applyNumberFormat="1" applyFont="1" applyBorder="1" applyAlignment="1">
      <alignment vertical="center" shrinkToFit="1"/>
    </xf>
    <xf numFmtId="178" fontId="4" fillId="0" borderId="22" xfId="2" applyNumberFormat="1" applyFont="1" applyBorder="1" applyAlignment="1">
      <alignment vertical="center" shrinkToFit="1"/>
    </xf>
    <xf numFmtId="178" fontId="4" fillId="0" borderId="21" xfId="2" applyNumberFormat="1" applyFont="1" applyBorder="1" applyAlignment="1">
      <alignment vertical="center" shrinkToFit="1"/>
    </xf>
    <xf numFmtId="179" fontId="4" fillId="0" borderId="15" xfId="2" applyNumberFormat="1" applyFont="1" applyBorder="1" applyAlignment="1">
      <alignment vertical="center" shrinkToFit="1"/>
    </xf>
    <xf numFmtId="179" fontId="4" fillId="0" borderId="17" xfId="2" applyNumberFormat="1" applyFont="1" applyBorder="1" applyAlignment="1">
      <alignment vertical="center" shrinkToFit="1"/>
    </xf>
    <xf numFmtId="179" fontId="4" fillId="0" borderId="16" xfId="2" applyNumberFormat="1" applyFont="1" applyBorder="1" applyAlignment="1">
      <alignment vertical="center" shrinkToFit="1"/>
    </xf>
    <xf numFmtId="178" fontId="4" fillId="0" borderId="8" xfId="2" applyNumberFormat="1" applyFont="1" applyBorder="1" applyAlignment="1">
      <alignment vertical="center" shrinkToFit="1"/>
    </xf>
    <xf numFmtId="178" fontId="4" fillId="0" borderId="10" xfId="2" applyNumberFormat="1" applyFont="1" applyBorder="1" applyAlignment="1">
      <alignment vertical="center" shrinkToFit="1"/>
    </xf>
    <xf numFmtId="178" fontId="4" fillId="0" borderId="9" xfId="2" applyNumberFormat="1" applyFont="1" applyBorder="1" applyAlignment="1">
      <alignment vertical="center" shrinkToFit="1"/>
    </xf>
    <xf numFmtId="179" fontId="11" fillId="0" borderId="12" xfId="2" applyNumberFormat="1" applyFont="1" applyBorder="1" applyAlignment="1">
      <alignment vertical="center" shrinkToFit="1"/>
    </xf>
    <xf numFmtId="178" fontId="11" fillId="0" borderId="11" xfId="2" applyNumberFormat="1" applyFont="1" applyBorder="1" applyAlignment="1">
      <alignment vertical="center" shrinkToFit="1"/>
    </xf>
    <xf numFmtId="179" fontId="4" fillId="0" borderId="42" xfId="2" applyNumberFormat="1" applyFont="1" applyFill="1" applyBorder="1" applyAlignment="1">
      <alignment vertical="center" shrinkToFit="1"/>
    </xf>
    <xf numFmtId="178" fontId="4" fillId="0" borderId="18" xfId="2" applyNumberFormat="1" applyFont="1" applyFill="1" applyBorder="1" applyAlignment="1">
      <alignment vertical="center" shrinkToFit="1"/>
    </xf>
    <xf numFmtId="179" fontId="4" fillId="0" borderId="12" xfId="2" applyNumberFormat="1" applyFont="1" applyFill="1" applyBorder="1" applyAlignment="1">
      <alignment vertical="center" shrinkToFit="1"/>
    </xf>
    <xf numFmtId="178" fontId="4" fillId="0" borderId="11" xfId="2" applyNumberFormat="1" applyFont="1" applyFill="1" applyBorder="1" applyAlignment="1">
      <alignment vertical="center" shrinkToFit="1"/>
    </xf>
    <xf numFmtId="179" fontId="4" fillId="0" borderId="42" xfId="2" applyNumberFormat="1" applyFont="1" applyBorder="1" applyAlignment="1">
      <alignment vertical="center" shrinkToFit="1"/>
    </xf>
    <xf numFmtId="178" fontId="4" fillId="0" borderId="18" xfId="2" applyNumberFormat="1" applyFont="1" applyBorder="1" applyAlignment="1">
      <alignment vertical="center" shrinkToFit="1"/>
    </xf>
    <xf numFmtId="179" fontId="4" fillId="0" borderId="12" xfId="2" applyNumberFormat="1" applyFont="1" applyBorder="1" applyAlignment="1">
      <alignment vertical="center" shrinkToFit="1"/>
    </xf>
    <xf numFmtId="178" fontId="4" fillId="0" borderId="11" xfId="2" applyNumberFormat="1" applyFont="1" applyBorder="1" applyAlignment="1">
      <alignment vertical="center" shrinkToFit="1"/>
    </xf>
    <xf numFmtId="0" fontId="4" fillId="0" borderId="31" xfId="2" applyFont="1" applyBorder="1" applyAlignment="1">
      <alignment vertical="top" textRotation="255" wrapText="1"/>
    </xf>
    <xf numFmtId="179" fontId="11" fillId="0" borderId="32" xfId="2" applyNumberFormat="1" applyFont="1" applyBorder="1" applyAlignment="1">
      <alignment vertical="center" shrinkToFit="1"/>
    </xf>
    <xf numFmtId="178" fontId="11" fillId="0" borderId="31" xfId="2" applyNumberFormat="1" applyFont="1" applyBorder="1" applyAlignment="1">
      <alignment vertical="center" shrinkToFit="1"/>
    </xf>
    <xf numFmtId="179" fontId="4" fillId="0" borderId="36" xfId="2" applyNumberFormat="1" applyFont="1" applyFill="1" applyBorder="1" applyAlignment="1">
      <alignment vertical="center" shrinkToFit="1"/>
    </xf>
    <xf numFmtId="178" fontId="4" fillId="0" borderId="33" xfId="2" applyNumberFormat="1" applyFont="1" applyFill="1" applyBorder="1" applyAlignment="1">
      <alignment vertical="center" shrinkToFit="1"/>
    </xf>
    <xf numFmtId="179" fontId="4" fillId="0" borderId="32" xfId="2" applyNumberFormat="1" applyFont="1" applyFill="1" applyBorder="1" applyAlignment="1">
      <alignment vertical="center" shrinkToFit="1"/>
    </xf>
    <xf numFmtId="178" fontId="4" fillId="0" borderId="31" xfId="2" applyNumberFormat="1" applyFont="1" applyFill="1" applyBorder="1" applyAlignment="1">
      <alignment vertical="center" shrinkToFit="1"/>
    </xf>
    <xf numFmtId="179" fontId="4" fillId="0" borderId="36" xfId="2" applyNumberFormat="1" applyFont="1" applyBorder="1" applyAlignment="1">
      <alignment vertical="center" shrinkToFit="1"/>
    </xf>
    <xf numFmtId="178" fontId="4" fillId="0" borderId="33" xfId="2" applyNumberFormat="1" applyFont="1" applyBorder="1" applyAlignment="1">
      <alignment vertical="center" shrinkToFit="1"/>
    </xf>
    <xf numFmtId="179" fontId="4" fillId="0" borderId="32" xfId="2" applyNumberFormat="1" applyFont="1" applyBorder="1" applyAlignment="1">
      <alignment vertical="center" shrinkToFit="1"/>
    </xf>
    <xf numFmtId="178" fontId="4" fillId="0" borderId="31" xfId="2" applyNumberFormat="1" applyFont="1" applyBorder="1" applyAlignment="1">
      <alignment vertical="center" shrinkToFit="1"/>
    </xf>
    <xf numFmtId="179" fontId="11" fillId="0" borderId="0" xfId="2" applyNumberFormat="1" applyFont="1" applyBorder="1" applyAlignment="1">
      <alignment vertical="center" shrinkToFit="1"/>
    </xf>
    <xf numFmtId="179" fontId="4" fillId="0" borderId="0" xfId="2" applyNumberFormat="1" applyFont="1" applyFill="1" applyBorder="1" applyAlignment="1">
      <alignment vertical="center" shrinkToFit="1"/>
    </xf>
    <xf numFmtId="179" fontId="4" fillId="0" borderId="0" xfId="2" applyNumberFormat="1" applyFont="1" applyBorder="1" applyAlignment="1">
      <alignment vertical="center" shrinkToFit="1"/>
    </xf>
    <xf numFmtId="0" fontId="4" fillId="0" borderId="26" xfId="2" applyNumberFormat="1" applyFont="1" applyFill="1" applyBorder="1" applyAlignment="1">
      <alignment horizontal="center" vertical="center" shrinkToFit="1"/>
    </xf>
    <xf numFmtId="0" fontId="4" fillId="0" borderId="27" xfId="2" applyNumberFormat="1" applyFont="1" applyFill="1" applyBorder="1" applyAlignment="1">
      <alignment horizontal="center" vertical="center" shrinkToFit="1"/>
    </xf>
    <xf numFmtId="176" fontId="4" fillId="0" borderId="28" xfId="2" applyNumberFormat="1" applyFont="1" applyFill="1" applyBorder="1" applyAlignment="1">
      <alignment horizontal="center" vertical="center" shrinkToFit="1"/>
    </xf>
    <xf numFmtId="0" fontId="4" fillId="0" borderId="45" xfId="2" applyNumberFormat="1" applyFont="1" applyFill="1" applyBorder="1" applyAlignment="1">
      <alignment horizontal="center" vertical="center" shrinkToFit="1"/>
    </xf>
    <xf numFmtId="178" fontId="11" fillId="0" borderId="0" xfId="2" applyNumberFormat="1" applyFont="1" applyBorder="1" applyAlignment="1">
      <alignment vertical="center" shrinkToFit="1"/>
    </xf>
    <xf numFmtId="178" fontId="4" fillId="0" borderId="0" xfId="2" applyNumberFormat="1" applyFont="1" applyFill="1" applyBorder="1" applyAlignment="1">
      <alignment vertical="center" shrinkToFit="1"/>
    </xf>
    <xf numFmtId="178" fontId="4" fillId="0" borderId="0" xfId="2" applyNumberFormat="1" applyFont="1" applyBorder="1" applyAlignment="1">
      <alignment vertical="center" shrinkToFit="1"/>
    </xf>
    <xf numFmtId="0" fontId="31" fillId="0" borderId="10" xfId="2" applyFont="1" applyBorder="1" applyAlignment="1">
      <alignment vertical="top" textRotation="255" wrapText="1"/>
    </xf>
    <xf numFmtId="179" fontId="4" fillId="4" borderId="15" xfId="2" applyNumberFormat="1" applyFont="1" applyFill="1" applyBorder="1" applyAlignment="1">
      <alignment vertical="center" shrinkToFit="1"/>
    </xf>
    <xf numFmtId="178" fontId="4" fillId="4" borderId="20" xfId="2" applyNumberFormat="1" applyFont="1" applyFill="1" applyBorder="1" applyAlignment="1">
      <alignment vertical="center" shrinkToFit="1"/>
    </xf>
    <xf numFmtId="179" fontId="4" fillId="4" borderId="17" xfId="2" applyNumberFormat="1" applyFont="1" applyFill="1" applyBorder="1" applyAlignment="1">
      <alignment vertical="center" shrinkToFit="1"/>
    </xf>
    <xf numFmtId="179" fontId="4" fillId="4" borderId="16" xfId="2" applyNumberFormat="1" applyFont="1" applyFill="1" applyBorder="1" applyAlignment="1">
      <alignment vertical="center" shrinkToFit="1"/>
    </xf>
    <xf numFmtId="178" fontId="4" fillId="4" borderId="8" xfId="2" applyNumberFormat="1" applyFont="1" applyFill="1" applyBorder="1" applyAlignment="1">
      <alignment vertical="center" shrinkToFit="1"/>
    </xf>
    <xf numFmtId="178" fontId="4" fillId="4" borderId="10" xfId="2" applyNumberFormat="1" applyFont="1" applyFill="1" applyBorder="1" applyAlignment="1">
      <alignment vertical="center" shrinkToFit="1"/>
    </xf>
    <xf numFmtId="178" fontId="4" fillId="4" borderId="9" xfId="2" applyNumberFormat="1" applyFont="1" applyFill="1" applyBorder="1" applyAlignment="1">
      <alignment vertical="center" shrinkToFit="1"/>
    </xf>
    <xf numFmtId="178" fontId="4" fillId="4" borderId="22" xfId="2" applyNumberFormat="1" applyFont="1" applyFill="1" applyBorder="1" applyAlignment="1">
      <alignment vertical="center" shrinkToFit="1"/>
    </xf>
    <xf numFmtId="178" fontId="4" fillId="4" borderId="21" xfId="2" applyNumberFormat="1" applyFont="1" applyFill="1" applyBorder="1" applyAlignment="1">
      <alignment vertical="center" shrinkToFit="1"/>
    </xf>
    <xf numFmtId="179" fontId="4" fillId="4" borderId="44" xfId="2" applyNumberFormat="1" applyFont="1" applyFill="1" applyBorder="1" applyAlignment="1">
      <alignment vertical="center" shrinkToFit="1"/>
    </xf>
    <xf numFmtId="179" fontId="4" fillId="4" borderId="5" xfId="2" applyNumberFormat="1" applyFont="1" applyFill="1" applyBorder="1" applyAlignment="1">
      <alignment vertical="center" shrinkToFit="1"/>
    </xf>
    <xf numFmtId="179" fontId="4" fillId="4" borderId="4" xfId="2" applyNumberFormat="1" applyFont="1" applyFill="1" applyBorder="1" applyAlignment="1">
      <alignment vertical="center" shrinkToFit="1"/>
    </xf>
    <xf numFmtId="0" fontId="32" fillId="0" borderId="0" xfId="0" applyFont="1" applyAlignment="1">
      <alignment vertical="center"/>
    </xf>
    <xf numFmtId="20" fontId="4" fillId="0" borderId="10" xfId="2" applyNumberFormat="1" applyFont="1" applyBorder="1" applyAlignment="1">
      <alignment vertical="top" textRotation="255" wrapText="1"/>
    </xf>
    <xf numFmtId="178" fontId="11" fillId="0" borderId="9" xfId="2" applyNumberFormat="1" applyFont="1" applyBorder="1" applyAlignment="1">
      <alignment vertical="center" shrinkToFit="1"/>
    </xf>
    <xf numFmtId="178" fontId="11" fillId="0" borderId="9" xfId="2" applyNumberFormat="1" applyFont="1" applyBorder="1" applyAlignment="1">
      <alignment vertical="center" shrinkToFit="1"/>
    </xf>
    <xf numFmtId="179" fontId="4" fillId="0" borderId="19" xfId="2" applyNumberFormat="1" applyFont="1" applyBorder="1" applyAlignment="1">
      <alignment vertical="center"/>
    </xf>
    <xf numFmtId="179" fontId="4" fillId="0" borderId="52" xfId="2" applyNumberFormat="1" applyFont="1" applyBorder="1" applyAlignment="1">
      <alignment vertical="center"/>
    </xf>
    <xf numFmtId="179" fontId="4" fillId="0" borderId="23" xfId="2" applyNumberFormat="1" applyFont="1" applyBorder="1" applyAlignment="1">
      <alignment vertical="center"/>
    </xf>
    <xf numFmtId="179" fontId="4" fillId="0" borderId="6" xfId="2" applyNumberFormat="1" applyFont="1" applyBorder="1" applyAlignment="1">
      <alignment horizontal="centerContinuous" vertical="center"/>
    </xf>
    <xf numFmtId="179" fontId="4" fillId="0" borderId="24" xfId="2" applyNumberFormat="1" applyFont="1" applyFill="1" applyBorder="1">
      <alignment vertical="center"/>
    </xf>
    <xf numFmtId="0" fontId="4" fillId="0" borderId="24" xfId="2" applyFont="1" applyFill="1" applyBorder="1">
      <alignment vertical="center"/>
    </xf>
    <xf numFmtId="176" fontId="4" fillId="0" borderId="36" xfId="2" applyNumberFormat="1" applyFont="1" applyFill="1" applyBorder="1" applyAlignment="1">
      <alignment horizontal="center" vertical="center"/>
    </xf>
    <xf numFmtId="176" fontId="4" fillId="0" borderId="34" xfId="2" applyNumberFormat="1" applyFont="1" applyFill="1" applyBorder="1" applyAlignment="1">
      <alignment horizontal="center" vertical="center"/>
    </xf>
    <xf numFmtId="178" fontId="11" fillId="0" borderId="9" xfId="2" applyNumberFormat="1" applyFont="1" applyBorder="1" applyAlignment="1">
      <alignment vertical="center" shrinkToFi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178" fontId="11" fillId="0" borderId="9" xfId="2" applyNumberFormat="1" applyFont="1" applyBorder="1" applyAlignment="1">
      <alignment vertical="center" shrinkToFit="1"/>
    </xf>
    <xf numFmtId="0" fontId="4" fillId="0" borderId="53" xfId="2" applyNumberFormat="1" applyFont="1" applyFill="1" applyBorder="1" applyAlignment="1">
      <alignment horizontal="center" vertical="center"/>
    </xf>
    <xf numFmtId="0" fontId="4" fillId="0" borderId="54" xfId="2" applyNumberFormat="1" applyFont="1" applyFill="1" applyBorder="1" applyAlignment="1">
      <alignment vertical="center"/>
    </xf>
    <xf numFmtId="0" fontId="4" fillId="0" borderId="55" xfId="2" applyNumberFormat="1" applyFont="1" applyFill="1" applyBorder="1" applyAlignment="1">
      <alignment horizontal="center" vertical="center"/>
    </xf>
    <xf numFmtId="0" fontId="4" fillId="0" borderId="56" xfId="2" applyFont="1" applyBorder="1" applyAlignment="1">
      <alignment vertical="top" textRotation="255" wrapText="1"/>
    </xf>
    <xf numFmtId="0" fontId="4" fillId="0" borderId="57" xfId="2" applyFont="1" applyBorder="1" applyAlignment="1">
      <alignment vertical="top" textRotation="255" wrapText="1"/>
    </xf>
    <xf numFmtId="0" fontId="4" fillId="0" borderId="58" xfId="2" applyFont="1" applyBorder="1" applyAlignment="1">
      <alignment vertical="top" textRotation="255" wrapText="1"/>
    </xf>
    <xf numFmtId="178" fontId="11" fillId="0" borderId="62" xfId="2" applyNumberFormat="1" applyFont="1" applyBorder="1" applyAlignment="1">
      <alignment vertical="center" shrinkToFit="1"/>
    </xf>
    <xf numFmtId="178" fontId="11" fillId="0" borderId="63" xfId="2" applyNumberFormat="1" applyFont="1" applyBorder="1" applyAlignment="1">
      <alignment vertical="center" shrinkToFit="1"/>
    </xf>
    <xf numFmtId="178" fontId="11" fillId="0" borderId="64" xfId="2" applyNumberFormat="1" applyFont="1" applyBorder="1" applyAlignment="1">
      <alignment vertical="center" shrinkToFit="1"/>
    </xf>
    <xf numFmtId="179" fontId="4" fillId="0" borderId="65" xfId="2" applyNumberFormat="1" applyFont="1" applyFill="1" applyBorder="1" applyAlignment="1">
      <alignment vertical="center" shrinkToFit="1"/>
    </xf>
    <xf numFmtId="179" fontId="4" fillId="0" borderId="66" xfId="2" applyNumberFormat="1" applyFont="1" applyFill="1" applyBorder="1" applyAlignment="1">
      <alignment vertical="center" shrinkToFit="1"/>
    </xf>
    <xf numFmtId="179" fontId="4" fillId="0" borderId="67" xfId="2" applyNumberFormat="1" applyFont="1" applyFill="1" applyBorder="1" applyAlignment="1">
      <alignment vertical="center" shrinkToFit="1"/>
    </xf>
    <xf numFmtId="178" fontId="4" fillId="0" borderId="68" xfId="2" applyNumberFormat="1" applyFont="1" applyFill="1" applyBorder="1" applyAlignment="1">
      <alignment vertical="center" shrinkToFit="1"/>
    </xf>
    <xf numFmtId="178" fontId="4" fillId="0" borderId="69" xfId="2" applyNumberFormat="1" applyFont="1" applyFill="1" applyBorder="1" applyAlignment="1">
      <alignment vertical="center" shrinkToFit="1"/>
    </xf>
    <xf numFmtId="178" fontId="4" fillId="0" borderId="70" xfId="2" applyNumberFormat="1" applyFont="1" applyFill="1" applyBorder="1" applyAlignment="1">
      <alignment vertical="center" shrinkToFit="1"/>
    </xf>
    <xf numFmtId="179" fontId="4" fillId="0" borderId="59" xfId="2" applyNumberFormat="1" applyFont="1" applyFill="1" applyBorder="1" applyAlignment="1">
      <alignment vertical="center" shrinkToFit="1"/>
    </xf>
    <xf numFmtId="179" fontId="4" fillId="0" borderId="60" xfId="2" applyNumberFormat="1" applyFont="1" applyFill="1" applyBorder="1" applyAlignment="1">
      <alignment vertical="center" shrinkToFit="1"/>
    </xf>
    <xf numFmtId="179" fontId="4" fillId="0" borderId="61" xfId="2" applyNumberFormat="1" applyFont="1" applyFill="1" applyBorder="1" applyAlignment="1">
      <alignment vertical="center" shrinkToFit="1"/>
    </xf>
    <xf numFmtId="178" fontId="4" fillId="0" borderId="62" xfId="2" applyNumberFormat="1" applyFont="1" applyFill="1" applyBorder="1" applyAlignment="1">
      <alignment vertical="center" shrinkToFit="1"/>
    </xf>
    <xf numFmtId="178" fontId="4" fillId="0" borderId="63" xfId="2" applyNumberFormat="1" applyFont="1" applyFill="1" applyBorder="1" applyAlignment="1">
      <alignment vertical="center" shrinkToFit="1"/>
    </xf>
    <xf numFmtId="178" fontId="4" fillId="0" borderId="64" xfId="2" applyNumberFormat="1" applyFont="1" applyFill="1" applyBorder="1" applyAlignment="1">
      <alignment vertical="center" shrinkToFit="1"/>
    </xf>
    <xf numFmtId="179" fontId="4" fillId="0" borderId="65" xfId="2" applyNumberFormat="1" applyFont="1" applyBorder="1" applyAlignment="1">
      <alignment vertical="center" shrinkToFit="1"/>
    </xf>
    <xf numFmtId="179" fontId="4" fillId="0" borderId="66" xfId="2" applyNumberFormat="1" applyFont="1" applyBorder="1" applyAlignment="1">
      <alignment vertical="center" shrinkToFit="1"/>
    </xf>
    <xf numFmtId="179" fontId="4" fillId="0" borderId="67" xfId="2" applyNumberFormat="1" applyFont="1" applyBorder="1" applyAlignment="1">
      <alignment vertical="center" shrinkToFit="1"/>
    </xf>
    <xf numFmtId="178" fontId="4" fillId="0" borderId="68" xfId="2" applyNumberFormat="1" applyFont="1" applyBorder="1" applyAlignment="1">
      <alignment vertical="center" shrinkToFit="1"/>
    </xf>
    <xf numFmtId="178" fontId="4" fillId="0" borderId="69" xfId="2" applyNumberFormat="1" applyFont="1" applyBorder="1" applyAlignment="1">
      <alignment vertical="center" shrinkToFit="1"/>
    </xf>
    <xf numFmtId="178" fontId="4" fillId="0" borderId="70" xfId="2" applyNumberFormat="1" applyFont="1" applyBorder="1" applyAlignment="1">
      <alignment vertical="center" shrinkToFit="1"/>
    </xf>
    <xf numFmtId="179" fontId="4" fillId="0" borderId="59" xfId="2" applyNumberFormat="1" applyFont="1" applyBorder="1" applyAlignment="1">
      <alignment vertical="center" shrinkToFit="1"/>
    </xf>
    <xf numFmtId="179" fontId="4" fillId="0" borderId="60" xfId="2" applyNumberFormat="1" applyFont="1" applyBorder="1" applyAlignment="1">
      <alignment vertical="center" shrinkToFit="1"/>
    </xf>
    <xf numFmtId="179" fontId="4" fillId="0" borderId="61" xfId="2" applyNumberFormat="1" applyFont="1" applyBorder="1" applyAlignment="1">
      <alignment vertical="center" shrinkToFit="1"/>
    </xf>
    <xf numFmtId="178" fontId="4" fillId="0" borderId="62" xfId="2" applyNumberFormat="1" applyFont="1" applyBorder="1" applyAlignment="1">
      <alignment vertical="center" shrinkToFit="1"/>
    </xf>
    <xf numFmtId="178" fontId="4" fillId="0" borderId="63" xfId="2" applyNumberFormat="1" applyFont="1" applyBorder="1" applyAlignment="1">
      <alignment vertical="center" shrinkToFit="1"/>
    </xf>
    <xf numFmtId="178" fontId="4" fillId="0" borderId="64" xfId="2" applyNumberFormat="1" applyFont="1" applyBorder="1" applyAlignment="1">
      <alignment vertical="center" shrinkToFit="1"/>
    </xf>
    <xf numFmtId="179" fontId="4" fillId="4" borderId="59" xfId="2" applyNumberFormat="1" applyFont="1" applyFill="1" applyBorder="1" applyAlignment="1">
      <alignment vertical="center" shrinkToFit="1"/>
    </xf>
    <xf numFmtId="179" fontId="4" fillId="4" borderId="60" xfId="2" applyNumberFormat="1" applyFont="1" applyFill="1" applyBorder="1" applyAlignment="1">
      <alignment vertical="center" shrinkToFit="1"/>
    </xf>
    <xf numFmtId="179" fontId="4" fillId="4" borderId="61" xfId="2" applyNumberFormat="1" applyFont="1" applyFill="1" applyBorder="1" applyAlignment="1">
      <alignment vertical="center" shrinkToFit="1"/>
    </xf>
    <xf numFmtId="179" fontId="4" fillId="4" borderId="32" xfId="2" applyNumberFormat="1" applyFont="1" applyFill="1" applyBorder="1" applyAlignment="1">
      <alignment vertical="center" shrinkToFit="1"/>
    </xf>
    <xf numFmtId="178" fontId="4" fillId="4" borderId="68" xfId="2" applyNumberFormat="1" applyFont="1" applyFill="1" applyBorder="1" applyAlignment="1">
      <alignment vertical="center" shrinkToFit="1"/>
    </xf>
    <xf numFmtId="178" fontId="4" fillId="4" borderId="69" xfId="2" applyNumberFormat="1" applyFont="1" applyFill="1" applyBorder="1" applyAlignment="1">
      <alignment vertical="center" shrinkToFit="1"/>
    </xf>
    <xf numFmtId="178" fontId="4" fillId="4" borderId="70" xfId="2" applyNumberFormat="1" applyFont="1" applyFill="1" applyBorder="1" applyAlignment="1">
      <alignment vertical="center" shrinkToFit="1"/>
    </xf>
    <xf numFmtId="178" fontId="4" fillId="4" borderId="33" xfId="2" applyNumberFormat="1" applyFont="1" applyFill="1" applyBorder="1" applyAlignment="1">
      <alignment vertical="center" shrinkToFit="1"/>
    </xf>
    <xf numFmtId="178" fontId="4" fillId="4" borderId="62" xfId="2" applyNumberFormat="1" applyFont="1" applyFill="1" applyBorder="1" applyAlignment="1">
      <alignment vertical="center" shrinkToFit="1"/>
    </xf>
    <xf numFmtId="178" fontId="4" fillId="4" borderId="63" xfId="2" applyNumberFormat="1" applyFont="1" applyFill="1" applyBorder="1" applyAlignment="1">
      <alignment vertical="center" shrinkToFit="1"/>
    </xf>
    <xf numFmtId="178" fontId="4" fillId="4" borderId="64" xfId="2" applyNumberFormat="1" applyFont="1" applyFill="1" applyBorder="1" applyAlignment="1">
      <alignment vertical="center" shrinkToFit="1"/>
    </xf>
    <xf numFmtId="178" fontId="4" fillId="4" borderId="31" xfId="2" applyNumberFormat="1" applyFont="1" applyFill="1" applyBorder="1" applyAlignment="1">
      <alignment vertical="center" shrinkToFit="1"/>
    </xf>
    <xf numFmtId="179" fontId="11" fillId="0" borderId="65" xfId="2" applyNumberFormat="1" applyFont="1" applyBorder="1" applyAlignment="1">
      <alignment vertical="center" shrinkToFit="1"/>
    </xf>
    <xf numFmtId="179" fontId="11" fillId="0" borderId="66" xfId="2" applyNumberFormat="1" applyFont="1" applyBorder="1" applyAlignment="1">
      <alignment vertical="center" shrinkToFit="1"/>
    </xf>
    <xf numFmtId="179" fontId="11" fillId="0" borderId="67" xfId="2" applyNumberFormat="1" applyFont="1" applyBorder="1" applyAlignment="1">
      <alignment vertical="center" shrinkToFit="1"/>
    </xf>
    <xf numFmtId="0" fontId="0" fillId="0" borderId="0" xfId="0" applyFill="1" applyAlignment="1"/>
    <xf numFmtId="0" fontId="4" fillId="0" borderId="10" xfId="2" applyFont="1" applyFill="1" applyBorder="1" applyAlignment="1">
      <alignment vertical="top" textRotation="255" wrapText="1"/>
    </xf>
    <xf numFmtId="179" fontId="11" fillId="0" borderId="17" xfId="2" applyNumberFormat="1" applyFont="1" applyFill="1" applyBorder="1" applyAlignment="1">
      <alignment vertical="center" shrinkToFit="1"/>
    </xf>
    <xf numFmtId="178" fontId="11" fillId="0" borderId="10" xfId="2" applyNumberFormat="1" applyFont="1" applyFill="1" applyBorder="1" applyAlignment="1">
      <alignment vertical="center" shrinkToFit="1"/>
    </xf>
    <xf numFmtId="176" fontId="10" fillId="0" borderId="0" xfId="2" applyNumberFormat="1" applyFont="1" applyFill="1" applyBorder="1">
      <alignment vertical="center"/>
    </xf>
    <xf numFmtId="0" fontId="15" fillId="0" borderId="0" xfId="3" applyFont="1" applyAlignment="1">
      <alignment horizontal="center" vertical="center"/>
    </xf>
    <xf numFmtId="181" fontId="4" fillId="0" borderId="32" xfId="1" applyNumberFormat="1" applyFont="1" applyFill="1" applyBorder="1" applyAlignment="1">
      <alignment vertical="center" shrinkToFit="1"/>
    </xf>
    <xf numFmtId="181" fontId="4" fillId="0" borderId="32" xfId="1" applyNumberFormat="1" applyFont="1" applyBorder="1" applyAlignment="1">
      <alignment vertical="center" shrinkToFit="1"/>
    </xf>
    <xf numFmtId="181" fontId="4" fillId="0" borderId="31" xfId="1" applyNumberFormat="1" applyFont="1" applyBorder="1" applyAlignment="1">
      <alignment vertical="center" shrinkToFit="1"/>
    </xf>
    <xf numFmtId="181" fontId="4" fillId="0" borderId="36" xfId="1" applyNumberFormat="1" applyFont="1" applyFill="1" applyBorder="1" applyAlignment="1">
      <alignment vertical="center" shrinkToFit="1"/>
    </xf>
    <xf numFmtId="181" fontId="4" fillId="0" borderId="33" xfId="1" applyNumberFormat="1" applyFont="1" applyFill="1" applyBorder="1" applyAlignment="1">
      <alignment vertical="center" shrinkToFit="1"/>
    </xf>
    <xf numFmtId="181" fontId="4" fillId="0" borderId="31" xfId="1" applyNumberFormat="1" applyFont="1" applyFill="1" applyBorder="1" applyAlignment="1">
      <alignment vertical="center" shrinkToFit="1"/>
    </xf>
    <xf numFmtId="181" fontId="4" fillId="0" borderId="36" xfId="1" applyNumberFormat="1" applyFont="1" applyBorder="1" applyAlignment="1">
      <alignment vertical="center" shrinkToFit="1"/>
    </xf>
    <xf numFmtId="181" fontId="4" fillId="0" borderId="33" xfId="1" applyNumberFormat="1" applyFont="1" applyBorder="1" applyAlignment="1">
      <alignment vertical="center" shrinkToFit="1"/>
    </xf>
    <xf numFmtId="181" fontId="4" fillId="0" borderId="32" xfId="1" applyNumberFormat="1" applyFont="1" applyBorder="1" applyAlignment="1">
      <alignment vertical="center"/>
    </xf>
    <xf numFmtId="181" fontId="4" fillId="0" borderId="31" xfId="1" applyNumberFormat="1" applyFont="1" applyBorder="1" applyAlignment="1">
      <alignment vertical="center"/>
    </xf>
    <xf numFmtId="181" fontId="4" fillId="0" borderId="36" xfId="1" applyNumberFormat="1" applyFont="1" applyFill="1" applyBorder="1" applyAlignment="1">
      <alignment vertical="center"/>
    </xf>
    <xf numFmtId="181" fontId="4" fillId="0" borderId="33" xfId="1" applyNumberFormat="1" applyFont="1" applyFill="1" applyBorder="1" applyAlignment="1">
      <alignment vertical="center"/>
    </xf>
    <xf numFmtId="181" fontId="4" fillId="0" borderId="32" xfId="1" applyNumberFormat="1" applyFont="1" applyFill="1" applyBorder="1" applyAlignment="1">
      <alignment vertical="center"/>
    </xf>
    <xf numFmtId="181" fontId="4" fillId="0" borderId="31" xfId="1" applyNumberFormat="1" applyFont="1" applyFill="1" applyBorder="1" applyAlignment="1">
      <alignment vertical="center"/>
    </xf>
    <xf numFmtId="181" fontId="4" fillId="0" borderId="36" xfId="1" applyNumberFormat="1" applyFont="1" applyBorder="1" applyAlignment="1">
      <alignment vertical="center"/>
    </xf>
    <xf numFmtId="181" fontId="4" fillId="0" borderId="33" xfId="1" applyNumberFormat="1" applyFont="1" applyBorder="1" applyAlignment="1">
      <alignment vertical="center"/>
    </xf>
    <xf numFmtId="181" fontId="4" fillId="0" borderId="30" xfId="1" applyNumberFormat="1" applyFont="1" applyFill="1" applyBorder="1" applyAlignment="1">
      <alignment vertical="center" shrinkToFit="1"/>
    </xf>
    <xf numFmtId="181" fontId="4" fillId="0" borderId="30" xfId="1" applyNumberFormat="1" applyFont="1" applyBorder="1" applyAlignment="1">
      <alignment vertical="center" shrinkToFit="1"/>
    </xf>
    <xf numFmtId="178" fontId="4" fillId="0" borderId="29" xfId="2" applyNumberFormat="1" applyFont="1" applyFill="1" applyBorder="1" applyAlignment="1">
      <alignment vertical="center" shrinkToFit="1"/>
    </xf>
    <xf numFmtId="180" fontId="4" fillId="0" borderId="24" xfId="2" applyNumberFormat="1" applyFont="1" applyFill="1" applyBorder="1" applyAlignment="1">
      <alignment horizontal="center" vertical="center"/>
    </xf>
    <xf numFmtId="180" fontId="33" fillId="0" borderId="24" xfId="2" applyNumberFormat="1" applyFont="1" applyBorder="1" applyAlignment="1">
      <alignment vertical="center" textRotation="255" wrapText="1"/>
    </xf>
    <xf numFmtId="2" fontId="11" fillId="0" borderId="24" xfId="2" applyNumberFormat="1" applyFont="1" applyBorder="1" applyAlignment="1">
      <alignment horizontal="center" vertical="center"/>
    </xf>
    <xf numFmtId="178" fontId="4" fillId="0" borderId="71" xfId="2" applyNumberFormat="1" applyFont="1" applyFill="1" applyBorder="1" applyAlignment="1">
      <alignment vertical="center" shrinkToFit="1"/>
    </xf>
    <xf numFmtId="182" fontId="4" fillId="0" borderId="32" xfId="1" applyNumberFormat="1" applyFont="1" applyFill="1" applyBorder="1" applyAlignment="1">
      <alignment vertical="center" shrinkToFit="1"/>
    </xf>
    <xf numFmtId="182" fontId="4" fillId="0" borderId="32" xfId="1" applyNumberFormat="1" applyFont="1" applyBorder="1" applyAlignment="1">
      <alignment vertical="center" shrinkToFit="1"/>
    </xf>
    <xf numFmtId="182" fontId="4" fillId="0" borderId="31" xfId="1" applyNumberFormat="1" applyFont="1" applyBorder="1" applyAlignment="1">
      <alignment vertical="center" shrinkToFit="1"/>
    </xf>
    <xf numFmtId="182" fontId="4" fillId="0" borderId="36" xfId="1" applyNumberFormat="1" applyFont="1" applyFill="1" applyBorder="1" applyAlignment="1">
      <alignment vertical="center" shrinkToFit="1"/>
    </xf>
    <xf numFmtId="182" fontId="4" fillId="0" borderId="33" xfId="1" applyNumberFormat="1" applyFont="1" applyFill="1" applyBorder="1" applyAlignment="1">
      <alignment vertical="center" shrinkToFit="1"/>
    </xf>
    <xf numFmtId="182" fontId="4" fillId="0" borderId="31" xfId="1" applyNumberFormat="1" applyFont="1" applyFill="1" applyBorder="1" applyAlignment="1">
      <alignment vertical="center" shrinkToFit="1"/>
    </xf>
    <xf numFmtId="182" fontId="4" fillId="0" borderId="36" xfId="1" applyNumberFormat="1" applyFont="1" applyBorder="1" applyAlignment="1">
      <alignment vertical="center" shrinkToFit="1"/>
    </xf>
    <xf numFmtId="182" fontId="4" fillId="0" borderId="33" xfId="1" applyNumberFormat="1" applyFont="1" applyBorder="1" applyAlignment="1">
      <alignment vertical="center" shrinkToFit="1"/>
    </xf>
    <xf numFmtId="183" fontId="4" fillId="0" borderId="32" xfId="1" applyNumberFormat="1" applyFont="1" applyFill="1" applyBorder="1" applyAlignment="1">
      <alignment vertical="center" shrinkToFit="1"/>
    </xf>
    <xf numFmtId="183" fontId="4" fillId="0" borderId="33" xfId="1" applyNumberFormat="1" applyFont="1" applyFill="1" applyBorder="1" applyAlignment="1">
      <alignment vertical="center" shrinkToFit="1"/>
    </xf>
    <xf numFmtId="183" fontId="4" fillId="0" borderId="31" xfId="1" applyNumberFormat="1" applyFont="1" applyFill="1" applyBorder="1" applyAlignment="1">
      <alignment vertical="center" shrinkToFit="1"/>
    </xf>
    <xf numFmtId="0" fontId="29" fillId="0" borderId="0" xfId="3" applyFont="1" applyAlignment="1">
      <alignment horizontal="center"/>
    </xf>
    <xf numFmtId="0" fontId="30" fillId="0" borderId="0" xfId="3" applyNumberFormat="1" applyFont="1" applyAlignment="1">
      <alignment horizontal="center"/>
    </xf>
    <xf numFmtId="0" fontId="20" fillId="0" borderId="0" xfId="3" applyFont="1" applyAlignment="1">
      <alignment horizontal="center" vertical="center"/>
    </xf>
    <xf numFmtId="0" fontId="4" fillId="0" borderId="12" xfId="2" applyFont="1" applyBorder="1" applyAlignment="1">
      <alignment vertical="center" textRotation="255" wrapText="1"/>
    </xf>
    <xf numFmtId="0" fontId="4" fillId="0" borderId="11" xfId="2" applyFont="1" applyBorder="1" applyAlignment="1">
      <alignment vertical="center" textRotation="255" wrapText="1"/>
    </xf>
    <xf numFmtId="0" fontId="4" fillId="0" borderId="12" xfId="2" applyFont="1" applyBorder="1" applyAlignment="1">
      <alignment vertical="center" textRotation="255"/>
    </xf>
    <xf numFmtId="0" fontId="4" fillId="0" borderId="11" xfId="2" applyFont="1" applyBorder="1" applyAlignment="1">
      <alignment vertical="center" textRotation="255"/>
    </xf>
    <xf numFmtId="0" fontId="4" fillId="0" borderId="42" xfId="2" applyFont="1" applyBorder="1" applyAlignment="1">
      <alignment vertical="center" textRotation="255"/>
    </xf>
    <xf numFmtId="0" fontId="4" fillId="0" borderId="42" xfId="2" applyFont="1" applyFill="1" applyBorder="1" applyAlignment="1">
      <alignment vertical="center" textRotation="255"/>
    </xf>
    <xf numFmtId="0" fontId="4" fillId="0" borderId="12" xfId="2" applyFont="1" applyFill="1" applyBorder="1" applyAlignment="1">
      <alignment vertical="center" textRotation="255"/>
    </xf>
    <xf numFmtId="0" fontId="4" fillId="0" borderId="11" xfId="2" applyFont="1" applyFill="1" applyBorder="1" applyAlignment="1">
      <alignment vertical="center" textRotation="255"/>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29" xfId="2" applyFont="1" applyBorder="1" applyAlignment="1">
      <alignment horizontal="center" vertical="center" wrapText="1"/>
    </xf>
    <xf numFmtId="0" fontId="8" fillId="0" borderId="0" xfId="2" applyFont="1" applyFill="1" applyAlignment="1">
      <alignment vertical="center" wrapText="1"/>
    </xf>
    <xf numFmtId="0" fontId="8" fillId="0" borderId="0" xfId="2" applyFont="1" applyFill="1" applyAlignment="1">
      <alignment vertical="center"/>
    </xf>
    <xf numFmtId="2" fontId="11" fillId="0" borderId="30" xfId="2" applyNumberFormat="1" applyFont="1" applyBorder="1" applyAlignment="1">
      <alignment horizontal="center" vertical="center"/>
    </xf>
    <xf numFmtId="2" fontId="11" fillId="0" borderId="33" xfId="2" applyNumberFormat="1" applyFont="1" applyBorder="1" applyAlignment="1">
      <alignment horizontal="center" vertical="center"/>
    </xf>
    <xf numFmtId="2" fontId="11" fillId="0" borderId="36" xfId="2" applyNumberFormat="1" applyFont="1" applyBorder="1" applyAlignment="1">
      <alignment horizontal="center" vertical="center"/>
    </xf>
    <xf numFmtId="2" fontId="11" fillId="0" borderId="31" xfId="2" applyNumberFormat="1" applyFont="1" applyBorder="1" applyAlignment="1">
      <alignment horizontal="center" vertical="center"/>
    </xf>
    <xf numFmtId="0" fontId="8" fillId="0" borderId="7" xfId="2" applyFont="1" applyFill="1" applyBorder="1" applyAlignment="1">
      <alignment vertical="center" wrapText="1"/>
    </xf>
    <xf numFmtId="0" fontId="4" fillId="0" borderId="12" xfId="2" applyFont="1" applyFill="1" applyBorder="1" applyAlignment="1">
      <alignment vertical="center" textRotation="255" wrapText="1"/>
    </xf>
  </cellXfs>
  <cellStyles count="6">
    <cellStyle name="桁区切り" xfId="1" builtinId="6"/>
    <cellStyle name="桁区切り 2" xfId="4" xr:uid="{00000000-0005-0000-0000-000001000000}"/>
    <cellStyle name="標準" xfId="0" builtinId="0"/>
    <cellStyle name="標準 2" xfId="5" xr:uid="{00000000-0005-0000-0000-000003000000}"/>
    <cellStyle name="標準_H23 1クロス集計（Q1～5）" xfId="3" xr:uid="{00000000-0005-0000-0000-000004000000}"/>
    <cellStyle name="標準_クロス集計" xfId="2" xr:uid="{00000000-0005-0000-0000-000005000000}"/>
  </cellStyles>
  <dxfs count="2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0:H48"/>
  <sheetViews>
    <sheetView tabSelected="1" zoomScaleNormal="100" zoomScaleSheetLayoutView="100" workbookViewId="0">
      <selection activeCell="A44" sqref="A44:H44"/>
    </sheetView>
  </sheetViews>
  <sheetFormatPr defaultColWidth="10.33203125" defaultRowHeight="14.4" x14ac:dyDescent="0.2"/>
  <cols>
    <col min="1" max="1" width="8.6640625" style="44" customWidth="1"/>
    <col min="2" max="7" width="11.33203125" style="44" customWidth="1"/>
    <col min="8" max="8" width="10.44140625" style="44" customWidth="1"/>
    <col min="9" max="9" width="8.6640625" style="44" customWidth="1"/>
    <col min="10" max="10" width="11" style="44" customWidth="1"/>
    <col min="11" max="16384" width="10.33203125" style="44"/>
  </cols>
  <sheetData>
    <row r="10" spans="1:8" ht="23.4" x14ac:dyDescent="0.3">
      <c r="A10" s="364" t="s">
        <v>814</v>
      </c>
      <c r="B10" s="364"/>
      <c r="C10" s="364"/>
      <c r="D10" s="364"/>
      <c r="E10" s="364"/>
      <c r="F10" s="364"/>
      <c r="G10" s="364"/>
      <c r="H10" s="364"/>
    </row>
    <row r="11" spans="1:8" ht="23.25" customHeight="1" x14ac:dyDescent="0.3">
      <c r="A11" s="135"/>
      <c r="B11" s="135"/>
      <c r="C11" s="135"/>
      <c r="D11" s="135"/>
      <c r="E11" s="136"/>
      <c r="F11" s="135"/>
      <c r="G11" s="135"/>
      <c r="H11" s="135"/>
    </row>
    <row r="12" spans="1:8" ht="23.4" x14ac:dyDescent="0.3">
      <c r="A12" s="364" t="s">
        <v>354</v>
      </c>
      <c r="B12" s="364"/>
      <c r="C12" s="364"/>
      <c r="D12" s="364"/>
      <c r="E12" s="364"/>
      <c r="F12" s="364"/>
      <c r="G12" s="364"/>
      <c r="H12" s="364"/>
    </row>
    <row r="18" spans="2:8" ht="14.25" customHeight="1" x14ac:dyDescent="0.2"/>
    <row r="19" spans="2:8" ht="14.25" customHeight="1" x14ac:dyDescent="0.2">
      <c r="B19" s="45"/>
      <c r="C19" s="45"/>
      <c r="D19" s="45"/>
      <c r="E19" s="45"/>
      <c r="F19" s="45"/>
      <c r="G19" s="45"/>
      <c r="H19" s="45"/>
    </row>
    <row r="20" spans="2:8" ht="14.25" customHeight="1" x14ac:dyDescent="0.2">
      <c r="B20" s="45"/>
      <c r="C20" s="45"/>
      <c r="D20" s="45"/>
      <c r="E20" s="41"/>
      <c r="F20" s="45"/>
      <c r="G20" s="45"/>
      <c r="H20" s="45"/>
    </row>
    <row r="21" spans="2:8" ht="14.25" customHeight="1" x14ac:dyDescent="0.2">
      <c r="B21" s="45"/>
      <c r="C21" s="45"/>
      <c r="D21" s="45"/>
      <c r="E21" s="45"/>
      <c r="F21" s="45"/>
      <c r="G21" s="45"/>
      <c r="H21" s="45"/>
    </row>
    <row r="22" spans="2:8" ht="14.25" customHeight="1" x14ac:dyDescent="0.2">
      <c r="B22" s="45"/>
      <c r="C22" s="45"/>
      <c r="D22" s="45"/>
      <c r="E22" s="45"/>
      <c r="F22" s="45"/>
      <c r="G22" s="45"/>
      <c r="H22" s="45"/>
    </row>
    <row r="23" spans="2:8" ht="14.25" customHeight="1" x14ac:dyDescent="0.2">
      <c r="B23" s="45"/>
      <c r="C23" s="45"/>
      <c r="D23" s="45"/>
      <c r="E23" s="45"/>
      <c r="F23" s="45"/>
      <c r="G23" s="45"/>
      <c r="H23" s="45"/>
    </row>
    <row r="24" spans="2:8" ht="14.25" customHeight="1" x14ac:dyDescent="0.2">
      <c r="B24" s="45"/>
      <c r="C24" s="45"/>
      <c r="D24" s="45"/>
      <c r="E24" s="45"/>
      <c r="F24" s="45"/>
      <c r="G24" s="45"/>
      <c r="H24" s="45"/>
    </row>
    <row r="25" spans="2:8" ht="14.25" customHeight="1" x14ac:dyDescent="0.2">
      <c r="B25" s="45"/>
      <c r="C25" s="45"/>
      <c r="D25" s="45"/>
      <c r="E25" s="45"/>
      <c r="F25" s="45"/>
      <c r="G25" s="45"/>
      <c r="H25" s="45"/>
    </row>
    <row r="26" spans="2:8" ht="14.25" customHeight="1" x14ac:dyDescent="0.2">
      <c r="B26" s="45"/>
      <c r="C26" s="45"/>
      <c r="D26" s="45"/>
      <c r="E26" s="45"/>
      <c r="F26" s="45"/>
      <c r="G26" s="45"/>
      <c r="H26" s="45"/>
    </row>
    <row r="27" spans="2:8" ht="14.25" customHeight="1" x14ac:dyDescent="0.2">
      <c r="B27" s="45"/>
      <c r="C27" s="45"/>
      <c r="D27" s="45"/>
      <c r="E27" s="45"/>
      <c r="F27" s="45"/>
      <c r="G27" s="45"/>
      <c r="H27" s="45"/>
    </row>
    <row r="28" spans="2:8" ht="14.25" customHeight="1" x14ac:dyDescent="0.2">
      <c r="B28" s="45"/>
      <c r="C28" s="45"/>
      <c r="D28" s="45"/>
      <c r="E28" s="45"/>
      <c r="F28" s="45"/>
      <c r="G28" s="45"/>
      <c r="H28" s="45"/>
    </row>
    <row r="29" spans="2:8" ht="14.25" customHeight="1" x14ac:dyDescent="0.2">
      <c r="B29" s="45"/>
      <c r="C29" s="45"/>
      <c r="D29" s="45"/>
      <c r="E29" s="45"/>
      <c r="F29" s="45"/>
      <c r="G29" s="45"/>
      <c r="H29" s="45"/>
    </row>
    <row r="30" spans="2:8" ht="14.25" customHeight="1" x14ac:dyDescent="0.2">
      <c r="B30" s="45"/>
      <c r="C30" s="45"/>
      <c r="D30" s="45"/>
      <c r="E30" s="45"/>
      <c r="F30" s="45"/>
      <c r="G30" s="45"/>
      <c r="H30" s="45"/>
    </row>
    <row r="31" spans="2:8" ht="14.25" customHeight="1" x14ac:dyDescent="0.2">
      <c r="B31" s="46"/>
      <c r="C31" s="46"/>
      <c r="D31" s="46"/>
      <c r="E31" s="46"/>
      <c r="F31" s="46"/>
      <c r="G31" s="46"/>
      <c r="H31" s="46"/>
    </row>
    <row r="32" spans="2:8" ht="14.25" customHeight="1" x14ac:dyDescent="0.2">
      <c r="B32" s="45"/>
      <c r="C32" s="45"/>
      <c r="D32" s="45"/>
      <c r="E32" s="45"/>
      <c r="F32" s="45"/>
      <c r="G32" s="45"/>
      <c r="H32" s="45"/>
    </row>
    <row r="33" spans="1:8" ht="14.25" customHeight="1" x14ac:dyDescent="0.2">
      <c r="B33" s="45"/>
      <c r="C33" s="45"/>
      <c r="D33" s="45"/>
      <c r="E33" s="45"/>
      <c r="F33" s="45"/>
      <c r="G33" s="45"/>
      <c r="H33" s="45"/>
    </row>
    <row r="34" spans="1:8" ht="14.25" customHeight="1" x14ac:dyDescent="0.2">
      <c r="B34" s="45"/>
      <c r="C34" s="45"/>
      <c r="D34" s="45"/>
      <c r="E34" s="45"/>
      <c r="F34" s="45"/>
      <c r="G34" s="45"/>
      <c r="H34" s="45"/>
    </row>
    <row r="35" spans="1:8" ht="14.25" customHeight="1" x14ac:dyDescent="0.2">
      <c r="B35" s="45"/>
      <c r="C35" s="45"/>
      <c r="D35" s="45"/>
      <c r="E35" s="45"/>
      <c r="F35" s="45"/>
      <c r="G35" s="45"/>
      <c r="H35" s="45"/>
    </row>
    <row r="36" spans="1:8" x14ac:dyDescent="0.2">
      <c r="B36" s="45"/>
      <c r="C36" s="45"/>
      <c r="D36" s="45"/>
      <c r="E36" s="45"/>
      <c r="F36" s="45"/>
      <c r="G36" s="45"/>
      <c r="H36" s="45"/>
    </row>
    <row r="37" spans="1:8" ht="13.5" customHeight="1" x14ac:dyDescent="0.2">
      <c r="B37" s="45"/>
      <c r="C37" s="45"/>
      <c r="D37" s="45"/>
      <c r="E37" s="45"/>
      <c r="F37" s="45"/>
      <c r="G37" s="45"/>
      <c r="H37" s="45"/>
    </row>
    <row r="38" spans="1:8" ht="13.5" customHeight="1" x14ac:dyDescent="0.2">
      <c r="B38" s="45"/>
      <c r="C38" s="45"/>
      <c r="D38" s="45"/>
      <c r="E38" s="45"/>
      <c r="F38" s="45"/>
      <c r="G38" s="45"/>
      <c r="H38" s="45"/>
    </row>
    <row r="39" spans="1:8" ht="13.5" customHeight="1" x14ac:dyDescent="0.2">
      <c r="B39" s="45"/>
      <c r="C39" s="45"/>
      <c r="D39" s="45"/>
      <c r="E39" s="45"/>
      <c r="F39" s="45"/>
      <c r="G39" s="45"/>
      <c r="H39" s="45"/>
    </row>
    <row r="40" spans="1:8" ht="13.5" customHeight="1" x14ac:dyDescent="0.2">
      <c r="B40" s="45"/>
      <c r="C40" s="45"/>
      <c r="D40" s="45"/>
      <c r="E40" s="45"/>
      <c r="F40" s="45"/>
      <c r="G40" s="45"/>
      <c r="H40" s="45"/>
    </row>
    <row r="41" spans="1:8" ht="13.5" customHeight="1" x14ac:dyDescent="0.2">
      <c r="B41" s="45"/>
      <c r="C41" s="45"/>
      <c r="D41" s="45"/>
      <c r="E41" s="45"/>
      <c r="F41" s="45"/>
      <c r="G41" s="45"/>
      <c r="H41" s="45"/>
    </row>
    <row r="42" spans="1:8" ht="13.5" customHeight="1" x14ac:dyDescent="0.2">
      <c r="B42" s="45"/>
      <c r="C42" s="45"/>
      <c r="D42" s="45"/>
      <c r="E42" s="45"/>
      <c r="F42" s="45"/>
      <c r="G42" s="45"/>
      <c r="H42" s="45"/>
    </row>
    <row r="43" spans="1:8" ht="13.5" customHeight="1" x14ac:dyDescent="0.2">
      <c r="B43" s="45"/>
      <c r="C43" s="45"/>
      <c r="D43" s="45"/>
      <c r="E43" s="45"/>
      <c r="F43" s="45"/>
      <c r="G43" s="45"/>
      <c r="H43" s="45"/>
    </row>
    <row r="44" spans="1:8" ht="21" x14ac:dyDescent="0.25">
      <c r="A44" s="365" t="s">
        <v>829</v>
      </c>
      <c r="B44" s="365"/>
      <c r="C44" s="365"/>
      <c r="D44" s="365"/>
      <c r="E44" s="365"/>
      <c r="F44" s="365"/>
      <c r="G44" s="365"/>
      <c r="H44" s="365"/>
    </row>
    <row r="47" spans="1:8" ht="23.4" x14ac:dyDescent="0.3">
      <c r="A47" s="364" t="s">
        <v>355</v>
      </c>
      <c r="B47" s="364"/>
      <c r="C47" s="364"/>
      <c r="D47" s="364"/>
      <c r="E47" s="364"/>
      <c r="F47" s="364"/>
      <c r="G47" s="364"/>
      <c r="H47" s="364"/>
    </row>
    <row r="48" spans="1:8" x14ac:dyDescent="0.2">
      <c r="A48" s="47" t="s">
        <v>12</v>
      </c>
    </row>
  </sheetData>
  <mergeCells count="4">
    <mergeCell ref="A10:H10"/>
    <mergeCell ref="A12:H12"/>
    <mergeCell ref="A44:H44"/>
    <mergeCell ref="A47:H47"/>
  </mergeCells>
  <phoneticPr fontId="2"/>
  <pageMargins left="1.1811023622047245" right="0.59055118110236227" top="0.59055118110236227" bottom="0.5905511811023622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5"/>
      <c r="S1" s="84" t="s">
        <v>306</v>
      </c>
    </row>
    <row r="2" spans="1:19" ht="30" customHeight="1" x14ac:dyDescent="0.15">
      <c r="I2" s="5"/>
      <c r="S2" s="84"/>
    </row>
    <row r="3" spans="1:19" ht="48" customHeight="1" thickBot="1" x14ac:dyDescent="0.2">
      <c r="A3" s="6" t="s">
        <v>407</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3"/>
      <c r="K4" s="143" t="s">
        <v>80</v>
      </c>
      <c r="L4" s="63"/>
      <c r="M4" s="63"/>
      <c r="N4" s="63"/>
      <c r="O4" s="63"/>
      <c r="P4" s="63"/>
      <c r="Q4" s="63"/>
      <c r="R4" s="63"/>
    </row>
    <row r="5" spans="1:19" ht="171.9" customHeight="1" thickBot="1" x14ac:dyDescent="0.2">
      <c r="A5" s="29"/>
      <c r="B5" s="30"/>
      <c r="C5" s="31"/>
      <c r="D5" s="87" t="s">
        <v>356</v>
      </c>
      <c r="E5" s="85" t="s">
        <v>114</v>
      </c>
      <c r="F5" s="86" t="s">
        <v>115</v>
      </c>
      <c r="G5" s="86" t="s">
        <v>116</v>
      </c>
      <c r="H5" s="86" t="s">
        <v>8</v>
      </c>
      <c r="I5" s="88" t="s">
        <v>357</v>
      </c>
      <c r="K5" s="225" t="s">
        <v>267</v>
      </c>
      <c r="L5" s="27"/>
      <c r="M5" s="27"/>
      <c r="N5" s="27"/>
      <c r="O5" s="27"/>
      <c r="P5" s="27"/>
      <c r="Q5" s="27"/>
      <c r="R5" s="27"/>
      <c r="S5" s="40"/>
    </row>
    <row r="6" spans="1:19" s="110" customFormat="1" ht="13.5" customHeight="1" x14ac:dyDescent="0.15">
      <c r="A6" s="116" t="s">
        <v>29</v>
      </c>
      <c r="B6" s="117"/>
      <c r="C6" s="117"/>
      <c r="D6" s="331">
        <v>2712</v>
      </c>
      <c r="E6" s="178">
        <v>1498</v>
      </c>
      <c r="F6" s="179">
        <v>293</v>
      </c>
      <c r="G6" s="179">
        <v>122</v>
      </c>
      <c r="H6" s="179">
        <v>748</v>
      </c>
      <c r="I6" s="180">
        <v>51</v>
      </c>
      <c r="J6" s="127"/>
      <c r="K6" s="226">
        <f>SUM(E6:F6)</f>
        <v>1791</v>
      </c>
      <c r="L6" s="139"/>
      <c r="M6" s="139"/>
      <c r="N6" s="139"/>
      <c r="O6" s="139"/>
      <c r="P6" s="139"/>
      <c r="Q6" s="139"/>
      <c r="R6" s="139"/>
    </row>
    <row r="7" spans="1:19" ht="13.5" customHeight="1" thickBot="1" x14ac:dyDescent="0.2">
      <c r="A7" s="8"/>
      <c r="B7" s="9"/>
      <c r="C7" s="9"/>
      <c r="D7" s="332"/>
      <c r="E7" s="182">
        <v>55.235988200589972</v>
      </c>
      <c r="F7" s="183">
        <v>10.803834808259587</v>
      </c>
      <c r="G7" s="183">
        <v>4.4985250737463129</v>
      </c>
      <c r="H7" s="183">
        <v>27.581120943952804</v>
      </c>
      <c r="I7" s="184">
        <v>1.8805309734513276</v>
      </c>
      <c r="J7" s="128"/>
      <c r="K7" s="227">
        <f>K6/$D6*100</f>
        <v>66.039823008849567</v>
      </c>
      <c r="L7" s="140"/>
      <c r="M7" s="140"/>
      <c r="N7" s="140"/>
      <c r="O7" s="140"/>
      <c r="P7" s="140"/>
      <c r="Q7" s="140"/>
      <c r="R7" s="140"/>
    </row>
    <row r="8" spans="1:19" s="110" customFormat="1" ht="13.5" customHeight="1" x14ac:dyDescent="0.15">
      <c r="A8" s="371" t="s">
        <v>30</v>
      </c>
      <c r="B8" s="118" t="s">
        <v>32</v>
      </c>
      <c r="C8" s="119"/>
      <c r="D8" s="333">
        <v>1272</v>
      </c>
      <c r="E8" s="186">
        <v>698</v>
      </c>
      <c r="F8" s="187">
        <v>129</v>
      </c>
      <c r="G8" s="187">
        <v>53</v>
      </c>
      <c r="H8" s="187">
        <v>369</v>
      </c>
      <c r="I8" s="188">
        <v>23</v>
      </c>
      <c r="J8" s="127"/>
      <c r="K8" s="228">
        <f>SUM(E8:F8)</f>
        <v>827</v>
      </c>
      <c r="L8" s="122"/>
      <c r="M8" s="122"/>
      <c r="N8" s="122"/>
      <c r="O8" s="122"/>
      <c r="P8" s="122"/>
      <c r="Q8" s="122"/>
      <c r="R8" s="122"/>
    </row>
    <row r="9" spans="1:19" ht="13.5" customHeight="1" x14ac:dyDescent="0.15">
      <c r="A9" s="369"/>
      <c r="B9" s="10"/>
      <c r="C9" s="24"/>
      <c r="D9" s="334"/>
      <c r="E9" s="190">
        <v>54.874213836477992</v>
      </c>
      <c r="F9" s="191">
        <v>10.141509433962264</v>
      </c>
      <c r="G9" s="191">
        <v>4.1666666666666661</v>
      </c>
      <c r="H9" s="191">
        <v>29.009433962264154</v>
      </c>
      <c r="I9" s="192">
        <v>1.8081761006289307</v>
      </c>
      <c r="J9" s="128"/>
      <c r="K9" s="229">
        <f>K8/$D8*100</f>
        <v>65.015723270440247</v>
      </c>
      <c r="L9" s="141"/>
      <c r="M9" s="141"/>
      <c r="N9" s="141"/>
      <c r="O9" s="141"/>
      <c r="P9" s="141"/>
      <c r="Q9" s="141"/>
      <c r="R9" s="141"/>
    </row>
    <row r="10" spans="1:19" s="110" customFormat="1" ht="13.5" customHeight="1" x14ac:dyDescent="0.15">
      <c r="A10" s="369"/>
      <c r="B10" s="108" t="s">
        <v>34</v>
      </c>
      <c r="C10" s="120"/>
      <c r="D10" s="330">
        <v>279</v>
      </c>
      <c r="E10" s="194">
        <v>140</v>
      </c>
      <c r="F10" s="195">
        <v>34</v>
      </c>
      <c r="G10" s="195">
        <v>14</v>
      </c>
      <c r="H10" s="195">
        <v>86</v>
      </c>
      <c r="I10" s="196">
        <v>5</v>
      </c>
      <c r="J10" s="127"/>
      <c r="K10" s="230">
        <f>SUM(E10:F10)</f>
        <v>174</v>
      </c>
      <c r="L10" s="122"/>
      <c r="M10" s="122"/>
      <c r="N10" s="122"/>
      <c r="O10" s="122"/>
      <c r="P10" s="122"/>
      <c r="Q10" s="122"/>
      <c r="R10" s="122"/>
    </row>
    <row r="11" spans="1:19" ht="13.5" customHeight="1" x14ac:dyDescent="0.15">
      <c r="A11" s="369"/>
      <c r="B11" s="10"/>
      <c r="C11" s="24"/>
      <c r="D11" s="334"/>
      <c r="E11" s="190">
        <v>50.179211469534046</v>
      </c>
      <c r="F11" s="191">
        <v>12.186379928315413</v>
      </c>
      <c r="G11" s="191">
        <v>5.0179211469534053</v>
      </c>
      <c r="H11" s="191">
        <v>30.824372759856633</v>
      </c>
      <c r="I11" s="192">
        <v>1.7921146953405016</v>
      </c>
      <c r="J11" s="128"/>
      <c r="K11" s="229">
        <f>K10/$D10*100</f>
        <v>62.365591397849464</v>
      </c>
      <c r="L11" s="141"/>
      <c r="M11" s="141"/>
      <c r="N11" s="141"/>
      <c r="O11" s="141"/>
      <c r="P11" s="141"/>
      <c r="Q11" s="141"/>
      <c r="R11" s="141"/>
    </row>
    <row r="12" spans="1:19" s="110" customFormat="1" ht="13.5" customHeight="1" x14ac:dyDescent="0.15">
      <c r="A12" s="369"/>
      <c r="B12" s="108" t="s">
        <v>36</v>
      </c>
      <c r="C12" s="120"/>
      <c r="D12" s="330">
        <v>680</v>
      </c>
      <c r="E12" s="194">
        <v>368</v>
      </c>
      <c r="F12" s="195">
        <v>80</v>
      </c>
      <c r="G12" s="195">
        <v>40</v>
      </c>
      <c r="H12" s="195">
        <v>173</v>
      </c>
      <c r="I12" s="196">
        <v>19</v>
      </c>
      <c r="J12" s="127"/>
      <c r="K12" s="230">
        <f>SUM(E12:F12)</f>
        <v>448</v>
      </c>
      <c r="L12" s="122"/>
      <c r="M12" s="122"/>
      <c r="N12" s="122"/>
      <c r="O12" s="122"/>
      <c r="P12" s="122"/>
      <c r="Q12" s="122"/>
      <c r="R12" s="122"/>
    </row>
    <row r="13" spans="1:19" ht="13.5" customHeight="1" x14ac:dyDescent="0.15">
      <c r="A13" s="369"/>
      <c r="B13" s="10"/>
      <c r="C13" s="24"/>
      <c r="D13" s="334"/>
      <c r="E13" s="190">
        <v>54.117647058823529</v>
      </c>
      <c r="F13" s="191">
        <v>11.76470588235294</v>
      </c>
      <c r="G13" s="191">
        <v>5.8823529411764701</v>
      </c>
      <c r="H13" s="191">
        <v>25.441176470588232</v>
      </c>
      <c r="I13" s="192">
        <v>2.7941176470588238</v>
      </c>
      <c r="J13" s="128"/>
      <c r="K13" s="229">
        <f>K12/$D12*100</f>
        <v>65.882352941176464</v>
      </c>
      <c r="L13" s="141"/>
      <c r="M13" s="141"/>
      <c r="N13" s="141"/>
      <c r="O13" s="141"/>
      <c r="P13" s="141"/>
      <c r="Q13" s="141"/>
      <c r="R13" s="141"/>
    </row>
    <row r="14" spans="1:19" s="110" customFormat="1" ht="13.5" customHeight="1" x14ac:dyDescent="0.15">
      <c r="A14" s="369"/>
      <c r="B14" s="108" t="s">
        <v>38</v>
      </c>
      <c r="C14" s="120"/>
      <c r="D14" s="330">
        <v>196</v>
      </c>
      <c r="E14" s="194">
        <v>111</v>
      </c>
      <c r="F14" s="195">
        <v>23</v>
      </c>
      <c r="G14" s="195">
        <v>4</v>
      </c>
      <c r="H14" s="195">
        <v>56</v>
      </c>
      <c r="I14" s="196">
        <v>2</v>
      </c>
      <c r="J14" s="127"/>
      <c r="K14" s="230">
        <f>SUM(E14:F14)</f>
        <v>134</v>
      </c>
      <c r="L14" s="122"/>
      <c r="M14" s="122"/>
      <c r="N14" s="122"/>
      <c r="O14" s="122"/>
      <c r="P14" s="122"/>
      <c r="Q14" s="122"/>
      <c r="R14" s="122"/>
    </row>
    <row r="15" spans="1:19" ht="13.5" customHeight="1" x14ac:dyDescent="0.15">
      <c r="A15" s="369"/>
      <c r="B15" s="10"/>
      <c r="C15" s="24"/>
      <c r="D15" s="334"/>
      <c r="E15" s="190">
        <v>56.632653061224488</v>
      </c>
      <c r="F15" s="191">
        <v>11.73469387755102</v>
      </c>
      <c r="G15" s="191">
        <v>2.0408163265306123</v>
      </c>
      <c r="H15" s="191">
        <v>28.571428571428569</v>
      </c>
      <c r="I15" s="192">
        <v>1.0204081632653061</v>
      </c>
      <c r="J15" s="128"/>
      <c r="K15" s="229">
        <f>K14/$D14*100</f>
        <v>68.367346938775512</v>
      </c>
      <c r="L15" s="141"/>
      <c r="M15" s="141"/>
      <c r="N15" s="141"/>
      <c r="O15" s="141"/>
      <c r="P15" s="141"/>
      <c r="Q15" s="141"/>
      <c r="R15" s="141"/>
    </row>
    <row r="16" spans="1:19" s="110" customFormat="1" ht="13.5" customHeight="1" x14ac:dyDescent="0.15">
      <c r="A16" s="369"/>
      <c r="B16" s="108" t="s">
        <v>40</v>
      </c>
      <c r="C16" s="120"/>
      <c r="D16" s="330">
        <v>191</v>
      </c>
      <c r="E16" s="194">
        <v>118</v>
      </c>
      <c r="F16" s="195">
        <v>22</v>
      </c>
      <c r="G16" s="195">
        <v>9</v>
      </c>
      <c r="H16" s="195">
        <v>41</v>
      </c>
      <c r="I16" s="196">
        <v>1</v>
      </c>
      <c r="J16" s="127"/>
      <c r="K16" s="230">
        <f>SUM(E16:F16)</f>
        <v>140</v>
      </c>
      <c r="L16" s="122"/>
      <c r="M16" s="122"/>
      <c r="N16" s="122"/>
      <c r="O16" s="122"/>
      <c r="P16" s="122"/>
      <c r="Q16" s="122"/>
      <c r="R16" s="122"/>
    </row>
    <row r="17" spans="1:18" ht="13.5" customHeight="1" x14ac:dyDescent="0.15">
      <c r="A17" s="369"/>
      <c r="B17" s="10"/>
      <c r="C17" s="24"/>
      <c r="D17" s="334"/>
      <c r="E17" s="190">
        <v>61.780104712041883</v>
      </c>
      <c r="F17" s="191">
        <v>11.518324607329843</v>
      </c>
      <c r="G17" s="191">
        <v>4.7120418848167542</v>
      </c>
      <c r="H17" s="191">
        <v>21.465968586387437</v>
      </c>
      <c r="I17" s="192">
        <v>0.52356020942408377</v>
      </c>
      <c r="J17" s="128"/>
      <c r="K17" s="229">
        <f>K16/$D16*100</f>
        <v>73.298429319371721</v>
      </c>
      <c r="L17" s="141"/>
      <c r="M17" s="141"/>
      <c r="N17" s="141"/>
      <c r="O17" s="141"/>
      <c r="P17" s="141"/>
      <c r="Q17" s="141"/>
      <c r="R17" s="141"/>
    </row>
    <row r="18" spans="1:18" s="110" customFormat="1" ht="13.5" customHeight="1" x14ac:dyDescent="0.15">
      <c r="A18" s="369"/>
      <c r="B18" s="108" t="s">
        <v>42</v>
      </c>
      <c r="C18" s="120"/>
      <c r="D18" s="330">
        <v>94</v>
      </c>
      <c r="E18" s="194">
        <v>63</v>
      </c>
      <c r="F18" s="195">
        <v>5</v>
      </c>
      <c r="G18" s="195">
        <v>2</v>
      </c>
      <c r="H18" s="195">
        <v>23</v>
      </c>
      <c r="I18" s="196">
        <v>1</v>
      </c>
      <c r="J18" s="127"/>
      <c r="K18" s="230">
        <f>SUM(E18:F18)</f>
        <v>68</v>
      </c>
      <c r="L18" s="122"/>
      <c r="M18" s="122"/>
      <c r="N18" s="122"/>
      <c r="O18" s="122"/>
      <c r="P18" s="122"/>
      <c r="Q18" s="122"/>
      <c r="R18" s="122"/>
    </row>
    <row r="19" spans="1:18" ht="13.5" customHeight="1" thickBot="1" x14ac:dyDescent="0.2">
      <c r="A19" s="370"/>
      <c r="B19" s="21"/>
      <c r="C19" s="26"/>
      <c r="D19" s="335"/>
      <c r="E19" s="198">
        <v>67.021276595744681</v>
      </c>
      <c r="F19" s="199">
        <v>5.3191489361702127</v>
      </c>
      <c r="G19" s="199">
        <v>2.1276595744680851</v>
      </c>
      <c r="H19" s="199">
        <v>24.468085106382979</v>
      </c>
      <c r="I19" s="200">
        <v>1.0638297872340425</v>
      </c>
      <c r="J19" s="128"/>
      <c r="K19" s="231">
        <f>K18/$D18*100</f>
        <v>72.340425531914903</v>
      </c>
      <c r="L19" s="141"/>
      <c r="M19" s="141"/>
      <c r="N19" s="141"/>
      <c r="O19" s="141"/>
      <c r="P19" s="141"/>
      <c r="Q19" s="141"/>
      <c r="R19" s="141"/>
    </row>
    <row r="20" spans="1:18" s="111" customFormat="1" ht="13.5" customHeight="1" x14ac:dyDescent="0.15">
      <c r="A20" s="372" t="s">
        <v>0</v>
      </c>
      <c r="B20" s="103" t="s">
        <v>1</v>
      </c>
      <c r="C20" s="121"/>
      <c r="D20" s="333">
        <v>1088</v>
      </c>
      <c r="E20" s="186">
        <v>630</v>
      </c>
      <c r="F20" s="187">
        <v>120</v>
      </c>
      <c r="G20" s="187">
        <v>46</v>
      </c>
      <c r="H20" s="187">
        <v>270</v>
      </c>
      <c r="I20" s="188">
        <v>22</v>
      </c>
      <c r="J20" s="129"/>
      <c r="K20" s="230">
        <f>SUM(E20:F20)</f>
        <v>750</v>
      </c>
      <c r="L20" s="122"/>
      <c r="M20" s="122"/>
      <c r="N20" s="122"/>
      <c r="O20" s="122"/>
      <c r="P20" s="122"/>
      <c r="Q20" s="122"/>
      <c r="R20" s="122"/>
    </row>
    <row r="21" spans="1:18" s="22" customFormat="1" ht="13.5" customHeight="1" x14ac:dyDescent="0.15">
      <c r="A21" s="373"/>
      <c r="B21" s="23"/>
      <c r="C21" s="25"/>
      <c r="D21" s="334"/>
      <c r="E21" s="190">
        <v>57.904411764705884</v>
      </c>
      <c r="F21" s="191">
        <v>11.029411764705882</v>
      </c>
      <c r="G21" s="191">
        <v>4.2279411764705888</v>
      </c>
      <c r="H21" s="191">
        <v>24.816176470588236</v>
      </c>
      <c r="I21" s="192">
        <v>2.0220588235294117</v>
      </c>
      <c r="J21" s="130"/>
      <c r="K21" s="229">
        <f>K20/$D20*100</f>
        <v>68.933823529411768</v>
      </c>
      <c r="L21" s="141"/>
      <c r="M21" s="141"/>
      <c r="N21" s="141"/>
      <c r="O21" s="141"/>
      <c r="P21" s="141"/>
      <c r="Q21" s="141"/>
      <c r="R21" s="141"/>
    </row>
    <row r="22" spans="1:18" s="111" customFormat="1" ht="13.5" customHeight="1" x14ac:dyDescent="0.15">
      <c r="A22" s="373"/>
      <c r="B22" s="106" t="s">
        <v>2</v>
      </c>
      <c r="C22" s="122"/>
      <c r="D22" s="330">
        <v>1538</v>
      </c>
      <c r="E22" s="194">
        <v>812</v>
      </c>
      <c r="F22" s="195">
        <v>168</v>
      </c>
      <c r="G22" s="195">
        <v>75</v>
      </c>
      <c r="H22" s="195">
        <v>460</v>
      </c>
      <c r="I22" s="196">
        <v>23</v>
      </c>
      <c r="J22" s="129"/>
      <c r="K22" s="230">
        <f>SUM(E22:F22)</f>
        <v>980</v>
      </c>
      <c r="L22" s="122"/>
      <c r="M22" s="122"/>
      <c r="N22" s="122"/>
      <c r="O22" s="122"/>
      <c r="P22" s="122"/>
      <c r="Q22" s="122"/>
      <c r="R22" s="122"/>
    </row>
    <row r="23" spans="1:18" s="22" customFormat="1" ht="13.5" customHeight="1" x14ac:dyDescent="0.15">
      <c r="A23" s="373"/>
      <c r="B23" s="23"/>
      <c r="C23" s="25"/>
      <c r="D23" s="334"/>
      <c r="E23" s="190">
        <v>52.795838751625489</v>
      </c>
      <c r="F23" s="191">
        <v>10.923276983094929</v>
      </c>
      <c r="G23" s="191">
        <v>4.876462938881664</v>
      </c>
      <c r="H23" s="191">
        <v>29.908972691807545</v>
      </c>
      <c r="I23" s="192">
        <v>1.495448634590377</v>
      </c>
      <c r="K23" s="229">
        <f>K22/$D22*100</f>
        <v>63.719115734720411</v>
      </c>
      <c r="L23" s="141"/>
      <c r="M23" s="141"/>
      <c r="N23" s="141"/>
      <c r="O23" s="141"/>
      <c r="P23" s="141"/>
      <c r="Q23" s="141"/>
      <c r="R23" s="141"/>
    </row>
    <row r="24" spans="1:18" s="111" customFormat="1" ht="13.5" customHeight="1" x14ac:dyDescent="0.15">
      <c r="A24" s="373"/>
      <c r="B24" s="106" t="s">
        <v>45</v>
      </c>
      <c r="C24" s="122"/>
      <c r="D24" s="330">
        <v>86</v>
      </c>
      <c r="E24" s="194">
        <v>56</v>
      </c>
      <c r="F24" s="195">
        <v>5</v>
      </c>
      <c r="G24" s="195">
        <v>1</v>
      </c>
      <c r="H24" s="195">
        <v>18</v>
      </c>
      <c r="I24" s="196">
        <v>6</v>
      </c>
      <c r="K24" s="230">
        <f>SUM(E24:F24)</f>
        <v>61</v>
      </c>
      <c r="L24" s="122"/>
      <c r="M24" s="122"/>
      <c r="N24" s="122"/>
      <c r="O24" s="122"/>
      <c r="P24" s="122"/>
      <c r="Q24" s="122"/>
      <c r="R24" s="122"/>
    </row>
    <row r="25" spans="1:18" s="22" customFormat="1" ht="13.5" customHeight="1" thickBot="1" x14ac:dyDescent="0.2">
      <c r="A25" s="374"/>
      <c r="B25" s="61"/>
      <c r="C25" s="62"/>
      <c r="D25" s="335"/>
      <c r="E25" s="198">
        <v>65.116279069767444</v>
      </c>
      <c r="F25" s="199">
        <v>5.8139534883720927</v>
      </c>
      <c r="G25" s="199">
        <v>1.1627906976744187</v>
      </c>
      <c r="H25" s="199">
        <v>20.930232558139537</v>
      </c>
      <c r="I25" s="200">
        <v>6.9767441860465116</v>
      </c>
      <c r="K25" s="229">
        <f>K24/$D24*100</f>
        <v>70.930232558139537</v>
      </c>
      <c r="L25" s="141"/>
      <c r="M25" s="141"/>
      <c r="N25" s="141"/>
      <c r="O25" s="141"/>
      <c r="P25" s="141"/>
      <c r="Q25" s="141"/>
      <c r="R25" s="141"/>
    </row>
    <row r="26" spans="1:18" s="110" customFormat="1" ht="13.5" customHeight="1" x14ac:dyDescent="0.15">
      <c r="A26" s="371" t="s">
        <v>43</v>
      </c>
      <c r="B26" s="118" t="s">
        <v>3</v>
      </c>
      <c r="C26" s="119"/>
      <c r="D26" s="336">
        <v>170</v>
      </c>
      <c r="E26" s="202">
        <v>36</v>
      </c>
      <c r="F26" s="203">
        <v>58</v>
      </c>
      <c r="G26" s="203">
        <v>12</v>
      </c>
      <c r="H26" s="203">
        <v>63</v>
      </c>
      <c r="I26" s="204">
        <v>1</v>
      </c>
      <c r="K26" s="232">
        <f>SUM(E26:F26)</f>
        <v>94</v>
      </c>
      <c r="L26" s="120"/>
      <c r="M26" s="120"/>
      <c r="N26" s="120"/>
      <c r="O26" s="120"/>
      <c r="P26" s="120"/>
      <c r="Q26" s="120"/>
      <c r="R26" s="120"/>
    </row>
    <row r="27" spans="1:18" ht="13.5" customHeight="1" x14ac:dyDescent="0.15">
      <c r="A27" s="369"/>
      <c r="B27" s="10"/>
      <c r="C27" s="24"/>
      <c r="D27" s="337"/>
      <c r="E27" s="206">
        <v>21.176470588235293</v>
      </c>
      <c r="F27" s="207">
        <v>34.117647058823529</v>
      </c>
      <c r="G27" s="207">
        <v>7.0588235294117645</v>
      </c>
      <c r="H27" s="207">
        <v>37.058823529411768</v>
      </c>
      <c r="I27" s="208">
        <v>0.58823529411764708</v>
      </c>
      <c r="K27" s="233">
        <f>K26/$D26*100</f>
        <v>55.294117647058826</v>
      </c>
      <c r="L27" s="142"/>
      <c r="M27" s="142"/>
      <c r="N27" s="142"/>
      <c r="O27" s="142"/>
      <c r="P27" s="142"/>
      <c r="Q27" s="142"/>
      <c r="R27" s="142"/>
    </row>
    <row r="28" spans="1:18" s="110" customFormat="1" ht="13.5" customHeight="1" x14ac:dyDescent="0.15">
      <c r="A28" s="369"/>
      <c r="B28" s="108" t="s">
        <v>4</v>
      </c>
      <c r="C28" s="120"/>
      <c r="D28" s="331">
        <v>260</v>
      </c>
      <c r="E28" s="209">
        <v>116</v>
      </c>
      <c r="F28" s="210">
        <v>40</v>
      </c>
      <c r="G28" s="210">
        <v>13</v>
      </c>
      <c r="H28" s="210">
        <v>87</v>
      </c>
      <c r="I28" s="211">
        <v>4</v>
      </c>
      <c r="K28" s="234">
        <f>SUM(E28:F28)</f>
        <v>156</v>
      </c>
      <c r="L28" s="120"/>
      <c r="M28" s="120"/>
      <c r="N28" s="120"/>
      <c r="O28" s="120"/>
      <c r="P28" s="120"/>
      <c r="Q28" s="120"/>
      <c r="R28" s="120"/>
    </row>
    <row r="29" spans="1:18" ht="13.5" customHeight="1" x14ac:dyDescent="0.15">
      <c r="A29" s="369"/>
      <c r="B29" s="10"/>
      <c r="C29" s="24"/>
      <c r="D29" s="337"/>
      <c r="E29" s="206">
        <v>44.61538461538462</v>
      </c>
      <c r="F29" s="207">
        <v>15.384615384615385</v>
      </c>
      <c r="G29" s="207">
        <v>5</v>
      </c>
      <c r="H29" s="207">
        <v>33.46153846153846</v>
      </c>
      <c r="I29" s="208">
        <v>1.5384615384615385</v>
      </c>
      <c r="K29" s="233">
        <f>K28/$D28*100</f>
        <v>60</v>
      </c>
      <c r="L29" s="142"/>
      <c r="M29" s="142"/>
      <c r="N29" s="142"/>
      <c r="O29" s="142"/>
      <c r="P29" s="142"/>
      <c r="Q29" s="142"/>
      <c r="R29" s="142"/>
    </row>
    <row r="30" spans="1:18" s="110" customFormat="1" ht="13.5" customHeight="1" x14ac:dyDescent="0.15">
      <c r="A30" s="369"/>
      <c r="B30" s="108" t="s">
        <v>5</v>
      </c>
      <c r="C30" s="120"/>
      <c r="D30" s="331">
        <v>434</v>
      </c>
      <c r="E30" s="209">
        <v>210</v>
      </c>
      <c r="F30" s="210">
        <v>46</v>
      </c>
      <c r="G30" s="210">
        <v>24</v>
      </c>
      <c r="H30" s="210">
        <v>150</v>
      </c>
      <c r="I30" s="211">
        <v>4</v>
      </c>
      <c r="K30" s="234">
        <f>SUM(E30:F30)</f>
        <v>256</v>
      </c>
      <c r="L30" s="120"/>
      <c r="M30" s="120"/>
      <c r="N30" s="120"/>
      <c r="O30" s="120"/>
      <c r="P30" s="120"/>
      <c r="Q30" s="120"/>
      <c r="R30" s="120"/>
    </row>
    <row r="31" spans="1:18" ht="13.5" customHeight="1" x14ac:dyDescent="0.15">
      <c r="A31" s="369"/>
      <c r="B31" s="10"/>
      <c r="C31" s="24"/>
      <c r="D31" s="337"/>
      <c r="E31" s="206">
        <v>48.387096774193552</v>
      </c>
      <c r="F31" s="207">
        <v>10.599078341013826</v>
      </c>
      <c r="G31" s="207">
        <v>5.5299539170506913</v>
      </c>
      <c r="H31" s="207">
        <v>34.562211981566819</v>
      </c>
      <c r="I31" s="208">
        <v>0.92165898617511521</v>
      </c>
      <c r="K31" s="233">
        <f>K30/$D30*100</f>
        <v>58.986175115207374</v>
      </c>
      <c r="L31" s="142"/>
      <c r="M31" s="142"/>
      <c r="N31" s="142"/>
      <c r="O31" s="142"/>
      <c r="P31" s="142"/>
      <c r="Q31" s="142"/>
      <c r="R31" s="142"/>
    </row>
    <row r="32" spans="1:18" s="110" customFormat="1" ht="13.5" customHeight="1" x14ac:dyDescent="0.15">
      <c r="A32" s="369"/>
      <c r="B32" s="108" t="s">
        <v>6</v>
      </c>
      <c r="C32" s="120"/>
      <c r="D32" s="331">
        <v>480</v>
      </c>
      <c r="E32" s="209">
        <v>242</v>
      </c>
      <c r="F32" s="210">
        <v>46</v>
      </c>
      <c r="G32" s="210">
        <v>31</v>
      </c>
      <c r="H32" s="210">
        <v>156</v>
      </c>
      <c r="I32" s="211">
        <v>5</v>
      </c>
      <c r="K32" s="234">
        <f>SUM(E32:F32)</f>
        <v>288</v>
      </c>
      <c r="L32" s="120"/>
      <c r="M32" s="120"/>
      <c r="N32" s="120"/>
      <c r="O32" s="120"/>
      <c r="P32" s="120"/>
      <c r="Q32" s="120"/>
      <c r="R32" s="120"/>
    </row>
    <row r="33" spans="1:18" ht="13.5" customHeight="1" x14ac:dyDescent="0.15">
      <c r="A33" s="369"/>
      <c r="B33" s="10"/>
      <c r="C33" s="24"/>
      <c r="D33" s="337"/>
      <c r="E33" s="206">
        <v>50.416666666666664</v>
      </c>
      <c r="F33" s="207">
        <v>9.5833333333333339</v>
      </c>
      <c r="G33" s="207">
        <v>6.4583333333333339</v>
      </c>
      <c r="H33" s="207">
        <v>32.5</v>
      </c>
      <c r="I33" s="208">
        <v>1.0416666666666665</v>
      </c>
      <c r="K33" s="233">
        <f>K32/$D32*100</f>
        <v>60</v>
      </c>
      <c r="L33" s="142"/>
      <c r="M33" s="142"/>
      <c r="N33" s="142"/>
      <c r="O33" s="142"/>
      <c r="P33" s="142"/>
      <c r="Q33" s="142"/>
      <c r="R33" s="142"/>
    </row>
    <row r="34" spans="1:18" s="110" customFormat="1" ht="13.5" customHeight="1" x14ac:dyDescent="0.15">
      <c r="A34" s="369"/>
      <c r="B34" s="108" t="s">
        <v>7</v>
      </c>
      <c r="C34" s="120"/>
      <c r="D34" s="331">
        <v>594</v>
      </c>
      <c r="E34" s="209">
        <v>365</v>
      </c>
      <c r="F34" s="210">
        <v>43</v>
      </c>
      <c r="G34" s="210">
        <v>21</v>
      </c>
      <c r="H34" s="210">
        <v>150</v>
      </c>
      <c r="I34" s="211">
        <v>15</v>
      </c>
      <c r="K34" s="234">
        <f>SUM(E34:F34)</f>
        <v>408</v>
      </c>
      <c r="L34" s="120"/>
      <c r="M34" s="120"/>
      <c r="N34" s="120"/>
      <c r="O34" s="120"/>
      <c r="P34" s="120"/>
      <c r="Q34" s="120"/>
      <c r="R34" s="120"/>
    </row>
    <row r="35" spans="1:18" ht="13.5" customHeight="1" x14ac:dyDescent="0.15">
      <c r="A35" s="369"/>
      <c r="B35" s="10"/>
      <c r="C35" s="24"/>
      <c r="D35" s="337"/>
      <c r="E35" s="206">
        <v>61.447811447811453</v>
      </c>
      <c r="F35" s="207">
        <v>7.2390572390572396</v>
      </c>
      <c r="G35" s="207">
        <v>3.535353535353535</v>
      </c>
      <c r="H35" s="207">
        <v>25.252525252525253</v>
      </c>
      <c r="I35" s="208">
        <v>2.5252525252525251</v>
      </c>
      <c r="K35" s="233">
        <f>K34/$D34*100</f>
        <v>68.686868686868678</v>
      </c>
      <c r="L35" s="142"/>
      <c r="M35" s="142"/>
      <c r="N35" s="142"/>
      <c r="O35" s="142"/>
      <c r="P35" s="142"/>
      <c r="Q35" s="142"/>
      <c r="R35" s="142"/>
    </row>
    <row r="36" spans="1:18" s="110" customFormat="1" ht="13.5" customHeight="1" x14ac:dyDescent="0.15">
      <c r="A36" s="369"/>
      <c r="B36" s="108" t="s">
        <v>44</v>
      </c>
      <c r="C36" s="120"/>
      <c r="D36" s="331">
        <v>688</v>
      </c>
      <c r="E36" s="209">
        <v>473</v>
      </c>
      <c r="F36" s="210">
        <v>55</v>
      </c>
      <c r="G36" s="210">
        <v>20</v>
      </c>
      <c r="H36" s="210">
        <v>123</v>
      </c>
      <c r="I36" s="211">
        <v>17</v>
      </c>
      <c r="K36" s="234">
        <f>SUM(E36:F36)</f>
        <v>528</v>
      </c>
      <c r="L36" s="120"/>
      <c r="M36" s="120"/>
      <c r="N36" s="120"/>
      <c r="O36" s="120"/>
      <c r="P36" s="120"/>
      <c r="Q36" s="120"/>
      <c r="R36" s="120"/>
    </row>
    <row r="37" spans="1:18" ht="13.5" customHeight="1" x14ac:dyDescent="0.15">
      <c r="A37" s="369"/>
      <c r="B37" s="10"/>
      <c r="C37" s="24"/>
      <c r="D37" s="337"/>
      <c r="E37" s="206">
        <v>68.75</v>
      </c>
      <c r="F37" s="207">
        <v>7.9941860465116283</v>
      </c>
      <c r="G37" s="207">
        <v>2.9069767441860463</v>
      </c>
      <c r="H37" s="207">
        <v>17.877906976744189</v>
      </c>
      <c r="I37" s="208">
        <v>2.4709302325581395</v>
      </c>
      <c r="K37" s="233">
        <f>K36/$D36*100</f>
        <v>76.744186046511629</v>
      </c>
      <c r="L37" s="142"/>
      <c r="M37" s="142"/>
      <c r="N37" s="142"/>
      <c r="O37" s="142"/>
      <c r="P37" s="142"/>
      <c r="Q37" s="142"/>
      <c r="R37" s="142"/>
    </row>
    <row r="38" spans="1:18" s="110" customFormat="1" ht="13.5" customHeight="1" x14ac:dyDescent="0.15">
      <c r="A38" s="369"/>
      <c r="B38" s="108" t="s">
        <v>45</v>
      </c>
      <c r="C38" s="120"/>
      <c r="D38" s="331">
        <v>86</v>
      </c>
      <c r="E38" s="209">
        <v>56</v>
      </c>
      <c r="F38" s="210">
        <v>5</v>
      </c>
      <c r="G38" s="210">
        <v>1</v>
      </c>
      <c r="H38" s="210">
        <v>19</v>
      </c>
      <c r="I38" s="211">
        <v>5</v>
      </c>
      <c r="K38" s="234">
        <f>SUM(E38:F38)</f>
        <v>61</v>
      </c>
      <c r="L38" s="120"/>
      <c r="M38" s="120"/>
      <c r="N38" s="120"/>
      <c r="O38" s="120"/>
      <c r="P38" s="120"/>
      <c r="Q38" s="120"/>
      <c r="R38" s="120"/>
    </row>
    <row r="39" spans="1:18" ht="13.5" customHeight="1" thickBot="1" x14ac:dyDescent="0.2">
      <c r="A39" s="370"/>
      <c r="B39" s="21"/>
      <c r="C39" s="26"/>
      <c r="D39" s="332"/>
      <c r="E39" s="212">
        <v>65.116279069767444</v>
      </c>
      <c r="F39" s="213">
        <v>5.8139534883720927</v>
      </c>
      <c r="G39" s="213">
        <v>1.1627906976744187</v>
      </c>
      <c r="H39" s="213">
        <v>22.093023255813954</v>
      </c>
      <c r="I39" s="214">
        <v>5.8139534883720927</v>
      </c>
      <c r="K39" s="235">
        <f>K38/$D38*100</f>
        <v>70.930232558139537</v>
      </c>
      <c r="L39" s="142"/>
      <c r="M39" s="142"/>
      <c r="N39" s="142"/>
      <c r="O39" s="142"/>
      <c r="P39" s="142"/>
      <c r="Q39" s="142"/>
      <c r="R39" s="142"/>
    </row>
    <row r="40" spans="1:18" s="110" customFormat="1" ht="13.5" customHeight="1" x14ac:dyDescent="0.15">
      <c r="A40" s="369" t="s">
        <v>46</v>
      </c>
      <c r="B40" s="108" t="s">
        <v>48</v>
      </c>
      <c r="C40" s="120"/>
      <c r="D40" s="330">
        <v>459</v>
      </c>
      <c r="E40" s="194">
        <v>176</v>
      </c>
      <c r="F40" s="195">
        <v>102</v>
      </c>
      <c r="G40" s="195">
        <v>28</v>
      </c>
      <c r="H40" s="195">
        <v>148</v>
      </c>
      <c r="I40" s="196">
        <v>5</v>
      </c>
      <c r="K40" s="230">
        <f>SUM(E40:F40)</f>
        <v>278</v>
      </c>
      <c r="L40" s="122"/>
      <c r="M40" s="122"/>
      <c r="N40" s="122"/>
      <c r="O40" s="122"/>
      <c r="P40" s="122"/>
      <c r="Q40" s="122"/>
      <c r="R40" s="122"/>
    </row>
    <row r="41" spans="1:18" ht="13.5" customHeight="1" x14ac:dyDescent="0.15">
      <c r="A41" s="369"/>
      <c r="B41" s="10"/>
      <c r="C41" s="24"/>
      <c r="D41" s="334"/>
      <c r="E41" s="190">
        <v>38.344226579520694</v>
      </c>
      <c r="F41" s="191">
        <v>22.222222222222221</v>
      </c>
      <c r="G41" s="191">
        <v>6.1002178649237475</v>
      </c>
      <c r="H41" s="191">
        <v>32.244008714596951</v>
      </c>
      <c r="I41" s="192">
        <v>1.0893246187363834</v>
      </c>
      <c r="K41" s="229">
        <f>K40/$D40*100</f>
        <v>60.566448801742922</v>
      </c>
      <c r="L41" s="141"/>
      <c r="M41" s="141"/>
      <c r="N41" s="141"/>
      <c r="O41" s="141"/>
      <c r="P41" s="141"/>
      <c r="Q41" s="141"/>
      <c r="R41" s="141"/>
    </row>
    <row r="42" spans="1:18" s="110" customFormat="1" ht="13.5" customHeight="1" x14ac:dyDescent="0.15">
      <c r="A42" s="369"/>
      <c r="B42" s="108" t="s">
        <v>50</v>
      </c>
      <c r="C42" s="120"/>
      <c r="D42" s="330">
        <v>1862</v>
      </c>
      <c r="E42" s="194">
        <v>1087</v>
      </c>
      <c r="F42" s="195">
        <v>163</v>
      </c>
      <c r="G42" s="195">
        <v>84</v>
      </c>
      <c r="H42" s="195">
        <v>493</v>
      </c>
      <c r="I42" s="196">
        <v>35</v>
      </c>
      <c r="K42" s="230">
        <f>SUM(E42:F42)</f>
        <v>1250</v>
      </c>
      <c r="L42" s="122"/>
      <c r="M42" s="122"/>
      <c r="N42" s="122"/>
      <c r="O42" s="122"/>
      <c r="P42" s="122"/>
      <c r="Q42" s="122"/>
      <c r="R42" s="122"/>
    </row>
    <row r="43" spans="1:18" ht="13.5" customHeight="1" x14ac:dyDescent="0.15">
      <c r="A43" s="369"/>
      <c r="B43" s="10"/>
      <c r="C43" s="24"/>
      <c r="D43" s="334"/>
      <c r="E43" s="190">
        <v>58.378088077336201</v>
      </c>
      <c r="F43" s="191">
        <v>8.7540279269602568</v>
      </c>
      <c r="G43" s="191">
        <v>4.5112781954887211</v>
      </c>
      <c r="H43" s="191">
        <v>26.476906552094519</v>
      </c>
      <c r="I43" s="192">
        <v>1.8796992481203008</v>
      </c>
      <c r="K43" s="229">
        <f>K42/$D42*100</f>
        <v>67.132116004296464</v>
      </c>
      <c r="L43" s="141"/>
      <c r="M43" s="141"/>
      <c r="N43" s="141"/>
      <c r="O43" s="141"/>
      <c r="P43" s="141"/>
      <c r="Q43" s="141"/>
      <c r="R43" s="141"/>
    </row>
    <row r="44" spans="1:18" s="110" customFormat="1" ht="13.5" customHeight="1" x14ac:dyDescent="0.15">
      <c r="A44" s="369"/>
      <c r="B44" s="108" t="s">
        <v>51</v>
      </c>
      <c r="C44" s="120"/>
      <c r="D44" s="330">
        <v>290</v>
      </c>
      <c r="E44" s="194">
        <v>174</v>
      </c>
      <c r="F44" s="195">
        <v>20</v>
      </c>
      <c r="G44" s="195">
        <v>9</v>
      </c>
      <c r="H44" s="195">
        <v>82</v>
      </c>
      <c r="I44" s="196">
        <v>5</v>
      </c>
      <c r="K44" s="230">
        <f>SUM(E44:F44)</f>
        <v>194</v>
      </c>
      <c r="L44" s="122"/>
      <c r="M44" s="122"/>
      <c r="N44" s="122"/>
      <c r="O44" s="122"/>
      <c r="P44" s="122"/>
      <c r="Q44" s="122"/>
      <c r="R44" s="122"/>
    </row>
    <row r="45" spans="1:18" ht="13.5" customHeight="1" x14ac:dyDescent="0.15">
      <c r="A45" s="369"/>
      <c r="B45" s="10"/>
      <c r="C45" s="24"/>
      <c r="D45" s="334"/>
      <c r="E45" s="190">
        <v>60</v>
      </c>
      <c r="F45" s="191">
        <v>6.8965517241379306</v>
      </c>
      <c r="G45" s="191">
        <v>3.103448275862069</v>
      </c>
      <c r="H45" s="191">
        <v>28.27586206896552</v>
      </c>
      <c r="I45" s="192">
        <v>1.7241379310344827</v>
      </c>
      <c r="K45" s="229">
        <f>K44/$D44*100</f>
        <v>66.896551724137936</v>
      </c>
      <c r="L45" s="141"/>
      <c r="M45" s="141"/>
      <c r="N45" s="141"/>
      <c r="O45" s="141"/>
      <c r="P45" s="141"/>
      <c r="Q45" s="141"/>
      <c r="R45" s="141"/>
    </row>
    <row r="46" spans="1:18" s="110" customFormat="1" ht="13.5" customHeight="1" x14ac:dyDescent="0.15">
      <c r="A46" s="369"/>
      <c r="B46" s="108" t="s">
        <v>71</v>
      </c>
      <c r="C46" s="120"/>
      <c r="D46" s="330">
        <v>101</v>
      </c>
      <c r="E46" s="194">
        <v>61</v>
      </c>
      <c r="F46" s="195">
        <v>8</v>
      </c>
      <c r="G46" s="195">
        <v>1</v>
      </c>
      <c r="H46" s="195">
        <v>25</v>
      </c>
      <c r="I46" s="196">
        <v>6</v>
      </c>
      <c r="K46" s="230">
        <f>SUM(E46:F46)</f>
        <v>69</v>
      </c>
      <c r="L46" s="122"/>
      <c r="M46" s="122"/>
      <c r="N46" s="122"/>
      <c r="O46" s="122"/>
      <c r="P46" s="122"/>
      <c r="Q46" s="122"/>
      <c r="R46" s="122"/>
    </row>
    <row r="47" spans="1:18" ht="13.5" customHeight="1" thickBot="1" x14ac:dyDescent="0.2">
      <c r="A47" s="370"/>
      <c r="B47" s="21"/>
      <c r="C47" s="26"/>
      <c r="D47" s="335"/>
      <c r="E47" s="198">
        <v>60.396039603960396</v>
      </c>
      <c r="F47" s="199">
        <v>7.9207920792079207</v>
      </c>
      <c r="G47" s="199">
        <v>0.99009900990099009</v>
      </c>
      <c r="H47" s="199">
        <v>24.752475247524753</v>
      </c>
      <c r="I47" s="200">
        <v>5.9405940594059405</v>
      </c>
      <c r="K47" s="231">
        <f>K46/$D46*100</f>
        <v>68.316831683168317</v>
      </c>
      <c r="L47" s="141"/>
      <c r="M47" s="141"/>
      <c r="N47" s="141"/>
      <c r="O47" s="141"/>
      <c r="P47" s="141"/>
      <c r="Q47" s="141"/>
      <c r="R47" s="141"/>
    </row>
    <row r="48" spans="1:18" s="110" customFormat="1" ht="13.5" customHeight="1" x14ac:dyDescent="0.15">
      <c r="A48" s="369" t="s">
        <v>227</v>
      </c>
      <c r="B48" s="108" t="s">
        <v>53</v>
      </c>
      <c r="C48" s="120"/>
      <c r="D48" s="330">
        <v>144</v>
      </c>
      <c r="E48" s="194">
        <v>25</v>
      </c>
      <c r="F48" s="195">
        <v>55</v>
      </c>
      <c r="G48" s="195">
        <v>11</v>
      </c>
      <c r="H48" s="195">
        <v>52</v>
      </c>
      <c r="I48" s="196">
        <v>1</v>
      </c>
      <c r="K48" s="230">
        <f>SUM(E48:F48)</f>
        <v>80</v>
      </c>
      <c r="L48" s="122"/>
      <c r="M48" s="122"/>
      <c r="N48" s="122"/>
      <c r="O48" s="122"/>
      <c r="P48" s="122"/>
      <c r="Q48" s="122"/>
      <c r="R48" s="122"/>
    </row>
    <row r="49" spans="1:18" ht="13.5" customHeight="1" x14ac:dyDescent="0.15">
      <c r="A49" s="369"/>
      <c r="B49" s="10"/>
      <c r="C49" s="24"/>
      <c r="D49" s="334"/>
      <c r="E49" s="190">
        <v>17.361111111111111</v>
      </c>
      <c r="F49" s="191">
        <v>38.194444444444443</v>
      </c>
      <c r="G49" s="191">
        <v>7.6388888888888893</v>
      </c>
      <c r="H49" s="191">
        <v>36.111111111111107</v>
      </c>
      <c r="I49" s="192">
        <v>0.69444444444444442</v>
      </c>
      <c r="K49" s="229">
        <f>K48/$D48*100</f>
        <v>55.555555555555557</v>
      </c>
      <c r="L49" s="141"/>
      <c r="M49" s="141"/>
      <c r="N49" s="141"/>
      <c r="O49" s="141"/>
      <c r="P49" s="141"/>
      <c r="Q49" s="141"/>
      <c r="R49" s="141"/>
    </row>
    <row r="50" spans="1:18" s="110" customFormat="1" ht="13.5" customHeight="1" x14ac:dyDescent="0.15">
      <c r="A50" s="369"/>
      <c r="B50" s="108" t="s">
        <v>433</v>
      </c>
      <c r="C50" s="120"/>
      <c r="D50" s="330">
        <v>364</v>
      </c>
      <c r="E50" s="194">
        <v>169</v>
      </c>
      <c r="F50" s="195">
        <v>56</v>
      </c>
      <c r="G50" s="195">
        <v>19</v>
      </c>
      <c r="H50" s="195">
        <v>115</v>
      </c>
      <c r="I50" s="196">
        <v>5</v>
      </c>
      <c r="K50" s="230">
        <f>SUM(E50:F50)</f>
        <v>225</v>
      </c>
      <c r="L50" s="122"/>
      <c r="M50" s="122"/>
      <c r="N50" s="122"/>
      <c r="O50" s="122"/>
      <c r="P50" s="122"/>
      <c r="Q50" s="122"/>
      <c r="R50" s="122"/>
    </row>
    <row r="51" spans="1:18" ht="13.5" customHeight="1" x14ac:dyDescent="0.15">
      <c r="A51" s="369"/>
      <c r="B51" s="10"/>
      <c r="C51" s="24"/>
      <c r="D51" s="334"/>
      <c r="E51" s="190">
        <v>46.428571428571431</v>
      </c>
      <c r="F51" s="191">
        <v>15.384615384615385</v>
      </c>
      <c r="G51" s="191">
        <v>5.2197802197802199</v>
      </c>
      <c r="H51" s="191">
        <v>31.593406593406591</v>
      </c>
      <c r="I51" s="192">
        <v>1.3736263736263736</v>
      </c>
      <c r="K51" s="229">
        <f>K50/$D50*100</f>
        <v>61.813186813186817</v>
      </c>
      <c r="L51" s="141"/>
      <c r="M51" s="141"/>
      <c r="N51" s="141"/>
      <c r="O51" s="141"/>
      <c r="P51" s="141"/>
      <c r="Q51" s="141"/>
      <c r="R51" s="141"/>
    </row>
    <row r="52" spans="1:18" s="110" customFormat="1" ht="13.5" customHeight="1" x14ac:dyDescent="0.15">
      <c r="A52" s="369"/>
      <c r="B52" s="108" t="s">
        <v>55</v>
      </c>
      <c r="C52" s="120"/>
      <c r="D52" s="330">
        <v>229</v>
      </c>
      <c r="E52" s="194">
        <v>114</v>
      </c>
      <c r="F52" s="195">
        <v>15</v>
      </c>
      <c r="G52" s="195">
        <v>14</v>
      </c>
      <c r="H52" s="195">
        <v>81</v>
      </c>
      <c r="I52" s="196">
        <v>5</v>
      </c>
      <c r="K52" s="230">
        <f>SUM(E52:F52)</f>
        <v>129</v>
      </c>
      <c r="L52" s="122"/>
      <c r="M52" s="122"/>
      <c r="N52" s="122"/>
      <c r="O52" s="122"/>
      <c r="P52" s="122"/>
      <c r="Q52" s="122"/>
      <c r="R52" s="122"/>
    </row>
    <row r="53" spans="1:18" ht="13.5" customHeight="1" x14ac:dyDescent="0.15">
      <c r="A53" s="369"/>
      <c r="B53" s="10"/>
      <c r="C53" s="24"/>
      <c r="D53" s="334"/>
      <c r="E53" s="190">
        <v>49.78165938864629</v>
      </c>
      <c r="F53" s="191">
        <v>6.5502183406113534</v>
      </c>
      <c r="G53" s="191">
        <v>6.1135371179039302</v>
      </c>
      <c r="H53" s="191">
        <v>35.37117903930131</v>
      </c>
      <c r="I53" s="192">
        <v>2.1834061135371177</v>
      </c>
      <c r="K53" s="229">
        <f>K52/$D52*100</f>
        <v>56.331877729257641</v>
      </c>
      <c r="L53" s="141"/>
      <c r="M53" s="141"/>
      <c r="N53" s="141"/>
      <c r="O53" s="141"/>
      <c r="P53" s="141"/>
      <c r="Q53" s="141"/>
      <c r="R53" s="141"/>
    </row>
    <row r="54" spans="1:18" s="110" customFormat="1" ht="13.5" customHeight="1" x14ac:dyDescent="0.15">
      <c r="A54" s="369"/>
      <c r="B54" s="108" t="s">
        <v>57</v>
      </c>
      <c r="C54" s="120"/>
      <c r="D54" s="330">
        <v>173</v>
      </c>
      <c r="E54" s="194">
        <v>95</v>
      </c>
      <c r="F54" s="195">
        <v>18</v>
      </c>
      <c r="G54" s="195">
        <v>5</v>
      </c>
      <c r="H54" s="195">
        <v>53</v>
      </c>
      <c r="I54" s="196">
        <v>2</v>
      </c>
      <c r="K54" s="230">
        <f>SUM(E54:F54)</f>
        <v>113</v>
      </c>
      <c r="L54" s="122"/>
      <c r="M54" s="122"/>
      <c r="N54" s="122"/>
      <c r="O54" s="122"/>
      <c r="P54" s="122"/>
      <c r="Q54" s="122"/>
      <c r="R54" s="122"/>
    </row>
    <row r="55" spans="1:18" ht="13.5" customHeight="1" x14ac:dyDescent="0.15">
      <c r="A55" s="369"/>
      <c r="B55" s="10"/>
      <c r="C55" s="24"/>
      <c r="D55" s="334"/>
      <c r="E55" s="190">
        <v>54.913294797687861</v>
      </c>
      <c r="F55" s="191">
        <v>10.404624277456648</v>
      </c>
      <c r="G55" s="191">
        <v>2.8901734104046244</v>
      </c>
      <c r="H55" s="191">
        <v>30.635838150289018</v>
      </c>
      <c r="I55" s="192">
        <v>1.1560693641618496</v>
      </c>
      <c r="K55" s="229">
        <f>K54/$D54*100</f>
        <v>65.317919075144502</v>
      </c>
      <c r="L55" s="141"/>
      <c r="M55" s="141"/>
      <c r="N55" s="141"/>
      <c r="O55" s="141"/>
      <c r="P55" s="141"/>
      <c r="Q55" s="141"/>
      <c r="R55" s="141"/>
    </row>
    <row r="56" spans="1:18" s="110" customFormat="1" ht="13.5" customHeight="1" x14ac:dyDescent="0.15">
      <c r="A56" s="369"/>
      <c r="B56" s="108" t="s">
        <v>59</v>
      </c>
      <c r="C56" s="120"/>
      <c r="D56" s="330">
        <v>445</v>
      </c>
      <c r="E56" s="194">
        <v>228</v>
      </c>
      <c r="F56" s="195">
        <v>47</v>
      </c>
      <c r="G56" s="195">
        <v>25</v>
      </c>
      <c r="H56" s="195">
        <v>141</v>
      </c>
      <c r="I56" s="196">
        <v>4</v>
      </c>
      <c r="K56" s="230">
        <f>SUM(E56:F56)</f>
        <v>275</v>
      </c>
      <c r="L56" s="122"/>
      <c r="M56" s="122"/>
      <c r="N56" s="122"/>
      <c r="O56" s="122"/>
      <c r="P56" s="122"/>
      <c r="Q56" s="122"/>
      <c r="R56" s="122"/>
    </row>
    <row r="57" spans="1:18" ht="13.5" customHeight="1" x14ac:dyDescent="0.15">
      <c r="A57" s="369"/>
      <c r="B57" s="10"/>
      <c r="C57" s="24"/>
      <c r="D57" s="334"/>
      <c r="E57" s="190">
        <v>51.235955056179769</v>
      </c>
      <c r="F57" s="191">
        <v>10.561797752808989</v>
      </c>
      <c r="G57" s="191">
        <v>5.6179775280898872</v>
      </c>
      <c r="H57" s="191">
        <v>31.685393258426963</v>
      </c>
      <c r="I57" s="192">
        <v>0.89887640449438211</v>
      </c>
      <c r="K57" s="229">
        <f>K56/$D56*100</f>
        <v>61.797752808988761</v>
      </c>
      <c r="L57" s="141"/>
      <c r="M57" s="141"/>
      <c r="N57" s="141"/>
      <c r="O57" s="141"/>
      <c r="P57" s="141"/>
      <c r="Q57" s="141"/>
      <c r="R57" s="141"/>
    </row>
    <row r="58" spans="1:18" s="110" customFormat="1" ht="13.5" customHeight="1" x14ac:dyDescent="0.15">
      <c r="A58" s="369"/>
      <c r="B58" s="108" t="s">
        <v>61</v>
      </c>
      <c r="C58" s="120"/>
      <c r="D58" s="330">
        <v>214</v>
      </c>
      <c r="E58" s="194">
        <v>117</v>
      </c>
      <c r="F58" s="195">
        <v>22</v>
      </c>
      <c r="G58" s="195">
        <v>8</v>
      </c>
      <c r="H58" s="195">
        <v>65</v>
      </c>
      <c r="I58" s="196">
        <v>2</v>
      </c>
      <c r="K58" s="230">
        <f>SUM(E58:F58)</f>
        <v>139</v>
      </c>
      <c r="L58" s="122"/>
      <c r="M58" s="122"/>
      <c r="N58" s="122"/>
      <c r="O58" s="122"/>
      <c r="P58" s="122"/>
      <c r="Q58" s="122"/>
      <c r="R58" s="122"/>
    </row>
    <row r="59" spans="1:18" ht="13.5" customHeight="1" x14ac:dyDescent="0.15">
      <c r="A59" s="369"/>
      <c r="B59" s="10"/>
      <c r="C59" s="24"/>
      <c r="D59" s="334"/>
      <c r="E59" s="190">
        <v>54.67289719626168</v>
      </c>
      <c r="F59" s="191">
        <v>10.2803738317757</v>
      </c>
      <c r="G59" s="191">
        <v>3.7383177570093453</v>
      </c>
      <c r="H59" s="191">
        <v>30.373831775700932</v>
      </c>
      <c r="I59" s="192">
        <v>0.93457943925233633</v>
      </c>
      <c r="K59" s="229">
        <f>K58/$D58*100</f>
        <v>64.953271028037392</v>
      </c>
      <c r="L59" s="141"/>
      <c r="M59" s="141"/>
      <c r="N59" s="141"/>
      <c r="O59" s="141"/>
      <c r="P59" s="141"/>
      <c r="Q59" s="141"/>
      <c r="R59" s="141"/>
    </row>
    <row r="60" spans="1:18" s="110" customFormat="1" ht="13.5" customHeight="1" x14ac:dyDescent="0.15">
      <c r="A60" s="369"/>
      <c r="B60" s="108" t="s">
        <v>63</v>
      </c>
      <c r="C60" s="120"/>
      <c r="D60" s="330">
        <v>133</v>
      </c>
      <c r="E60" s="194">
        <v>93</v>
      </c>
      <c r="F60" s="195">
        <v>7</v>
      </c>
      <c r="G60" s="195">
        <v>2</v>
      </c>
      <c r="H60" s="195">
        <v>28</v>
      </c>
      <c r="I60" s="196">
        <v>3</v>
      </c>
      <c r="K60" s="230">
        <f>SUM(E60:F60)</f>
        <v>100</v>
      </c>
      <c r="L60" s="122"/>
      <c r="M60" s="122"/>
      <c r="N60" s="122"/>
      <c r="O60" s="122"/>
      <c r="P60" s="122"/>
      <c r="Q60" s="122"/>
      <c r="R60" s="122"/>
    </row>
    <row r="61" spans="1:18" ht="13.5" customHeight="1" x14ac:dyDescent="0.15">
      <c r="A61" s="369"/>
      <c r="B61" s="10"/>
      <c r="C61" s="24"/>
      <c r="D61" s="334"/>
      <c r="E61" s="190">
        <v>69.924812030075188</v>
      </c>
      <c r="F61" s="191">
        <v>5.2631578947368416</v>
      </c>
      <c r="G61" s="191">
        <v>1.5037593984962405</v>
      </c>
      <c r="H61" s="191">
        <v>21.052631578947366</v>
      </c>
      <c r="I61" s="192">
        <v>2.2556390977443606</v>
      </c>
      <c r="K61" s="229">
        <f>K60/$D60*100</f>
        <v>75.187969924812023</v>
      </c>
      <c r="L61" s="141"/>
      <c r="M61" s="141"/>
      <c r="N61" s="141"/>
      <c r="O61" s="141"/>
      <c r="P61" s="141"/>
      <c r="Q61" s="141"/>
      <c r="R61" s="141"/>
    </row>
    <row r="62" spans="1:18" s="110" customFormat="1" ht="13.5" customHeight="1" x14ac:dyDescent="0.15">
      <c r="A62" s="369"/>
      <c r="B62" s="108" t="s">
        <v>65</v>
      </c>
      <c r="C62" s="120"/>
      <c r="D62" s="330">
        <v>497</v>
      </c>
      <c r="E62" s="194">
        <v>335</v>
      </c>
      <c r="F62" s="195">
        <v>38</v>
      </c>
      <c r="G62" s="195">
        <v>16</v>
      </c>
      <c r="H62" s="195">
        <v>96</v>
      </c>
      <c r="I62" s="196">
        <v>12</v>
      </c>
      <c r="K62" s="230">
        <f>SUM(E62:F62)</f>
        <v>373</v>
      </c>
      <c r="L62" s="122"/>
      <c r="M62" s="122"/>
      <c r="N62" s="122"/>
      <c r="O62" s="122"/>
      <c r="P62" s="122"/>
      <c r="Q62" s="122"/>
      <c r="R62" s="122"/>
    </row>
    <row r="63" spans="1:18" ht="13.5" customHeight="1" x14ac:dyDescent="0.15">
      <c r="A63" s="369"/>
      <c r="B63" s="10"/>
      <c r="C63" s="24"/>
      <c r="D63" s="334"/>
      <c r="E63" s="190">
        <v>67.404426559356139</v>
      </c>
      <c r="F63" s="191">
        <v>7.6458752515090547</v>
      </c>
      <c r="G63" s="191">
        <v>3.2193158953722336</v>
      </c>
      <c r="H63" s="191">
        <v>19.315895372233399</v>
      </c>
      <c r="I63" s="192">
        <v>2.4144869215291749</v>
      </c>
      <c r="K63" s="229">
        <f>K62/$D62*100</f>
        <v>75.050301810865193</v>
      </c>
      <c r="L63" s="141"/>
      <c r="M63" s="141"/>
      <c r="N63" s="141"/>
      <c r="O63" s="141"/>
      <c r="P63" s="141"/>
      <c r="Q63" s="141"/>
      <c r="R63" s="141"/>
    </row>
    <row r="64" spans="1:18" s="110" customFormat="1" ht="13.5" customHeight="1" x14ac:dyDescent="0.15">
      <c r="A64" s="369"/>
      <c r="B64" s="108" t="s">
        <v>66</v>
      </c>
      <c r="C64" s="120"/>
      <c r="D64" s="330">
        <v>688</v>
      </c>
      <c r="E64" s="194">
        <v>432</v>
      </c>
      <c r="F64" s="195">
        <v>56</v>
      </c>
      <c r="G64" s="195">
        <v>27</v>
      </c>
      <c r="H64" s="195">
        <v>155</v>
      </c>
      <c r="I64" s="196">
        <v>18</v>
      </c>
      <c r="K64" s="230">
        <f>SUM(E64:F64)</f>
        <v>488</v>
      </c>
      <c r="L64" s="122"/>
      <c r="M64" s="122"/>
      <c r="N64" s="122"/>
      <c r="O64" s="122"/>
      <c r="P64" s="122"/>
      <c r="Q64" s="122"/>
      <c r="R64" s="122"/>
    </row>
    <row r="65" spans="1:18" ht="13.5" customHeight="1" thickBot="1" x14ac:dyDescent="0.2">
      <c r="A65" s="370"/>
      <c r="B65" s="21"/>
      <c r="C65" s="26"/>
      <c r="D65" s="335"/>
      <c r="E65" s="198">
        <v>62.790697674418603</v>
      </c>
      <c r="F65" s="199">
        <v>8.1395348837209305</v>
      </c>
      <c r="G65" s="199">
        <v>3.9244186046511627</v>
      </c>
      <c r="H65" s="199">
        <v>22.529069767441861</v>
      </c>
      <c r="I65" s="200">
        <v>2.6162790697674421</v>
      </c>
      <c r="K65" s="229">
        <f>K64/$D64*100</f>
        <v>70.930232558139537</v>
      </c>
      <c r="L65" s="141"/>
      <c r="M65" s="141"/>
      <c r="N65" s="141"/>
      <c r="O65" s="141"/>
      <c r="P65" s="141"/>
      <c r="Q65" s="141"/>
      <c r="R65" s="141"/>
    </row>
    <row r="66" spans="1:18" s="110" customFormat="1" ht="13.5" customHeight="1" x14ac:dyDescent="0.15">
      <c r="A66" s="367" t="s">
        <v>73</v>
      </c>
      <c r="B66" s="108" t="s">
        <v>67</v>
      </c>
      <c r="C66" s="120"/>
      <c r="D66" s="330">
        <v>1507</v>
      </c>
      <c r="E66" s="194">
        <v>900</v>
      </c>
      <c r="F66" s="195">
        <v>205</v>
      </c>
      <c r="G66" s="195">
        <v>41</v>
      </c>
      <c r="H66" s="195">
        <v>330</v>
      </c>
      <c r="I66" s="196">
        <v>31</v>
      </c>
      <c r="K66" s="228">
        <f>SUM(E66:F66)</f>
        <v>1105</v>
      </c>
      <c r="L66" s="122"/>
      <c r="M66" s="122"/>
      <c r="N66" s="122"/>
      <c r="O66" s="122"/>
      <c r="P66" s="122"/>
      <c r="Q66" s="122"/>
      <c r="R66" s="122"/>
    </row>
    <row r="67" spans="1:18" ht="13.5" customHeight="1" x14ac:dyDescent="0.15">
      <c r="A67" s="369"/>
      <c r="B67" s="10" t="s">
        <v>68</v>
      </c>
      <c r="C67" s="24"/>
      <c r="D67" s="334"/>
      <c r="E67" s="190">
        <v>59.721300597213002</v>
      </c>
      <c r="F67" s="191">
        <v>13.603185136031851</v>
      </c>
      <c r="G67" s="191">
        <v>2.72063702720637</v>
      </c>
      <c r="H67" s="191">
        <v>21.897810218978105</v>
      </c>
      <c r="I67" s="192">
        <v>2.05706702057067</v>
      </c>
      <c r="K67" s="229">
        <f>K66/$D66*100</f>
        <v>73.324485733244856</v>
      </c>
      <c r="L67" s="141"/>
      <c r="M67" s="141"/>
      <c r="N67" s="141"/>
      <c r="O67" s="141"/>
      <c r="P67" s="141"/>
      <c r="Q67" s="141"/>
      <c r="R67" s="141"/>
    </row>
    <row r="68" spans="1:18" s="110" customFormat="1" ht="13.5" customHeight="1" x14ac:dyDescent="0.15">
      <c r="A68" s="369"/>
      <c r="B68" s="108" t="s">
        <v>69</v>
      </c>
      <c r="C68" s="120"/>
      <c r="D68" s="330">
        <v>1187</v>
      </c>
      <c r="E68" s="194">
        <v>589</v>
      </c>
      <c r="F68" s="195">
        <v>87</v>
      </c>
      <c r="G68" s="195">
        <v>81</v>
      </c>
      <c r="H68" s="195">
        <v>410</v>
      </c>
      <c r="I68" s="196">
        <v>20</v>
      </c>
      <c r="K68" s="230">
        <f>SUM(E68:F68)</f>
        <v>676</v>
      </c>
      <c r="L68" s="122"/>
      <c r="M68" s="122"/>
      <c r="N68" s="122"/>
      <c r="O68" s="122"/>
      <c r="P68" s="122"/>
      <c r="Q68" s="122"/>
      <c r="R68" s="122"/>
    </row>
    <row r="69" spans="1:18" ht="13.5" customHeight="1" x14ac:dyDescent="0.15">
      <c r="A69" s="369"/>
      <c r="B69" s="10" t="s">
        <v>70</v>
      </c>
      <c r="C69" s="24"/>
      <c r="D69" s="334"/>
      <c r="E69" s="190">
        <v>49.62089300758214</v>
      </c>
      <c r="F69" s="191">
        <v>7.3294018534119623</v>
      </c>
      <c r="G69" s="191">
        <v>6.8239258635214819</v>
      </c>
      <c r="H69" s="191">
        <v>34.540859309182814</v>
      </c>
      <c r="I69" s="192">
        <v>1.6849199663016006</v>
      </c>
      <c r="K69" s="229">
        <f>K68/$D68*100</f>
        <v>56.950294860994099</v>
      </c>
      <c r="L69" s="141"/>
      <c r="M69" s="141"/>
      <c r="N69" s="141"/>
      <c r="O69" s="141"/>
      <c r="P69" s="141"/>
      <c r="Q69" s="141"/>
      <c r="R69" s="141"/>
    </row>
    <row r="70" spans="1:18" s="110" customFormat="1" ht="13.5" customHeight="1" x14ac:dyDescent="0.15">
      <c r="A70" s="369"/>
      <c r="B70" s="108" t="s">
        <v>71</v>
      </c>
      <c r="C70" s="120"/>
      <c r="D70" s="330">
        <v>18</v>
      </c>
      <c r="E70" s="194">
        <v>9</v>
      </c>
      <c r="F70" s="195">
        <v>1</v>
      </c>
      <c r="G70" s="195">
        <v>0</v>
      </c>
      <c r="H70" s="195">
        <v>8</v>
      </c>
      <c r="I70" s="196">
        <v>0</v>
      </c>
      <c r="K70" s="230">
        <f>SUM(E70:F70)</f>
        <v>10</v>
      </c>
      <c r="L70" s="122"/>
      <c r="M70" s="122"/>
      <c r="N70" s="122"/>
      <c r="O70" s="122"/>
      <c r="P70" s="122"/>
      <c r="Q70" s="122"/>
      <c r="R70" s="122"/>
    </row>
    <row r="71" spans="1:18" ht="13.5" customHeight="1" thickBot="1" x14ac:dyDescent="0.2">
      <c r="A71" s="370"/>
      <c r="B71" s="21"/>
      <c r="C71" s="26"/>
      <c r="D71" s="335"/>
      <c r="E71" s="198">
        <v>50</v>
      </c>
      <c r="F71" s="199">
        <v>5.5555555555555554</v>
      </c>
      <c r="G71" s="199">
        <v>0</v>
      </c>
      <c r="H71" s="199">
        <v>44.444444444444443</v>
      </c>
      <c r="I71" s="200">
        <v>0</v>
      </c>
      <c r="K71" s="231">
        <f>K70/$D70*100</f>
        <v>55.555555555555557</v>
      </c>
      <c r="L71" s="141"/>
      <c r="M71" s="141"/>
      <c r="N71" s="141"/>
      <c r="O71" s="141"/>
      <c r="P71" s="141"/>
      <c r="Q71" s="141"/>
      <c r="R71" s="141"/>
    </row>
    <row r="72" spans="1:18" s="110" customFormat="1" ht="13.5" customHeight="1" x14ac:dyDescent="0.15">
      <c r="A72" s="367" t="s">
        <v>510</v>
      </c>
      <c r="B72" s="108" t="s">
        <v>511</v>
      </c>
      <c r="C72" s="120"/>
      <c r="D72" s="330">
        <v>1212</v>
      </c>
      <c r="E72" s="194">
        <v>652</v>
      </c>
      <c r="F72" s="195">
        <v>123</v>
      </c>
      <c r="G72" s="195">
        <v>54</v>
      </c>
      <c r="H72" s="195">
        <v>367</v>
      </c>
      <c r="I72" s="196">
        <v>16</v>
      </c>
      <c r="K72" s="228">
        <f>SUM(E72:F72)</f>
        <v>775</v>
      </c>
      <c r="L72" s="122"/>
      <c r="M72" s="122"/>
      <c r="N72" s="122"/>
      <c r="O72" s="122"/>
      <c r="P72" s="122"/>
      <c r="Q72" s="122"/>
      <c r="R72" s="122"/>
    </row>
    <row r="73" spans="1:18" ht="13.5" customHeight="1" x14ac:dyDescent="0.15">
      <c r="A73" s="367"/>
      <c r="B73" s="10" t="s">
        <v>512</v>
      </c>
      <c r="C73" s="24"/>
      <c r="D73" s="334"/>
      <c r="E73" s="190">
        <v>53.795379537953792</v>
      </c>
      <c r="F73" s="191">
        <v>10.14851485148515</v>
      </c>
      <c r="G73" s="191">
        <v>4.455445544554455</v>
      </c>
      <c r="H73" s="191">
        <v>30.280528052805277</v>
      </c>
      <c r="I73" s="192">
        <v>1.3201320132013201</v>
      </c>
      <c r="K73" s="229">
        <f>K72/$D72*100</f>
        <v>63.943894389438952</v>
      </c>
      <c r="L73" s="141"/>
      <c r="M73" s="141"/>
      <c r="N73" s="141"/>
      <c r="O73" s="141"/>
      <c r="P73" s="141"/>
      <c r="Q73" s="141"/>
      <c r="R73" s="141"/>
    </row>
    <row r="74" spans="1:18" s="110" customFormat="1" ht="13.5" customHeight="1" x14ac:dyDescent="0.15">
      <c r="A74" s="367"/>
      <c r="B74" s="108" t="s">
        <v>513</v>
      </c>
      <c r="C74" s="120"/>
      <c r="D74" s="330">
        <v>422</v>
      </c>
      <c r="E74" s="194">
        <v>195</v>
      </c>
      <c r="F74" s="195">
        <v>64</v>
      </c>
      <c r="G74" s="195">
        <v>25</v>
      </c>
      <c r="H74" s="195">
        <v>132</v>
      </c>
      <c r="I74" s="196">
        <v>6</v>
      </c>
      <c r="K74" s="230">
        <f>SUM(E74:F74)</f>
        <v>259</v>
      </c>
      <c r="L74" s="122"/>
      <c r="M74" s="122"/>
      <c r="N74" s="122"/>
      <c r="O74" s="122"/>
      <c r="P74" s="122"/>
      <c r="Q74" s="122"/>
      <c r="R74" s="122"/>
    </row>
    <row r="75" spans="1:18" ht="13.5" customHeight="1" x14ac:dyDescent="0.15">
      <c r="A75" s="367"/>
      <c r="B75" s="10" t="s">
        <v>512</v>
      </c>
      <c r="C75" s="24"/>
      <c r="D75" s="334"/>
      <c r="E75" s="190">
        <v>46.208530805687204</v>
      </c>
      <c r="F75" s="191">
        <v>15.165876777251185</v>
      </c>
      <c r="G75" s="191">
        <v>5.9241706161137442</v>
      </c>
      <c r="H75" s="191">
        <v>31.279620853080569</v>
      </c>
      <c r="I75" s="192">
        <v>1.4218009478672986</v>
      </c>
      <c r="K75" s="229">
        <f>K74/$D74*100</f>
        <v>61.374407582938382</v>
      </c>
      <c r="L75" s="141"/>
      <c r="M75" s="141"/>
      <c r="N75" s="141"/>
      <c r="O75" s="141"/>
      <c r="P75" s="141"/>
      <c r="Q75" s="141"/>
      <c r="R75" s="141"/>
    </row>
    <row r="76" spans="1:18" s="110" customFormat="1" ht="13.5" customHeight="1" x14ac:dyDescent="0.15">
      <c r="A76" s="367"/>
      <c r="B76" s="108" t="s">
        <v>514</v>
      </c>
      <c r="C76" s="120"/>
      <c r="D76" s="330">
        <v>1078</v>
      </c>
      <c r="E76" s="194">
        <v>651</v>
      </c>
      <c r="F76" s="195">
        <v>106</v>
      </c>
      <c r="G76" s="195">
        <v>43</v>
      </c>
      <c r="H76" s="195">
        <v>249</v>
      </c>
      <c r="I76" s="196">
        <v>29</v>
      </c>
      <c r="K76" s="230">
        <f>SUM(E76:F76)</f>
        <v>757</v>
      </c>
      <c r="L76" s="122"/>
      <c r="M76" s="122"/>
      <c r="N76" s="122"/>
      <c r="O76" s="122"/>
      <c r="P76" s="122"/>
      <c r="Q76" s="122"/>
      <c r="R76" s="122"/>
    </row>
    <row r="77" spans="1:18" ht="13.5" customHeight="1" thickBot="1" x14ac:dyDescent="0.2">
      <c r="A77" s="368"/>
      <c r="B77" s="21"/>
      <c r="C77" s="26"/>
      <c r="D77" s="335"/>
      <c r="E77" s="198">
        <v>60.389610389610397</v>
      </c>
      <c r="F77" s="199">
        <v>9.833024118738404</v>
      </c>
      <c r="G77" s="199">
        <v>3.9888682745825603</v>
      </c>
      <c r="H77" s="199">
        <v>23.098330241187384</v>
      </c>
      <c r="I77" s="200">
        <v>2.6901669758812616</v>
      </c>
      <c r="K77" s="231">
        <f>K76/$D76*100</f>
        <v>70.22263450834879</v>
      </c>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90"/>
      <c r="I1" s="5"/>
      <c r="S1" s="84" t="s">
        <v>603</v>
      </c>
    </row>
    <row r="2" spans="1:19" ht="30" customHeight="1" x14ac:dyDescent="0.15">
      <c r="A2" s="90"/>
      <c r="I2" s="5"/>
      <c r="S2" s="84"/>
    </row>
    <row r="3" spans="1:19" ht="48" customHeight="1" thickBot="1" x14ac:dyDescent="0.2">
      <c r="A3" s="6" t="s">
        <v>693</v>
      </c>
      <c r="B3" s="7"/>
      <c r="C3" s="7"/>
      <c r="D3" s="7"/>
      <c r="E3" s="7"/>
      <c r="F3" s="7"/>
      <c r="G3" s="7"/>
      <c r="H3" s="7"/>
      <c r="I3" s="7"/>
      <c r="J3" s="7"/>
      <c r="L3" s="7"/>
      <c r="M3" s="7"/>
      <c r="N3" s="7"/>
      <c r="O3" s="7"/>
      <c r="P3" s="7"/>
      <c r="Q3" s="7"/>
      <c r="R3" s="7"/>
      <c r="S3" s="39"/>
    </row>
    <row r="4" spans="1:19" ht="15" customHeight="1" x14ac:dyDescent="0.15">
      <c r="A4" s="28"/>
      <c r="B4" s="32"/>
      <c r="C4" s="34"/>
      <c r="D4" s="35"/>
      <c r="E4" s="36">
        <v>1</v>
      </c>
      <c r="F4" s="37">
        <v>2</v>
      </c>
      <c r="G4" s="37">
        <v>3</v>
      </c>
      <c r="H4" s="37">
        <v>4</v>
      </c>
      <c r="I4" s="33"/>
      <c r="K4" s="36" t="s">
        <v>80</v>
      </c>
      <c r="L4" s="38" t="s">
        <v>632</v>
      </c>
      <c r="M4" s="63"/>
      <c r="N4" s="63"/>
      <c r="O4" s="63"/>
      <c r="P4" s="63"/>
      <c r="Q4" s="63"/>
      <c r="R4" s="63"/>
    </row>
    <row r="5" spans="1:19" ht="171.9" customHeight="1" thickBot="1" x14ac:dyDescent="0.2">
      <c r="A5" s="29"/>
      <c r="B5" s="30"/>
      <c r="C5" s="31"/>
      <c r="D5" s="87" t="s">
        <v>356</v>
      </c>
      <c r="E5" s="85" t="s">
        <v>627</v>
      </c>
      <c r="F5" s="86" t="s">
        <v>628</v>
      </c>
      <c r="G5" s="86" t="s">
        <v>629</v>
      </c>
      <c r="H5" s="86" t="s">
        <v>630</v>
      </c>
      <c r="I5" s="88" t="s">
        <v>357</v>
      </c>
      <c r="K5" s="89" t="s">
        <v>631</v>
      </c>
      <c r="L5" s="88" t="s">
        <v>633</v>
      </c>
      <c r="M5" s="27"/>
      <c r="N5" s="27"/>
      <c r="O5" s="27"/>
      <c r="P5" s="27"/>
      <c r="Q5" s="27"/>
      <c r="R5" s="27"/>
      <c r="S5" s="40"/>
    </row>
    <row r="6" spans="1:19" s="110" customFormat="1" ht="13.5" customHeight="1" x14ac:dyDescent="0.15">
      <c r="A6" s="116" t="s">
        <v>29</v>
      </c>
      <c r="B6" s="117"/>
      <c r="C6" s="117"/>
      <c r="D6" s="331">
        <v>2712</v>
      </c>
      <c r="E6" s="178">
        <v>225</v>
      </c>
      <c r="F6" s="179">
        <v>36</v>
      </c>
      <c r="G6" s="179">
        <v>883</v>
      </c>
      <c r="H6" s="179">
        <v>1323</v>
      </c>
      <c r="I6" s="180">
        <v>245</v>
      </c>
      <c r="J6" s="127"/>
      <c r="K6" s="215">
        <f>SUM(E6:F6)</f>
        <v>261</v>
      </c>
      <c r="L6" s="180">
        <f>SUM(E6:G6)</f>
        <v>1144</v>
      </c>
      <c r="M6" s="139"/>
      <c r="N6" s="139"/>
      <c r="O6" s="139"/>
      <c r="P6" s="139"/>
      <c r="Q6" s="139"/>
      <c r="R6" s="139"/>
    </row>
    <row r="7" spans="1:19" ht="13.5" customHeight="1" thickBot="1" x14ac:dyDescent="0.2">
      <c r="A7" s="8"/>
      <c r="B7" s="9"/>
      <c r="C7" s="9"/>
      <c r="D7" s="332"/>
      <c r="E7" s="182">
        <v>8.2964601769911503</v>
      </c>
      <c r="F7" s="183">
        <v>1.3274336283185841</v>
      </c>
      <c r="G7" s="183">
        <v>32.558997050147489</v>
      </c>
      <c r="H7" s="183">
        <v>48.783185840707965</v>
      </c>
      <c r="I7" s="275">
        <v>9.0339233038348077</v>
      </c>
      <c r="J7" s="128"/>
      <c r="K7" s="216">
        <f>K6/$D6*100</f>
        <v>9.6238938053097343</v>
      </c>
      <c r="L7" s="275">
        <f>L6/$D6*100</f>
        <v>42.182890855457231</v>
      </c>
      <c r="M7" s="140"/>
      <c r="N7" s="140"/>
      <c r="O7" s="140"/>
      <c r="P7" s="140"/>
      <c r="Q7" s="140"/>
      <c r="R7" s="140"/>
    </row>
    <row r="8" spans="1:19" s="110" customFormat="1" ht="13.5" customHeight="1" x14ac:dyDescent="0.15">
      <c r="A8" s="371" t="s">
        <v>30</v>
      </c>
      <c r="B8" s="118" t="s">
        <v>32</v>
      </c>
      <c r="C8" s="119"/>
      <c r="D8" s="333">
        <v>1272</v>
      </c>
      <c r="E8" s="186">
        <v>97</v>
      </c>
      <c r="F8" s="187">
        <v>20</v>
      </c>
      <c r="G8" s="187">
        <v>425</v>
      </c>
      <c r="H8" s="187">
        <v>610</v>
      </c>
      <c r="I8" s="188">
        <v>120</v>
      </c>
      <c r="J8" s="127"/>
      <c r="K8" s="217">
        <f t="shared" ref="K8" si="0">SUM(E8:F8)</f>
        <v>117</v>
      </c>
      <c r="L8" s="188">
        <f t="shared" ref="L8" si="1">SUM(E8:G8)</f>
        <v>542</v>
      </c>
      <c r="M8" s="122"/>
      <c r="N8" s="122"/>
      <c r="O8" s="122"/>
      <c r="P8" s="122"/>
      <c r="Q8" s="122"/>
      <c r="R8" s="122"/>
    </row>
    <row r="9" spans="1:19" ht="13.5" customHeight="1" x14ac:dyDescent="0.15">
      <c r="A9" s="369"/>
      <c r="B9" s="10"/>
      <c r="C9" s="24"/>
      <c r="D9" s="334"/>
      <c r="E9" s="190">
        <v>7.6257861635220126</v>
      </c>
      <c r="F9" s="191">
        <v>1.5723270440251573</v>
      </c>
      <c r="G9" s="191">
        <v>33.411949685534594</v>
      </c>
      <c r="H9" s="191">
        <v>47.955974842767297</v>
      </c>
      <c r="I9" s="192">
        <v>9.433962264150944</v>
      </c>
      <c r="J9" s="128"/>
      <c r="K9" s="218">
        <f t="shared" ref="K9" si="2">K8/$D8*100</f>
        <v>9.1981132075471699</v>
      </c>
      <c r="L9" s="192">
        <f t="shared" ref="L9" si="3">L8/$D8*100</f>
        <v>42.610062893081761</v>
      </c>
      <c r="M9" s="141"/>
      <c r="N9" s="141"/>
      <c r="O9" s="141"/>
      <c r="P9" s="141"/>
      <c r="Q9" s="141"/>
      <c r="R9" s="141"/>
    </row>
    <row r="10" spans="1:19" s="110" customFormat="1" ht="13.5" customHeight="1" x14ac:dyDescent="0.15">
      <c r="A10" s="369"/>
      <c r="B10" s="108" t="s">
        <v>34</v>
      </c>
      <c r="C10" s="120"/>
      <c r="D10" s="330">
        <v>279</v>
      </c>
      <c r="E10" s="194">
        <v>23</v>
      </c>
      <c r="F10" s="195">
        <v>3</v>
      </c>
      <c r="G10" s="195">
        <v>86</v>
      </c>
      <c r="H10" s="195">
        <v>147</v>
      </c>
      <c r="I10" s="196">
        <v>20</v>
      </c>
      <c r="J10" s="127"/>
      <c r="K10" s="219">
        <f t="shared" ref="K10" si="4">SUM(E10:F10)</f>
        <v>26</v>
      </c>
      <c r="L10" s="196">
        <f t="shared" ref="L10" si="5">SUM(E10:G10)</f>
        <v>112</v>
      </c>
      <c r="M10" s="122"/>
      <c r="N10" s="122"/>
      <c r="O10" s="122"/>
      <c r="P10" s="122"/>
      <c r="Q10" s="122"/>
      <c r="R10" s="122"/>
    </row>
    <row r="11" spans="1:19" ht="13.5" customHeight="1" x14ac:dyDescent="0.15">
      <c r="A11" s="369"/>
      <c r="B11" s="10"/>
      <c r="C11" s="24"/>
      <c r="D11" s="334"/>
      <c r="E11" s="190">
        <v>8.2437275985663092</v>
      </c>
      <c r="F11" s="191">
        <v>1.0752688172043012</v>
      </c>
      <c r="G11" s="191">
        <v>30.824372759856633</v>
      </c>
      <c r="H11" s="191">
        <v>52.688172043010752</v>
      </c>
      <c r="I11" s="192">
        <v>7.1684587813620064</v>
      </c>
      <c r="J11" s="128"/>
      <c r="K11" s="218">
        <f t="shared" ref="K11" si="6">K10/$D10*100</f>
        <v>9.3189964157706093</v>
      </c>
      <c r="L11" s="192">
        <f t="shared" ref="L11" si="7">L10/$D10*100</f>
        <v>40.143369175627242</v>
      </c>
      <c r="M11" s="141"/>
      <c r="N11" s="141"/>
      <c r="O11" s="141"/>
      <c r="P11" s="141"/>
      <c r="Q11" s="141"/>
      <c r="R11" s="141"/>
    </row>
    <row r="12" spans="1:19" s="110" customFormat="1" ht="13.5" customHeight="1" x14ac:dyDescent="0.15">
      <c r="A12" s="369"/>
      <c r="B12" s="108" t="s">
        <v>36</v>
      </c>
      <c r="C12" s="120"/>
      <c r="D12" s="330">
        <v>680</v>
      </c>
      <c r="E12" s="194">
        <v>66</v>
      </c>
      <c r="F12" s="195">
        <v>6</v>
      </c>
      <c r="G12" s="195">
        <v>214</v>
      </c>
      <c r="H12" s="195">
        <v>337</v>
      </c>
      <c r="I12" s="196">
        <v>57</v>
      </c>
      <c r="J12" s="127"/>
      <c r="K12" s="219">
        <f t="shared" ref="K12" si="8">SUM(E12:F12)</f>
        <v>72</v>
      </c>
      <c r="L12" s="196">
        <f t="shared" ref="L12" si="9">SUM(E12:G12)</f>
        <v>286</v>
      </c>
      <c r="M12" s="122"/>
      <c r="N12" s="122"/>
      <c r="O12" s="122"/>
      <c r="P12" s="122"/>
      <c r="Q12" s="122"/>
      <c r="R12" s="122"/>
    </row>
    <row r="13" spans="1:19" ht="13.5" customHeight="1" x14ac:dyDescent="0.15">
      <c r="A13" s="369"/>
      <c r="B13" s="10"/>
      <c r="C13" s="24"/>
      <c r="D13" s="334"/>
      <c r="E13" s="190">
        <v>9.7058823529411775</v>
      </c>
      <c r="F13" s="191">
        <v>0.88235294117647056</v>
      </c>
      <c r="G13" s="191">
        <v>31.470588235294116</v>
      </c>
      <c r="H13" s="191">
        <v>49.558823529411768</v>
      </c>
      <c r="I13" s="192">
        <v>8.3823529411764692</v>
      </c>
      <c r="J13" s="128"/>
      <c r="K13" s="218">
        <f t="shared" ref="K13" si="10">K12/$D12*100</f>
        <v>10.588235294117647</v>
      </c>
      <c r="L13" s="192">
        <f t="shared" ref="L13" si="11">L12/$D12*100</f>
        <v>42.058823529411768</v>
      </c>
      <c r="M13" s="141"/>
      <c r="N13" s="141"/>
      <c r="O13" s="141"/>
      <c r="P13" s="141"/>
      <c r="Q13" s="141"/>
      <c r="R13" s="141"/>
    </row>
    <row r="14" spans="1:19" s="110" customFormat="1" ht="13.5" customHeight="1" x14ac:dyDescent="0.15">
      <c r="A14" s="369"/>
      <c r="B14" s="108" t="s">
        <v>38</v>
      </c>
      <c r="C14" s="120"/>
      <c r="D14" s="330">
        <v>196</v>
      </c>
      <c r="E14" s="194">
        <v>20</v>
      </c>
      <c r="F14" s="195">
        <v>7</v>
      </c>
      <c r="G14" s="195">
        <v>64</v>
      </c>
      <c r="H14" s="195">
        <v>86</v>
      </c>
      <c r="I14" s="196">
        <v>19</v>
      </c>
      <c r="J14" s="127"/>
      <c r="K14" s="219">
        <f t="shared" ref="K14" si="12">SUM(E14:F14)</f>
        <v>27</v>
      </c>
      <c r="L14" s="196">
        <f t="shared" ref="L14" si="13">SUM(E14:G14)</f>
        <v>91</v>
      </c>
      <c r="M14" s="122"/>
      <c r="N14" s="122"/>
      <c r="O14" s="122"/>
      <c r="P14" s="122"/>
      <c r="Q14" s="122"/>
      <c r="R14" s="122"/>
    </row>
    <row r="15" spans="1:19" ht="13.5" customHeight="1" x14ac:dyDescent="0.15">
      <c r="A15" s="369"/>
      <c r="B15" s="10"/>
      <c r="C15" s="24"/>
      <c r="D15" s="334"/>
      <c r="E15" s="190">
        <v>10.204081632653061</v>
      </c>
      <c r="F15" s="191">
        <v>3.5714285714285712</v>
      </c>
      <c r="G15" s="191">
        <v>32.653061224489797</v>
      </c>
      <c r="H15" s="191">
        <v>43.877551020408163</v>
      </c>
      <c r="I15" s="192">
        <v>9.6938775510204085</v>
      </c>
      <c r="J15" s="128"/>
      <c r="K15" s="218">
        <f t="shared" ref="K15" si="14">K14/$D14*100</f>
        <v>13.77551020408163</v>
      </c>
      <c r="L15" s="192">
        <f t="shared" ref="L15" si="15">L14/$D14*100</f>
        <v>46.428571428571431</v>
      </c>
      <c r="M15" s="141"/>
      <c r="N15" s="141"/>
      <c r="O15" s="141"/>
      <c r="P15" s="141"/>
      <c r="Q15" s="141"/>
      <c r="R15" s="141"/>
    </row>
    <row r="16" spans="1:19" s="110" customFormat="1" ht="13.5" customHeight="1" x14ac:dyDescent="0.15">
      <c r="A16" s="369"/>
      <c r="B16" s="108" t="s">
        <v>40</v>
      </c>
      <c r="C16" s="120"/>
      <c r="D16" s="330">
        <v>191</v>
      </c>
      <c r="E16" s="194">
        <v>13</v>
      </c>
      <c r="F16" s="195">
        <v>0</v>
      </c>
      <c r="G16" s="195">
        <v>60</v>
      </c>
      <c r="H16" s="195">
        <v>97</v>
      </c>
      <c r="I16" s="196">
        <v>21</v>
      </c>
      <c r="J16" s="127"/>
      <c r="K16" s="219">
        <f t="shared" ref="K16" si="16">SUM(E16:F16)</f>
        <v>13</v>
      </c>
      <c r="L16" s="196">
        <f t="shared" ref="L16" si="17">SUM(E16:G16)</f>
        <v>73</v>
      </c>
      <c r="M16" s="122"/>
      <c r="N16" s="122"/>
      <c r="O16" s="122"/>
      <c r="P16" s="122"/>
      <c r="Q16" s="122"/>
      <c r="R16" s="122"/>
    </row>
    <row r="17" spans="1:18" ht="13.5" customHeight="1" x14ac:dyDescent="0.15">
      <c r="A17" s="369"/>
      <c r="B17" s="10"/>
      <c r="C17" s="24"/>
      <c r="D17" s="334"/>
      <c r="E17" s="190">
        <v>6.8062827225130889</v>
      </c>
      <c r="F17" s="191">
        <v>0</v>
      </c>
      <c r="G17" s="191">
        <v>31.413612565445025</v>
      </c>
      <c r="H17" s="191">
        <v>50.785340314136128</v>
      </c>
      <c r="I17" s="192">
        <v>10.99476439790576</v>
      </c>
      <c r="J17" s="128"/>
      <c r="K17" s="218">
        <f t="shared" ref="K17" si="18">K16/$D16*100</f>
        <v>6.8062827225130889</v>
      </c>
      <c r="L17" s="192">
        <f t="shared" ref="L17" si="19">L16/$D16*100</f>
        <v>38.219895287958117</v>
      </c>
      <c r="M17" s="141"/>
      <c r="N17" s="141"/>
      <c r="O17" s="141"/>
      <c r="P17" s="141"/>
      <c r="Q17" s="141"/>
      <c r="R17" s="141"/>
    </row>
    <row r="18" spans="1:18" s="110" customFormat="1" ht="13.5" customHeight="1" x14ac:dyDescent="0.15">
      <c r="A18" s="369"/>
      <c r="B18" s="108" t="s">
        <v>42</v>
      </c>
      <c r="C18" s="120"/>
      <c r="D18" s="330">
        <v>94</v>
      </c>
      <c r="E18" s="194">
        <v>6</v>
      </c>
      <c r="F18" s="195">
        <v>0</v>
      </c>
      <c r="G18" s="195">
        <v>34</v>
      </c>
      <c r="H18" s="195">
        <v>46</v>
      </c>
      <c r="I18" s="196">
        <v>8</v>
      </c>
      <c r="J18" s="127"/>
      <c r="K18" s="219">
        <f t="shared" ref="K18" si="20">SUM(E18:F18)</f>
        <v>6</v>
      </c>
      <c r="L18" s="196">
        <f t="shared" ref="L18" si="21">SUM(E18:G18)</f>
        <v>40</v>
      </c>
      <c r="M18" s="122"/>
      <c r="N18" s="122"/>
      <c r="O18" s="122"/>
      <c r="P18" s="122"/>
      <c r="Q18" s="122"/>
      <c r="R18" s="122"/>
    </row>
    <row r="19" spans="1:18" ht="13.5" customHeight="1" thickBot="1" x14ac:dyDescent="0.2">
      <c r="A19" s="370"/>
      <c r="B19" s="21"/>
      <c r="C19" s="26"/>
      <c r="D19" s="335"/>
      <c r="E19" s="198">
        <v>6.3829787234042552</v>
      </c>
      <c r="F19" s="199">
        <v>0</v>
      </c>
      <c r="G19" s="199">
        <v>36.170212765957451</v>
      </c>
      <c r="H19" s="199">
        <v>48.936170212765958</v>
      </c>
      <c r="I19" s="200">
        <v>8.5106382978723403</v>
      </c>
      <c r="J19" s="128"/>
      <c r="K19" s="220">
        <f t="shared" ref="K19" si="22">K18/$D18*100</f>
        <v>6.3829787234042552</v>
      </c>
      <c r="L19" s="200">
        <f t="shared" ref="L19" si="23">L18/$D18*100</f>
        <v>42.553191489361701</v>
      </c>
      <c r="M19" s="141"/>
      <c r="N19" s="141"/>
      <c r="O19" s="141"/>
      <c r="P19" s="141"/>
      <c r="Q19" s="141"/>
      <c r="R19" s="141"/>
    </row>
    <row r="20" spans="1:18" s="111" customFormat="1" ht="13.5" customHeight="1" x14ac:dyDescent="0.15">
      <c r="A20" s="372" t="s">
        <v>0</v>
      </c>
      <c r="B20" s="103" t="s">
        <v>1</v>
      </c>
      <c r="C20" s="121"/>
      <c r="D20" s="333">
        <v>1088</v>
      </c>
      <c r="E20" s="186">
        <v>61</v>
      </c>
      <c r="F20" s="187">
        <v>14</v>
      </c>
      <c r="G20" s="187">
        <v>318</v>
      </c>
      <c r="H20" s="187">
        <v>604</v>
      </c>
      <c r="I20" s="188">
        <v>91</v>
      </c>
      <c r="J20" s="129"/>
      <c r="K20" s="219">
        <f t="shared" ref="K20" si="24">SUM(E20:F20)</f>
        <v>75</v>
      </c>
      <c r="L20" s="196">
        <f t="shared" ref="L20" si="25">SUM(E20:G20)</f>
        <v>393</v>
      </c>
      <c r="M20" s="122"/>
      <c r="N20" s="122"/>
      <c r="O20" s="122"/>
      <c r="P20" s="122"/>
      <c r="Q20" s="122"/>
      <c r="R20" s="122"/>
    </row>
    <row r="21" spans="1:18" s="22" customFormat="1" ht="13.5" customHeight="1" x14ac:dyDescent="0.15">
      <c r="A21" s="373"/>
      <c r="B21" s="23"/>
      <c r="C21" s="25"/>
      <c r="D21" s="334"/>
      <c r="E21" s="190">
        <v>5.6066176470588234</v>
      </c>
      <c r="F21" s="191">
        <v>1.2867647058823528</v>
      </c>
      <c r="G21" s="191">
        <v>29.227941176470591</v>
      </c>
      <c r="H21" s="191">
        <v>55.514705882352942</v>
      </c>
      <c r="I21" s="192">
        <v>8.3639705882352935</v>
      </c>
      <c r="J21" s="130"/>
      <c r="K21" s="218">
        <f t="shared" ref="K21" si="26">K20/$D20*100</f>
        <v>6.8933823529411766</v>
      </c>
      <c r="L21" s="192">
        <f t="shared" ref="L21" si="27">L20/$D20*100</f>
        <v>36.121323529411761</v>
      </c>
      <c r="M21" s="141"/>
      <c r="N21" s="141"/>
      <c r="O21" s="141"/>
      <c r="P21" s="141"/>
      <c r="Q21" s="141"/>
      <c r="R21" s="141"/>
    </row>
    <row r="22" spans="1:18" s="111" customFormat="1" ht="13.5" customHeight="1" x14ac:dyDescent="0.15">
      <c r="A22" s="373"/>
      <c r="B22" s="106" t="s">
        <v>2</v>
      </c>
      <c r="C22" s="122"/>
      <c r="D22" s="330">
        <v>1538</v>
      </c>
      <c r="E22" s="194">
        <v>156</v>
      </c>
      <c r="F22" s="195">
        <v>22</v>
      </c>
      <c r="G22" s="195">
        <v>536</v>
      </c>
      <c r="H22" s="195">
        <v>683</v>
      </c>
      <c r="I22" s="196">
        <v>141</v>
      </c>
      <c r="J22" s="129"/>
      <c r="K22" s="219">
        <f t="shared" ref="K22" si="28">SUM(E22:F22)</f>
        <v>178</v>
      </c>
      <c r="L22" s="196">
        <f t="shared" ref="L22" si="29">SUM(E22:G22)</f>
        <v>714</v>
      </c>
      <c r="M22" s="122"/>
      <c r="N22" s="122"/>
      <c r="O22" s="122"/>
      <c r="P22" s="122"/>
      <c r="Q22" s="122"/>
      <c r="R22" s="122"/>
    </row>
    <row r="23" spans="1:18" s="22" customFormat="1" ht="13.5" customHeight="1" x14ac:dyDescent="0.15">
      <c r="A23" s="373"/>
      <c r="B23" s="23"/>
      <c r="C23" s="25"/>
      <c r="D23" s="334"/>
      <c r="E23" s="190">
        <v>10.143042912873861</v>
      </c>
      <c r="F23" s="191">
        <v>1.4304291287386215</v>
      </c>
      <c r="G23" s="191">
        <v>34.850455136540965</v>
      </c>
      <c r="H23" s="191">
        <v>44.408322496749022</v>
      </c>
      <c r="I23" s="192">
        <v>9.1677503250975292</v>
      </c>
      <c r="K23" s="218">
        <f t="shared" ref="K23" si="30">K22/$D22*100</f>
        <v>11.573472041612485</v>
      </c>
      <c r="L23" s="192">
        <f t="shared" ref="L23" si="31">L22/$D22*100</f>
        <v>46.423927178153448</v>
      </c>
      <c r="M23" s="141"/>
      <c r="N23" s="141"/>
      <c r="O23" s="141"/>
      <c r="P23" s="141"/>
      <c r="Q23" s="141"/>
      <c r="R23" s="141"/>
    </row>
    <row r="24" spans="1:18" s="111" customFormat="1" ht="13.5" customHeight="1" x14ac:dyDescent="0.15">
      <c r="A24" s="373"/>
      <c r="B24" s="106" t="s">
        <v>45</v>
      </c>
      <c r="C24" s="122"/>
      <c r="D24" s="330">
        <v>86</v>
      </c>
      <c r="E24" s="194">
        <v>8</v>
      </c>
      <c r="F24" s="195">
        <v>0</v>
      </c>
      <c r="G24" s="195">
        <v>29</v>
      </c>
      <c r="H24" s="195">
        <v>36</v>
      </c>
      <c r="I24" s="196">
        <v>13</v>
      </c>
      <c r="K24" s="219">
        <f t="shared" ref="K24" si="32">SUM(E24:F24)</f>
        <v>8</v>
      </c>
      <c r="L24" s="196">
        <f t="shared" ref="L24" si="33">SUM(E24:G24)</f>
        <v>37</v>
      </c>
      <c r="M24" s="122"/>
      <c r="N24" s="122"/>
      <c r="O24" s="122"/>
      <c r="P24" s="122"/>
      <c r="Q24" s="122"/>
      <c r="R24" s="122"/>
    </row>
    <row r="25" spans="1:18" s="22" customFormat="1" ht="13.5" customHeight="1" thickBot="1" x14ac:dyDescent="0.2">
      <c r="A25" s="374"/>
      <c r="B25" s="61"/>
      <c r="C25" s="62"/>
      <c r="D25" s="335"/>
      <c r="E25" s="198">
        <v>9.3023255813953494</v>
      </c>
      <c r="F25" s="199">
        <v>0</v>
      </c>
      <c r="G25" s="199">
        <v>33.720930232558139</v>
      </c>
      <c r="H25" s="199">
        <v>41.860465116279073</v>
      </c>
      <c r="I25" s="200">
        <v>15.11627906976744</v>
      </c>
      <c r="K25" s="218">
        <f t="shared" ref="K25" si="34">K24/$D24*100</f>
        <v>9.3023255813953494</v>
      </c>
      <c r="L25" s="192">
        <f t="shared" ref="L25" si="35">L24/$D24*100</f>
        <v>43.02325581395349</v>
      </c>
      <c r="M25" s="141"/>
      <c r="N25" s="141"/>
      <c r="O25" s="141"/>
      <c r="P25" s="141"/>
      <c r="Q25" s="141"/>
      <c r="R25" s="141"/>
    </row>
    <row r="26" spans="1:18" s="110" customFormat="1" ht="13.5" customHeight="1" x14ac:dyDescent="0.15">
      <c r="A26" s="371" t="s">
        <v>43</v>
      </c>
      <c r="B26" s="118" t="s">
        <v>3</v>
      </c>
      <c r="C26" s="119"/>
      <c r="D26" s="336">
        <v>170</v>
      </c>
      <c r="E26" s="202">
        <v>6</v>
      </c>
      <c r="F26" s="203">
        <v>0</v>
      </c>
      <c r="G26" s="203">
        <v>44</v>
      </c>
      <c r="H26" s="203">
        <v>111</v>
      </c>
      <c r="I26" s="204">
        <v>9</v>
      </c>
      <c r="K26" s="221">
        <f t="shared" ref="K26" si="36">SUM(E26:F26)</f>
        <v>6</v>
      </c>
      <c r="L26" s="204">
        <f t="shared" ref="L26" si="37">SUM(E26:G26)</f>
        <v>50</v>
      </c>
      <c r="M26" s="120"/>
      <c r="N26" s="120"/>
      <c r="O26" s="120"/>
      <c r="P26" s="120"/>
      <c r="Q26" s="120"/>
      <c r="R26" s="120"/>
    </row>
    <row r="27" spans="1:18" ht="13.5" customHeight="1" x14ac:dyDescent="0.15">
      <c r="A27" s="369"/>
      <c r="B27" s="10"/>
      <c r="C27" s="24"/>
      <c r="D27" s="337"/>
      <c r="E27" s="206">
        <v>3.5294117647058822</v>
      </c>
      <c r="F27" s="207">
        <v>0</v>
      </c>
      <c r="G27" s="207">
        <v>25.882352941176475</v>
      </c>
      <c r="H27" s="207">
        <v>65.294117647058826</v>
      </c>
      <c r="I27" s="208">
        <v>5.2941176470588234</v>
      </c>
      <c r="K27" s="222">
        <f t="shared" ref="K27" si="38">K26/$D26*100</f>
        <v>3.5294117647058822</v>
      </c>
      <c r="L27" s="208">
        <f t="shared" ref="L27" si="39">L26/$D26*100</f>
        <v>29.411764705882355</v>
      </c>
      <c r="M27" s="142"/>
      <c r="N27" s="142"/>
      <c r="O27" s="142"/>
      <c r="P27" s="142"/>
      <c r="Q27" s="142"/>
      <c r="R27" s="142"/>
    </row>
    <row r="28" spans="1:18" s="110" customFormat="1" ht="13.5" customHeight="1" x14ac:dyDescent="0.15">
      <c r="A28" s="369"/>
      <c r="B28" s="108" t="s">
        <v>4</v>
      </c>
      <c r="C28" s="120"/>
      <c r="D28" s="331">
        <v>260</v>
      </c>
      <c r="E28" s="209">
        <v>32</v>
      </c>
      <c r="F28" s="210">
        <v>5</v>
      </c>
      <c r="G28" s="210">
        <v>92</v>
      </c>
      <c r="H28" s="210">
        <v>113</v>
      </c>
      <c r="I28" s="211">
        <v>18</v>
      </c>
      <c r="K28" s="223">
        <f t="shared" ref="K28" si="40">SUM(E28:F28)</f>
        <v>37</v>
      </c>
      <c r="L28" s="211">
        <f t="shared" ref="L28" si="41">SUM(E28:G28)</f>
        <v>129</v>
      </c>
      <c r="M28" s="120"/>
      <c r="N28" s="120"/>
      <c r="O28" s="120"/>
      <c r="P28" s="120"/>
      <c r="Q28" s="120"/>
      <c r="R28" s="120"/>
    </row>
    <row r="29" spans="1:18" ht="13.5" customHeight="1" x14ac:dyDescent="0.15">
      <c r="A29" s="369"/>
      <c r="B29" s="10"/>
      <c r="C29" s="24"/>
      <c r="D29" s="337"/>
      <c r="E29" s="206">
        <v>12.307692307692308</v>
      </c>
      <c r="F29" s="207">
        <v>1.9230769230769231</v>
      </c>
      <c r="G29" s="207">
        <v>35.384615384615387</v>
      </c>
      <c r="H29" s="207">
        <v>43.46153846153846</v>
      </c>
      <c r="I29" s="208">
        <v>6.9230769230769234</v>
      </c>
      <c r="K29" s="222">
        <f t="shared" ref="K29" si="42">K28/$D28*100</f>
        <v>14.23076923076923</v>
      </c>
      <c r="L29" s="208">
        <f t="shared" ref="L29" si="43">L28/$D28*100</f>
        <v>49.615384615384613</v>
      </c>
      <c r="M29" s="142"/>
      <c r="N29" s="142"/>
      <c r="O29" s="142"/>
      <c r="P29" s="142"/>
      <c r="Q29" s="142"/>
      <c r="R29" s="142"/>
    </row>
    <row r="30" spans="1:18" s="110" customFormat="1" ht="13.5" customHeight="1" x14ac:dyDescent="0.15">
      <c r="A30" s="369"/>
      <c r="B30" s="108" t="s">
        <v>5</v>
      </c>
      <c r="C30" s="120"/>
      <c r="D30" s="331">
        <v>434</v>
      </c>
      <c r="E30" s="209">
        <v>64</v>
      </c>
      <c r="F30" s="210">
        <v>10</v>
      </c>
      <c r="G30" s="210">
        <v>125</v>
      </c>
      <c r="H30" s="210">
        <v>208</v>
      </c>
      <c r="I30" s="211">
        <v>27</v>
      </c>
      <c r="K30" s="223">
        <f t="shared" ref="K30" si="44">SUM(E30:F30)</f>
        <v>74</v>
      </c>
      <c r="L30" s="211">
        <f t="shared" ref="L30" si="45">SUM(E30:G30)</f>
        <v>199</v>
      </c>
      <c r="M30" s="120"/>
      <c r="N30" s="120"/>
      <c r="O30" s="120"/>
      <c r="P30" s="120"/>
      <c r="Q30" s="120"/>
      <c r="R30" s="120"/>
    </row>
    <row r="31" spans="1:18" ht="13.5" customHeight="1" x14ac:dyDescent="0.15">
      <c r="A31" s="369"/>
      <c r="B31" s="10"/>
      <c r="C31" s="24"/>
      <c r="D31" s="337"/>
      <c r="E31" s="206">
        <v>14.746543778801843</v>
      </c>
      <c r="F31" s="207">
        <v>2.3041474654377883</v>
      </c>
      <c r="G31" s="207">
        <v>28.801843317972349</v>
      </c>
      <c r="H31" s="207">
        <v>47.926267281105986</v>
      </c>
      <c r="I31" s="208">
        <v>6.2211981566820276</v>
      </c>
      <c r="K31" s="222">
        <f t="shared" ref="K31" si="46">K30/$D30*100</f>
        <v>17.050691244239633</v>
      </c>
      <c r="L31" s="208">
        <f t="shared" ref="L31" si="47">L30/$D30*100</f>
        <v>45.852534562211986</v>
      </c>
      <c r="M31" s="142"/>
      <c r="N31" s="142"/>
      <c r="O31" s="142"/>
      <c r="P31" s="142"/>
      <c r="Q31" s="142"/>
      <c r="R31" s="142"/>
    </row>
    <row r="32" spans="1:18" s="110" customFormat="1" ht="13.5" customHeight="1" x14ac:dyDescent="0.15">
      <c r="A32" s="369"/>
      <c r="B32" s="108" t="s">
        <v>6</v>
      </c>
      <c r="C32" s="120"/>
      <c r="D32" s="331">
        <v>480</v>
      </c>
      <c r="E32" s="209">
        <v>41</v>
      </c>
      <c r="F32" s="210">
        <v>8</v>
      </c>
      <c r="G32" s="210">
        <v>148</v>
      </c>
      <c r="H32" s="210">
        <v>255</v>
      </c>
      <c r="I32" s="211">
        <v>28</v>
      </c>
      <c r="K32" s="223">
        <f t="shared" ref="K32" si="48">SUM(E32:F32)</f>
        <v>49</v>
      </c>
      <c r="L32" s="211">
        <f t="shared" ref="L32" si="49">SUM(E32:G32)</f>
        <v>197</v>
      </c>
      <c r="M32" s="120"/>
      <c r="N32" s="120"/>
      <c r="O32" s="120"/>
      <c r="P32" s="120"/>
      <c r="Q32" s="120"/>
      <c r="R32" s="120"/>
    </row>
    <row r="33" spans="1:18" ht="13.5" customHeight="1" x14ac:dyDescent="0.15">
      <c r="A33" s="369"/>
      <c r="B33" s="10"/>
      <c r="C33" s="24"/>
      <c r="D33" s="337"/>
      <c r="E33" s="206">
        <v>8.5416666666666661</v>
      </c>
      <c r="F33" s="207">
        <v>1.6666666666666667</v>
      </c>
      <c r="G33" s="207">
        <v>30.833333333333336</v>
      </c>
      <c r="H33" s="207">
        <v>53.125</v>
      </c>
      <c r="I33" s="208">
        <v>5.833333333333333</v>
      </c>
      <c r="K33" s="222">
        <f t="shared" ref="K33" si="50">K32/$D32*100</f>
        <v>10.208333333333334</v>
      </c>
      <c r="L33" s="208">
        <f t="shared" ref="L33" si="51">L32/$D32*100</f>
        <v>41.041666666666664</v>
      </c>
      <c r="M33" s="142"/>
      <c r="N33" s="142"/>
      <c r="O33" s="142"/>
      <c r="P33" s="142"/>
      <c r="Q33" s="142"/>
      <c r="R33" s="142"/>
    </row>
    <row r="34" spans="1:18" s="110" customFormat="1" ht="13.5" customHeight="1" x14ac:dyDescent="0.15">
      <c r="A34" s="369"/>
      <c r="B34" s="108" t="s">
        <v>7</v>
      </c>
      <c r="C34" s="120"/>
      <c r="D34" s="331">
        <v>594</v>
      </c>
      <c r="E34" s="209">
        <v>37</v>
      </c>
      <c r="F34" s="210">
        <v>5</v>
      </c>
      <c r="G34" s="210">
        <v>198</v>
      </c>
      <c r="H34" s="210">
        <v>304</v>
      </c>
      <c r="I34" s="211">
        <v>50</v>
      </c>
      <c r="K34" s="223">
        <f t="shared" ref="K34" si="52">SUM(E34:F34)</f>
        <v>42</v>
      </c>
      <c r="L34" s="211">
        <f t="shared" ref="L34" si="53">SUM(E34:G34)</f>
        <v>240</v>
      </c>
      <c r="M34" s="120"/>
      <c r="N34" s="120"/>
      <c r="O34" s="120"/>
      <c r="P34" s="120"/>
      <c r="Q34" s="120"/>
      <c r="R34" s="120"/>
    </row>
    <row r="35" spans="1:18" ht="13.5" customHeight="1" x14ac:dyDescent="0.15">
      <c r="A35" s="369"/>
      <c r="B35" s="10"/>
      <c r="C35" s="24"/>
      <c r="D35" s="337"/>
      <c r="E35" s="206">
        <v>6.2289562289562292</v>
      </c>
      <c r="F35" s="207">
        <v>0.84175084175084169</v>
      </c>
      <c r="G35" s="207">
        <v>33.333333333333329</v>
      </c>
      <c r="H35" s="207">
        <v>51.178451178451176</v>
      </c>
      <c r="I35" s="208">
        <v>8.4175084175084187</v>
      </c>
      <c r="K35" s="222">
        <f t="shared" ref="K35" si="54">K34/$D34*100</f>
        <v>7.0707070707070701</v>
      </c>
      <c r="L35" s="208">
        <f t="shared" ref="L35" si="55">L34/$D34*100</f>
        <v>40.404040404040401</v>
      </c>
      <c r="M35" s="142"/>
      <c r="N35" s="142"/>
      <c r="O35" s="142"/>
      <c r="P35" s="142"/>
      <c r="Q35" s="142"/>
      <c r="R35" s="142"/>
    </row>
    <row r="36" spans="1:18" s="110" customFormat="1" ht="13.5" customHeight="1" x14ac:dyDescent="0.15">
      <c r="A36" s="369"/>
      <c r="B36" s="108" t="s">
        <v>44</v>
      </c>
      <c r="C36" s="120"/>
      <c r="D36" s="331">
        <v>688</v>
      </c>
      <c r="E36" s="209">
        <v>37</v>
      </c>
      <c r="F36" s="210">
        <v>8</v>
      </c>
      <c r="G36" s="210">
        <v>247</v>
      </c>
      <c r="H36" s="210">
        <v>296</v>
      </c>
      <c r="I36" s="211">
        <v>100</v>
      </c>
      <c r="K36" s="223">
        <f t="shared" ref="K36" si="56">SUM(E36:F36)</f>
        <v>45</v>
      </c>
      <c r="L36" s="211">
        <f t="shared" ref="L36" si="57">SUM(E36:G36)</f>
        <v>292</v>
      </c>
      <c r="M36" s="120"/>
      <c r="N36" s="120"/>
      <c r="O36" s="120"/>
      <c r="P36" s="120"/>
      <c r="Q36" s="120"/>
      <c r="R36" s="120"/>
    </row>
    <row r="37" spans="1:18" ht="13.5" customHeight="1" x14ac:dyDescent="0.15">
      <c r="A37" s="369"/>
      <c r="B37" s="10"/>
      <c r="C37" s="24"/>
      <c r="D37" s="337"/>
      <c r="E37" s="206">
        <v>5.3779069767441863</v>
      </c>
      <c r="F37" s="207">
        <v>1.1627906976744187</v>
      </c>
      <c r="G37" s="207">
        <v>35.901162790697676</v>
      </c>
      <c r="H37" s="207">
        <v>43.02325581395349</v>
      </c>
      <c r="I37" s="208">
        <v>14.534883720930234</v>
      </c>
      <c r="K37" s="222">
        <f t="shared" ref="K37" si="58">K36/$D36*100</f>
        <v>6.5406976744186052</v>
      </c>
      <c r="L37" s="208">
        <f t="shared" ref="L37" si="59">L36/$D36*100</f>
        <v>42.441860465116278</v>
      </c>
      <c r="M37" s="142"/>
      <c r="N37" s="142"/>
      <c r="O37" s="142"/>
      <c r="P37" s="142"/>
      <c r="Q37" s="142"/>
      <c r="R37" s="142"/>
    </row>
    <row r="38" spans="1:18" s="110" customFormat="1" ht="13.5" customHeight="1" x14ac:dyDescent="0.15">
      <c r="A38" s="369"/>
      <c r="B38" s="108" t="s">
        <v>45</v>
      </c>
      <c r="C38" s="120"/>
      <c r="D38" s="331">
        <v>86</v>
      </c>
      <c r="E38" s="209">
        <v>8</v>
      </c>
      <c r="F38" s="210">
        <v>0</v>
      </c>
      <c r="G38" s="210">
        <v>29</v>
      </c>
      <c r="H38" s="210">
        <v>36</v>
      </c>
      <c r="I38" s="211">
        <v>13</v>
      </c>
      <c r="K38" s="223">
        <f t="shared" ref="K38" si="60">SUM(E38:F38)</f>
        <v>8</v>
      </c>
      <c r="L38" s="211">
        <f t="shared" ref="L38" si="61">SUM(E38:G38)</f>
        <v>37</v>
      </c>
      <c r="M38" s="120"/>
      <c r="N38" s="120"/>
      <c r="O38" s="120"/>
      <c r="P38" s="120"/>
      <c r="Q38" s="120"/>
      <c r="R38" s="120"/>
    </row>
    <row r="39" spans="1:18" ht="13.5" customHeight="1" thickBot="1" x14ac:dyDescent="0.2">
      <c r="A39" s="370"/>
      <c r="B39" s="21"/>
      <c r="C39" s="26"/>
      <c r="D39" s="332"/>
      <c r="E39" s="212">
        <v>9.3023255813953494</v>
      </c>
      <c r="F39" s="213">
        <v>0</v>
      </c>
      <c r="G39" s="213">
        <v>33.720930232558139</v>
      </c>
      <c r="H39" s="213">
        <v>41.860465116279073</v>
      </c>
      <c r="I39" s="214">
        <v>15.11627906976744</v>
      </c>
      <c r="K39" s="224">
        <f t="shared" ref="K39" si="62">K38/$D38*100</f>
        <v>9.3023255813953494</v>
      </c>
      <c r="L39" s="214">
        <f t="shared" ref="L39" si="63">L38/$D38*100</f>
        <v>43.02325581395349</v>
      </c>
      <c r="M39" s="142"/>
      <c r="N39" s="142"/>
      <c r="O39" s="142"/>
      <c r="P39" s="142"/>
      <c r="Q39" s="142"/>
      <c r="R39" s="142"/>
    </row>
    <row r="40" spans="1:18" s="110" customFormat="1" ht="13.5" customHeight="1" x14ac:dyDescent="0.15">
      <c r="A40" s="369" t="s">
        <v>46</v>
      </c>
      <c r="B40" s="108" t="s">
        <v>48</v>
      </c>
      <c r="C40" s="120"/>
      <c r="D40" s="330">
        <v>459</v>
      </c>
      <c r="E40" s="194">
        <v>18</v>
      </c>
      <c r="F40" s="195">
        <v>6</v>
      </c>
      <c r="G40" s="195">
        <v>124</v>
      </c>
      <c r="H40" s="195">
        <v>287</v>
      </c>
      <c r="I40" s="196">
        <v>24</v>
      </c>
      <c r="K40" s="219">
        <f t="shared" ref="K40" si="64">SUM(E40:F40)</f>
        <v>24</v>
      </c>
      <c r="L40" s="196">
        <f t="shared" ref="L40" si="65">SUM(E40:G40)</f>
        <v>148</v>
      </c>
      <c r="M40" s="122"/>
      <c r="N40" s="122"/>
      <c r="O40" s="122"/>
      <c r="P40" s="122"/>
      <c r="Q40" s="122"/>
      <c r="R40" s="122"/>
    </row>
    <row r="41" spans="1:18" ht="13.5" customHeight="1" x14ac:dyDescent="0.15">
      <c r="A41" s="369"/>
      <c r="B41" s="10"/>
      <c r="C41" s="24"/>
      <c r="D41" s="334"/>
      <c r="E41" s="190">
        <v>3.9215686274509802</v>
      </c>
      <c r="F41" s="191">
        <v>1.3071895424836601</v>
      </c>
      <c r="G41" s="191">
        <v>27.015250544662312</v>
      </c>
      <c r="H41" s="191">
        <v>62.527233115468405</v>
      </c>
      <c r="I41" s="192">
        <v>5.2287581699346406</v>
      </c>
      <c r="K41" s="218">
        <f t="shared" ref="K41" si="66">K40/$D40*100</f>
        <v>5.2287581699346406</v>
      </c>
      <c r="L41" s="192">
        <f t="shared" ref="L41" si="67">L40/$D40*100</f>
        <v>32.244008714596951</v>
      </c>
      <c r="M41" s="141"/>
      <c r="N41" s="141"/>
      <c r="O41" s="141"/>
      <c r="P41" s="141"/>
      <c r="Q41" s="141"/>
      <c r="R41" s="141"/>
    </row>
    <row r="42" spans="1:18" s="110" customFormat="1" ht="13.5" customHeight="1" x14ac:dyDescent="0.15">
      <c r="A42" s="369"/>
      <c r="B42" s="108" t="s">
        <v>50</v>
      </c>
      <c r="C42" s="120"/>
      <c r="D42" s="330">
        <v>1862</v>
      </c>
      <c r="E42" s="194">
        <v>177</v>
      </c>
      <c r="F42" s="195">
        <v>25</v>
      </c>
      <c r="G42" s="195">
        <v>615</v>
      </c>
      <c r="H42" s="195">
        <v>869</v>
      </c>
      <c r="I42" s="196">
        <v>176</v>
      </c>
      <c r="K42" s="219">
        <f t="shared" ref="K42" si="68">SUM(E42:F42)</f>
        <v>202</v>
      </c>
      <c r="L42" s="196">
        <f t="shared" ref="L42" si="69">SUM(E42:G42)</f>
        <v>817</v>
      </c>
      <c r="M42" s="122"/>
      <c r="N42" s="122"/>
      <c r="O42" s="122"/>
      <c r="P42" s="122"/>
      <c r="Q42" s="122"/>
      <c r="R42" s="122"/>
    </row>
    <row r="43" spans="1:18" ht="13.5" customHeight="1" x14ac:dyDescent="0.15">
      <c r="A43" s="369"/>
      <c r="B43" s="10"/>
      <c r="C43" s="24"/>
      <c r="D43" s="334"/>
      <c r="E43" s="190">
        <v>9.5059076262083781</v>
      </c>
      <c r="F43" s="191">
        <v>1.342642320085929</v>
      </c>
      <c r="G43" s="191">
        <v>33.029001074113857</v>
      </c>
      <c r="H43" s="191">
        <v>46.670247046186894</v>
      </c>
      <c r="I43" s="192">
        <v>9.4522019334049414</v>
      </c>
      <c r="K43" s="218">
        <f t="shared" ref="K43" si="70">K42/$D42*100</f>
        <v>10.848549946294307</v>
      </c>
      <c r="L43" s="192">
        <f t="shared" ref="L43" si="71">L42/$D42*100</f>
        <v>43.877551020408163</v>
      </c>
      <c r="M43" s="141"/>
      <c r="N43" s="141"/>
      <c r="O43" s="141"/>
      <c r="P43" s="141"/>
      <c r="Q43" s="141"/>
      <c r="R43" s="141"/>
    </row>
    <row r="44" spans="1:18" s="110" customFormat="1" ht="13.5" customHeight="1" x14ac:dyDescent="0.15">
      <c r="A44" s="369"/>
      <c r="B44" s="108" t="s">
        <v>51</v>
      </c>
      <c r="C44" s="120"/>
      <c r="D44" s="330">
        <v>290</v>
      </c>
      <c r="E44" s="194">
        <v>21</v>
      </c>
      <c r="F44" s="195">
        <v>5</v>
      </c>
      <c r="G44" s="195">
        <v>110</v>
      </c>
      <c r="H44" s="195">
        <v>127</v>
      </c>
      <c r="I44" s="196">
        <v>27</v>
      </c>
      <c r="K44" s="219">
        <f t="shared" ref="K44" si="72">SUM(E44:F44)</f>
        <v>26</v>
      </c>
      <c r="L44" s="196">
        <f t="shared" ref="L44" si="73">SUM(E44:G44)</f>
        <v>136</v>
      </c>
      <c r="M44" s="122"/>
      <c r="N44" s="122"/>
      <c r="O44" s="122"/>
      <c r="P44" s="122"/>
      <c r="Q44" s="122"/>
      <c r="R44" s="122"/>
    </row>
    <row r="45" spans="1:18" ht="13.5" customHeight="1" x14ac:dyDescent="0.15">
      <c r="A45" s="369"/>
      <c r="B45" s="10"/>
      <c r="C45" s="24"/>
      <c r="D45" s="334"/>
      <c r="E45" s="190">
        <v>7.2413793103448283</v>
      </c>
      <c r="F45" s="191">
        <v>1.7241379310344827</v>
      </c>
      <c r="G45" s="191">
        <v>37.931034482758619</v>
      </c>
      <c r="H45" s="191">
        <v>43.793103448275858</v>
      </c>
      <c r="I45" s="192">
        <v>9.3103448275862082</v>
      </c>
      <c r="K45" s="218">
        <f t="shared" ref="K45" si="74">K44/$D44*100</f>
        <v>8.9655172413793096</v>
      </c>
      <c r="L45" s="192">
        <f t="shared" ref="L45" si="75">L44/$D44*100</f>
        <v>46.896551724137929</v>
      </c>
      <c r="M45" s="141"/>
      <c r="N45" s="141"/>
      <c r="O45" s="141"/>
      <c r="P45" s="141"/>
      <c r="Q45" s="141"/>
      <c r="R45" s="141"/>
    </row>
    <row r="46" spans="1:18" s="110" customFormat="1" ht="13.5" customHeight="1" x14ac:dyDescent="0.15">
      <c r="A46" s="369"/>
      <c r="B46" s="108" t="s">
        <v>71</v>
      </c>
      <c r="C46" s="120"/>
      <c r="D46" s="330">
        <v>101</v>
      </c>
      <c r="E46" s="194">
        <v>9</v>
      </c>
      <c r="F46" s="195">
        <v>0</v>
      </c>
      <c r="G46" s="195">
        <v>34</v>
      </c>
      <c r="H46" s="195">
        <v>40</v>
      </c>
      <c r="I46" s="196">
        <v>18</v>
      </c>
      <c r="K46" s="219">
        <f t="shared" ref="K46" si="76">SUM(E46:F46)</f>
        <v>9</v>
      </c>
      <c r="L46" s="196">
        <f t="shared" ref="L46" si="77">SUM(E46:G46)</f>
        <v>43</v>
      </c>
      <c r="M46" s="122"/>
      <c r="N46" s="122"/>
      <c r="O46" s="122"/>
      <c r="P46" s="122"/>
      <c r="Q46" s="122"/>
      <c r="R46" s="122"/>
    </row>
    <row r="47" spans="1:18" ht="13.5" customHeight="1" thickBot="1" x14ac:dyDescent="0.2">
      <c r="A47" s="370"/>
      <c r="B47" s="21"/>
      <c r="C47" s="26"/>
      <c r="D47" s="335"/>
      <c r="E47" s="198">
        <v>8.9108910891089099</v>
      </c>
      <c r="F47" s="199">
        <v>0</v>
      </c>
      <c r="G47" s="199">
        <v>33.663366336633665</v>
      </c>
      <c r="H47" s="199">
        <v>39.603960396039604</v>
      </c>
      <c r="I47" s="200">
        <v>17.82178217821782</v>
      </c>
      <c r="K47" s="220">
        <f t="shared" ref="K47" si="78">K46/$D46*100</f>
        <v>8.9108910891089099</v>
      </c>
      <c r="L47" s="200">
        <f t="shared" ref="L47" si="79">L46/$D46*100</f>
        <v>42.574257425742573</v>
      </c>
      <c r="M47" s="141"/>
      <c r="N47" s="141"/>
      <c r="O47" s="141"/>
      <c r="P47" s="141"/>
      <c r="Q47" s="141"/>
      <c r="R47" s="141"/>
    </row>
    <row r="48" spans="1:18" s="110" customFormat="1" ht="13.5" customHeight="1" x14ac:dyDescent="0.15">
      <c r="A48" s="369" t="s">
        <v>227</v>
      </c>
      <c r="B48" s="108" t="s">
        <v>53</v>
      </c>
      <c r="C48" s="120"/>
      <c r="D48" s="330">
        <v>144</v>
      </c>
      <c r="E48" s="194">
        <v>5</v>
      </c>
      <c r="F48" s="195">
        <v>0</v>
      </c>
      <c r="G48" s="195">
        <v>37</v>
      </c>
      <c r="H48" s="195">
        <v>95</v>
      </c>
      <c r="I48" s="196">
        <v>7</v>
      </c>
      <c r="K48" s="219">
        <f t="shared" ref="K48" si="80">SUM(E48:F48)</f>
        <v>5</v>
      </c>
      <c r="L48" s="196">
        <f t="shared" ref="L48" si="81">SUM(E48:G48)</f>
        <v>42</v>
      </c>
      <c r="M48" s="122"/>
      <c r="N48" s="122"/>
      <c r="O48" s="122"/>
      <c r="P48" s="122"/>
      <c r="Q48" s="122"/>
      <c r="R48" s="122"/>
    </row>
    <row r="49" spans="1:18" ht="13.5" customHeight="1" x14ac:dyDescent="0.15">
      <c r="A49" s="369"/>
      <c r="B49" s="10"/>
      <c r="C49" s="24"/>
      <c r="D49" s="334"/>
      <c r="E49" s="190">
        <v>3.4722222222222223</v>
      </c>
      <c r="F49" s="191">
        <v>0</v>
      </c>
      <c r="G49" s="191">
        <v>25.694444444444443</v>
      </c>
      <c r="H49" s="191">
        <v>65.972222222222214</v>
      </c>
      <c r="I49" s="192">
        <v>4.8611111111111116</v>
      </c>
      <c r="K49" s="218">
        <f t="shared" ref="K49" si="82">K48/$D48*100</f>
        <v>3.4722222222222223</v>
      </c>
      <c r="L49" s="192">
        <f t="shared" ref="L49" si="83">L48/$D48*100</f>
        <v>29.166666666666668</v>
      </c>
      <c r="M49" s="141"/>
      <c r="N49" s="141"/>
      <c r="O49" s="141"/>
      <c r="P49" s="141"/>
      <c r="Q49" s="141"/>
      <c r="R49" s="141"/>
    </row>
    <row r="50" spans="1:18" s="110" customFormat="1" ht="13.5" customHeight="1" x14ac:dyDescent="0.15">
      <c r="A50" s="369"/>
      <c r="B50" s="108" t="s">
        <v>433</v>
      </c>
      <c r="C50" s="120"/>
      <c r="D50" s="330">
        <v>364</v>
      </c>
      <c r="E50" s="194">
        <v>15</v>
      </c>
      <c r="F50" s="195">
        <v>6</v>
      </c>
      <c r="G50" s="195">
        <v>102</v>
      </c>
      <c r="H50" s="195">
        <v>220</v>
      </c>
      <c r="I50" s="196">
        <v>21</v>
      </c>
      <c r="K50" s="219">
        <f t="shared" ref="K50" si="84">SUM(E50:F50)</f>
        <v>21</v>
      </c>
      <c r="L50" s="196">
        <f t="shared" ref="L50" si="85">SUM(E50:G50)</f>
        <v>123</v>
      </c>
      <c r="M50" s="122"/>
      <c r="N50" s="122"/>
      <c r="O50" s="122"/>
      <c r="P50" s="122"/>
      <c r="Q50" s="122"/>
      <c r="R50" s="122"/>
    </row>
    <row r="51" spans="1:18" ht="13.5" customHeight="1" x14ac:dyDescent="0.15">
      <c r="A51" s="369"/>
      <c r="B51" s="10"/>
      <c r="C51" s="24"/>
      <c r="D51" s="334"/>
      <c r="E51" s="190">
        <v>4.1208791208791204</v>
      </c>
      <c r="F51" s="191">
        <v>1.6483516483516485</v>
      </c>
      <c r="G51" s="191">
        <v>28.021978021978022</v>
      </c>
      <c r="H51" s="191">
        <v>60.439560439560438</v>
      </c>
      <c r="I51" s="192">
        <v>5.7692307692307692</v>
      </c>
      <c r="K51" s="218">
        <f t="shared" ref="K51" si="86">K50/$D50*100</f>
        <v>5.7692307692307692</v>
      </c>
      <c r="L51" s="192">
        <f t="shared" ref="L51" si="87">L50/$D50*100</f>
        <v>33.791208791208796</v>
      </c>
      <c r="M51" s="141"/>
      <c r="N51" s="141"/>
      <c r="O51" s="141"/>
      <c r="P51" s="141"/>
      <c r="Q51" s="141"/>
      <c r="R51" s="141"/>
    </row>
    <row r="52" spans="1:18" s="110" customFormat="1" ht="13.5" customHeight="1" x14ac:dyDescent="0.15">
      <c r="A52" s="369"/>
      <c r="B52" s="108" t="s">
        <v>55</v>
      </c>
      <c r="C52" s="120"/>
      <c r="D52" s="330">
        <v>229</v>
      </c>
      <c r="E52" s="194">
        <v>15</v>
      </c>
      <c r="F52" s="195">
        <v>1</v>
      </c>
      <c r="G52" s="195">
        <v>70</v>
      </c>
      <c r="H52" s="195">
        <v>132</v>
      </c>
      <c r="I52" s="196">
        <v>11</v>
      </c>
      <c r="K52" s="219">
        <f t="shared" ref="K52" si="88">SUM(E52:F52)</f>
        <v>16</v>
      </c>
      <c r="L52" s="196">
        <f t="shared" ref="L52" si="89">SUM(E52:G52)</f>
        <v>86</v>
      </c>
      <c r="M52" s="122"/>
      <c r="N52" s="122"/>
      <c r="O52" s="122"/>
      <c r="P52" s="122"/>
      <c r="Q52" s="122"/>
      <c r="R52" s="122"/>
    </row>
    <row r="53" spans="1:18" ht="13.5" customHeight="1" x14ac:dyDescent="0.15">
      <c r="A53" s="369"/>
      <c r="B53" s="10"/>
      <c r="C53" s="24"/>
      <c r="D53" s="334"/>
      <c r="E53" s="190">
        <v>6.5502183406113534</v>
      </c>
      <c r="F53" s="191">
        <v>0.43668122270742354</v>
      </c>
      <c r="G53" s="191">
        <v>30.567685589519648</v>
      </c>
      <c r="H53" s="191">
        <v>57.641921397379917</v>
      </c>
      <c r="I53" s="192">
        <v>4.8034934497816595</v>
      </c>
      <c r="K53" s="218">
        <f t="shared" ref="K53" si="90">K52/$D52*100</f>
        <v>6.9868995633187767</v>
      </c>
      <c r="L53" s="192">
        <f t="shared" ref="L53" si="91">L52/$D52*100</f>
        <v>37.554585152838428</v>
      </c>
      <c r="M53" s="141"/>
      <c r="N53" s="141"/>
      <c r="O53" s="141"/>
      <c r="P53" s="141"/>
      <c r="Q53" s="141"/>
      <c r="R53" s="141"/>
    </row>
    <row r="54" spans="1:18" s="110" customFormat="1" ht="13.5" customHeight="1" x14ac:dyDescent="0.15">
      <c r="A54" s="369"/>
      <c r="B54" s="108" t="s">
        <v>57</v>
      </c>
      <c r="C54" s="120"/>
      <c r="D54" s="330">
        <v>173</v>
      </c>
      <c r="E54" s="194">
        <v>28</v>
      </c>
      <c r="F54" s="195">
        <v>2</v>
      </c>
      <c r="G54" s="195">
        <v>69</v>
      </c>
      <c r="H54" s="195">
        <v>57</v>
      </c>
      <c r="I54" s="196">
        <v>17</v>
      </c>
      <c r="K54" s="219">
        <f t="shared" ref="K54" si="92">SUM(E54:F54)</f>
        <v>30</v>
      </c>
      <c r="L54" s="196">
        <f t="shared" ref="L54" si="93">SUM(E54:G54)</f>
        <v>99</v>
      </c>
      <c r="M54" s="122"/>
      <c r="N54" s="122"/>
      <c r="O54" s="122"/>
      <c r="P54" s="122"/>
      <c r="Q54" s="122"/>
      <c r="R54" s="122"/>
    </row>
    <row r="55" spans="1:18" ht="13.5" customHeight="1" x14ac:dyDescent="0.15">
      <c r="A55" s="369"/>
      <c r="B55" s="10"/>
      <c r="C55" s="24"/>
      <c r="D55" s="334"/>
      <c r="E55" s="190">
        <v>16.184971098265898</v>
      </c>
      <c r="F55" s="191">
        <v>1.1560693641618496</v>
      </c>
      <c r="G55" s="191">
        <v>39.884393063583815</v>
      </c>
      <c r="H55" s="191">
        <v>32.947976878612714</v>
      </c>
      <c r="I55" s="192">
        <v>9.8265895953757223</v>
      </c>
      <c r="K55" s="218">
        <f t="shared" ref="K55" si="94">K54/$D54*100</f>
        <v>17.341040462427745</v>
      </c>
      <c r="L55" s="192">
        <f t="shared" ref="L55" si="95">L54/$D54*100</f>
        <v>57.225433526011557</v>
      </c>
      <c r="M55" s="141"/>
      <c r="N55" s="141"/>
      <c r="O55" s="141"/>
      <c r="P55" s="141"/>
      <c r="Q55" s="141"/>
      <c r="R55" s="141"/>
    </row>
    <row r="56" spans="1:18" s="110" customFormat="1" ht="13.5" customHeight="1" x14ac:dyDescent="0.15">
      <c r="A56" s="369"/>
      <c r="B56" s="108" t="s">
        <v>59</v>
      </c>
      <c r="C56" s="120"/>
      <c r="D56" s="330">
        <v>445</v>
      </c>
      <c r="E56" s="194">
        <v>75</v>
      </c>
      <c r="F56" s="195">
        <v>12</v>
      </c>
      <c r="G56" s="195">
        <v>138</v>
      </c>
      <c r="H56" s="195">
        <v>177</v>
      </c>
      <c r="I56" s="196">
        <v>43</v>
      </c>
      <c r="K56" s="219">
        <f t="shared" ref="K56" si="96">SUM(E56:F56)</f>
        <v>87</v>
      </c>
      <c r="L56" s="196">
        <f t="shared" ref="L56" si="97">SUM(E56:G56)</f>
        <v>225</v>
      </c>
      <c r="M56" s="122"/>
      <c r="N56" s="122"/>
      <c r="O56" s="122"/>
      <c r="P56" s="122"/>
      <c r="Q56" s="122"/>
      <c r="R56" s="122"/>
    </row>
    <row r="57" spans="1:18" ht="13.5" customHeight="1" x14ac:dyDescent="0.15">
      <c r="A57" s="369"/>
      <c r="B57" s="10"/>
      <c r="C57" s="24"/>
      <c r="D57" s="334"/>
      <c r="E57" s="190">
        <v>16.853932584269664</v>
      </c>
      <c r="F57" s="191">
        <v>2.696629213483146</v>
      </c>
      <c r="G57" s="191">
        <v>31.011235955056183</v>
      </c>
      <c r="H57" s="191">
        <v>39.775280898876403</v>
      </c>
      <c r="I57" s="192">
        <v>9.6629213483146064</v>
      </c>
      <c r="K57" s="218">
        <f t="shared" ref="K57" si="98">K56/$D56*100</f>
        <v>19.550561797752806</v>
      </c>
      <c r="L57" s="192">
        <f t="shared" ref="L57" si="99">L56/$D56*100</f>
        <v>50.561797752808992</v>
      </c>
      <c r="M57" s="141"/>
      <c r="N57" s="141"/>
      <c r="O57" s="141"/>
      <c r="P57" s="141"/>
      <c r="Q57" s="141"/>
      <c r="R57" s="141"/>
    </row>
    <row r="58" spans="1:18" s="110" customFormat="1" ht="13.5" customHeight="1" x14ac:dyDescent="0.15">
      <c r="A58" s="369"/>
      <c r="B58" s="108" t="s">
        <v>61</v>
      </c>
      <c r="C58" s="120"/>
      <c r="D58" s="330">
        <v>214</v>
      </c>
      <c r="E58" s="194">
        <v>24</v>
      </c>
      <c r="F58" s="195">
        <v>4</v>
      </c>
      <c r="G58" s="195">
        <v>64</v>
      </c>
      <c r="H58" s="195">
        <v>104</v>
      </c>
      <c r="I58" s="196">
        <v>18</v>
      </c>
      <c r="K58" s="219">
        <f t="shared" ref="K58" si="100">SUM(E58:F58)</f>
        <v>28</v>
      </c>
      <c r="L58" s="196">
        <f t="shared" ref="L58" si="101">SUM(E58:G58)</f>
        <v>92</v>
      </c>
      <c r="M58" s="122"/>
      <c r="N58" s="122"/>
      <c r="O58" s="122"/>
      <c r="P58" s="122"/>
      <c r="Q58" s="122"/>
      <c r="R58" s="122"/>
    </row>
    <row r="59" spans="1:18" ht="13.5" customHeight="1" x14ac:dyDescent="0.15">
      <c r="A59" s="369"/>
      <c r="B59" s="10"/>
      <c r="C59" s="24"/>
      <c r="D59" s="334"/>
      <c r="E59" s="190">
        <v>11.214953271028037</v>
      </c>
      <c r="F59" s="191">
        <v>1.8691588785046727</v>
      </c>
      <c r="G59" s="191">
        <v>29.906542056074763</v>
      </c>
      <c r="H59" s="191">
        <v>48.598130841121495</v>
      </c>
      <c r="I59" s="192">
        <v>8.4112149532710276</v>
      </c>
      <c r="K59" s="218">
        <f t="shared" ref="K59" si="102">K58/$D58*100</f>
        <v>13.084112149532709</v>
      </c>
      <c r="L59" s="192">
        <f t="shared" ref="L59" si="103">L58/$D58*100</f>
        <v>42.990654205607477</v>
      </c>
      <c r="M59" s="141"/>
      <c r="N59" s="141"/>
      <c r="O59" s="141"/>
      <c r="P59" s="141"/>
      <c r="Q59" s="141"/>
      <c r="R59" s="141"/>
    </row>
    <row r="60" spans="1:18" s="110" customFormat="1" ht="13.5" customHeight="1" x14ac:dyDescent="0.15">
      <c r="A60" s="369"/>
      <c r="B60" s="108" t="s">
        <v>63</v>
      </c>
      <c r="C60" s="120"/>
      <c r="D60" s="330">
        <v>133</v>
      </c>
      <c r="E60" s="194">
        <v>9</v>
      </c>
      <c r="F60" s="195">
        <v>2</v>
      </c>
      <c r="G60" s="195">
        <v>53</v>
      </c>
      <c r="H60" s="195">
        <v>54</v>
      </c>
      <c r="I60" s="196">
        <v>15</v>
      </c>
      <c r="K60" s="219">
        <f t="shared" ref="K60" si="104">SUM(E60:F60)</f>
        <v>11</v>
      </c>
      <c r="L60" s="196">
        <f t="shared" ref="L60" si="105">SUM(E60:G60)</f>
        <v>64</v>
      </c>
      <c r="M60" s="122"/>
      <c r="N60" s="122"/>
      <c r="O60" s="122"/>
      <c r="P60" s="122"/>
      <c r="Q60" s="122"/>
      <c r="R60" s="122"/>
    </row>
    <row r="61" spans="1:18" ht="13.5" customHeight="1" x14ac:dyDescent="0.15">
      <c r="A61" s="369"/>
      <c r="B61" s="10"/>
      <c r="C61" s="24"/>
      <c r="D61" s="334"/>
      <c r="E61" s="190">
        <v>6.7669172932330826</v>
      </c>
      <c r="F61" s="191">
        <v>1.5037593984962405</v>
      </c>
      <c r="G61" s="191">
        <v>39.849624060150376</v>
      </c>
      <c r="H61" s="191">
        <v>40.601503759398497</v>
      </c>
      <c r="I61" s="192">
        <v>11.278195488721805</v>
      </c>
      <c r="K61" s="218">
        <f t="shared" ref="K61" si="106">K60/$D60*100</f>
        <v>8.2706766917293226</v>
      </c>
      <c r="L61" s="192">
        <f t="shared" ref="L61" si="107">L60/$D60*100</f>
        <v>48.120300751879697</v>
      </c>
      <c r="M61" s="141"/>
      <c r="N61" s="141"/>
      <c r="O61" s="141"/>
      <c r="P61" s="141"/>
      <c r="Q61" s="141"/>
      <c r="R61" s="141"/>
    </row>
    <row r="62" spans="1:18" s="110" customFormat="1" ht="13.5" customHeight="1" x14ac:dyDescent="0.15">
      <c r="A62" s="369"/>
      <c r="B62" s="108" t="s">
        <v>65</v>
      </c>
      <c r="C62" s="120"/>
      <c r="D62" s="330">
        <v>497</v>
      </c>
      <c r="E62" s="194">
        <v>27</v>
      </c>
      <c r="F62" s="195">
        <v>6</v>
      </c>
      <c r="G62" s="195">
        <v>166</v>
      </c>
      <c r="H62" s="195">
        <v>235</v>
      </c>
      <c r="I62" s="196">
        <v>63</v>
      </c>
      <c r="K62" s="219">
        <f t="shared" ref="K62" si="108">SUM(E62:F62)</f>
        <v>33</v>
      </c>
      <c r="L62" s="196">
        <f t="shared" ref="L62" si="109">SUM(E62:G62)</f>
        <v>199</v>
      </c>
      <c r="M62" s="122"/>
      <c r="N62" s="122"/>
      <c r="O62" s="122"/>
      <c r="P62" s="122"/>
      <c r="Q62" s="122"/>
      <c r="R62" s="122"/>
    </row>
    <row r="63" spans="1:18" ht="13.5" customHeight="1" x14ac:dyDescent="0.15">
      <c r="A63" s="369"/>
      <c r="B63" s="10"/>
      <c r="C63" s="24"/>
      <c r="D63" s="334"/>
      <c r="E63" s="190">
        <v>5.4325955734406444</v>
      </c>
      <c r="F63" s="191">
        <v>1.2072434607645874</v>
      </c>
      <c r="G63" s="191">
        <v>33.400402414486926</v>
      </c>
      <c r="H63" s="191">
        <v>47.283702213279675</v>
      </c>
      <c r="I63" s="192">
        <v>12.676056338028168</v>
      </c>
      <c r="K63" s="218">
        <f t="shared" ref="K63" si="110">K62/$D62*100</f>
        <v>6.6398390342052318</v>
      </c>
      <c r="L63" s="192">
        <f t="shared" ref="L63" si="111">L62/$D62*100</f>
        <v>40.040241448692157</v>
      </c>
      <c r="M63" s="141"/>
      <c r="N63" s="141"/>
      <c r="O63" s="141"/>
      <c r="P63" s="141"/>
      <c r="Q63" s="141"/>
      <c r="R63" s="141"/>
    </row>
    <row r="64" spans="1:18" s="110" customFormat="1" ht="13.5" customHeight="1" x14ac:dyDescent="0.15">
      <c r="A64" s="369"/>
      <c r="B64" s="108" t="s">
        <v>66</v>
      </c>
      <c r="C64" s="120"/>
      <c r="D64" s="330">
        <v>688</v>
      </c>
      <c r="E64" s="194">
        <v>55</v>
      </c>
      <c r="F64" s="195">
        <v>7</v>
      </c>
      <c r="G64" s="195">
        <v>235</v>
      </c>
      <c r="H64" s="195">
        <v>321</v>
      </c>
      <c r="I64" s="196">
        <v>70</v>
      </c>
      <c r="K64" s="219">
        <f t="shared" ref="K64" si="112">SUM(E64:F64)</f>
        <v>62</v>
      </c>
      <c r="L64" s="196">
        <f t="shared" ref="L64" si="113">SUM(E64:G64)</f>
        <v>297</v>
      </c>
      <c r="M64" s="122"/>
      <c r="N64" s="122"/>
      <c r="O64" s="122"/>
      <c r="P64" s="122"/>
      <c r="Q64" s="122"/>
      <c r="R64" s="122"/>
    </row>
    <row r="65" spans="1:18" ht="13.5" customHeight="1" thickBot="1" x14ac:dyDescent="0.2">
      <c r="A65" s="370"/>
      <c r="B65" s="21"/>
      <c r="C65" s="26"/>
      <c r="D65" s="335"/>
      <c r="E65" s="198">
        <v>7.9941860465116283</v>
      </c>
      <c r="F65" s="199">
        <v>1.0174418604651163</v>
      </c>
      <c r="G65" s="199">
        <v>34.156976744186046</v>
      </c>
      <c r="H65" s="199">
        <v>46.656976744186046</v>
      </c>
      <c r="I65" s="200">
        <v>10.174418604651162</v>
      </c>
      <c r="K65" s="218">
        <f t="shared" ref="K65" si="114">K64/$D64*100</f>
        <v>9.0116279069767433</v>
      </c>
      <c r="L65" s="192">
        <f t="shared" ref="L65" si="115">L64/$D64*100</f>
        <v>43.168604651162788</v>
      </c>
      <c r="M65" s="141"/>
      <c r="N65" s="141"/>
      <c r="O65" s="141"/>
      <c r="P65" s="141"/>
      <c r="Q65" s="141"/>
      <c r="R65" s="141"/>
    </row>
    <row r="66" spans="1:18" s="110" customFormat="1" ht="13.5" customHeight="1" x14ac:dyDescent="0.15">
      <c r="A66" s="367" t="s">
        <v>73</v>
      </c>
      <c r="B66" s="108" t="s">
        <v>67</v>
      </c>
      <c r="C66" s="120"/>
      <c r="D66" s="330">
        <v>1507</v>
      </c>
      <c r="E66" s="194">
        <v>124</v>
      </c>
      <c r="F66" s="195">
        <v>18</v>
      </c>
      <c r="G66" s="195">
        <v>491</v>
      </c>
      <c r="H66" s="195">
        <v>746</v>
      </c>
      <c r="I66" s="196">
        <v>128</v>
      </c>
      <c r="K66" s="217">
        <f t="shared" ref="K66" si="116">SUM(E66:F66)</f>
        <v>142</v>
      </c>
      <c r="L66" s="188">
        <f t="shared" ref="L66" si="117">SUM(E66:G66)</f>
        <v>633</v>
      </c>
      <c r="M66" s="122"/>
      <c r="N66" s="122"/>
      <c r="O66" s="122"/>
      <c r="P66" s="122"/>
      <c r="Q66" s="122"/>
      <c r="R66" s="122"/>
    </row>
    <row r="67" spans="1:18" ht="13.5" customHeight="1" x14ac:dyDescent="0.15">
      <c r="A67" s="369"/>
      <c r="B67" s="10" t="s">
        <v>68</v>
      </c>
      <c r="C67" s="24"/>
      <c r="D67" s="334"/>
      <c r="E67" s="190">
        <v>8.2282680822826801</v>
      </c>
      <c r="F67" s="191">
        <v>1.1944260119442602</v>
      </c>
      <c r="G67" s="191">
        <v>32.581287325812873</v>
      </c>
      <c r="H67" s="191">
        <v>49.502322495023229</v>
      </c>
      <c r="I67" s="192">
        <v>8.4936960849369605</v>
      </c>
      <c r="K67" s="218">
        <f t="shared" ref="K67" si="118">K66/$D66*100</f>
        <v>9.4226940942269408</v>
      </c>
      <c r="L67" s="192">
        <f t="shared" ref="L67" si="119">L66/$D66*100</f>
        <v>42.003981420039814</v>
      </c>
      <c r="M67" s="141"/>
      <c r="N67" s="141"/>
      <c r="O67" s="141"/>
      <c r="P67" s="141"/>
      <c r="Q67" s="141"/>
      <c r="R67" s="141"/>
    </row>
    <row r="68" spans="1:18" s="110" customFormat="1" ht="13.5" customHeight="1" x14ac:dyDescent="0.15">
      <c r="A68" s="369"/>
      <c r="B68" s="108" t="s">
        <v>69</v>
      </c>
      <c r="C68" s="120"/>
      <c r="D68" s="330">
        <v>1187</v>
      </c>
      <c r="E68" s="194">
        <v>99</v>
      </c>
      <c r="F68" s="195">
        <v>18</v>
      </c>
      <c r="G68" s="195">
        <v>390</v>
      </c>
      <c r="H68" s="195">
        <v>573</v>
      </c>
      <c r="I68" s="196">
        <v>107</v>
      </c>
      <c r="K68" s="219">
        <f t="shared" ref="K68" si="120">SUM(E68:F68)</f>
        <v>117</v>
      </c>
      <c r="L68" s="196">
        <f t="shared" ref="L68" si="121">SUM(E68:G68)</f>
        <v>507</v>
      </c>
      <c r="M68" s="122"/>
      <c r="N68" s="122"/>
      <c r="O68" s="122"/>
      <c r="P68" s="122"/>
      <c r="Q68" s="122"/>
      <c r="R68" s="122"/>
    </row>
    <row r="69" spans="1:18" ht="13.5" customHeight="1" x14ac:dyDescent="0.15">
      <c r="A69" s="369"/>
      <c r="B69" s="10" t="s">
        <v>70</v>
      </c>
      <c r="C69" s="24"/>
      <c r="D69" s="334"/>
      <c r="E69" s="190">
        <v>8.340353833192923</v>
      </c>
      <c r="F69" s="191">
        <v>1.5164279696714407</v>
      </c>
      <c r="G69" s="191">
        <v>32.855939342881214</v>
      </c>
      <c r="H69" s="191">
        <v>48.272957034540859</v>
      </c>
      <c r="I69" s="192">
        <v>9.0143218197135635</v>
      </c>
      <c r="K69" s="218">
        <f t="shared" ref="K69" si="122">K68/$D68*100</f>
        <v>9.856781802864365</v>
      </c>
      <c r="L69" s="192">
        <f t="shared" ref="L69" si="123">L68/$D68*100</f>
        <v>42.712721145745576</v>
      </c>
      <c r="M69" s="141"/>
      <c r="N69" s="141"/>
      <c r="O69" s="141"/>
      <c r="P69" s="141"/>
      <c r="Q69" s="141"/>
      <c r="R69" s="141"/>
    </row>
    <row r="70" spans="1:18" s="110" customFormat="1" ht="13.5" customHeight="1" x14ac:dyDescent="0.15">
      <c r="A70" s="369"/>
      <c r="B70" s="108" t="s">
        <v>71</v>
      </c>
      <c r="C70" s="120"/>
      <c r="D70" s="330">
        <v>18</v>
      </c>
      <c r="E70" s="194">
        <v>2</v>
      </c>
      <c r="F70" s="195">
        <v>0</v>
      </c>
      <c r="G70" s="195">
        <v>2</v>
      </c>
      <c r="H70" s="195">
        <v>4</v>
      </c>
      <c r="I70" s="196">
        <v>10</v>
      </c>
      <c r="K70" s="219">
        <f t="shared" ref="K70" si="124">SUM(E70:F70)</f>
        <v>2</v>
      </c>
      <c r="L70" s="196">
        <f t="shared" ref="L70" si="125">SUM(E70:G70)</f>
        <v>4</v>
      </c>
      <c r="M70" s="122"/>
      <c r="N70" s="122"/>
      <c r="O70" s="122"/>
      <c r="P70" s="122"/>
      <c r="Q70" s="122"/>
      <c r="R70" s="122"/>
    </row>
    <row r="71" spans="1:18" ht="13.5" customHeight="1" thickBot="1" x14ac:dyDescent="0.2">
      <c r="A71" s="370"/>
      <c r="B71" s="21"/>
      <c r="C71" s="26"/>
      <c r="D71" s="335"/>
      <c r="E71" s="198">
        <v>11.111111111111111</v>
      </c>
      <c r="F71" s="199">
        <v>0</v>
      </c>
      <c r="G71" s="199">
        <v>11.111111111111111</v>
      </c>
      <c r="H71" s="199">
        <v>22.222222222222221</v>
      </c>
      <c r="I71" s="200">
        <v>55.555555555555557</v>
      </c>
      <c r="K71" s="220">
        <f t="shared" ref="K71" si="126">K70/$D70*100</f>
        <v>11.111111111111111</v>
      </c>
      <c r="L71" s="200">
        <f t="shared" ref="L71" si="127">L70/$D70*100</f>
        <v>22.222222222222221</v>
      </c>
      <c r="M71" s="141"/>
      <c r="N71" s="141"/>
      <c r="O71" s="141"/>
      <c r="P71" s="141"/>
      <c r="Q71" s="141"/>
      <c r="R71" s="141"/>
    </row>
    <row r="72" spans="1:18" s="110" customFormat="1" ht="13.5" customHeight="1" x14ac:dyDescent="0.15">
      <c r="A72" s="367" t="s">
        <v>510</v>
      </c>
      <c r="B72" s="108" t="s">
        <v>511</v>
      </c>
      <c r="C72" s="120"/>
      <c r="D72" s="330">
        <v>1212</v>
      </c>
      <c r="E72" s="194">
        <v>120</v>
      </c>
      <c r="F72" s="195">
        <v>20</v>
      </c>
      <c r="G72" s="195">
        <v>390</v>
      </c>
      <c r="H72" s="195">
        <v>588</v>
      </c>
      <c r="I72" s="196">
        <v>94</v>
      </c>
      <c r="K72" s="217">
        <f t="shared" ref="K72" si="128">SUM(E72:F72)</f>
        <v>140</v>
      </c>
      <c r="L72" s="188">
        <f t="shared" ref="L72" si="129">SUM(E72:G72)</f>
        <v>530</v>
      </c>
      <c r="M72" s="122"/>
      <c r="N72" s="122"/>
      <c r="O72" s="122"/>
      <c r="P72" s="122"/>
      <c r="Q72" s="122"/>
      <c r="R72" s="122"/>
    </row>
    <row r="73" spans="1:18" ht="13.5" customHeight="1" x14ac:dyDescent="0.15">
      <c r="A73" s="367"/>
      <c r="B73" s="10" t="s">
        <v>512</v>
      </c>
      <c r="C73" s="24"/>
      <c r="D73" s="334"/>
      <c r="E73" s="190">
        <v>9.9009900990099009</v>
      </c>
      <c r="F73" s="191">
        <v>1.6501650165016499</v>
      </c>
      <c r="G73" s="191">
        <v>32.178217821782177</v>
      </c>
      <c r="H73" s="191">
        <v>48.514851485148512</v>
      </c>
      <c r="I73" s="192">
        <v>7.7557755775577553</v>
      </c>
      <c r="K73" s="218">
        <f t="shared" ref="K73" si="130">K72/$D72*100</f>
        <v>11.55115511551155</v>
      </c>
      <c r="L73" s="192">
        <f t="shared" ref="L73" si="131">L72/$D72*100</f>
        <v>43.729372937293732</v>
      </c>
      <c r="M73" s="141"/>
      <c r="N73" s="141"/>
      <c r="O73" s="141"/>
      <c r="P73" s="141"/>
      <c r="Q73" s="141"/>
      <c r="R73" s="141"/>
    </row>
    <row r="74" spans="1:18" s="110" customFormat="1" ht="13.5" customHeight="1" x14ac:dyDescent="0.15">
      <c r="A74" s="367"/>
      <c r="B74" s="108" t="s">
        <v>513</v>
      </c>
      <c r="C74" s="120"/>
      <c r="D74" s="330">
        <v>422</v>
      </c>
      <c r="E74" s="194">
        <v>29</v>
      </c>
      <c r="F74" s="195">
        <v>2</v>
      </c>
      <c r="G74" s="195">
        <v>100</v>
      </c>
      <c r="H74" s="195">
        <v>264</v>
      </c>
      <c r="I74" s="196">
        <v>27</v>
      </c>
      <c r="K74" s="219">
        <f t="shared" ref="K74" si="132">SUM(E74:F74)</f>
        <v>31</v>
      </c>
      <c r="L74" s="196">
        <f t="shared" ref="L74" si="133">SUM(E74:G74)</f>
        <v>131</v>
      </c>
      <c r="M74" s="122"/>
      <c r="N74" s="122"/>
      <c r="O74" s="122"/>
      <c r="P74" s="122"/>
      <c r="Q74" s="122"/>
      <c r="R74" s="122"/>
    </row>
    <row r="75" spans="1:18" ht="13.5" customHeight="1" x14ac:dyDescent="0.15">
      <c r="A75" s="367"/>
      <c r="B75" s="10" t="s">
        <v>512</v>
      </c>
      <c r="C75" s="24"/>
      <c r="D75" s="334"/>
      <c r="E75" s="190">
        <v>6.8720379146919433</v>
      </c>
      <c r="F75" s="191">
        <v>0.47393364928909953</v>
      </c>
      <c r="G75" s="191">
        <v>23.696682464454977</v>
      </c>
      <c r="H75" s="191">
        <v>62.559241706161139</v>
      </c>
      <c r="I75" s="192">
        <v>6.3981042654028428</v>
      </c>
      <c r="K75" s="218">
        <f t="shared" ref="K75" si="134">K74/$D74*100</f>
        <v>7.3459715639810419</v>
      </c>
      <c r="L75" s="192">
        <f t="shared" ref="L75" si="135">L74/$D74*100</f>
        <v>31.042654028436019</v>
      </c>
      <c r="M75" s="141"/>
      <c r="N75" s="141"/>
      <c r="O75" s="141"/>
      <c r="P75" s="141"/>
      <c r="Q75" s="141"/>
      <c r="R75" s="141"/>
    </row>
    <row r="76" spans="1:18" s="110" customFormat="1" ht="13.5" customHeight="1" x14ac:dyDescent="0.15">
      <c r="A76" s="367"/>
      <c r="B76" s="108" t="s">
        <v>514</v>
      </c>
      <c r="C76" s="120"/>
      <c r="D76" s="330">
        <v>1078</v>
      </c>
      <c r="E76" s="194">
        <v>76</v>
      </c>
      <c r="F76" s="195">
        <v>14</v>
      </c>
      <c r="G76" s="195">
        <v>393</v>
      </c>
      <c r="H76" s="195">
        <v>471</v>
      </c>
      <c r="I76" s="196">
        <v>124</v>
      </c>
      <c r="K76" s="219">
        <f t="shared" ref="K76" si="136">SUM(E76:F76)</f>
        <v>90</v>
      </c>
      <c r="L76" s="196">
        <f t="shared" ref="L76" si="137">SUM(E76:G76)</f>
        <v>483</v>
      </c>
      <c r="M76" s="122"/>
      <c r="N76" s="122"/>
      <c r="O76" s="122"/>
      <c r="P76" s="122"/>
      <c r="Q76" s="122"/>
      <c r="R76" s="122"/>
    </row>
    <row r="77" spans="1:18" ht="13.5" customHeight="1" thickBot="1" x14ac:dyDescent="0.2">
      <c r="A77" s="368"/>
      <c r="B77" s="21"/>
      <c r="C77" s="26"/>
      <c r="D77" s="335"/>
      <c r="E77" s="198">
        <v>7.0500927643784781</v>
      </c>
      <c r="F77" s="199">
        <v>1.2987012987012987</v>
      </c>
      <c r="G77" s="199">
        <v>36.456400742115029</v>
      </c>
      <c r="H77" s="199">
        <v>43.692022263450838</v>
      </c>
      <c r="I77" s="200">
        <v>11.502782931354361</v>
      </c>
      <c r="K77" s="220">
        <f t="shared" ref="K77:L77" si="138">K76/$D76*100</f>
        <v>8.3487940630797777</v>
      </c>
      <c r="L77" s="200">
        <f t="shared" si="138"/>
        <v>44.805194805194802</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90"/>
      <c r="I1" s="5"/>
      <c r="S1" s="84" t="s">
        <v>603</v>
      </c>
    </row>
    <row r="2" spans="1:19" ht="30" customHeight="1" x14ac:dyDescent="0.15">
      <c r="A2" s="90"/>
      <c r="I2" s="5"/>
      <c r="S2" s="84"/>
    </row>
    <row r="3" spans="1:19" ht="48" customHeight="1" thickBot="1" x14ac:dyDescent="0.2">
      <c r="A3" s="6" t="s">
        <v>694</v>
      </c>
      <c r="B3" s="7"/>
      <c r="C3" s="7"/>
      <c r="D3" s="7"/>
      <c r="E3" s="7"/>
      <c r="F3" s="7"/>
      <c r="G3" s="7"/>
      <c r="H3" s="7"/>
      <c r="I3" s="7"/>
      <c r="J3" s="7"/>
      <c r="L3" s="7"/>
      <c r="M3" s="7"/>
      <c r="N3" s="7"/>
      <c r="O3" s="7"/>
      <c r="P3" s="7"/>
      <c r="Q3" s="7"/>
      <c r="R3" s="7"/>
      <c r="S3" s="39"/>
    </row>
    <row r="4" spans="1:19" ht="15" customHeight="1" x14ac:dyDescent="0.15">
      <c r="A4" s="28"/>
      <c r="B4" s="32"/>
      <c r="C4" s="34"/>
      <c r="D4" s="35"/>
      <c r="E4" s="36">
        <v>1</v>
      </c>
      <c r="F4" s="37">
        <v>2</v>
      </c>
      <c r="G4" s="37">
        <v>3</v>
      </c>
      <c r="H4" s="37">
        <v>4</v>
      </c>
      <c r="I4" s="33"/>
      <c r="K4" s="36" t="s">
        <v>80</v>
      </c>
      <c r="L4" s="38" t="s">
        <v>632</v>
      </c>
      <c r="M4" s="63"/>
      <c r="N4" s="63"/>
      <c r="O4" s="63"/>
      <c r="P4" s="63"/>
      <c r="Q4" s="63"/>
      <c r="R4" s="63"/>
    </row>
    <row r="5" spans="1:19" ht="171.9" customHeight="1" thickBot="1" x14ac:dyDescent="0.2">
      <c r="A5" s="29"/>
      <c r="B5" s="30"/>
      <c r="C5" s="31"/>
      <c r="D5" s="87" t="s">
        <v>356</v>
      </c>
      <c r="E5" s="85" t="s">
        <v>627</v>
      </c>
      <c r="F5" s="86" t="s">
        <v>628</v>
      </c>
      <c r="G5" s="86" t="s">
        <v>629</v>
      </c>
      <c r="H5" s="86" t="s">
        <v>630</v>
      </c>
      <c r="I5" s="88" t="s">
        <v>357</v>
      </c>
      <c r="K5" s="89" t="s">
        <v>631</v>
      </c>
      <c r="L5" s="88" t="s">
        <v>633</v>
      </c>
      <c r="M5" s="27"/>
      <c r="N5" s="27"/>
      <c r="O5" s="27"/>
      <c r="P5" s="27"/>
      <c r="Q5" s="27"/>
      <c r="R5" s="27"/>
      <c r="S5" s="40"/>
    </row>
    <row r="6" spans="1:19" s="110" customFormat="1" ht="13.5" customHeight="1" x14ac:dyDescent="0.15">
      <c r="A6" s="116" t="s">
        <v>29</v>
      </c>
      <c r="B6" s="117"/>
      <c r="C6" s="117"/>
      <c r="D6" s="331">
        <v>2712</v>
      </c>
      <c r="E6" s="178">
        <v>259</v>
      </c>
      <c r="F6" s="179">
        <v>27</v>
      </c>
      <c r="G6" s="179">
        <v>837</v>
      </c>
      <c r="H6" s="179">
        <v>1274</v>
      </c>
      <c r="I6" s="180">
        <v>315</v>
      </c>
      <c r="J6" s="127"/>
      <c r="K6" s="215">
        <f>SUM(E6:F6)</f>
        <v>286</v>
      </c>
      <c r="L6" s="180">
        <f>SUM(E6:G6)</f>
        <v>1123</v>
      </c>
      <c r="M6" s="139"/>
      <c r="N6" s="139"/>
      <c r="O6" s="139"/>
      <c r="P6" s="139"/>
      <c r="Q6" s="139"/>
      <c r="R6" s="139"/>
    </row>
    <row r="7" spans="1:19" ht="13.5" customHeight="1" thickBot="1" x14ac:dyDescent="0.2">
      <c r="A7" s="8"/>
      <c r="B7" s="9"/>
      <c r="C7" s="9"/>
      <c r="D7" s="332"/>
      <c r="E7" s="182">
        <v>9.5501474926253689</v>
      </c>
      <c r="F7" s="183">
        <v>0.99557522123893805</v>
      </c>
      <c r="G7" s="183">
        <v>30.86283185840708</v>
      </c>
      <c r="H7" s="183">
        <v>46.976401179941</v>
      </c>
      <c r="I7" s="275">
        <v>11.61504424778761</v>
      </c>
      <c r="J7" s="128"/>
      <c r="K7" s="216">
        <f>K6/$D6*100</f>
        <v>10.545722713864308</v>
      </c>
      <c r="L7" s="275">
        <f>L6/$D6*100</f>
        <v>41.408554572271392</v>
      </c>
      <c r="M7" s="140"/>
      <c r="N7" s="140"/>
      <c r="O7" s="140"/>
      <c r="P7" s="140"/>
      <c r="Q7" s="140"/>
      <c r="R7" s="140"/>
    </row>
    <row r="8" spans="1:19" s="110" customFormat="1" ht="13.5" customHeight="1" x14ac:dyDescent="0.15">
      <c r="A8" s="371" t="s">
        <v>30</v>
      </c>
      <c r="B8" s="118" t="s">
        <v>32</v>
      </c>
      <c r="C8" s="119"/>
      <c r="D8" s="333">
        <v>1272</v>
      </c>
      <c r="E8" s="186">
        <v>116</v>
      </c>
      <c r="F8" s="187">
        <v>17</v>
      </c>
      <c r="G8" s="187">
        <v>397</v>
      </c>
      <c r="H8" s="187">
        <v>583</v>
      </c>
      <c r="I8" s="188">
        <v>159</v>
      </c>
      <c r="J8" s="127"/>
      <c r="K8" s="217">
        <f t="shared" ref="K8" si="0">SUM(E8:F8)</f>
        <v>133</v>
      </c>
      <c r="L8" s="188">
        <f t="shared" ref="L8" si="1">SUM(E8:G8)</f>
        <v>530</v>
      </c>
      <c r="M8" s="122"/>
      <c r="N8" s="122"/>
      <c r="O8" s="122"/>
      <c r="P8" s="122"/>
      <c r="Q8" s="122"/>
      <c r="R8" s="122"/>
    </row>
    <row r="9" spans="1:19" ht="13.5" customHeight="1" x14ac:dyDescent="0.15">
      <c r="A9" s="369"/>
      <c r="B9" s="10"/>
      <c r="C9" s="24"/>
      <c r="D9" s="334"/>
      <c r="E9" s="190">
        <v>9.1194968553459113</v>
      </c>
      <c r="F9" s="191">
        <v>1.3364779874213837</v>
      </c>
      <c r="G9" s="191">
        <v>31.210691823899374</v>
      </c>
      <c r="H9" s="191">
        <v>45.833333333333329</v>
      </c>
      <c r="I9" s="192">
        <v>12.5</v>
      </c>
      <c r="J9" s="128"/>
      <c r="K9" s="218">
        <f t="shared" ref="K9:L9" si="2">K8/$D8*100</f>
        <v>10.455974842767295</v>
      </c>
      <c r="L9" s="192">
        <f t="shared" si="2"/>
        <v>41.666666666666671</v>
      </c>
      <c r="M9" s="141"/>
      <c r="N9" s="141"/>
      <c r="O9" s="141"/>
      <c r="P9" s="141"/>
      <c r="Q9" s="141"/>
      <c r="R9" s="141"/>
    </row>
    <row r="10" spans="1:19" s="110" customFormat="1" ht="13.5" customHeight="1" x14ac:dyDescent="0.15">
      <c r="A10" s="369"/>
      <c r="B10" s="108" t="s">
        <v>34</v>
      </c>
      <c r="C10" s="120"/>
      <c r="D10" s="330">
        <v>279</v>
      </c>
      <c r="E10" s="194">
        <v>39</v>
      </c>
      <c r="F10" s="195">
        <v>3</v>
      </c>
      <c r="G10" s="195">
        <v>71</v>
      </c>
      <c r="H10" s="195">
        <v>148</v>
      </c>
      <c r="I10" s="196">
        <v>18</v>
      </c>
      <c r="J10" s="127"/>
      <c r="K10" s="219">
        <f t="shared" ref="K10" si="3">SUM(E10:F10)</f>
        <v>42</v>
      </c>
      <c r="L10" s="196">
        <f t="shared" ref="L10" si="4">SUM(E10:G10)</f>
        <v>113</v>
      </c>
      <c r="M10" s="122"/>
      <c r="N10" s="122"/>
      <c r="O10" s="122"/>
      <c r="P10" s="122"/>
      <c r="Q10" s="122"/>
      <c r="R10" s="122"/>
    </row>
    <row r="11" spans="1:19" ht="13.5" customHeight="1" x14ac:dyDescent="0.15">
      <c r="A11" s="369"/>
      <c r="B11" s="10"/>
      <c r="C11" s="24"/>
      <c r="D11" s="334"/>
      <c r="E11" s="190">
        <v>13.978494623655912</v>
      </c>
      <c r="F11" s="191">
        <v>1.0752688172043012</v>
      </c>
      <c r="G11" s="191">
        <v>25.448028673835125</v>
      </c>
      <c r="H11" s="191">
        <v>53.046594982078851</v>
      </c>
      <c r="I11" s="192">
        <v>6.4516129032258061</v>
      </c>
      <c r="J11" s="128"/>
      <c r="K11" s="218">
        <f t="shared" ref="K11:L11" si="5">K10/$D10*100</f>
        <v>15.053763440860216</v>
      </c>
      <c r="L11" s="192">
        <f t="shared" si="5"/>
        <v>40.501792114695341</v>
      </c>
      <c r="M11" s="141"/>
      <c r="N11" s="141"/>
      <c r="O11" s="141"/>
      <c r="P11" s="141"/>
      <c r="Q11" s="141"/>
      <c r="R11" s="141"/>
    </row>
    <row r="12" spans="1:19" s="110" customFormat="1" ht="13.5" customHeight="1" x14ac:dyDescent="0.15">
      <c r="A12" s="369"/>
      <c r="B12" s="108" t="s">
        <v>36</v>
      </c>
      <c r="C12" s="120"/>
      <c r="D12" s="330">
        <v>680</v>
      </c>
      <c r="E12" s="194">
        <v>80</v>
      </c>
      <c r="F12" s="195">
        <v>4</v>
      </c>
      <c r="G12" s="195">
        <v>199</v>
      </c>
      <c r="H12" s="195">
        <v>329</v>
      </c>
      <c r="I12" s="196">
        <v>68</v>
      </c>
      <c r="J12" s="127"/>
      <c r="K12" s="219">
        <f t="shared" ref="K12" si="6">SUM(E12:F12)</f>
        <v>84</v>
      </c>
      <c r="L12" s="196">
        <f t="shared" ref="L12" si="7">SUM(E12:G12)</f>
        <v>283</v>
      </c>
      <c r="M12" s="122"/>
      <c r="N12" s="122"/>
      <c r="O12" s="122"/>
      <c r="P12" s="122"/>
      <c r="Q12" s="122"/>
      <c r="R12" s="122"/>
    </row>
    <row r="13" spans="1:19" ht="13.5" customHeight="1" x14ac:dyDescent="0.15">
      <c r="A13" s="369"/>
      <c r="B13" s="10"/>
      <c r="C13" s="24"/>
      <c r="D13" s="334"/>
      <c r="E13" s="190">
        <v>11.76470588235294</v>
      </c>
      <c r="F13" s="191">
        <v>0.58823529411764708</v>
      </c>
      <c r="G13" s="191">
        <v>29.264705882352942</v>
      </c>
      <c r="H13" s="191">
        <v>48.382352941176471</v>
      </c>
      <c r="I13" s="192">
        <v>10</v>
      </c>
      <c r="J13" s="128"/>
      <c r="K13" s="218">
        <f t="shared" ref="K13:L13" si="8">K12/$D12*100</f>
        <v>12.352941176470589</v>
      </c>
      <c r="L13" s="192">
        <f t="shared" si="8"/>
        <v>41.617647058823529</v>
      </c>
      <c r="M13" s="141"/>
      <c r="N13" s="141"/>
      <c r="O13" s="141"/>
      <c r="P13" s="141"/>
      <c r="Q13" s="141"/>
      <c r="R13" s="141"/>
    </row>
    <row r="14" spans="1:19" s="110" customFormat="1" ht="13.5" customHeight="1" x14ac:dyDescent="0.15">
      <c r="A14" s="369"/>
      <c r="B14" s="108" t="s">
        <v>38</v>
      </c>
      <c r="C14" s="120"/>
      <c r="D14" s="330">
        <v>196</v>
      </c>
      <c r="E14" s="194">
        <v>11</v>
      </c>
      <c r="F14" s="195">
        <v>2</v>
      </c>
      <c r="G14" s="195">
        <v>75</v>
      </c>
      <c r="H14" s="195">
        <v>78</v>
      </c>
      <c r="I14" s="196">
        <v>30</v>
      </c>
      <c r="J14" s="127"/>
      <c r="K14" s="219">
        <f t="shared" ref="K14" si="9">SUM(E14:F14)</f>
        <v>13</v>
      </c>
      <c r="L14" s="196">
        <f t="shared" ref="L14" si="10">SUM(E14:G14)</f>
        <v>88</v>
      </c>
      <c r="M14" s="122"/>
      <c r="N14" s="122"/>
      <c r="O14" s="122"/>
      <c r="P14" s="122"/>
      <c r="Q14" s="122"/>
      <c r="R14" s="122"/>
    </row>
    <row r="15" spans="1:19" ht="13.5" customHeight="1" x14ac:dyDescent="0.15">
      <c r="A15" s="369"/>
      <c r="B15" s="10"/>
      <c r="C15" s="24"/>
      <c r="D15" s="334"/>
      <c r="E15" s="190">
        <v>5.6122448979591839</v>
      </c>
      <c r="F15" s="191">
        <v>1.0204081632653061</v>
      </c>
      <c r="G15" s="191">
        <v>38.265306122448976</v>
      </c>
      <c r="H15" s="191">
        <v>39.795918367346935</v>
      </c>
      <c r="I15" s="192">
        <v>15.306122448979592</v>
      </c>
      <c r="J15" s="128"/>
      <c r="K15" s="218">
        <f t="shared" ref="K15:L15" si="11">K14/$D14*100</f>
        <v>6.6326530612244898</v>
      </c>
      <c r="L15" s="192">
        <f t="shared" si="11"/>
        <v>44.897959183673471</v>
      </c>
      <c r="M15" s="141"/>
      <c r="N15" s="141"/>
      <c r="O15" s="141"/>
      <c r="P15" s="141"/>
      <c r="Q15" s="141"/>
      <c r="R15" s="141"/>
    </row>
    <row r="16" spans="1:19" s="110" customFormat="1" ht="13.5" customHeight="1" x14ac:dyDescent="0.15">
      <c r="A16" s="369"/>
      <c r="B16" s="108" t="s">
        <v>40</v>
      </c>
      <c r="C16" s="120"/>
      <c r="D16" s="330">
        <v>191</v>
      </c>
      <c r="E16" s="194">
        <v>11</v>
      </c>
      <c r="F16" s="195">
        <v>1</v>
      </c>
      <c r="G16" s="195">
        <v>59</v>
      </c>
      <c r="H16" s="195">
        <v>93</v>
      </c>
      <c r="I16" s="196">
        <v>27</v>
      </c>
      <c r="J16" s="127"/>
      <c r="K16" s="219">
        <f t="shared" ref="K16" si="12">SUM(E16:F16)</f>
        <v>12</v>
      </c>
      <c r="L16" s="196">
        <f t="shared" ref="L16" si="13">SUM(E16:G16)</f>
        <v>71</v>
      </c>
      <c r="M16" s="122"/>
      <c r="N16" s="122"/>
      <c r="O16" s="122"/>
      <c r="P16" s="122"/>
      <c r="Q16" s="122"/>
      <c r="R16" s="122"/>
    </row>
    <row r="17" spans="1:18" ht="13.5" customHeight="1" x14ac:dyDescent="0.15">
      <c r="A17" s="369"/>
      <c r="B17" s="10"/>
      <c r="C17" s="24"/>
      <c r="D17" s="334"/>
      <c r="E17" s="190">
        <v>5.7591623036649215</v>
      </c>
      <c r="F17" s="191">
        <v>0.52356020942408377</v>
      </c>
      <c r="G17" s="191">
        <v>30.890052356020941</v>
      </c>
      <c r="H17" s="191">
        <v>48.691099476439788</v>
      </c>
      <c r="I17" s="192">
        <v>14.136125654450263</v>
      </c>
      <c r="J17" s="128"/>
      <c r="K17" s="218">
        <f t="shared" ref="K17:L17" si="14">K16/$D16*100</f>
        <v>6.2827225130890048</v>
      </c>
      <c r="L17" s="192">
        <f t="shared" si="14"/>
        <v>37.172774869109951</v>
      </c>
      <c r="M17" s="141"/>
      <c r="N17" s="141"/>
      <c r="O17" s="141"/>
      <c r="P17" s="141"/>
      <c r="Q17" s="141"/>
      <c r="R17" s="141"/>
    </row>
    <row r="18" spans="1:18" s="110" customFormat="1" ht="13.5" customHeight="1" x14ac:dyDescent="0.15">
      <c r="A18" s="369"/>
      <c r="B18" s="108" t="s">
        <v>42</v>
      </c>
      <c r="C18" s="120"/>
      <c r="D18" s="330">
        <v>94</v>
      </c>
      <c r="E18" s="194">
        <v>2</v>
      </c>
      <c r="F18" s="195">
        <v>0</v>
      </c>
      <c r="G18" s="195">
        <v>36</v>
      </c>
      <c r="H18" s="195">
        <v>43</v>
      </c>
      <c r="I18" s="196">
        <v>13</v>
      </c>
      <c r="J18" s="127"/>
      <c r="K18" s="219">
        <f t="shared" ref="K18" si="15">SUM(E18:F18)</f>
        <v>2</v>
      </c>
      <c r="L18" s="196">
        <f t="shared" ref="L18" si="16">SUM(E18:G18)</f>
        <v>38</v>
      </c>
      <c r="M18" s="122"/>
      <c r="N18" s="122"/>
      <c r="O18" s="122"/>
      <c r="P18" s="122"/>
      <c r="Q18" s="122"/>
      <c r="R18" s="122"/>
    </row>
    <row r="19" spans="1:18" ht="13.5" customHeight="1" thickBot="1" x14ac:dyDescent="0.2">
      <c r="A19" s="370"/>
      <c r="B19" s="21"/>
      <c r="C19" s="26"/>
      <c r="D19" s="335"/>
      <c r="E19" s="198">
        <v>2.1276595744680851</v>
      </c>
      <c r="F19" s="199">
        <v>0</v>
      </c>
      <c r="G19" s="199">
        <v>38.297872340425535</v>
      </c>
      <c r="H19" s="199">
        <v>45.744680851063826</v>
      </c>
      <c r="I19" s="200">
        <v>13.829787234042554</v>
      </c>
      <c r="J19" s="128"/>
      <c r="K19" s="220">
        <f t="shared" ref="K19:L19" si="17">K18/$D18*100</f>
        <v>2.1276595744680851</v>
      </c>
      <c r="L19" s="200">
        <f t="shared" si="17"/>
        <v>40.425531914893611</v>
      </c>
      <c r="M19" s="141"/>
      <c r="N19" s="141"/>
      <c r="O19" s="141"/>
      <c r="P19" s="141"/>
      <c r="Q19" s="141"/>
      <c r="R19" s="141"/>
    </row>
    <row r="20" spans="1:18" s="111" customFormat="1" ht="13.5" customHeight="1" x14ac:dyDescent="0.15">
      <c r="A20" s="372" t="s">
        <v>0</v>
      </c>
      <c r="B20" s="103" t="s">
        <v>1</v>
      </c>
      <c r="C20" s="121"/>
      <c r="D20" s="333">
        <v>1088</v>
      </c>
      <c r="E20" s="186">
        <v>66</v>
      </c>
      <c r="F20" s="187">
        <v>10</v>
      </c>
      <c r="G20" s="187">
        <v>295</v>
      </c>
      <c r="H20" s="187">
        <v>606</v>
      </c>
      <c r="I20" s="188">
        <v>111</v>
      </c>
      <c r="J20" s="129"/>
      <c r="K20" s="219">
        <f t="shared" ref="K20" si="18">SUM(E20:F20)</f>
        <v>76</v>
      </c>
      <c r="L20" s="196">
        <f t="shared" ref="L20" si="19">SUM(E20:G20)</f>
        <v>371</v>
      </c>
      <c r="M20" s="122"/>
      <c r="N20" s="122"/>
      <c r="O20" s="122"/>
      <c r="P20" s="122"/>
      <c r="Q20" s="122"/>
      <c r="R20" s="122"/>
    </row>
    <row r="21" spans="1:18" s="22" customFormat="1" ht="13.5" customHeight="1" x14ac:dyDescent="0.15">
      <c r="A21" s="373"/>
      <c r="B21" s="23"/>
      <c r="C21" s="25"/>
      <c r="D21" s="334"/>
      <c r="E21" s="190">
        <v>6.0661764705882355</v>
      </c>
      <c r="F21" s="191">
        <v>0.91911764705882359</v>
      </c>
      <c r="G21" s="191">
        <v>27.113970588235293</v>
      </c>
      <c r="H21" s="191">
        <v>55.69852941176471</v>
      </c>
      <c r="I21" s="192">
        <v>10.20220588235294</v>
      </c>
      <c r="J21" s="130"/>
      <c r="K21" s="218">
        <f t="shared" ref="K21:L21" si="20">K20/$D20*100</f>
        <v>6.9852941176470589</v>
      </c>
      <c r="L21" s="192">
        <f t="shared" si="20"/>
        <v>34.099264705882355</v>
      </c>
      <c r="M21" s="141"/>
      <c r="N21" s="141"/>
      <c r="O21" s="141"/>
      <c r="P21" s="141"/>
      <c r="Q21" s="141"/>
      <c r="R21" s="141"/>
    </row>
    <row r="22" spans="1:18" s="111" customFormat="1" ht="13.5" customHeight="1" x14ac:dyDescent="0.15">
      <c r="A22" s="373"/>
      <c r="B22" s="106" t="s">
        <v>2</v>
      </c>
      <c r="C22" s="122"/>
      <c r="D22" s="330">
        <v>1538</v>
      </c>
      <c r="E22" s="194">
        <v>187</v>
      </c>
      <c r="F22" s="195">
        <v>17</v>
      </c>
      <c r="G22" s="195">
        <v>514</v>
      </c>
      <c r="H22" s="195">
        <v>633</v>
      </c>
      <c r="I22" s="196">
        <v>187</v>
      </c>
      <c r="J22" s="129"/>
      <c r="K22" s="219">
        <f t="shared" ref="K22" si="21">SUM(E22:F22)</f>
        <v>204</v>
      </c>
      <c r="L22" s="196">
        <f t="shared" ref="L22" si="22">SUM(E22:G22)</f>
        <v>718</v>
      </c>
      <c r="M22" s="122"/>
      <c r="N22" s="122"/>
      <c r="O22" s="122"/>
      <c r="P22" s="122"/>
      <c r="Q22" s="122"/>
      <c r="R22" s="122"/>
    </row>
    <row r="23" spans="1:18" s="22" customFormat="1" ht="13.5" customHeight="1" x14ac:dyDescent="0.15">
      <c r="A23" s="373"/>
      <c r="B23" s="23"/>
      <c r="C23" s="25"/>
      <c r="D23" s="334"/>
      <c r="E23" s="190">
        <v>12.158647594278284</v>
      </c>
      <c r="F23" s="191">
        <v>1.1053315994798438</v>
      </c>
      <c r="G23" s="191">
        <v>33.420026007802342</v>
      </c>
      <c r="H23" s="191">
        <v>41.157347204161248</v>
      </c>
      <c r="I23" s="192">
        <v>12.158647594278284</v>
      </c>
      <c r="K23" s="218">
        <f t="shared" ref="K23:L23" si="23">K22/$D22*100</f>
        <v>13.263979193758127</v>
      </c>
      <c r="L23" s="192">
        <f t="shared" si="23"/>
        <v>46.684005201560467</v>
      </c>
      <c r="M23" s="141"/>
      <c r="N23" s="141"/>
      <c r="O23" s="141"/>
      <c r="P23" s="141"/>
      <c r="Q23" s="141"/>
      <c r="R23" s="141"/>
    </row>
    <row r="24" spans="1:18" s="111" customFormat="1" ht="13.5" customHeight="1" x14ac:dyDescent="0.15">
      <c r="A24" s="373"/>
      <c r="B24" s="106" t="s">
        <v>45</v>
      </c>
      <c r="C24" s="122"/>
      <c r="D24" s="330">
        <v>86</v>
      </c>
      <c r="E24" s="194">
        <v>6</v>
      </c>
      <c r="F24" s="195">
        <v>0</v>
      </c>
      <c r="G24" s="195">
        <v>28</v>
      </c>
      <c r="H24" s="195">
        <v>35</v>
      </c>
      <c r="I24" s="196">
        <v>17</v>
      </c>
      <c r="K24" s="219">
        <f t="shared" ref="K24" si="24">SUM(E24:F24)</f>
        <v>6</v>
      </c>
      <c r="L24" s="196">
        <f t="shared" ref="L24" si="25">SUM(E24:G24)</f>
        <v>34</v>
      </c>
      <c r="M24" s="122"/>
      <c r="N24" s="122"/>
      <c r="O24" s="122"/>
      <c r="P24" s="122"/>
      <c r="Q24" s="122"/>
      <c r="R24" s="122"/>
    </row>
    <row r="25" spans="1:18" s="22" customFormat="1" ht="13.5" customHeight="1" thickBot="1" x14ac:dyDescent="0.2">
      <c r="A25" s="374"/>
      <c r="B25" s="61"/>
      <c r="C25" s="62"/>
      <c r="D25" s="335"/>
      <c r="E25" s="198">
        <v>6.9767441860465116</v>
      </c>
      <c r="F25" s="199">
        <v>0</v>
      </c>
      <c r="G25" s="199">
        <v>32.558139534883722</v>
      </c>
      <c r="H25" s="199">
        <v>40.697674418604649</v>
      </c>
      <c r="I25" s="200">
        <v>19.767441860465116</v>
      </c>
      <c r="K25" s="218">
        <f t="shared" ref="K25:L25" si="26">K24/$D24*100</f>
        <v>6.9767441860465116</v>
      </c>
      <c r="L25" s="192">
        <f t="shared" si="26"/>
        <v>39.534883720930232</v>
      </c>
      <c r="M25" s="141"/>
      <c r="N25" s="141"/>
      <c r="O25" s="141"/>
      <c r="P25" s="141"/>
      <c r="Q25" s="141"/>
      <c r="R25" s="141"/>
    </row>
    <row r="26" spans="1:18" s="110" customFormat="1" ht="13.5" customHeight="1" x14ac:dyDescent="0.15">
      <c r="A26" s="371" t="s">
        <v>43</v>
      </c>
      <c r="B26" s="118" t="s">
        <v>3</v>
      </c>
      <c r="C26" s="119"/>
      <c r="D26" s="336">
        <v>170</v>
      </c>
      <c r="E26" s="202">
        <v>5</v>
      </c>
      <c r="F26" s="203">
        <v>1</v>
      </c>
      <c r="G26" s="203">
        <v>49</v>
      </c>
      <c r="H26" s="203">
        <v>105</v>
      </c>
      <c r="I26" s="204">
        <v>10</v>
      </c>
      <c r="K26" s="221">
        <f t="shared" ref="K26" si="27">SUM(E26:F26)</f>
        <v>6</v>
      </c>
      <c r="L26" s="204">
        <f t="shared" ref="L26" si="28">SUM(E26:G26)</f>
        <v>55</v>
      </c>
      <c r="M26" s="120"/>
      <c r="N26" s="120"/>
      <c r="O26" s="120"/>
      <c r="P26" s="120"/>
      <c r="Q26" s="120"/>
      <c r="R26" s="120"/>
    </row>
    <row r="27" spans="1:18" ht="13.5" customHeight="1" x14ac:dyDescent="0.15">
      <c r="A27" s="369"/>
      <c r="B27" s="10"/>
      <c r="C27" s="24"/>
      <c r="D27" s="337"/>
      <c r="E27" s="206">
        <v>2.9411764705882351</v>
      </c>
      <c r="F27" s="207">
        <v>0.58823529411764708</v>
      </c>
      <c r="G27" s="207">
        <v>28.823529411764703</v>
      </c>
      <c r="H27" s="207">
        <v>61.764705882352942</v>
      </c>
      <c r="I27" s="208">
        <v>5.8823529411764701</v>
      </c>
      <c r="K27" s="222">
        <f t="shared" ref="K27:L27" si="29">K26/$D26*100</f>
        <v>3.5294117647058822</v>
      </c>
      <c r="L27" s="208">
        <f t="shared" si="29"/>
        <v>32.352941176470587</v>
      </c>
      <c r="M27" s="142"/>
      <c r="N27" s="142"/>
      <c r="O27" s="142"/>
      <c r="P27" s="142"/>
      <c r="Q27" s="142"/>
      <c r="R27" s="142"/>
    </row>
    <row r="28" spans="1:18" s="110" customFormat="1" ht="13.5" customHeight="1" x14ac:dyDescent="0.15">
      <c r="A28" s="369"/>
      <c r="B28" s="108" t="s">
        <v>4</v>
      </c>
      <c r="C28" s="120"/>
      <c r="D28" s="331">
        <v>260</v>
      </c>
      <c r="E28" s="209">
        <v>69</v>
      </c>
      <c r="F28" s="210">
        <v>9</v>
      </c>
      <c r="G28" s="210">
        <v>85</v>
      </c>
      <c r="H28" s="210">
        <v>88</v>
      </c>
      <c r="I28" s="211">
        <v>9</v>
      </c>
      <c r="K28" s="223">
        <f t="shared" ref="K28" si="30">SUM(E28:F28)</f>
        <v>78</v>
      </c>
      <c r="L28" s="211">
        <f t="shared" ref="L28" si="31">SUM(E28:G28)</f>
        <v>163</v>
      </c>
      <c r="M28" s="120"/>
      <c r="N28" s="120"/>
      <c r="O28" s="120"/>
      <c r="P28" s="120"/>
      <c r="Q28" s="120"/>
      <c r="R28" s="120"/>
    </row>
    <row r="29" spans="1:18" ht="13.5" customHeight="1" x14ac:dyDescent="0.15">
      <c r="A29" s="369"/>
      <c r="B29" s="10"/>
      <c r="C29" s="24"/>
      <c r="D29" s="337"/>
      <c r="E29" s="206">
        <v>26.53846153846154</v>
      </c>
      <c r="F29" s="207">
        <v>3.4615384615384617</v>
      </c>
      <c r="G29" s="207">
        <v>32.692307692307693</v>
      </c>
      <c r="H29" s="207">
        <v>33.846153846153847</v>
      </c>
      <c r="I29" s="208">
        <v>3.4615384615384617</v>
      </c>
      <c r="K29" s="222">
        <f t="shared" ref="K29:L29" si="32">K28/$D28*100</f>
        <v>30</v>
      </c>
      <c r="L29" s="208">
        <f t="shared" si="32"/>
        <v>62.692307692307693</v>
      </c>
      <c r="M29" s="142"/>
      <c r="N29" s="142"/>
      <c r="O29" s="142"/>
      <c r="P29" s="142"/>
      <c r="Q29" s="142"/>
      <c r="R29" s="142"/>
    </row>
    <row r="30" spans="1:18" s="110" customFormat="1" ht="13.5" customHeight="1" x14ac:dyDescent="0.15">
      <c r="A30" s="369"/>
      <c r="B30" s="108" t="s">
        <v>5</v>
      </c>
      <c r="C30" s="120"/>
      <c r="D30" s="331">
        <v>434</v>
      </c>
      <c r="E30" s="209">
        <v>121</v>
      </c>
      <c r="F30" s="210">
        <v>7</v>
      </c>
      <c r="G30" s="210">
        <v>115</v>
      </c>
      <c r="H30" s="210">
        <v>168</v>
      </c>
      <c r="I30" s="211">
        <v>23</v>
      </c>
      <c r="K30" s="223">
        <f t="shared" ref="K30" si="33">SUM(E30:F30)</f>
        <v>128</v>
      </c>
      <c r="L30" s="211">
        <f t="shared" ref="L30" si="34">SUM(E30:G30)</f>
        <v>243</v>
      </c>
      <c r="M30" s="120"/>
      <c r="N30" s="120"/>
      <c r="O30" s="120"/>
      <c r="P30" s="120"/>
      <c r="Q30" s="120"/>
      <c r="R30" s="120"/>
    </row>
    <row r="31" spans="1:18" ht="13.5" customHeight="1" x14ac:dyDescent="0.15">
      <c r="A31" s="369"/>
      <c r="B31" s="10"/>
      <c r="C31" s="24"/>
      <c r="D31" s="337"/>
      <c r="E31" s="206">
        <v>27.880184331797235</v>
      </c>
      <c r="F31" s="207">
        <v>1.6129032258064515</v>
      </c>
      <c r="G31" s="207">
        <v>26.497695852534562</v>
      </c>
      <c r="H31" s="207">
        <v>38.70967741935484</v>
      </c>
      <c r="I31" s="208">
        <v>5.2995391705069128</v>
      </c>
      <c r="K31" s="222">
        <f t="shared" ref="K31:L31" si="35">K30/$D30*100</f>
        <v>29.493087557603687</v>
      </c>
      <c r="L31" s="208">
        <f t="shared" si="35"/>
        <v>55.990783410138242</v>
      </c>
      <c r="M31" s="142"/>
      <c r="N31" s="142"/>
      <c r="O31" s="142"/>
      <c r="P31" s="142"/>
      <c r="Q31" s="142"/>
      <c r="R31" s="142"/>
    </row>
    <row r="32" spans="1:18" s="110" customFormat="1" ht="13.5" customHeight="1" x14ac:dyDescent="0.15">
      <c r="A32" s="369"/>
      <c r="B32" s="108" t="s">
        <v>6</v>
      </c>
      <c r="C32" s="120"/>
      <c r="D32" s="331">
        <v>480</v>
      </c>
      <c r="E32" s="209">
        <v>31</v>
      </c>
      <c r="F32" s="210">
        <v>6</v>
      </c>
      <c r="G32" s="210">
        <v>149</v>
      </c>
      <c r="H32" s="210">
        <v>261</v>
      </c>
      <c r="I32" s="211">
        <v>33</v>
      </c>
      <c r="K32" s="223">
        <f t="shared" ref="K32" si="36">SUM(E32:F32)</f>
        <v>37</v>
      </c>
      <c r="L32" s="211">
        <f t="shared" ref="L32" si="37">SUM(E32:G32)</f>
        <v>186</v>
      </c>
      <c r="M32" s="120"/>
      <c r="N32" s="120"/>
      <c r="O32" s="120"/>
      <c r="P32" s="120"/>
      <c r="Q32" s="120"/>
      <c r="R32" s="120"/>
    </row>
    <row r="33" spans="1:18" ht="13.5" customHeight="1" x14ac:dyDescent="0.15">
      <c r="A33" s="369"/>
      <c r="B33" s="10"/>
      <c r="C33" s="24"/>
      <c r="D33" s="337"/>
      <c r="E33" s="206">
        <v>6.4583333333333339</v>
      </c>
      <c r="F33" s="207">
        <v>1.25</v>
      </c>
      <c r="G33" s="207">
        <v>31.041666666666668</v>
      </c>
      <c r="H33" s="207">
        <v>54.374999999999993</v>
      </c>
      <c r="I33" s="208">
        <v>6.8750000000000009</v>
      </c>
      <c r="K33" s="222">
        <f t="shared" ref="K33:L33" si="38">K32/$D32*100</f>
        <v>7.7083333333333339</v>
      </c>
      <c r="L33" s="208">
        <f t="shared" si="38"/>
        <v>38.75</v>
      </c>
      <c r="M33" s="142"/>
      <c r="N33" s="142"/>
      <c r="O33" s="142"/>
      <c r="P33" s="142"/>
      <c r="Q33" s="142"/>
      <c r="R33" s="142"/>
    </row>
    <row r="34" spans="1:18" s="110" customFormat="1" ht="13.5" customHeight="1" x14ac:dyDescent="0.15">
      <c r="A34" s="369"/>
      <c r="B34" s="108" t="s">
        <v>7</v>
      </c>
      <c r="C34" s="120"/>
      <c r="D34" s="331">
        <v>594</v>
      </c>
      <c r="E34" s="209">
        <v>14</v>
      </c>
      <c r="F34" s="210">
        <v>1</v>
      </c>
      <c r="G34" s="210">
        <v>189</v>
      </c>
      <c r="H34" s="210">
        <v>316</v>
      </c>
      <c r="I34" s="211">
        <v>74</v>
      </c>
      <c r="K34" s="223">
        <f t="shared" ref="K34" si="39">SUM(E34:F34)</f>
        <v>15</v>
      </c>
      <c r="L34" s="211">
        <f t="shared" ref="L34" si="40">SUM(E34:G34)</f>
        <v>204</v>
      </c>
      <c r="M34" s="120"/>
      <c r="N34" s="120"/>
      <c r="O34" s="120"/>
      <c r="P34" s="120"/>
      <c r="Q34" s="120"/>
      <c r="R34" s="120"/>
    </row>
    <row r="35" spans="1:18" ht="13.5" customHeight="1" x14ac:dyDescent="0.15">
      <c r="A35" s="369"/>
      <c r="B35" s="10"/>
      <c r="C35" s="24"/>
      <c r="D35" s="337"/>
      <c r="E35" s="206">
        <v>2.3569023569023568</v>
      </c>
      <c r="F35" s="207">
        <v>0.16835016835016833</v>
      </c>
      <c r="G35" s="207">
        <v>31.818181818181817</v>
      </c>
      <c r="H35" s="207">
        <v>53.198653198653204</v>
      </c>
      <c r="I35" s="208">
        <v>12.457912457912458</v>
      </c>
      <c r="K35" s="222">
        <f t="shared" ref="K35:L35" si="41">K34/$D34*100</f>
        <v>2.5252525252525251</v>
      </c>
      <c r="L35" s="208">
        <f t="shared" si="41"/>
        <v>34.343434343434339</v>
      </c>
      <c r="M35" s="142"/>
      <c r="N35" s="142"/>
      <c r="O35" s="142"/>
      <c r="P35" s="142"/>
      <c r="Q35" s="142"/>
      <c r="R35" s="142"/>
    </row>
    <row r="36" spans="1:18" s="110" customFormat="1" ht="13.5" customHeight="1" x14ac:dyDescent="0.15">
      <c r="A36" s="369"/>
      <c r="B36" s="108" t="s">
        <v>44</v>
      </c>
      <c r="C36" s="120"/>
      <c r="D36" s="331">
        <v>688</v>
      </c>
      <c r="E36" s="209">
        <v>13</v>
      </c>
      <c r="F36" s="210">
        <v>3</v>
      </c>
      <c r="G36" s="210">
        <v>222</v>
      </c>
      <c r="H36" s="210">
        <v>301</v>
      </c>
      <c r="I36" s="211">
        <v>149</v>
      </c>
      <c r="K36" s="223">
        <f t="shared" ref="K36" si="42">SUM(E36:F36)</f>
        <v>16</v>
      </c>
      <c r="L36" s="211">
        <f t="shared" ref="L36" si="43">SUM(E36:G36)</f>
        <v>238</v>
      </c>
      <c r="M36" s="120"/>
      <c r="N36" s="120"/>
      <c r="O36" s="120"/>
      <c r="P36" s="120"/>
      <c r="Q36" s="120"/>
      <c r="R36" s="120"/>
    </row>
    <row r="37" spans="1:18" ht="13.5" customHeight="1" x14ac:dyDescent="0.15">
      <c r="A37" s="369"/>
      <c r="B37" s="10"/>
      <c r="C37" s="24"/>
      <c r="D37" s="337"/>
      <c r="E37" s="206">
        <v>1.88953488372093</v>
      </c>
      <c r="F37" s="207">
        <v>0.43604651162790697</v>
      </c>
      <c r="G37" s="207">
        <v>32.267441860465119</v>
      </c>
      <c r="H37" s="207">
        <v>43.75</v>
      </c>
      <c r="I37" s="208">
        <v>21.656976744186046</v>
      </c>
      <c r="K37" s="222">
        <f t="shared" ref="K37:L37" si="44">K36/$D36*100</f>
        <v>2.3255813953488373</v>
      </c>
      <c r="L37" s="208">
        <f t="shared" si="44"/>
        <v>34.593023255813954</v>
      </c>
      <c r="M37" s="142"/>
      <c r="N37" s="142"/>
      <c r="O37" s="142"/>
      <c r="P37" s="142"/>
      <c r="Q37" s="142"/>
      <c r="R37" s="142"/>
    </row>
    <row r="38" spans="1:18" s="110" customFormat="1" ht="13.5" customHeight="1" x14ac:dyDescent="0.15">
      <c r="A38" s="369"/>
      <c r="B38" s="108" t="s">
        <v>45</v>
      </c>
      <c r="C38" s="120"/>
      <c r="D38" s="331">
        <v>86</v>
      </c>
      <c r="E38" s="209">
        <v>6</v>
      </c>
      <c r="F38" s="210">
        <v>0</v>
      </c>
      <c r="G38" s="210">
        <v>28</v>
      </c>
      <c r="H38" s="210">
        <v>35</v>
      </c>
      <c r="I38" s="211">
        <v>17</v>
      </c>
      <c r="K38" s="223">
        <f t="shared" ref="K38" si="45">SUM(E38:F38)</f>
        <v>6</v>
      </c>
      <c r="L38" s="211">
        <f t="shared" ref="L38" si="46">SUM(E38:G38)</f>
        <v>34</v>
      </c>
      <c r="M38" s="120"/>
      <c r="N38" s="120"/>
      <c r="O38" s="120"/>
      <c r="P38" s="120"/>
      <c r="Q38" s="120"/>
      <c r="R38" s="120"/>
    </row>
    <row r="39" spans="1:18" ht="13.5" customHeight="1" thickBot="1" x14ac:dyDescent="0.2">
      <c r="A39" s="370"/>
      <c r="B39" s="21"/>
      <c r="C39" s="26"/>
      <c r="D39" s="332"/>
      <c r="E39" s="212">
        <v>6.9767441860465116</v>
      </c>
      <c r="F39" s="213">
        <v>0</v>
      </c>
      <c r="G39" s="213">
        <v>32.558139534883722</v>
      </c>
      <c r="H39" s="213">
        <v>40.697674418604649</v>
      </c>
      <c r="I39" s="214">
        <v>19.767441860465116</v>
      </c>
      <c r="K39" s="224">
        <f t="shared" ref="K39:L39" si="47">K38/$D38*100</f>
        <v>6.9767441860465116</v>
      </c>
      <c r="L39" s="214">
        <f t="shared" si="47"/>
        <v>39.534883720930232</v>
      </c>
      <c r="M39" s="142"/>
      <c r="N39" s="142"/>
      <c r="O39" s="142"/>
      <c r="P39" s="142"/>
      <c r="Q39" s="142"/>
      <c r="R39" s="142"/>
    </row>
    <row r="40" spans="1:18" s="110" customFormat="1" ht="13.5" customHeight="1" x14ac:dyDescent="0.15">
      <c r="A40" s="369" t="s">
        <v>46</v>
      </c>
      <c r="B40" s="108" t="s">
        <v>48</v>
      </c>
      <c r="C40" s="120"/>
      <c r="D40" s="330">
        <v>459</v>
      </c>
      <c r="E40" s="194">
        <v>2</v>
      </c>
      <c r="F40" s="195">
        <v>2</v>
      </c>
      <c r="G40" s="195">
        <v>121</v>
      </c>
      <c r="H40" s="195">
        <v>300</v>
      </c>
      <c r="I40" s="196">
        <v>34</v>
      </c>
      <c r="K40" s="219">
        <f t="shared" ref="K40" si="48">SUM(E40:F40)</f>
        <v>4</v>
      </c>
      <c r="L40" s="196">
        <f t="shared" ref="L40" si="49">SUM(E40:G40)</f>
        <v>125</v>
      </c>
      <c r="M40" s="122"/>
      <c r="N40" s="122"/>
      <c r="O40" s="122"/>
      <c r="P40" s="122"/>
      <c r="Q40" s="122"/>
      <c r="R40" s="122"/>
    </row>
    <row r="41" spans="1:18" ht="13.5" customHeight="1" x14ac:dyDescent="0.15">
      <c r="A41" s="369"/>
      <c r="B41" s="10"/>
      <c r="C41" s="24"/>
      <c r="D41" s="334"/>
      <c r="E41" s="190">
        <v>0.4357298474945534</v>
      </c>
      <c r="F41" s="191">
        <v>0.4357298474945534</v>
      </c>
      <c r="G41" s="191">
        <v>26.361655773420477</v>
      </c>
      <c r="H41" s="191">
        <v>65.359477124183002</v>
      </c>
      <c r="I41" s="192">
        <v>7.4074074074074066</v>
      </c>
      <c r="K41" s="218">
        <f t="shared" ref="K41:L41" si="50">K40/$D40*100</f>
        <v>0.8714596949891068</v>
      </c>
      <c r="L41" s="192">
        <f t="shared" si="50"/>
        <v>27.233115468409586</v>
      </c>
      <c r="M41" s="141"/>
      <c r="N41" s="141"/>
      <c r="O41" s="141"/>
      <c r="P41" s="141"/>
      <c r="Q41" s="141"/>
      <c r="R41" s="141"/>
    </row>
    <row r="42" spans="1:18" s="110" customFormat="1" ht="13.5" customHeight="1" x14ac:dyDescent="0.15">
      <c r="A42" s="369"/>
      <c r="B42" s="108" t="s">
        <v>50</v>
      </c>
      <c r="C42" s="120"/>
      <c r="D42" s="330">
        <v>1862</v>
      </c>
      <c r="E42" s="194">
        <v>232</v>
      </c>
      <c r="F42" s="195">
        <v>25</v>
      </c>
      <c r="G42" s="195">
        <v>585</v>
      </c>
      <c r="H42" s="195">
        <v>804</v>
      </c>
      <c r="I42" s="196">
        <v>216</v>
      </c>
      <c r="K42" s="219">
        <f t="shared" ref="K42" si="51">SUM(E42:F42)</f>
        <v>257</v>
      </c>
      <c r="L42" s="196">
        <f t="shared" ref="L42" si="52">SUM(E42:G42)</f>
        <v>842</v>
      </c>
      <c r="M42" s="122"/>
      <c r="N42" s="122"/>
      <c r="O42" s="122"/>
      <c r="P42" s="122"/>
      <c r="Q42" s="122"/>
      <c r="R42" s="122"/>
    </row>
    <row r="43" spans="1:18" ht="13.5" customHeight="1" x14ac:dyDescent="0.15">
      <c r="A43" s="369"/>
      <c r="B43" s="10"/>
      <c r="C43" s="24"/>
      <c r="D43" s="334"/>
      <c r="E43" s="190">
        <v>12.459720730397422</v>
      </c>
      <c r="F43" s="191">
        <v>1.342642320085929</v>
      </c>
      <c r="G43" s="191">
        <v>31.417830290010741</v>
      </c>
      <c r="H43" s="191">
        <v>43.179377013963482</v>
      </c>
      <c r="I43" s="192">
        <v>11.600429645542427</v>
      </c>
      <c r="K43" s="218">
        <f t="shared" ref="K43:L43" si="53">K42/$D42*100</f>
        <v>13.802363050483352</v>
      </c>
      <c r="L43" s="192">
        <f t="shared" si="53"/>
        <v>45.220193340494092</v>
      </c>
      <c r="M43" s="141"/>
      <c r="N43" s="141"/>
      <c r="O43" s="141"/>
      <c r="P43" s="141"/>
      <c r="Q43" s="141"/>
      <c r="R43" s="141"/>
    </row>
    <row r="44" spans="1:18" s="110" customFormat="1" ht="13.5" customHeight="1" x14ac:dyDescent="0.15">
      <c r="A44" s="369"/>
      <c r="B44" s="108" t="s">
        <v>51</v>
      </c>
      <c r="C44" s="120"/>
      <c r="D44" s="330">
        <v>290</v>
      </c>
      <c r="E44" s="194">
        <v>19</v>
      </c>
      <c r="F44" s="195">
        <v>0</v>
      </c>
      <c r="G44" s="195">
        <v>99</v>
      </c>
      <c r="H44" s="195">
        <v>131</v>
      </c>
      <c r="I44" s="196">
        <v>41</v>
      </c>
      <c r="K44" s="219">
        <f t="shared" ref="K44" si="54">SUM(E44:F44)</f>
        <v>19</v>
      </c>
      <c r="L44" s="196">
        <f t="shared" ref="L44" si="55">SUM(E44:G44)</f>
        <v>118</v>
      </c>
      <c r="M44" s="122"/>
      <c r="N44" s="122"/>
      <c r="O44" s="122"/>
      <c r="P44" s="122"/>
      <c r="Q44" s="122"/>
      <c r="R44" s="122"/>
    </row>
    <row r="45" spans="1:18" ht="13.5" customHeight="1" x14ac:dyDescent="0.15">
      <c r="A45" s="369"/>
      <c r="B45" s="10"/>
      <c r="C45" s="24"/>
      <c r="D45" s="334"/>
      <c r="E45" s="190">
        <v>6.5517241379310347</v>
      </c>
      <c r="F45" s="191">
        <v>0</v>
      </c>
      <c r="G45" s="191">
        <v>34.137931034482762</v>
      </c>
      <c r="H45" s="191">
        <v>45.172413793103452</v>
      </c>
      <c r="I45" s="192">
        <v>14.13793103448276</v>
      </c>
      <c r="K45" s="218">
        <f t="shared" ref="K45:L45" si="56">K44/$D44*100</f>
        <v>6.5517241379310347</v>
      </c>
      <c r="L45" s="192">
        <f t="shared" si="56"/>
        <v>40.689655172413794</v>
      </c>
      <c r="M45" s="141"/>
      <c r="N45" s="141"/>
      <c r="O45" s="141"/>
      <c r="P45" s="141"/>
      <c r="Q45" s="141"/>
      <c r="R45" s="141"/>
    </row>
    <row r="46" spans="1:18" s="110" customFormat="1" ht="13.5" customHeight="1" x14ac:dyDescent="0.15">
      <c r="A46" s="369"/>
      <c r="B46" s="108" t="s">
        <v>71</v>
      </c>
      <c r="C46" s="120"/>
      <c r="D46" s="330">
        <v>101</v>
      </c>
      <c r="E46" s="194">
        <v>6</v>
      </c>
      <c r="F46" s="195">
        <v>0</v>
      </c>
      <c r="G46" s="195">
        <v>32</v>
      </c>
      <c r="H46" s="195">
        <v>39</v>
      </c>
      <c r="I46" s="196">
        <v>24</v>
      </c>
      <c r="K46" s="219">
        <f t="shared" ref="K46" si="57">SUM(E46:F46)</f>
        <v>6</v>
      </c>
      <c r="L46" s="196">
        <f t="shared" ref="L46" si="58">SUM(E46:G46)</f>
        <v>38</v>
      </c>
      <c r="M46" s="122"/>
      <c r="N46" s="122"/>
      <c r="O46" s="122"/>
      <c r="P46" s="122"/>
      <c r="Q46" s="122"/>
      <c r="R46" s="122"/>
    </row>
    <row r="47" spans="1:18" ht="13.5" customHeight="1" thickBot="1" x14ac:dyDescent="0.2">
      <c r="A47" s="370"/>
      <c r="B47" s="21"/>
      <c r="C47" s="26"/>
      <c r="D47" s="335"/>
      <c r="E47" s="198">
        <v>5.9405940594059405</v>
      </c>
      <c r="F47" s="199">
        <v>0</v>
      </c>
      <c r="G47" s="199">
        <v>31.683168316831683</v>
      </c>
      <c r="H47" s="199">
        <v>38.613861386138616</v>
      </c>
      <c r="I47" s="200">
        <v>23.762376237623762</v>
      </c>
      <c r="K47" s="220">
        <f t="shared" ref="K47:L47" si="59">K46/$D46*100</f>
        <v>5.9405940594059405</v>
      </c>
      <c r="L47" s="200">
        <f t="shared" si="59"/>
        <v>37.623762376237622</v>
      </c>
      <c r="M47" s="141"/>
      <c r="N47" s="141"/>
      <c r="O47" s="141"/>
      <c r="P47" s="141"/>
      <c r="Q47" s="141"/>
      <c r="R47" s="141"/>
    </row>
    <row r="48" spans="1:18" s="110" customFormat="1" ht="13.5" customHeight="1" x14ac:dyDescent="0.15">
      <c r="A48" s="369" t="s">
        <v>227</v>
      </c>
      <c r="B48" s="108" t="s">
        <v>53</v>
      </c>
      <c r="C48" s="120"/>
      <c r="D48" s="330">
        <v>144</v>
      </c>
      <c r="E48" s="194">
        <v>0</v>
      </c>
      <c r="F48" s="195">
        <v>0</v>
      </c>
      <c r="G48" s="195">
        <v>41</v>
      </c>
      <c r="H48" s="195">
        <v>94</v>
      </c>
      <c r="I48" s="196">
        <v>9</v>
      </c>
      <c r="K48" s="219">
        <f t="shared" ref="K48" si="60">SUM(E48:F48)</f>
        <v>0</v>
      </c>
      <c r="L48" s="196">
        <f t="shared" ref="L48" si="61">SUM(E48:G48)</f>
        <v>41</v>
      </c>
      <c r="M48" s="122"/>
      <c r="N48" s="122"/>
      <c r="O48" s="122"/>
      <c r="P48" s="122"/>
      <c r="Q48" s="122"/>
      <c r="R48" s="122"/>
    </row>
    <row r="49" spans="1:18" ht="13.5" customHeight="1" x14ac:dyDescent="0.15">
      <c r="A49" s="369"/>
      <c r="B49" s="10"/>
      <c r="C49" s="24"/>
      <c r="D49" s="334"/>
      <c r="E49" s="190">
        <v>0</v>
      </c>
      <c r="F49" s="191">
        <v>0</v>
      </c>
      <c r="G49" s="191">
        <v>28.472222222222221</v>
      </c>
      <c r="H49" s="191">
        <v>65.277777777777786</v>
      </c>
      <c r="I49" s="192">
        <v>6.25</v>
      </c>
      <c r="K49" s="218">
        <f t="shared" ref="K49:L49" si="62">K48/$D48*100</f>
        <v>0</v>
      </c>
      <c r="L49" s="192">
        <f t="shared" si="62"/>
        <v>28.472222222222221</v>
      </c>
      <c r="M49" s="141"/>
      <c r="N49" s="141"/>
      <c r="O49" s="141"/>
      <c r="P49" s="141"/>
      <c r="Q49" s="141"/>
      <c r="R49" s="141"/>
    </row>
    <row r="50" spans="1:18" s="110" customFormat="1" ht="13.5" customHeight="1" x14ac:dyDescent="0.15">
      <c r="A50" s="369"/>
      <c r="B50" s="108" t="s">
        <v>433</v>
      </c>
      <c r="C50" s="120"/>
      <c r="D50" s="330">
        <v>364</v>
      </c>
      <c r="E50" s="194">
        <v>0</v>
      </c>
      <c r="F50" s="195">
        <v>2</v>
      </c>
      <c r="G50" s="195">
        <v>97</v>
      </c>
      <c r="H50" s="195">
        <v>234</v>
      </c>
      <c r="I50" s="196">
        <v>31</v>
      </c>
      <c r="K50" s="219">
        <f t="shared" ref="K50" si="63">SUM(E50:F50)</f>
        <v>2</v>
      </c>
      <c r="L50" s="196">
        <f t="shared" ref="L50" si="64">SUM(E50:G50)</f>
        <v>99</v>
      </c>
      <c r="M50" s="122"/>
      <c r="N50" s="122"/>
      <c r="O50" s="122"/>
      <c r="P50" s="122"/>
      <c r="Q50" s="122"/>
      <c r="R50" s="122"/>
    </row>
    <row r="51" spans="1:18" ht="13.5" customHeight="1" x14ac:dyDescent="0.15">
      <c r="A51" s="369"/>
      <c r="B51" s="10"/>
      <c r="C51" s="24"/>
      <c r="D51" s="334"/>
      <c r="E51" s="190">
        <v>0</v>
      </c>
      <c r="F51" s="191">
        <v>0.5494505494505495</v>
      </c>
      <c r="G51" s="191">
        <v>26.64835164835165</v>
      </c>
      <c r="H51" s="191">
        <v>64.285714285714292</v>
      </c>
      <c r="I51" s="192">
        <v>8.5164835164835164</v>
      </c>
      <c r="K51" s="218">
        <f t="shared" ref="K51:L51" si="65">K50/$D50*100</f>
        <v>0.5494505494505495</v>
      </c>
      <c r="L51" s="192">
        <f t="shared" si="65"/>
        <v>27.197802197802197</v>
      </c>
      <c r="M51" s="141"/>
      <c r="N51" s="141"/>
      <c r="O51" s="141"/>
      <c r="P51" s="141"/>
      <c r="Q51" s="141"/>
      <c r="R51" s="141"/>
    </row>
    <row r="52" spans="1:18" s="110" customFormat="1" ht="13.5" customHeight="1" x14ac:dyDescent="0.15">
      <c r="A52" s="369"/>
      <c r="B52" s="108" t="s">
        <v>55</v>
      </c>
      <c r="C52" s="120"/>
      <c r="D52" s="330">
        <v>229</v>
      </c>
      <c r="E52" s="194">
        <v>8</v>
      </c>
      <c r="F52" s="195">
        <v>1</v>
      </c>
      <c r="G52" s="195">
        <v>64</v>
      </c>
      <c r="H52" s="195">
        <v>137</v>
      </c>
      <c r="I52" s="196">
        <v>19</v>
      </c>
      <c r="K52" s="219">
        <f t="shared" ref="K52" si="66">SUM(E52:F52)</f>
        <v>9</v>
      </c>
      <c r="L52" s="196">
        <f t="shared" ref="L52" si="67">SUM(E52:G52)</f>
        <v>73</v>
      </c>
      <c r="M52" s="122"/>
      <c r="N52" s="122"/>
      <c r="O52" s="122"/>
      <c r="P52" s="122"/>
      <c r="Q52" s="122"/>
      <c r="R52" s="122"/>
    </row>
    <row r="53" spans="1:18" ht="13.5" customHeight="1" x14ac:dyDescent="0.15">
      <c r="A53" s="369"/>
      <c r="B53" s="10"/>
      <c r="C53" s="24"/>
      <c r="D53" s="334"/>
      <c r="E53" s="190">
        <v>3.4934497816593884</v>
      </c>
      <c r="F53" s="191">
        <v>0.43668122270742354</v>
      </c>
      <c r="G53" s="191">
        <v>27.947598253275107</v>
      </c>
      <c r="H53" s="191">
        <v>59.825327510917027</v>
      </c>
      <c r="I53" s="192">
        <v>8.2969432314410483</v>
      </c>
      <c r="K53" s="218">
        <f t="shared" ref="K53:L53" si="68">K52/$D52*100</f>
        <v>3.9301310043668125</v>
      </c>
      <c r="L53" s="192">
        <f t="shared" si="68"/>
        <v>31.877729257641924</v>
      </c>
      <c r="M53" s="141"/>
      <c r="N53" s="141"/>
      <c r="O53" s="141"/>
      <c r="P53" s="141"/>
      <c r="Q53" s="141"/>
      <c r="R53" s="141"/>
    </row>
    <row r="54" spans="1:18" s="110" customFormat="1" ht="13.5" customHeight="1" x14ac:dyDescent="0.15">
      <c r="A54" s="369"/>
      <c r="B54" s="108" t="s">
        <v>57</v>
      </c>
      <c r="C54" s="120"/>
      <c r="D54" s="330">
        <v>173</v>
      </c>
      <c r="E54" s="194">
        <v>80</v>
      </c>
      <c r="F54" s="195">
        <v>7</v>
      </c>
      <c r="G54" s="195">
        <v>58</v>
      </c>
      <c r="H54" s="195">
        <v>23</v>
      </c>
      <c r="I54" s="196">
        <v>5</v>
      </c>
      <c r="K54" s="219">
        <f t="shared" ref="K54" si="69">SUM(E54:F54)</f>
        <v>87</v>
      </c>
      <c r="L54" s="196">
        <f t="shared" ref="L54" si="70">SUM(E54:G54)</f>
        <v>145</v>
      </c>
      <c r="M54" s="122"/>
      <c r="N54" s="122"/>
      <c r="O54" s="122"/>
      <c r="P54" s="122"/>
      <c r="Q54" s="122"/>
      <c r="R54" s="122"/>
    </row>
    <row r="55" spans="1:18" ht="13.5" customHeight="1" x14ac:dyDescent="0.15">
      <c r="A55" s="369"/>
      <c r="B55" s="10"/>
      <c r="C55" s="24"/>
      <c r="D55" s="334"/>
      <c r="E55" s="190">
        <v>46.24277456647399</v>
      </c>
      <c r="F55" s="191">
        <v>4.0462427745664744</v>
      </c>
      <c r="G55" s="191">
        <v>33.52601156069364</v>
      </c>
      <c r="H55" s="191">
        <v>13.294797687861271</v>
      </c>
      <c r="I55" s="192">
        <v>2.8901734104046244</v>
      </c>
      <c r="K55" s="218">
        <f t="shared" ref="K55:L55" si="71">K54/$D54*100</f>
        <v>50.289017341040463</v>
      </c>
      <c r="L55" s="192">
        <f t="shared" si="71"/>
        <v>83.815028901734095</v>
      </c>
      <c r="M55" s="141"/>
      <c r="N55" s="141"/>
      <c r="O55" s="141"/>
      <c r="P55" s="141"/>
      <c r="Q55" s="141"/>
      <c r="R55" s="141"/>
    </row>
    <row r="56" spans="1:18" s="110" customFormat="1" ht="13.5" customHeight="1" x14ac:dyDescent="0.15">
      <c r="A56" s="369"/>
      <c r="B56" s="108" t="s">
        <v>59</v>
      </c>
      <c r="C56" s="120"/>
      <c r="D56" s="330">
        <v>445</v>
      </c>
      <c r="E56" s="194">
        <v>167</v>
      </c>
      <c r="F56" s="195">
        <v>13</v>
      </c>
      <c r="G56" s="195">
        <v>118</v>
      </c>
      <c r="H56" s="195">
        <v>118</v>
      </c>
      <c r="I56" s="196">
        <v>29</v>
      </c>
      <c r="K56" s="219">
        <f t="shared" ref="K56" si="72">SUM(E56:F56)</f>
        <v>180</v>
      </c>
      <c r="L56" s="196">
        <f t="shared" ref="L56" si="73">SUM(E56:G56)</f>
        <v>298</v>
      </c>
      <c r="M56" s="122"/>
      <c r="N56" s="122"/>
      <c r="O56" s="122"/>
      <c r="P56" s="122"/>
      <c r="Q56" s="122"/>
      <c r="R56" s="122"/>
    </row>
    <row r="57" spans="1:18" ht="13.5" customHeight="1" x14ac:dyDescent="0.15">
      <c r="A57" s="369"/>
      <c r="B57" s="10"/>
      <c r="C57" s="24"/>
      <c r="D57" s="334"/>
      <c r="E57" s="190">
        <v>37.528089887640448</v>
      </c>
      <c r="F57" s="191">
        <v>2.9213483146067416</v>
      </c>
      <c r="G57" s="191">
        <v>26.516853932584272</v>
      </c>
      <c r="H57" s="191">
        <v>26.516853932584272</v>
      </c>
      <c r="I57" s="192">
        <v>6.5168539325842696</v>
      </c>
      <c r="K57" s="218">
        <f t="shared" ref="K57:L57" si="74">K56/$D56*100</f>
        <v>40.449438202247187</v>
      </c>
      <c r="L57" s="192">
        <f t="shared" si="74"/>
        <v>66.966292134831463</v>
      </c>
      <c r="M57" s="141"/>
      <c r="N57" s="141"/>
      <c r="O57" s="141"/>
      <c r="P57" s="141"/>
      <c r="Q57" s="141"/>
      <c r="R57" s="141"/>
    </row>
    <row r="58" spans="1:18" s="110" customFormat="1" ht="13.5" customHeight="1" x14ac:dyDescent="0.15">
      <c r="A58" s="369"/>
      <c r="B58" s="108" t="s">
        <v>61</v>
      </c>
      <c r="C58" s="120"/>
      <c r="D58" s="330">
        <v>214</v>
      </c>
      <c r="E58" s="194">
        <v>27</v>
      </c>
      <c r="F58" s="195">
        <v>2</v>
      </c>
      <c r="G58" s="195">
        <v>69</v>
      </c>
      <c r="H58" s="195">
        <v>98</v>
      </c>
      <c r="I58" s="196">
        <v>18</v>
      </c>
      <c r="K58" s="219">
        <f t="shared" ref="K58" si="75">SUM(E58:F58)</f>
        <v>29</v>
      </c>
      <c r="L58" s="196">
        <f t="shared" ref="L58" si="76">SUM(E58:G58)</f>
        <v>98</v>
      </c>
      <c r="M58" s="122"/>
      <c r="N58" s="122"/>
      <c r="O58" s="122"/>
      <c r="P58" s="122"/>
      <c r="Q58" s="122"/>
      <c r="R58" s="122"/>
    </row>
    <row r="59" spans="1:18" ht="13.5" customHeight="1" x14ac:dyDescent="0.15">
      <c r="A59" s="369"/>
      <c r="B59" s="10"/>
      <c r="C59" s="24"/>
      <c r="D59" s="334"/>
      <c r="E59" s="190">
        <v>12.616822429906541</v>
      </c>
      <c r="F59" s="191">
        <v>0.93457943925233633</v>
      </c>
      <c r="G59" s="191">
        <v>32.242990654205606</v>
      </c>
      <c r="H59" s="191">
        <v>45.794392523364486</v>
      </c>
      <c r="I59" s="192">
        <v>8.4112149532710276</v>
      </c>
      <c r="K59" s="218">
        <f t="shared" ref="K59:L59" si="77">K58/$D58*100</f>
        <v>13.551401869158877</v>
      </c>
      <c r="L59" s="192">
        <f t="shared" si="77"/>
        <v>45.794392523364486</v>
      </c>
      <c r="M59" s="141"/>
      <c r="N59" s="141"/>
      <c r="O59" s="141"/>
      <c r="P59" s="141"/>
      <c r="Q59" s="141"/>
      <c r="R59" s="141"/>
    </row>
    <row r="60" spans="1:18" s="110" customFormat="1" ht="13.5" customHeight="1" x14ac:dyDescent="0.15">
      <c r="A60" s="369"/>
      <c r="B60" s="108" t="s">
        <v>63</v>
      </c>
      <c r="C60" s="120"/>
      <c r="D60" s="330">
        <v>133</v>
      </c>
      <c r="E60" s="194">
        <v>3</v>
      </c>
      <c r="F60" s="195">
        <v>0</v>
      </c>
      <c r="G60" s="195">
        <v>47</v>
      </c>
      <c r="H60" s="195">
        <v>58</v>
      </c>
      <c r="I60" s="196">
        <v>25</v>
      </c>
      <c r="K60" s="219">
        <f t="shared" ref="K60" si="78">SUM(E60:F60)</f>
        <v>3</v>
      </c>
      <c r="L60" s="196">
        <f t="shared" ref="L60" si="79">SUM(E60:G60)</f>
        <v>50</v>
      </c>
      <c r="M60" s="122"/>
      <c r="N60" s="122"/>
      <c r="O60" s="122"/>
      <c r="P60" s="122"/>
      <c r="Q60" s="122"/>
      <c r="R60" s="122"/>
    </row>
    <row r="61" spans="1:18" ht="13.5" customHeight="1" x14ac:dyDescent="0.15">
      <c r="A61" s="369"/>
      <c r="B61" s="10"/>
      <c r="C61" s="24"/>
      <c r="D61" s="334"/>
      <c r="E61" s="190">
        <v>2.2556390977443606</v>
      </c>
      <c r="F61" s="191">
        <v>0</v>
      </c>
      <c r="G61" s="191">
        <v>35.338345864661655</v>
      </c>
      <c r="H61" s="191">
        <v>43.609022556390975</v>
      </c>
      <c r="I61" s="192">
        <v>18.796992481203006</v>
      </c>
      <c r="K61" s="218">
        <f t="shared" ref="K61:L61" si="80">K60/$D60*100</f>
        <v>2.2556390977443606</v>
      </c>
      <c r="L61" s="192">
        <f t="shared" si="80"/>
        <v>37.593984962406012</v>
      </c>
      <c r="M61" s="141"/>
      <c r="N61" s="141"/>
      <c r="O61" s="141"/>
      <c r="P61" s="141"/>
      <c r="Q61" s="141"/>
      <c r="R61" s="141"/>
    </row>
    <row r="62" spans="1:18" s="110" customFormat="1" ht="13.5" customHeight="1" x14ac:dyDescent="0.15">
      <c r="A62" s="369"/>
      <c r="B62" s="108" t="s">
        <v>65</v>
      </c>
      <c r="C62" s="120"/>
      <c r="D62" s="330">
        <v>497</v>
      </c>
      <c r="E62" s="194">
        <v>11</v>
      </c>
      <c r="F62" s="195">
        <v>2</v>
      </c>
      <c r="G62" s="195">
        <v>153</v>
      </c>
      <c r="H62" s="195">
        <v>236</v>
      </c>
      <c r="I62" s="196">
        <v>95</v>
      </c>
      <c r="K62" s="219">
        <f t="shared" ref="K62" si="81">SUM(E62:F62)</f>
        <v>13</v>
      </c>
      <c r="L62" s="196">
        <f t="shared" ref="L62" si="82">SUM(E62:G62)</f>
        <v>166</v>
      </c>
      <c r="M62" s="122"/>
      <c r="N62" s="122"/>
      <c r="O62" s="122"/>
      <c r="P62" s="122"/>
      <c r="Q62" s="122"/>
      <c r="R62" s="122"/>
    </row>
    <row r="63" spans="1:18" ht="13.5" customHeight="1" x14ac:dyDescent="0.15">
      <c r="A63" s="369"/>
      <c r="B63" s="10"/>
      <c r="C63" s="24"/>
      <c r="D63" s="334"/>
      <c r="E63" s="190">
        <v>2.2132796780684103</v>
      </c>
      <c r="F63" s="191">
        <v>0.4024144869215292</v>
      </c>
      <c r="G63" s="191">
        <v>30.784708249496983</v>
      </c>
      <c r="H63" s="191">
        <v>47.484909456740439</v>
      </c>
      <c r="I63" s="192">
        <v>19.114688128772634</v>
      </c>
      <c r="K63" s="218">
        <f t="shared" ref="K63:L63" si="83">K62/$D62*100</f>
        <v>2.6156941649899399</v>
      </c>
      <c r="L63" s="192">
        <f t="shared" si="83"/>
        <v>33.400402414486926</v>
      </c>
      <c r="M63" s="141"/>
      <c r="N63" s="141"/>
      <c r="O63" s="141"/>
      <c r="P63" s="141"/>
      <c r="Q63" s="141"/>
      <c r="R63" s="141"/>
    </row>
    <row r="64" spans="1:18" s="110" customFormat="1" ht="13.5" customHeight="1" x14ac:dyDescent="0.15">
      <c r="A64" s="369"/>
      <c r="B64" s="108" t="s">
        <v>66</v>
      </c>
      <c r="C64" s="120"/>
      <c r="D64" s="330">
        <v>688</v>
      </c>
      <c r="E64" s="194">
        <v>19</v>
      </c>
      <c r="F64" s="195">
        <v>2</v>
      </c>
      <c r="G64" s="195">
        <v>234</v>
      </c>
      <c r="H64" s="195">
        <v>333</v>
      </c>
      <c r="I64" s="196">
        <v>100</v>
      </c>
      <c r="K64" s="219">
        <f t="shared" ref="K64" si="84">SUM(E64:F64)</f>
        <v>21</v>
      </c>
      <c r="L64" s="196">
        <f t="shared" ref="L64" si="85">SUM(E64:G64)</f>
        <v>255</v>
      </c>
      <c r="M64" s="122"/>
      <c r="N64" s="122"/>
      <c r="O64" s="122"/>
      <c r="P64" s="122"/>
      <c r="Q64" s="122"/>
      <c r="R64" s="122"/>
    </row>
    <row r="65" spans="1:18" ht="13.5" customHeight="1" thickBot="1" x14ac:dyDescent="0.2">
      <c r="A65" s="370"/>
      <c r="B65" s="21"/>
      <c r="C65" s="26"/>
      <c r="D65" s="335"/>
      <c r="E65" s="198">
        <v>2.7616279069767442</v>
      </c>
      <c r="F65" s="199">
        <v>0.29069767441860467</v>
      </c>
      <c r="G65" s="199">
        <v>34.011627906976742</v>
      </c>
      <c r="H65" s="199">
        <v>48.401162790697676</v>
      </c>
      <c r="I65" s="200">
        <v>14.534883720930234</v>
      </c>
      <c r="K65" s="218">
        <f t="shared" ref="K65:L65" si="86">K64/$D64*100</f>
        <v>3.0523255813953485</v>
      </c>
      <c r="L65" s="192">
        <f t="shared" si="86"/>
        <v>37.063953488372093</v>
      </c>
      <c r="M65" s="141"/>
      <c r="N65" s="141"/>
      <c r="O65" s="141"/>
      <c r="P65" s="141"/>
      <c r="Q65" s="141"/>
      <c r="R65" s="141"/>
    </row>
    <row r="66" spans="1:18" s="110" customFormat="1" ht="13.5" customHeight="1" x14ac:dyDescent="0.15">
      <c r="A66" s="367" t="s">
        <v>73</v>
      </c>
      <c r="B66" s="108" t="s">
        <v>67</v>
      </c>
      <c r="C66" s="120"/>
      <c r="D66" s="330">
        <v>1507</v>
      </c>
      <c r="E66" s="194">
        <v>133</v>
      </c>
      <c r="F66" s="195">
        <v>13</v>
      </c>
      <c r="G66" s="195">
        <v>479</v>
      </c>
      <c r="H66" s="195">
        <v>720</v>
      </c>
      <c r="I66" s="196">
        <v>162</v>
      </c>
      <c r="K66" s="217">
        <f t="shared" ref="K66" si="87">SUM(E66:F66)</f>
        <v>146</v>
      </c>
      <c r="L66" s="188">
        <f t="shared" ref="L66" si="88">SUM(E66:G66)</f>
        <v>625</v>
      </c>
      <c r="M66" s="122"/>
      <c r="N66" s="122"/>
      <c r="O66" s="122"/>
      <c r="P66" s="122"/>
      <c r="Q66" s="122"/>
      <c r="R66" s="122"/>
    </row>
    <row r="67" spans="1:18" ht="13.5" customHeight="1" x14ac:dyDescent="0.15">
      <c r="A67" s="369"/>
      <c r="B67" s="10" t="s">
        <v>68</v>
      </c>
      <c r="C67" s="24"/>
      <c r="D67" s="334"/>
      <c r="E67" s="190">
        <v>8.8254810882548114</v>
      </c>
      <c r="F67" s="191">
        <v>0.86264100862641013</v>
      </c>
      <c r="G67" s="191">
        <v>31.785003317850034</v>
      </c>
      <c r="H67" s="191">
        <v>47.777040477770406</v>
      </c>
      <c r="I67" s="192">
        <v>10.749834107498341</v>
      </c>
      <c r="K67" s="218">
        <f t="shared" ref="K67:L67" si="89">K66/$D66*100</f>
        <v>9.6881220968812212</v>
      </c>
      <c r="L67" s="192">
        <f t="shared" si="89"/>
        <v>41.473125414731257</v>
      </c>
      <c r="M67" s="141"/>
      <c r="N67" s="141"/>
      <c r="O67" s="141"/>
      <c r="P67" s="141"/>
      <c r="Q67" s="141"/>
      <c r="R67" s="141"/>
    </row>
    <row r="68" spans="1:18" s="110" customFormat="1" ht="13.5" customHeight="1" x14ac:dyDescent="0.15">
      <c r="A68" s="369"/>
      <c r="B68" s="108" t="s">
        <v>69</v>
      </c>
      <c r="C68" s="120"/>
      <c r="D68" s="330">
        <v>1187</v>
      </c>
      <c r="E68" s="194">
        <v>125</v>
      </c>
      <c r="F68" s="195">
        <v>14</v>
      </c>
      <c r="G68" s="195">
        <v>356</v>
      </c>
      <c r="H68" s="195">
        <v>550</v>
      </c>
      <c r="I68" s="196">
        <v>142</v>
      </c>
      <c r="K68" s="219">
        <f t="shared" ref="K68" si="90">SUM(E68:F68)</f>
        <v>139</v>
      </c>
      <c r="L68" s="196">
        <f t="shared" ref="L68" si="91">SUM(E68:G68)</f>
        <v>495</v>
      </c>
      <c r="M68" s="122"/>
      <c r="N68" s="122"/>
      <c r="O68" s="122"/>
      <c r="P68" s="122"/>
      <c r="Q68" s="122"/>
      <c r="R68" s="122"/>
    </row>
    <row r="69" spans="1:18" ht="13.5" customHeight="1" x14ac:dyDescent="0.15">
      <c r="A69" s="369"/>
      <c r="B69" s="10" t="s">
        <v>70</v>
      </c>
      <c r="C69" s="24"/>
      <c r="D69" s="334"/>
      <c r="E69" s="190">
        <v>10.530749789385004</v>
      </c>
      <c r="F69" s="191">
        <v>1.1794439764111204</v>
      </c>
      <c r="G69" s="191">
        <v>29.99157540016849</v>
      </c>
      <c r="H69" s="191">
        <v>46.335299073294017</v>
      </c>
      <c r="I69" s="192">
        <v>11.962931760741364</v>
      </c>
      <c r="K69" s="218">
        <f t="shared" ref="K69:L69" si="92">K68/$D68*100</f>
        <v>11.710193765796124</v>
      </c>
      <c r="L69" s="192">
        <f t="shared" si="92"/>
        <v>41.701769165964613</v>
      </c>
      <c r="M69" s="141"/>
      <c r="N69" s="141"/>
      <c r="O69" s="141"/>
      <c r="P69" s="141"/>
      <c r="Q69" s="141"/>
      <c r="R69" s="141"/>
    </row>
    <row r="70" spans="1:18" s="110" customFormat="1" ht="13.5" customHeight="1" x14ac:dyDescent="0.15">
      <c r="A70" s="369"/>
      <c r="B70" s="108" t="s">
        <v>71</v>
      </c>
      <c r="C70" s="120"/>
      <c r="D70" s="330">
        <v>18</v>
      </c>
      <c r="E70" s="194">
        <v>1</v>
      </c>
      <c r="F70" s="195">
        <v>0</v>
      </c>
      <c r="G70" s="195">
        <v>2</v>
      </c>
      <c r="H70" s="195">
        <v>4</v>
      </c>
      <c r="I70" s="196">
        <v>11</v>
      </c>
      <c r="K70" s="219">
        <f t="shared" ref="K70" si="93">SUM(E70:F70)</f>
        <v>1</v>
      </c>
      <c r="L70" s="196">
        <f t="shared" ref="L70" si="94">SUM(E70:G70)</f>
        <v>3</v>
      </c>
      <c r="M70" s="122"/>
      <c r="N70" s="122"/>
      <c r="O70" s="122"/>
      <c r="P70" s="122"/>
      <c r="Q70" s="122"/>
      <c r="R70" s="122"/>
    </row>
    <row r="71" spans="1:18" ht="13.5" customHeight="1" thickBot="1" x14ac:dyDescent="0.2">
      <c r="A71" s="370"/>
      <c r="B71" s="21"/>
      <c r="C71" s="26"/>
      <c r="D71" s="335"/>
      <c r="E71" s="198">
        <v>5.5555555555555554</v>
      </c>
      <c r="F71" s="199">
        <v>0</v>
      </c>
      <c r="G71" s="199">
        <v>11.111111111111111</v>
      </c>
      <c r="H71" s="199">
        <v>22.222222222222221</v>
      </c>
      <c r="I71" s="200">
        <v>61.111111111111114</v>
      </c>
      <c r="K71" s="220">
        <f t="shared" ref="K71:L71" si="95">K70/$D70*100</f>
        <v>5.5555555555555554</v>
      </c>
      <c r="L71" s="200">
        <f t="shared" si="95"/>
        <v>16.666666666666664</v>
      </c>
      <c r="M71" s="141"/>
      <c r="N71" s="141"/>
      <c r="O71" s="141"/>
      <c r="P71" s="141"/>
      <c r="Q71" s="141"/>
      <c r="R71" s="141"/>
    </row>
    <row r="72" spans="1:18" s="110" customFormat="1" ht="13.5" customHeight="1" x14ac:dyDescent="0.15">
      <c r="A72" s="367" t="s">
        <v>510</v>
      </c>
      <c r="B72" s="108" t="s">
        <v>511</v>
      </c>
      <c r="C72" s="120"/>
      <c r="D72" s="330">
        <v>1212</v>
      </c>
      <c r="E72" s="194">
        <v>144</v>
      </c>
      <c r="F72" s="195">
        <v>16</v>
      </c>
      <c r="G72" s="195">
        <v>397</v>
      </c>
      <c r="H72" s="195">
        <v>549</v>
      </c>
      <c r="I72" s="196">
        <v>106</v>
      </c>
      <c r="K72" s="217">
        <f t="shared" ref="K72" si="96">SUM(E72:F72)</f>
        <v>160</v>
      </c>
      <c r="L72" s="188">
        <f t="shared" ref="L72" si="97">SUM(E72:G72)</f>
        <v>557</v>
      </c>
      <c r="M72" s="122"/>
      <c r="N72" s="122"/>
      <c r="O72" s="122"/>
      <c r="P72" s="122"/>
      <c r="Q72" s="122"/>
      <c r="R72" s="122"/>
    </row>
    <row r="73" spans="1:18" ht="13.5" customHeight="1" x14ac:dyDescent="0.15">
      <c r="A73" s="367"/>
      <c r="B73" s="10" t="s">
        <v>512</v>
      </c>
      <c r="C73" s="24"/>
      <c r="D73" s="334"/>
      <c r="E73" s="190">
        <v>11.881188118811881</v>
      </c>
      <c r="F73" s="191">
        <v>1.3201320132013201</v>
      </c>
      <c r="G73" s="191">
        <v>32.755775577557756</v>
      </c>
      <c r="H73" s="191">
        <v>45.297029702970299</v>
      </c>
      <c r="I73" s="192">
        <v>8.7458745874587471</v>
      </c>
      <c r="K73" s="218">
        <f t="shared" ref="K73:L73" si="98">K72/$D72*100</f>
        <v>13.201320132013199</v>
      </c>
      <c r="L73" s="192">
        <f t="shared" si="98"/>
        <v>45.957095709570957</v>
      </c>
      <c r="M73" s="141"/>
      <c r="N73" s="141"/>
      <c r="O73" s="141"/>
      <c r="P73" s="141"/>
      <c r="Q73" s="141"/>
      <c r="R73" s="141"/>
    </row>
    <row r="74" spans="1:18" s="110" customFormat="1" ht="13.5" customHeight="1" x14ac:dyDescent="0.15">
      <c r="A74" s="367"/>
      <c r="B74" s="108" t="s">
        <v>513</v>
      </c>
      <c r="C74" s="120"/>
      <c r="D74" s="330">
        <v>422</v>
      </c>
      <c r="E74" s="194">
        <v>50</v>
      </c>
      <c r="F74" s="195">
        <v>5</v>
      </c>
      <c r="G74" s="195">
        <v>86</v>
      </c>
      <c r="H74" s="195">
        <v>252</v>
      </c>
      <c r="I74" s="196">
        <v>29</v>
      </c>
      <c r="K74" s="219">
        <f t="shared" ref="K74" si="99">SUM(E74:F74)</f>
        <v>55</v>
      </c>
      <c r="L74" s="196">
        <f t="shared" ref="L74" si="100">SUM(E74:G74)</f>
        <v>141</v>
      </c>
      <c r="M74" s="122"/>
      <c r="N74" s="122"/>
      <c r="O74" s="122"/>
      <c r="P74" s="122"/>
      <c r="Q74" s="122"/>
      <c r="R74" s="122"/>
    </row>
    <row r="75" spans="1:18" ht="13.5" customHeight="1" x14ac:dyDescent="0.15">
      <c r="A75" s="367"/>
      <c r="B75" s="10" t="s">
        <v>512</v>
      </c>
      <c r="C75" s="24"/>
      <c r="D75" s="334"/>
      <c r="E75" s="190">
        <v>11.848341232227488</v>
      </c>
      <c r="F75" s="191">
        <v>1.1848341232227488</v>
      </c>
      <c r="G75" s="191">
        <v>20.379146919431278</v>
      </c>
      <c r="H75" s="191">
        <v>59.715639810426538</v>
      </c>
      <c r="I75" s="192">
        <v>6.8720379146919433</v>
      </c>
      <c r="K75" s="218">
        <f t="shared" ref="K75:L75" si="101">K74/$D74*100</f>
        <v>13.033175355450238</v>
      </c>
      <c r="L75" s="192">
        <f t="shared" si="101"/>
        <v>33.412322274881518</v>
      </c>
      <c r="M75" s="141"/>
      <c r="N75" s="141"/>
      <c r="O75" s="141"/>
      <c r="P75" s="141"/>
      <c r="Q75" s="141"/>
      <c r="R75" s="141"/>
    </row>
    <row r="76" spans="1:18" s="110" customFormat="1" ht="13.5" customHeight="1" x14ac:dyDescent="0.15">
      <c r="A76" s="367"/>
      <c r="B76" s="108" t="s">
        <v>514</v>
      </c>
      <c r="C76" s="120"/>
      <c r="D76" s="330">
        <v>1078</v>
      </c>
      <c r="E76" s="194">
        <v>65</v>
      </c>
      <c r="F76" s="195">
        <v>6</v>
      </c>
      <c r="G76" s="195">
        <v>354</v>
      </c>
      <c r="H76" s="195">
        <v>473</v>
      </c>
      <c r="I76" s="196">
        <v>180</v>
      </c>
      <c r="K76" s="219">
        <f t="shared" ref="K76" si="102">SUM(E76:F76)</f>
        <v>71</v>
      </c>
      <c r="L76" s="196">
        <f t="shared" ref="L76" si="103">SUM(E76:G76)</f>
        <v>425</v>
      </c>
      <c r="M76" s="122"/>
      <c r="N76" s="122"/>
      <c r="O76" s="122"/>
      <c r="P76" s="122"/>
      <c r="Q76" s="122"/>
      <c r="R76" s="122"/>
    </row>
    <row r="77" spans="1:18" ht="13.5" customHeight="1" thickBot="1" x14ac:dyDescent="0.2">
      <c r="A77" s="368"/>
      <c r="B77" s="21"/>
      <c r="C77" s="26"/>
      <c r="D77" s="335"/>
      <c r="E77" s="198">
        <v>6.0296846011131731</v>
      </c>
      <c r="F77" s="199">
        <v>0.55658627087198509</v>
      </c>
      <c r="G77" s="199">
        <v>32.838589981447122</v>
      </c>
      <c r="H77" s="199">
        <v>43.877551020408163</v>
      </c>
      <c r="I77" s="200">
        <v>16.697588126159555</v>
      </c>
      <c r="K77" s="220">
        <f t="shared" ref="K77:L77" si="104">K76/$D76*100</f>
        <v>6.5862708719851577</v>
      </c>
      <c r="L77" s="200">
        <f t="shared" si="104"/>
        <v>39.424860853432278</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6"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5"/>
      <c r="S1" s="84" t="s">
        <v>815</v>
      </c>
    </row>
    <row r="2" spans="1:19" ht="30" customHeight="1" x14ac:dyDescent="0.15">
      <c r="I2" s="5"/>
      <c r="S2" s="84"/>
    </row>
    <row r="3" spans="1:19" ht="48" customHeight="1" thickBot="1" x14ac:dyDescent="0.2">
      <c r="A3" s="6" t="s">
        <v>695</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3"/>
      <c r="K4" s="239" t="s">
        <v>362</v>
      </c>
      <c r="L4" s="240" t="s">
        <v>363</v>
      </c>
      <c r="M4" s="241" t="s">
        <v>364</v>
      </c>
      <c r="N4" s="63"/>
      <c r="O4" s="63"/>
      <c r="P4" s="63"/>
      <c r="Q4" s="63"/>
      <c r="R4" s="63"/>
    </row>
    <row r="5" spans="1:19" ht="171.9" customHeight="1" thickBot="1" x14ac:dyDescent="0.2">
      <c r="A5" s="29"/>
      <c r="B5" s="30"/>
      <c r="C5" s="31"/>
      <c r="D5" s="87" t="s">
        <v>356</v>
      </c>
      <c r="E5" s="85" t="s">
        <v>151</v>
      </c>
      <c r="F5" s="86" t="s">
        <v>152</v>
      </c>
      <c r="G5" s="86" t="s">
        <v>153</v>
      </c>
      <c r="H5" s="86" t="s">
        <v>154</v>
      </c>
      <c r="I5" s="88" t="s">
        <v>357</v>
      </c>
      <c r="K5" s="89" t="s">
        <v>315</v>
      </c>
      <c r="L5" s="86" t="s">
        <v>304</v>
      </c>
      <c r="M5" s="88" t="s">
        <v>305</v>
      </c>
      <c r="N5" s="27"/>
      <c r="O5" s="27"/>
      <c r="P5" s="27"/>
      <c r="Q5" s="27"/>
      <c r="R5" s="27"/>
      <c r="S5" s="40"/>
    </row>
    <row r="6" spans="1:19" s="110" customFormat="1" ht="13.5" customHeight="1" x14ac:dyDescent="0.15">
      <c r="A6" s="116" t="s">
        <v>29</v>
      </c>
      <c r="B6" s="117"/>
      <c r="C6" s="117"/>
      <c r="D6" s="331">
        <v>2712</v>
      </c>
      <c r="E6" s="178">
        <v>225</v>
      </c>
      <c r="F6" s="179">
        <v>262</v>
      </c>
      <c r="G6" s="179">
        <v>300</v>
      </c>
      <c r="H6" s="179">
        <v>1832</v>
      </c>
      <c r="I6" s="180">
        <v>93</v>
      </c>
      <c r="J6" s="127"/>
      <c r="K6" s="215">
        <f>SUM(E6:G6)</f>
        <v>787</v>
      </c>
      <c r="L6" s="179">
        <f>SUM(E6:F6)</f>
        <v>487</v>
      </c>
      <c r="M6" s="180">
        <f>E6+G6</f>
        <v>525</v>
      </c>
      <c r="N6" s="139"/>
      <c r="O6" s="139"/>
      <c r="P6" s="139"/>
      <c r="Q6" s="139"/>
      <c r="R6" s="139"/>
    </row>
    <row r="7" spans="1:19" ht="13.5" customHeight="1" thickBot="1" x14ac:dyDescent="0.2">
      <c r="A7" s="8"/>
      <c r="B7" s="9"/>
      <c r="C7" s="9"/>
      <c r="D7" s="332"/>
      <c r="E7" s="182">
        <v>8.2964601769911503</v>
      </c>
      <c r="F7" s="183">
        <v>9.6607669616519178</v>
      </c>
      <c r="G7" s="183">
        <v>11.061946902654867</v>
      </c>
      <c r="H7" s="183">
        <v>67.551622418879049</v>
      </c>
      <c r="I7" s="184">
        <v>3.4292035398230087</v>
      </c>
      <c r="J7" s="128"/>
      <c r="K7" s="216">
        <f>K6/$D6*100</f>
        <v>29.019174041297934</v>
      </c>
      <c r="L7" s="183">
        <f>L6/$D6*100</f>
        <v>17.957227138643066</v>
      </c>
      <c r="M7" s="184">
        <f>M6/$D6*100</f>
        <v>19.358407079646017</v>
      </c>
      <c r="N7" s="140"/>
      <c r="O7" s="140"/>
      <c r="P7" s="140"/>
      <c r="Q7" s="140"/>
      <c r="R7" s="140"/>
    </row>
    <row r="8" spans="1:19" s="110" customFormat="1" ht="13.5" customHeight="1" x14ac:dyDescent="0.15">
      <c r="A8" s="371" t="s">
        <v>30</v>
      </c>
      <c r="B8" s="118" t="s">
        <v>32</v>
      </c>
      <c r="C8" s="119"/>
      <c r="D8" s="333">
        <v>1272</v>
      </c>
      <c r="E8" s="186">
        <v>123</v>
      </c>
      <c r="F8" s="187">
        <v>125</v>
      </c>
      <c r="G8" s="187">
        <v>163</v>
      </c>
      <c r="H8" s="187">
        <v>813</v>
      </c>
      <c r="I8" s="188">
        <v>48</v>
      </c>
      <c r="J8" s="127"/>
      <c r="K8" s="217">
        <f>SUM(E8:G8)</f>
        <v>411</v>
      </c>
      <c r="L8" s="187">
        <f>SUM(E8:F8)</f>
        <v>248</v>
      </c>
      <c r="M8" s="188">
        <f>E8+G8</f>
        <v>286</v>
      </c>
      <c r="N8" s="122"/>
      <c r="O8" s="122"/>
      <c r="P8" s="122"/>
      <c r="Q8" s="122"/>
      <c r="R8" s="122"/>
    </row>
    <row r="9" spans="1:19" ht="13.5" customHeight="1" x14ac:dyDescent="0.15">
      <c r="A9" s="369"/>
      <c r="B9" s="10"/>
      <c r="C9" s="24"/>
      <c r="D9" s="334"/>
      <c r="E9" s="190">
        <v>9.6698113207547181</v>
      </c>
      <c r="F9" s="191">
        <v>9.8270440251572335</v>
      </c>
      <c r="G9" s="191">
        <v>12.814465408805031</v>
      </c>
      <c r="H9" s="191">
        <v>63.915094339622648</v>
      </c>
      <c r="I9" s="192">
        <v>3.7735849056603774</v>
      </c>
      <c r="J9" s="128"/>
      <c r="K9" s="218">
        <f>K8/$D8*100</f>
        <v>32.311320754716981</v>
      </c>
      <c r="L9" s="191">
        <f>L8/$D8*100</f>
        <v>19.49685534591195</v>
      </c>
      <c r="M9" s="192">
        <f>M8/$D8*100</f>
        <v>22.484276729559749</v>
      </c>
      <c r="N9" s="141"/>
      <c r="O9" s="141"/>
      <c r="P9" s="141"/>
      <c r="Q9" s="141"/>
      <c r="R9" s="141"/>
    </row>
    <row r="10" spans="1:19" s="110" customFormat="1" ht="13.5" customHeight="1" x14ac:dyDescent="0.15">
      <c r="A10" s="369"/>
      <c r="B10" s="108" t="s">
        <v>34</v>
      </c>
      <c r="C10" s="120"/>
      <c r="D10" s="330">
        <v>279</v>
      </c>
      <c r="E10" s="194">
        <v>18</v>
      </c>
      <c r="F10" s="195">
        <v>34</v>
      </c>
      <c r="G10" s="195">
        <v>33</v>
      </c>
      <c r="H10" s="195">
        <v>181</v>
      </c>
      <c r="I10" s="196">
        <v>13</v>
      </c>
      <c r="J10" s="127"/>
      <c r="K10" s="219">
        <f>SUM(E10:G10)</f>
        <v>85</v>
      </c>
      <c r="L10" s="195">
        <f>SUM(E10:F10)</f>
        <v>52</v>
      </c>
      <c r="M10" s="196">
        <f>E10+G10</f>
        <v>51</v>
      </c>
      <c r="N10" s="122"/>
      <c r="O10" s="122"/>
      <c r="P10" s="122"/>
      <c r="Q10" s="122"/>
      <c r="R10" s="122"/>
    </row>
    <row r="11" spans="1:19" ht="13.5" customHeight="1" x14ac:dyDescent="0.15">
      <c r="A11" s="369"/>
      <c r="B11" s="10"/>
      <c r="C11" s="24"/>
      <c r="D11" s="334"/>
      <c r="E11" s="190">
        <v>6.4516129032258061</v>
      </c>
      <c r="F11" s="191">
        <v>12.186379928315413</v>
      </c>
      <c r="G11" s="191">
        <v>11.827956989247312</v>
      </c>
      <c r="H11" s="191">
        <v>64.87455197132617</v>
      </c>
      <c r="I11" s="192">
        <v>4.6594982078853047</v>
      </c>
      <c r="J11" s="128"/>
      <c r="K11" s="218">
        <f>K10/$D10*100</f>
        <v>30.465949820788531</v>
      </c>
      <c r="L11" s="191">
        <f>L10/$D10*100</f>
        <v>18.637992831541219</v>
      </c>
      <c r="M11" s="192">
        <f>M10/$D10*100</f>
        <v>18.27956989247312</v>
      </c>
      <c r="N11" s="141"/>
      <c r="O11" s="141"/>
      <c r="P11" s="141"/>
      <c r="Q11" s="141"/>
      <c r="R11" s="141"/>
    </row>
    <row r="12" spans="1:19" s="110" customFormat="1" ht="13.5" customHeight="1" x14ac:dyDescent="0.15">
      <c r="A12" s="369"/>
      <c r="B12" s="108" t="s">
        <v>36</v>
      </c>
      <c r="C12" s="120"/>
      <c r="D12" s="330">
        <v>680</v>
      </c>
      <c r="E12" s="194">
        <v>54</v>
      </c>
      <c r="F12" s="195">
        <v>65</v>
      </c>
      <c r="G12" s="195">
        <v>74</v>
      </c>
      <c r="H12" s="195">
        <v>474</v>
      </c>
      <c r="I12" s="196">
        <v>13</v>
      </c>
      <c r="J12" s="127"/>
      <c r="K12" s="219">
        <f>SUM(E12:G12)</f>
        <v>193</v>
      </c>
      <c r="L12" s="195">
        <f>SUM(E12:F12)</f>
        <v>119</v>
      </c>
      <c r="M12" s="196">
        <f>E12+G12</f>
        <v>128</v>
      </c>
      <c r="N12" s="122"/>
      <c r="O12" s="122"/>
      <c r="P12" s="122"/>
      <c r="Q12" s="122"/>
      <c r="R12" s="122"/>
    </row>
    <row r="13" spans="1:19" ht="13.5" customHeight="1" x14ac:dyDescent="0.15">
      <c r="A13" s="369"/>
      <c r="B13" s="10"/>
      <c r="C13" s="24"/>
      <c r="D13" s="334"/>
      <c r="E13" s="190">
        <v>7.9411764705882346</v>
      </c>
      <c r="F13" s="191">
        <v>9.5588235294117645</v>
      </c>
      <c r="G13" s="191">
        <v>10.882352941176471</v>
      </c>
      <c r="H13" s="191">
        <v>69.705882352941174</v>
      </c>
      <c r="I13" s="192">
        <v>1.911764705882353</v>
      </c>
      <c r="J13" s="128"/>
      <c r="K13" s="218">
        <f>K12/$D12*100</f>
        <v>28.382352941176471</v>
      </c>
      <c r="L13" s="191">
        <f>L12/$D12*100</f>
        <v>17.5</v>
      </c>
      <c r="M13" s="192">
        <f>M12/$D12*100</f>
        <v>18.823529411764707</v>
      </c>
      <c r="N13" s="141"/>
      <c r="O13" s="141"/>
      <c r="P13" s="141"/>
      <c r="Q13" s="141"/>
      <c r="R13" s="141"/>
    </row>
    <row r="14" spans="1:19" s="110" customFormat="1" ht="13.5" customHeight="1" x14ac:dyDescent="0.15">
      <c r="A14" s="369"/>
      <c r="B14" s="108" t="s">
        <v>38</v>
      </c>
      <c r="C14" s="120"/>
      <c r="D14" s="330">
        <v>196</v>
      </c>
      <c r="E14" s="194">
        <v>13</v>
      </c>
      <c r="F14" s="195">
        <v>17</v>
      </c>
      <c r="G14" s="195">
        <v>15</v>
      </c>
      <c r="H14" s="195">
        <v>148</v>
      </c>
      <c r="I14" s="196">
        <v>3</v>
      </c>
      <c r="J14" s="127"/>
      <c r="K14" s="219">
        <f>SUM(E14:G14)</f>
        <v>45</v>
      </c>
      <c r="L14" s="195">
        <f>SUM(E14:F14)</f>
        <v>30</v>
      </c>
      <c r="M14" s="196">
        <f>E14+G14</f>
        <v>28</v>
      </c>
      <c r="N14" s="122"/>
      <c r="O14" s="122"/>
      <c r="P14" s="122"/>
      <c r="Q14" s="122"/>
      <c r="R14" s="122"/>
    </row>
    <row r="15" spans="1:19" ht="13.5" customHeight="1" x14ac:dyDescent="0.15">
      <c r="A15" s="369"/>
      <c r="B15" s="10"/>
      <c r="C15" s="24"/>
      <c r="D15" s="334"/>
      <c r="E15" s="190">
        <v>6.6326530612244898</v>
      </c>
      <c r="F15" s="191">
        <v>8.6734693877551017</v>
      </c>
      <c r="G15" s="191">
        <v>7.6530612244897958</v>
      </c>
      <c r="H15" s="191">
        <v>75.510204081632651</v>
      </c>
      <c r="I15" s="192">
        <v>1.5306122448979591</v>
      </c>
      <c r="J15" s="128"/>
      <c r="K15" s="218">
        <f>K14/$D14*100</f>
        <v>22.95918367346939</v>
      </c>
      <c r="L15" s="191">
        <f>L14/$D14*100</f>
        <v>15.306122448979592</v>
      </c>
      <c r="M15" s="192">
        <f>M14/$D14*100</f>
        <v>14.285714285714285</v>
      </c>
      <c r="N15" s="141"/>
      <c r="O15" s="141"/>
      <c r="P15" s="141"/>
      <c r="Q15" s="141"/>
      <c r="R15" s="141"/>
    </row>
    <row r="16" spans="1:19" s="110" customFormat="1" ht="13.5" customHeight="1" x14ac:dyDescent="0.15">
      <c r="A16" s="369"/>
      <c r="B16" s="108" t="s">
        <v>40</v>
      </c>
      <c r="C16" s="120"/>
      <c r="D16" s="330">
        <v>191</v>
      </c>
      <c r="E16" s="194">
        <v>16</v>
      </c>
      <c r="F16" s="195">
        <v>15</v>
      </c>
      <c r="G16" s="195">
        <v>9</v>
      </c>
      <c r="H16" s="195">
        <v>140</v>
      </c>
      <c r="I16" s="196">
        <v>11</v>
      </c>
      <c r="J16" s="127"/>
      <c r="K16" s="219">
        <f>SUM(E16:G16)</f>
        <v>40</v>
      </c>
      <c r="L16" s="195">
        <f>SUM(E16:F16)</f>
        <v>31</v>
      </c>
      <c r="M16" s="196">
        <f>E16+G16</f>
        <v>25</v>
      </c>
      <c r="N16" s="122"/>
      <c r="O16" s="122"/>
      <c r="P16" s="122"/>
      <c r="Q16" s="122"/>
      <c r="R16" s="122"/>
    </row>
    <row r="17" spans="1:18" ht="13.5" customHeight="1" x14ac:dyDescent="0.15">
      <c r="A17" s="369"/>
      <c r="B17" s="10"/>
      <c r="C17" s="24"/>
      <c r="D17" s="334"/>
      <c r="E17" s="190">
        <v>8.3769633507853403</v>
      </c>
      <c r="F17" s="191">
        <v>7.8534031413612562</v>
      </c>
      <c r="G17" s="191">
        <v>4.7120418848167542</v>
      </c>
      <c r="H17" s="191">
        <v>73.298429319371721</v>
      </c>
      <c r="I17" s="192">
        <v>5.7591623036649215</v>
      </c>
      <c r="J17" s="128"/>
      <c r="K17" s="218">
        <f>K16/$D16*100</f>
        <v>20.94240837696335</v>
      </c>
      <c r="L17" s="191">
        <f>L16/$D16*100</f>
        <v>16.230366492146597</v>
      </c>
      <c r="M17" s="192">
        <f>M16/$D16*100</f>
        <v>13.089005235602095</v>
      </c>
      <c r="N17" s="141"/>
      <c r="O17" s="141"/>
      <c r="P17" s="141"/>
      <c r="Q17" s="141"/>
      <c r="R17" s="141"/>
    </row>
    <row r="18" spans="1:18" s="110" customFormat="1" ht="13.5" customHeight="1" x14ac:dyDescent="0.15">
      <c r="A18" s="369"/>
      <c r="B18" s="108" t="s">
        <v>42</v>
      </c>
      <c r="C18" s="120"/>
      <c r="D18" s="330">
        <v>94</v>
      </c>
      <c r="E18" s="194">
        <v>1</v>
      </c>
      <c r="F18" s="195">
        <v>6</v>
      </c>
      <c r="G18" s="195">
        <v>6</v>
      </c>
      <c r="H18" s="195">
        <v>76</v>
      </c>
      <c r="I18" s="196">
        <v>5</v>
      </c>
      <c r="J18" s="127"/>
      <c r="K18" s="219">
        <f>SUM(E18:G18)</f>
        <v>13</v>
      </c>
      <c r="L18" s="195">
        <f>SUM(E18:F18)</f>
        <v>7</v>
      </c>
      <c r="M18" s="196">
        <f>E18+G18</f>
        <v>7</v>
      </c>
      <c r="N18" s="122"/>
      <c r="O18" s="122"/>
      <c r="P18" s="122"/>
      <c r="Q18" s="122"/>
      <c r="R18" s="122"/>
    </row>
    <row r="19" spans="1:18" ht="13.5" customHeight="1" thickBot="1" x14ac:dyDescent="0.2">
      <c r="A19" s="370"/>
      <c r="B19" s="21"/>
      <c r="C19" s="26"/>
      <c r="D19" s="335"/>
      <c r="E19" s="198">
        <v>1.0638297872340425</v>
      </c>
      <c r="F19" s="199">
        <v>6.3829787234042552</v>
      </c>
      <c r="G19" s="199">
        <v>6.3829787234042552</v>
      </c>
      <c r="H19" s="199">
        <v>80.851063829787222</v>
      </c>
      <c r="I19" s="200">
        <v>5.3191489361702127</v>
      </c>
      <c r="J19" s="128"/>
      <c r="K19" s="220">
        <f>K18/$D18*100</f>
        <v>13.829787234042554</v>
      </c>
      <c r="L19" s="199">
        <f>L18/$D18*100</f>
        <v>7.4468085106382977</v>
      </c>
      <c r="M19" s="200">
        <f>M18/$D18*100</f>
        <v>7.4468085106382977</v>
      </c>
      <c r="N19" s="141"/>
      <c r="O19" s="141"/>
      <c r="P19" s="141"/>
      <c r="Q19" s="141"/>
      <c r="R19" s="141"/>
    </row>
    <row r="20" spans="1:18" s="111" customFormat="1" ht="13.5" customHeight="1" x14ac:dyDescent="0.15">
      <c r="A20" s="372" t="s">
        <v>0</v>
      </c>
      <c r="B20" s="103" t="s">
        <v>1</v>
      </c>
      <c r="C20" s="121"/>
      <c r="D20" s="333">
        <v>1088</v>
      </c>
      <c r="E20" s="186">
        <v>79</v>
      </c>
      <c r="F20" s="187">
        <v>65</v>
      </c>
      <c r="G20" s="187">
        <v>125</v>
      </c>
      <c r="H20" s="187">
        <v>793</v>
      </c>
      <c r="I20" s="188">
        <v>26</v>
      </c>
      <c r="J20" s="129"/>
      <c r="K20" s="219">
        <f>SUM(E20:G20)</f>
        <v>269</v>
      </c>
      <c r="L20" s="195">
        <f>SUM(E20:F20)</f>
        <v>144</v>
      </c>
      <c r="M20" s="196">
        <f>E20+G20</f>
        <v>204</v>
      </c>
      <c r="N20" s="122"/>
      <c r="O20" s="122"/>
      <c r="P20" s="122"/>
      <c r="Q20" s="122"/>
      <c r="R20" s="122"/>
    </row>
    <row r="21" spans="1:18" s="22" customFormat="1" ht="13.5" customHeight="1" x14ac:dyDescent="0.15">
      <c r="A21" s="373"/>
      <c r="B21" s="23"/>
      <c r="C21" s="25"/>
      <c r="D21" s="334"/>
      <c r="E21" s="190">
        <v>7.2610294117647065</v>
      </c>
      <c r="F21" s="191">
        <v>5.9742647058823533</v>
      </c>
      <c r="G21" s="191">
        <v>11.488970588235293</v>
      </c>
      <c r="H21" s="191">
        <v>72.88602941176471</v>
      </c>
      <c r="I21" s="192">
        <v>2.3897058823529411</v>
      </c>
      <c r="J21" s="130"/>
      <c r="K21" s="218">
        <f>K20/$D20*100</f>
        <v>24.724264705882355</v>
      </c>
      <c r="L21" s="191">
        <f>L20/$D20*100</f>
        <v>13.23529411764706</v>
      </c>
      <c r="M21" s="192">
        <f>M20/$D20*100</f>
        <v>18.75</v>
      </c>
      <c r="N21" s="141"/>
      <c r="O21" s="141"/>
      <c r="P21" s="141"/>
      <c r="Q21" s="141"/>
      <c r="R21" s="141"/>
    </row>
    <row r="22" spans="1:18" s="111" customFormat="1" ht="13.5" customHeight="1" x14ac:dyDescent="0.15">
      <c r="A22" s="373"/>
      <c r="B22" s="106" t="s">
        <v>2</v>
      </c>
      <c r="C22" s="122"/>
      <c r="D22" s="330">
        <v>1538</v>
      </c>
      <c r="E22" s="194">
        <v>134</v>
      </c>
      <c r="F22" s="195">
        <v>188</v>
      </c>
      <c r="G22" s="195">
        <v>165</v>
      </c>
      <c r="H22" s="195">
        <v>997</v>
      </c>
      <c r="I22" s="196">
        <v>54</v>
      </c>
      <c r="J22" s="129"/>
      <c r="K22" s="219">
        <f>SUM(E22:G22)</f>
        <v>487</v>
      </c>
      <c r="L22" s="195">
        <f>SUM(E22:F22)</f>
        <v>322</v>
      </c>
      <c r="M22" s="196">
        <f>E22+G22</f>
        <v>299</v>
      </c>
      <c r="N22" s="122"/>
      <c r="O22" s="122"/>
      <c r="P22" s="122"/>
      <c r="Q22" s="122"/>
      <c r="R22" s="122"/>
    </row>
    <row r="23" spans="1:18" s="22" customFormat="1" ht="13.5" customHeight="1" x14ac:dyDescent="0.15">
      <c r="A23" s="373"/>
      <c r="B23" s="23"/>
      <c r="C23" s="25"/>
      <c r="D23" s="334"/>
      <c r="E23" s="190">
        <v>8.7126137841352413</v>
      </c>
      <c r="F23" s="191">
        <v>12.22366710013004</v>
      </c>
      <c r="G23" s="191">
        <v>10.728218465539662</v>
      </c>
      <c r="H23" s="191">
        <v>64.824447334200258</v>
      </c>
      <c r="I23" s="192">
        <v>3.5110533159947983</v>
      </c>
      <c r="K23" s="218">
        <f>K22/$D22*100</f>
        <v>31.664499349804942</v>
      </c>
      <c r="L23" s="191">
        <f>L22/$D22*100</f>
        <v>20.93628088426528</v>
      </c>
      <c r="M23" s="192">
        <f>M22/$D22*100</f>
        <v>19.440832249674902</v>
      </c>
      <c r="N23" s="141"/>
      <c r="O23" s="141"/>
      <c r="P23" s="141"/>
      <c r="Q23" s="141"/>
      <c r="R23" s="141"/>
    </row>
    <row r="24" spans="1:18" s="111" customFormat="1" ht="13.5" customHeight="1" x14ac:dyDescent="0.15">
      <c r="A24" s="373"/>
      <c r="B24" s="106" t="s">
        <v>45</v>
      </c>
      <c r="C24" s="122"/>
      <c r="D24" s="330">
        <v>86</v>
      </c>
      <c r="E24" s="194">
        <v>12</v>
      </c>
      <c r="F24" s="195">
        <v>9</v>
      </c>
      <c r="G24" s="195">
        <v>10</v>
      </c>
      <c r="H24" s="195">
        <v>42</v>
      </c>
      <c r="I24" s="196">
        <v>13</v>
      </c>
      <c r="K24" s="219">
        <f>SUM(E24:G24)</f>
        <v>31</v>
      </c>
      <c r="L24" s="195">
        <f>SUM(E24:F24)</f>
        <v>21</v>
      </c>
      <c r="M24" s="196">
        <f>E24+G24</f>
        <v>22</v>
      </c>
      <c r="N24" s="122"/>
      <c r="O24" s="122"/>
      <c r="P24" s="122"/>
      <c r="Q24" s="122"/>
      <c r="R24" s="122"/>
    </row>
    <row r="25" spans="1:18" s="22" customFormat="1" ht="13.5" customHeight="1" thickBot="1" x14ac:dyDescent="0.2">
      <c r="A25" s="374"/>
      <c r="B25" s="61"/>
      <c r="C25" s="62"/>
      <c r="D25" s="335"/>
      <c r="E25" s="198">
        <v>13.953488372093023</v>
      </c>
      <c r="F25" s="199">
        <v>10.465116279069768</v>
      </c>
      <c r="G25" s="199">
        <v>11.627906976744185</v>
      </c>
      <c r="H25" s="199">
        <v>48.837209302325576</v>
      </c>
      <c r="I25" s="200">
        <v>15.11627906976744</v>
      </c>
      <c r="K25" s="218">
        <f>K24/$D24*100</f>
        <v>36.046511627906973</v>
      </c>
      <c r="L25" s="191">
        <f>L24/$D24*100</f>
        <v>24.418604651162788</v>
      </c>
      <c r="M25" s="192">
        <f>M24/$D24*100</f>
        <v>25.581395348837212</v>
      </c>
      <c r="N25" s="141"/>
      <c r="O25" s="141"/>
      <c r="P25" s="141"/>
      <c r="Q25" s="141"/>
      <c r="R25" s="141"/>
    </row>
    <row r="26" spans="1:18" s="110" customFormat="1" ht="13.5" customHeight="1" x14ac:dyDescent="0.15">
      <c r="A26" s="371" t="s">
        <v>43</v>
      </c>
      <c r="B26" s="118" t="s">
        <v>3</v>
      </c>
      <c r="C26" s="119"/>
      <c r="D26" s="336">
        <v>170</v>
      </c>
      <c r="E26" s="202">
        <v>20</v>
      </c>
      <c r="F26" s="203">
        <v>16</v>
      </c>
      <c r="G26" s="203">
        <v>26</v>
      </c>
      <c r="H26" s="203">
        <v>107</v>
      </c>
      <c r="I26" s="204">
        <v>1</v>
      </c>
      <c r="K26" s="221">
        <f>SUM(E26:G26)</f>
        <v>62</v>
      </c>
      <c r="L26" s="203">
        <f>SUM(E26:F26)</f>
        <v>36</v>
      </c>
      <c r="M26" s="204">
        <f>E26+G26</f>
        <v>46</v>
      </c>
      <c r="N26" s="120"/>
      <c r="O26" s="120"/>
      <c r="P26" s="120"/>
      <c r="Q26" s="120"/>
      <c r="R26" s="120"/>
    </row>
    <row r="27" spans="1:18" ht="13.5" customHeight="1" x14ac:dyDescent="0.15">
      <c r="A27" s="369"/>
      <c r="B27" s="10"/>
      <c r="C27" s="24"/>
      <c r="D27" s="337"/>
      <c r="E27" s="206">
        <v>11.76470588235294</v>
      </c>
      <c r="F27" s="207">
        <v>9.4117647058823533</v>
      </c>
      <c r="G27" s="207">
        <v>15.294117647058824</v>
      </c>
      <c r="H27" s="207">
        <v>62.941176470588232</v>
      </c>
      <c r="I27" s="208">
        <v>0.58823529411764708</v>
      </c>
      <c r="K27" s="222">
        <f>K26/$D26*100</f>
        <v>36.470588235294116</v>
      </c>
      <c r="L27" s="207">
        <f>L26/$D26*100</f>
        <v>21.176470588235293</v>
      </c>
      <c r="M27" s="208">
        <f>M26/$D26*100</f>
        <v>27.058823529411764</v>
      </c>
      <c r="N27" s="142"/>
      <c r="O27" s="142"/>
      <c r="P27" s="142"/>
      <c r="Q27" s="142"/>
      <c r="R27" s="142"/>
    </row>
    <row r="28" spans="1:18" s="110" customFormat="1" ht="13.5" customHeight="1" x14ac:dyDescent="0.15">
      <c r="A28" s="369"/>
      <c r="B28" s="108" t="s">
        <v>4</v>
      </c>
      <c r="C28" s="120"/>
      <c r="D28" s="331">
        <v>260</v>
      </c>
      <c r="E28" s="209">
        <v>15</v>
      </c>
      <c r="F28" s="210">
        <v>21</v>
      </c>
      <c r="G28" s="210">
        <v>23</v>
      </c>
      <c r="H28" s="210">
        <v>201</v>
      </c>
      <c r="I28" s="211">
        <v>0</v>
      </c>
      <c r="K28" s="223">
        <f>SUM(E28:G28)</f>
        <v>59</v>
      </c>
      <c r="L28" s="210">
        <f>SUM(E28:F28)</f>
        <v>36</v>
      </c>
      <c r="M28" s="211">
        <f>E28+G28</f>
        <v>38</v>
      </c>
      <c r="N28" s="120"/>
      <c r="O28" s="120"/>
      <c r="P28" s="120"/>
      <c r="Q28" s="120"/>
      <c r="R28" s="120"/>
    </row>
    <row r="29" spans="1:18" ht="13.5" customHeight="1" x14ac:dyDescent="0.15">
      <c r="A29" s="369"/>
      <c r="B29" s="10"/>
      <c r="C29" s="24"/>
      <c r="D29" s="337"/>
      <c r="E29" s="206">
        <v>5.7692307692307692</v>
      </c>
      <c r="F29" s="207">
        <v>8.0769230769230766</v>
      </c>
      <c r="G29" s="207">
        <v>8.8461538461538467</v>
      </c>
      <c r="H29" s="207">
        <v>77.307692307692307</v>
      </c>
      <c r="I29" s="208">
        <v>0</v>
      </c>
      <c r="K29" s="222">
        <f>K28/$D28*100</f>
        <v>22.692307692307693</v>
      </c>
      <c r="L29" s="207">
        <f>L28/$D28*100</f>
        <v>13.846153846153847</v>
      </c>
      <c r="M29" s="208">
        <f>M28/$D28*100</f>
        <v>14.615384615384617</v>
      </c>
      <c r="N29" s="142"/>
      <c r="O29" s="142"/>
      <c r="P29" s="142"/>
      <c r="Q29" s="142"/>
      <c r="R29" s="142"/>
    </row>
    <row r="30" spans="1:18" s="110" customFormat="1" ht="13.5" customHeight="1" x14ac:dyDescent="0.15">
      <c r="A30" s="369"/>
      <c r="B30" s="108" t="s">
        <v>5</v>
      </c>
      <c r="C30" s="120"/>
      <c r="D30" s="331">
        <v>434</v>
      </c>
      <c r="E30" s="209">
        <v>36</v>
      </c>
      <c r="F30" s="210">
        <v>34</v>
      </c>
      <c r="G30" s="210">
        <v>48</v>
      </c>
      <c r="H30" s="210">
        <v>315</v>
      </c>
      <c r="I30" s="211">
        <v>1</v>
      </c>
      <c r="K30" s="223">
        <f>SUM(E30:G30)</f>
        <v>118</v>
      </c>
      <c r="L30" s="210">
        <f>SUM(E30:F30)</f>
        <v>70</v>
      </c>
      <c r="M30" s="211">
        <f>E30+G30</f>
        <v>84</v>
      </c>
      <c r="N30" s="120"/>
      <c r="O30" s="120"/>
      <c r="P30" s="120"/>
      <c r="Q30" s="120"/>
      <c r="R30" s="120"/>
    </row>
    <row r="31" spans="1:18" ht="13.5" customHeight="1" x14ac:dyDescent="0.15">
      <c r="A31" s="369"/>
      <c r="B31" s="10"/>
      <c r="C31" s="24"/>
      <c r="D31" s="337"/>
      <c r="E31" s="206">
        <v>8.2949308755760374</v>
      </c>
      <c r="F31" s="207">
        <v>7.8341013824884786</v>
      </c>
      <c r="G31" s="207">
        <v>11.059907834101383</v>
      </c>
      <c r="H31" s="207">
        <v>72.58064516129032</v>
      </c>
      <c r="I31" s="208">
        <v>0.2304147465437788</v>
      </c>
      <c r="K31" s="222">
        <f>K30/$D30*100</f>
        <v>27.188940092165897</v>
      </c>
      <c r="L31" s="207">
        <f>L30/$D30*100</f>
        <v>16.129032258064516</v>
      </c>
      <c r="M31" s="208">
        <f>M30/$D30*100</f>
        <v>19.35483870967742</v>
      </c>
      <c r="N31" s="142"/>
      <c r="O31" s="142"/>
      <c r="P31" s="142"/>
      <c r="Q31" s="142"/>
      <c r="R31" s="142"/>
    </row>
    <row r="32" spans="1:18" s="110" customFormat="1" ht="13.5" customHeight="1" x14ac:dyDescent="0.15">
      <c r="A32" s="369"/>
      <c r="B32" s="108" t="s">
        <v>6</v>
      </c>
      <c r="C32" s="120"/>
      <c r="D32" s="331">
        <v>480</v>
      </c>
      <c r="E32" s="209">
        <v>42</v>
      </c>
      <c r="F32" s="210">
        <v>39</v>
      </c>
      <c r="G32" s="210">
        <v>66</v>
      </c>
      <c r="H32" s="210">
        <v>332</v>
      </c>
      <c r="I32" s="211">
        <v>1</v>
      </c>
      <c r="K32" s="223">
        <f>SUM(E32:G32)</f>
        <v>147</v>
      </c>
      <c r="L32" s="210">
        <f>SUM(E32:F32)</f>
        <v>81</v>
      </c>
      <c r="M32" s="211">
        <f>E32+G32</f>
        <v>108</v>
      </c>
      <c r="N32" s="120"/>
      <c r="O32" s="120"/>
      <c r="P32" s="120"/>
      <c r="Q32" s="120"/>
      <c r="R32" s="120"/>
    </row>
    <row r="33" spans="1:18" ht="13.5" customHeight="1" x14ac:dyDescent="0.15">
      <c r="A33" s="369"/>
      <c r="B33" s="10"/>
      <c r="C33" s="24"/>
      <c r="D33" s="337"/>
      <c r="E33" s="206">
        <v>8.75</v>
      </c>
      <c r="F33" s="207">
        <v>8.125</v>
      </c>
      <c r="G33" s="207">
        <v>13.750000000000002</v>
      </c>
      <c r="H33" s="207">
        <v>69.166666666666671</v>
      </c>
      <c r="I33" s="208">
        <v>0.20833333333333334</v>
      </c>
      <c r="K33" s="222">
        <f>K32/$D32*100</f>
        <v>30.625000000000004</v>
      </c>
      <c r="L33" s="207">
        <f>L32/$D32*100</f>
        <v>16.875</v>
      </c>
      <c r="M33" s="208">
        <f>M32/$D32*100</f>
        <v>22.5</v>
      </c>
      <c r="N33" s="142"/>
      <c r="O33" s="142"/>
      <c r="P33" s="142"/>
      <c r="Q33" s="142"/>
      <c r="R33" s="142"/>
    </row>
    <row r="34" spans="1:18" s="110" customFormat="1" ht="13.5" customHeight="1" x14ac:dyDescent="0.15">
      <c r="A34" s="369"/>
      <c r="B34" s="108" t="s">
        <v>7</v>
      </c>
      <c r="C34" s="120"/>
      <c r="D34" s="331">
        <v>594</v>
      </c>
      <c r="E34" s="209">
        <v>39</v>
      </c>
      <c r="F34" s="210">
        <v>70</v>
      </c>
      <c r="G34" s="210">
        <v>62</v>
      </c>
      <c r="H34" s="210">
        <v>411</v>
      </c>
      <c r="I34" s="211">
        <v>12</v>
      </c>
      <c r="K34" s="223">
        <f>SUM(E34:G34)</f>
        <v>171</v>
      </c>
      <c r="L34" s="210">
        <f>SUM(E34:F34)</f>
        <v>109</v>
      </c>
      <c r="M34" s="211">
        <f>E34+G34</f>
        <v>101</v>
      </c>
      <c r="N34" s="120"/>
      <c r="O34" s="120"/>
      <c r="P34" s="120"/>
      <c r="Q34" s="120"/>
      <c r="R34" s="120"/>
    </row>
    <row r="35" spans="1:18" ht="13.5" customHeight="1" x14ac:dyDescent="0.15">
      <c r="A35" s="369"/>
      <c r="B35" s="10"/>
      <c r="C35" s="24"/>
      <c r="D35" s="337"/>
      <c r="E35" s="206">
        <v>6.5656565656565666</v>
      </c>
      <c r="F35" s="207">
        <v>11.784511784511785</v>
      </c>
      <c r="G35" s="207">
        <v>10.437710437710438</v>
      </c>
      <c r="H35" s="207">
        <v>69.191919191919197</v>
      </c>
      <c r="I35" s="208">
        <v>2.0202020202020203</v>
      </c>
      <c r="K35" s="222">
        <f>K34/$D34*100</f>
        <v>28.787878787878789</v>
      </c>
      <c r="L35" s="207">
        <f>L34/$D34*100</f>
        <v>18.350168350168349</v>
      </c>
      <c r="M35" s="208">
        <f>M34/$D34*100</f>
        <v>17.003367003367003</v>
      </c>
      <c r="N35" s="142"/>
      <c r="O35" s="142"/>
      <c r="P35" s="142"/>
      <c r="Q35" s="142"/>
      <c r="R35" s="142"/>
    </row>
    <row r="36" spans="1:18" s="110" customFormat="1" ht="13.5" customHeight="1" x14ac:dyDescent="0.15">
      <c r="A36" s="369"/>
      <c r="B36" s="108" t="s">
        <v>44</v>
      </c>
      <c r="C36" s="120"/>
      <c r="D36" s="331">
        <v>688</v>
      </c>
      <c r="E36" s="209">
        <v>62</v>
      </c>
      <c r="F36" s="210">
        <v>73</v>
      </c>
      <c r="G36" s="210">
        <v>65</v>
      </c>
      <c r="H36" s="210">
        <v>424</v>
      </c>
      <c r="I36" s="211">
        <v>64</v>
      </c>
      <c r="K36" s="223">
        <f>SUM(E36:G36)</f>
        <v>200</v>
      </c>
      <c r="L36" s="210">
        <f>SUM(E36:F36)</f>
        <v>135</v>
      </c>
      <c r="M36" s="211">
        <f>E36+G36</f>
        <v>127</v>
      </c>
      <c r="N36" s="120"/>
      <c r="O36" s="120"/>
      <c r="P36" s="120"/>
      <c r="Q36" s="120"/>
      <c r="R36" s="120"/>
    </row>
    <row r="37" spans="1:18" ht="13.5" customHeight="1" x14ac:dyDescent="0.15">
      <c r="A37" s="369"/>
      <c r="B37" s="10"/>
      <c r="C37" s="24"/>
      <c r="D37" s="337"/>
      <c r="E37" s="206">
        <v>9.0116279069767433</v>
      </c>
      <c r="F37" s="207">
        <v>10.61046511627907</v>
      </c>
      <c r="G37" s="207">
        <v>9.4476744186046506</v>
      </c>
      <c r="H37" s="207">
        <v>61.627906976744185</v>
      </c>
      <c r="I37" s="208">
        <v>9.3023255813953494</v>
      </c>
      <c r="K37" s="222">
        <f>K36/$D36*100</f>
        <v>29.069767441860467</v>
      </c>
      <c r="L37" s="207">
        <f>L36/$D36*100</f>
        <v>19.622093023255811</v>
      </c>
      <c r="M37" s="208">
        <f>M36/$D36*100</f>
        <v>18.459302325581394</v>
      </c>
      <c r="N37" s="142"/>
      <c r="O37" s="142"/>
      <c r="P37" s="142"/>
      <c r="Q37" s="142"/>
      <c r="R37" s="142"/>
    </row>
    <row r="38" spans="1:18" s="110" customFormat="1" ht="13.5" customHeight="1" x14ac:dyDescent="0.15">
      <c r="A38" s="369"/>
      <c r="B38" s="108" t="s">
        <v>45</v>
      </c>
      <c r="C38" s="120"/>
      <c r="D38" s="331">
        <v>86</v>
      </c>
      <c r="E38" s="209">
        <v>11</v>
      </c>
      <c r="F38" s="210">
        <v>9</v>
      </c>
      <c r="G38" s="210">
        <v>10</v>
      </c>
      <c r="H38" s="210">
        <v>42</v>
      </c>
      <c r="I38" s="211">
        <v>14</v>
      </c>
      <c r="K38" s="223">
        <f>SUM(E38:G38)</f>
        <v>30</v>
      </c>
      <c r="L38" s="210">
        <f>SUM(E38:F38)</f>
        <v>20</v>
      </c>
      <c r="M38" s="211">
        <f>E38+G38</f>
        <v>21</v>
      </c>
      <c r="N38" s="120"/>
      <c r="O38" s="120"/>
      <c r="P38" s="120"/>
      <c r="Q38" s="120"/>
      <c r="R38" s="120"/>
    </row>
    <row r="39" spans="1:18" ht="13.5" customHeight="1" thickBot="1" x14ac:dyDescent="0.2">
      <c r="A39" s="370"/>
      <c r="B39" s="21"/>
      <c r="C39" s="26"/>
      <c r="D39" s="332"/>
      <c r="E39" s="212">
        <v>12.790697674418606</v>
      </c>
      <c r="F39" s="213">
        <v>10.465116279069768</v>
      </c>
      <c r="G39" s="213">
        <v>11.627906976744185</v>
      </c>
      <c r="H39" s="213">
        <v>48.837209302325576</v>
      </c>
      <c r="I39" s="214">
        <v>16.279069767441861</v>
      </c>
      <c r="K39" s="224">
        <f>K38/$D38*100</f>
        <v>34.883720930232556</v>
      </c>
      <c r="L39" s="213">
        <f>L38/$D38*100</f>
        <v>23.255813953488371</v>
      </c>
      <c r="M39" s="214">
        <f>M38/$D38*100</f>
        <v>24.418604651162788</v>
      </c>
      <c r="N39" s="142"/>
      <c r="O39" s="142"/>
      <c r="P39" s="142"/>
      <c r="Q39" s="142"/>
      <c r="R39" s="142"/>
    </row>
    <row r="40" spans="1:18" s="110" customFormat="1" ht="13.5" customHeight="1" x14ac:dyDescent="0.15">
      <c r="A40" s="369" t="s">
        <v>46</v>
      </c>
      <c r="B40" s="108" t="s">
        <v>48</v>
      </c>
      <c r="C40" s="120"/>
      <c r="D40" s="330">
        <v>459</v>
      </c>
      <c r="E40" s="194">
        <v>35</v>
      </c>
      <c r="F40" s="195">
        <v>37</v>
      </c>
      <c r="G40" s="195">
        <v>68</v>
      </c>
      <c r="H40" s="195">
        <v>315</v>
      </c>
      <c r="I40" s="196">
        <v>4</v>
      </c>
      <c r="K40" s="219">
        <f>SUM(E40:G40)</f>
        <v>140</v>
      </c>
      <c r="L40" s="195">
        <f>SUM(E40:F40)</f>
        <v>72</v>
      </c>
      <c r="M40" s="196">
        <f>E40+G40</f>
        <v>103</v>
      </c>
      <c r="N40" s="122"/>
      <c r="O40" s="122"/>
      <c r="P40" s="122"/>
      <c r="Q40" s="122"/>
      <c r="R40" s="122"/>
    </row>
    <row r="41" spans="1:18" ht="13.5" customHeight="1" x14ac:dyDescent="0.15">
      <c r="A41" s="369"/>
      <c r="B41" s="10"/>
      <c r="C41" s="24"/>
      <c r="D41" s="334"/>
      <c r="E41" s="190">
        <v>7.6252723311546839</v>
      </c>
      <c r="F41" s="191">
        <v>8.0610021786492378</v>
      </c>
      <c r="G41" s="191">
        <v>14.814814814814813</v>
      </c>
      <c r="H41" s="191">
        <v>68.627450980392155</v>
      </c>
      <c r="I41" s="192">
        <v>0.8714596949891068</v>
      </c>
      <c r="K41" s="218">
        <f>K40/$D40*100</f>
        <v>30.501089324618736</v>
      </c>
      <c r="L41" s="191">
        <f>L40/$D40*100</f>
        <v>15.686274509803921</v>
      </c>
      <c r="M41" s="192">
        <f>M40/$D40*100</f>
        <v>22.440087145969496</v>
      </c>
      <c r="N41" s="141"/>
      <c r="O41" s="141"/>
      <c r="P41" s="141"/>
      <c r="Q41" s="141"/>
      <c r="R41" s="141"/>
    </row>
    <row r="42" spans="1:18" s="110" customFormat="1" ht="13.5" customHeight="1" x14ac:dyDescent="0.15">
      <c r="A42" s="369"/>
      <c r="B42" s="108" t="s">
        <v>50</v>
      </c>
      <c r="C42" s="120"/>
      <c r="D42" s="330">
        <v>1862</v>
      </c>
      <c r="E42" s="194">
        <v>158</v>
      </c>
      <c r="F42" s="195">
        <v>191</v>
      </c>
      <c r="G42" s="195">
        <v>201</v>
      </c>
      <c r="H42" s="195">
        <v>1261</v>
      </c>
      <c r="I42" s="196">
        <v>51</v>
      </c>
      <c r="K42" s="219">
        <f>SUM(E42:G42)</f>
        <v>550</v>
      </c>
      <c r="L42" s="195">
        <f>SUM(E42:F42)</f>
        <v>349</v>
      </c>
      <c r="M42" s="196">
        <f>E42+G42</f>
        <v>359</v>
      </c>
      <c r="N42" s="122"/>
      <c r="O42" s="122"/>
      <c r="P42" s="122"/>
      <c r="Q42" s="122"/>
      <c r="R42" s="122"/>
    </row>
    <row r="43" spans="1:18" ht="13.5" customHeight="1" x14ac:dyDescent="0.15">
      <c r="A43" s="369"/>
      <c r="B43" s="10"/>
      <c r="C43" s="24"/>
      <c r="D43" s="334"/>
      <c r="E43" s="190">
        <v>8.4854994629430713</v>
      </c>
      <c r="F43" s="191">
        <v>10.257787325456498</v>
      </c>
      <c r="G43" s="191">
        <v>10.79484425349087</v>
      </c>
      <c r="H43" s="191">
        <v>67.722878625134257</v>
      </c>
      <c r="I43" s="192">
        <v>2.7389903329752956</v>
      </c>
      <c r="K43" s="218">
        <f>K42/$D42*100</f>
        <v>29.538131041890441</v>
      </c>
      <c r="L43" s="191">
        <f>L42/$D42*100</f>
        <v>18.743286788399573</v>
      </c>
      <c r="M43" s="192">
        <f>M42/$D42*100</f>
        <v>19.280343716433944</v>
      </c>
      <c r="N43" s="141"/>
      <c r="O43" s="141"/>
      <c r="P43" s="141"/>
      <c r="Q43" s="141"/>
      <c r="R43" s="141"/>
    </row>
    <row r="44" spans="1:18" s="110" customFormat="1" ht="13.5" customHeight="1" x14ac:dyDescent="0.15">
      <c r="A44" s="369"/>
      <c r="B44" s="108" t="s">
        <v>51</v>
      </c>
      <c r="C44" s="120"/>
      <c r="D44" s="330">
        <v>290</v>
      </c>
      <c r="E44" s="194">
        <v>20</v>
      </c>
      <c r="F44" s="195">
        <v>24</v>
      </c>
      <c r="G44" s="195">
        <v>21</v>
      </c>
      <c r="H44" s="195">
        <v>207</v>
      </c>
      <c r="I44" s="196">
        <v>18</v>
      </c>
      <c r="K44" s="219">
        <f>SUM(E44:G44)</f>
        <v>65</v>
      </c>
      <c r="L44" s="195">
        <f>SUM(E44:F44)</f>
        <v>44</v>
      </c>
      <c r="M44" s="196">
        <f>E44+G44</f>
        <v>41</v>
      </c>
      <c r="N44" s="122"/>
      <c r="O44" s="122"/>
      <c r="P44" s="122"/>
      <c r="Q44" s="122"/>
      <c r="R44" s="122"/>
    </row>
    <row r="45" spans="1:18" ht="13.5" customHeight="1" x14ac:dyDescent="0.15">
      <c r="A45" s="369"/>
      <c r="B45" s="10"/>
      <c r="C45" s="24"/>
      <c r="D45" s="334"/>
      <c r="E45" s="190">
        <v>6.8965517241379306</v>
      </c>
      <c r="F45" s="191">
        <v>8.2758620689655178</v>
      </c>
      <c r="G45" s="191">
        <v>7.2413793103448283</v>
      </c>
      <c r="H45" s="191">
        <v>71.379310344827587</v>
      </c>
      <c r="I45" s="192">
        <v>6.2068965517241379</v>
      </c>
      <c r="K45" s="218">
        <f>K44/$D44*100</f>
        <v>22.413793103448278</v>
      </c>
      <c r="L45" s="191">
        <f>L44/$D44*100</f>
        <v>15.172413793103448</v>
      </c>
      <c r="M45" s="192">
        <f>M44/$D44*100</f>
        <v>14.13793103448276</v>
      </c>
      <c r="N45" s="141"/>
      <c r="O45" s="141"/>
      <c r="P45" s="141"/>
      <c r="Q45" s="141"/>
      <c r="R45" s="141"/>
    </row>
    <row r="46" spans="1:18" s="110" customFormat="1" ht="13.5" customHeight="1" x14ac:dyDescent="0.15">
      <c r="A46" s="369"/>
      <c r="B46" s="108" t="s">
        <v>71</v>
      </c>
      <c r="C46" s="120"/>
      <c r="D46" s="330">
        <v>101</v>
      </c>
      <c r="E46" s="194">
        <v>12</v>
      </c>
      <c r="F46" s="195">
        <v>10</v>
      </c>
      <c r="G46" s="195">
        <v>10</v>
      </c>
      <c r="H46" s="195">
        <v>49</v>
      </c>
      <c r="I46" s="196">
        <v>20</v>
      </c>
      <c r="K46" s="219">
        <f>SUM(E46:G46)</f>
        <v>32</v>
      </c>
      <c r="L46" s="195">
        <f>SUM(E46:F46)</f>
        <v>22</v>
      </c>
      <c r="M46" s="196">
        <f>E46+G46</f>
        <v>22</v>
      </c>
      <c r="N46" s="122"/>
      <c r="O46" s="122"/>
      <c r="P46" s="122"/>
      <c r="Q46" s="122"/>
      <c r="R46" s="122"/>
    </row>
    <row r="47" spans="1:18" ht="13.5" customHeight="1" thickBot="1" x14ac:dyDescent="0.2">
      <c r="A47" s="370"/>
      <c r="B47" s="21"/>
      <c r="C47" s="26"/>
      <c r="D47" s="335"/>
      <c r="E47" s="198">
        <v>11.881188118811881</v>
      </c>
      <c r="F47" s="199">
        <v>9.9009900990099009</v>
      </c>
      <c r="G47" s="199">
        <v>9.9009900990099009</v>
      </c>
      <c r="H47" s="199">
        <v>48.514851485148512</v>
      </c>
      <c r="I47" s="200">
        <v>19.801980198019802</v>
      </c>
      <c r="K47" s="220">
        <f>K46/$D46*100</f>
        <v>31.683168316831683</v>
      </c>
      <c r="L47" s="199">
        <f>L46/$D46*100</f>
        <v>21.782178217821784</v>
      </c>
      <c r="M47" s="200">
        <f>M46/$D46*100</f>
        <v>21.782178217821784</v>
      </c>
      <c r="N47" s="141"/>
      <c r="O47" s="141"/>
      <c r="P47" s="141"/>
      <c r="Q47" s="141"/>
      <c r="R47" s="141"/>
    </row>
    <row r="48" spans="1:18" s="110" customFormat="1" ht="13.5" customHeight="1" x14ac:dyDescent="0.15">
      <c r="A48" s="369" t="s">
        <v>227</v>
      </c>
      <c r="B48" s="108" t="s">
        <v>53</v>
      </c>
      <c r="C48" s="120"/>
      <c r="D48" s="330">
        <v>144</v>
      </c>
      <c r="E48" s="194">
        <v>18</v>
      </c>
      <c r="F48" s="195">
        <v>13</v>
      </c>
      <c r="G48" s="195">
        <v>24</v>
      </c>
      <c r="H48" s="195">
        <v>88</v>
      </c>
      <c r="I48" s="196">
        <v>1</v>
      </c>
      <c r="K48" s="219">
        <f>SUM(E48:G48)</f>
        <v>55</v>
      </c>
      <c r="L48" s="195">
        <f>SUM(E48:F48)</f>
        <v>31</v>
      </c>
      <c r="M48" s="196">
        <f>E48+G48</f>
        <v>42</v>
      </c>
      <c r="N48" s="122"/>
      <c r="O48" s="122"/>
      <c r="P48" s="122"/>
      <c r="Q48" s="122"/>
      <c r="R48" s="122"/>
    </row>
    <row r="49" spans="1:18" ht="13.5" customHeight="1" x14ac:dyDescent="0.15">
      <c r="A49" s="369"/>
      <c r="B49" s="10"/>
      <c r="C49" s="24"/>
      <c r="D49" s="334"/>
      <c r="E49" s="190">
        <v>12.5</v>
      </c>
      <c r="F49" s="191">
        <v>9.0277777777777768</v>
      </c>
      <c r="G49" s="191">
        <v>16.666666666666664</v>
      </c>
      <c r="H49" s="191">
        <v>61.111111111111114</v>
      </c>
      <c r="I49" s="192">
        <v>0.69444444444444442</v>
      </c>
      <c r="K49" s="218">
        <f>K48/$D48*100</f>
        <v>38.194444444444443</v>
      </c>
      <c r="L49" s="191">
        <f>L48/$D48*100</f>
        <v>21.527777777777779</v>
      </c>
      <c r="M49" s="192">
        <f>M48/$D48*100</f>
        <v>29.166666666666668</v>
      </c>
      <c r="N49" s="141"/>
      <c r="O49" s="141"/>
      <c r="P49" s="141"/>
      <c r="Q49" s="141"/>
      <c r="R49" s="141"/>
    </row>
    <row r="50" spans="1:18" s="110" customFormat="1" ht="13.5" customHeight="1" x14ac:dyDescent="0.15">
      <c r="A50" s="369"/>
      <c r="B50" s="108" t="s">
        <v>433</v>
      </c>
      <c r="C50" s="120"/>
      <c r="D50" s="330">
        <v>364</v>
      </c>
      <c r="E50" s="194">
        <v>20</v>
      </c>
      <c r="F50" s="195">
        <v>29</v>
      </c>
      <c r="G50" s="195">
        <v>47</v>
      </c>
      <c r="H50" s="195">
        <v>267</v>
      </c>
      <c r="I50" s="196">
        <v>1</v>
      </c>
      <c r="K50" s="219">
        <f>SUM(E50:G50)</f>
        <v>96</v>
      </c>
      <c r="L50" s="195">
        <f>SUM(E50:F50)</f>
        <v>49</v>
      </c>
      <c r="M50" s="196">
        <f>E50+G50</f>
        <v>67</v>
      </c>
      <c r="N50" s="122"/>
      <c r="O50" s="122"/>
      <c r="P50" s="122"/>
      <c r="Q50" s="122"/>
      <c r="R50" s="122"/>
    </row>
    <row r="51" spans="1:18" ht="13.5" customHeight="1" x14ac:dyDescent="0.15">
      <c r="A51" s="369"/>
      <c r="B51" s="10"/>
      <c r="C51" s="24"/>
      <c r="D51" s="334"/>
      <c r="E51" s="190">
        <v>5.4945054945054945</v>
      </c>
      <c r="F51" s="191">
        <v>7.9670329670329663</v>
      </c>
      <c r="G51" s="191">
        <v>12.912087912087914</v>
      </c>
      <c r="H51" s="191">
        <v>73.35164835164835</v>
      </c>
      <c r="I51" s="192">
        <v>0.27472527472527475</v>
      </c>
      <c r="K51" s="218">
        <f>K50/$D50*100</f>
        <v>26.373626373626376</v>
      </c>
      <c r="L51" s="191">
        <f>L50/$D50*100</f>
        <v>13.461538461538462</v>
      </c>
      <c r="M51" s="192">
        <f>M50/$D50*100</f>
        <v>18.406593406593409</v>
      </c>
      <c r="N51" s="141"/>
      <c r="O51" s="141"/>
      <c r="P51" s="141"/>
      <c r="Q51" s="141"/>
      <c r="R51" s="141"/>
    </row>
    <row r="52" spans="1:18" s="110" customFormat="1" ht="13.5" customHeight="1" x14ac:dyDescent="0.15">
      <c r="A52" s="369"/>
      <c r="B52" s="108" t="s">
        <v>55</v>
      </c>
      <c r="C52" s="120"/>
      <c r="D52" s="330">
        <v>229</v>
      </c>
      <c r="E52" s="194">
        <v>27</v>
      </c>
      <c r="F52" s="195">
        <v>23</v>
      </c>
      <c r="G52" s="195">
        <v>25</v>
      </c>
      <c r="H52" s="195">
        <v>153</v>
      </c>
      <c r="I52" s="196">
        <v>1</v>
      </c>
      <c r="K52" s="219">
        <f>SUM(E52:G52)</f>
        <v>75</v>
      </c>
      <c r="L52" s="195">
        <f>SUM(E52:F52)</f>
        <v>50</v>
      </c>
      <c r="M52" s="196">
        <f>E52+G52</f>
        <v>52</v>
      </c>
      <c r="N52" s="122"/>
      <c r="O52" s="122"/>
      <c r="P52" s="122"/>
      <c r="Q52" s="122"/>
      <c r="R52" s="122"/>
    </row>
    <row r="53" spans="1:18" ht="13.5" customHeight="1" x14ac:dyDescent="0.15">
      <c r="A53" s="369"/>
      <c r="B53" s="10"/>
      <c r="C53" s="24"/>
      <c r="D53" s="334"/>
      <c r="E53" s="190">
        <v>11.790393013100436</v>
      </c>
      <c r="F53" s="191">
        <v>10.043668122270741</v>
      </c>
      <c r="G53" s="191">
        <v>10.91703056768559</v>
      </c>
      <c r="H53" s="191">
        <v>66.812227074235807</v>
      </c>
      <c r="I53" s="192">
        <v>0.43668122270742354</v>
      </c>
      <c r="K53" s="218">
        <f>K52/$D52*100</f>
        <v>32.751091703056765</v>
      </c>
      <c r="L53" s="191">
        <f>L52/$D52*100</f>
        <v>21.834061135371179</v>
      </c>
      <c r="M53" s="192">
        <f>M52/$D52*100</f>
        <v>22.707423580786028</v>
      </c>
      <c r="N53" s="141"/>
      <c r="O53" s="141"/>
      <c r="P53" s="141"/>
      <c r="Q53" s="141"/>
      <c r="R53" s="141"/>
    </row>
    <row r="54" spans="1:18" s="110" customFormat="1" ht="13.5" customHeight="1" x14ac:dyDescent="0.15">
      <c r="A54" s="369"/>
      <c r="B54" s="108" t="s">
        <v>57</v>
      </c>
      <c r="C54" s="120"/>
      <c r="D54" s="330">
        <v>173</v>
      </c>
      <c r="E54" s="194">
        <v>7</v>
      </c>
      <c r="F54" s="195">
        <v>15</v>
      </c>
      <c r="G54" s="195">
        <v>11</v>
      </c>
      <c r="H54" s="195">
        <v>140</v>
      </c>
      <c r="I54" s="196">
        <v>0</v>
      </c>
      <c r="K54" s="219">
        <f>SUM(E54:G54)</f>
        <v>33</v>
      </c>
      <c r="L54" s="195">
        <f>SUM(E54:F54)</f>
        <v>22</v>
      </c>
      <c r="M54" s="196">
        <f>E54+G54</f>
        <v>18</v>
      </c>
      <c r="N54" s="122"/>
      <c r="O54" s="122"/>
      <c r="P54" s="122"/>
      <c r="Q54" s="122"/>
      <c r="R54" s="122"/>
    </row>
    <row r="55" spans="1:18" ht="13.5" customHeight="1" x14ac:dyDescent="0.15">
      <c r="A55" s="369"/>
      <c r="B55" s="10"/>
      <c r="C55" s="24"/>
      <c r="D55" s="334"/>
      <c r="E55" s="190">
        <v>4.0462427745664744</v>
      </c>
      <c r="F55" s="191">
        <v>8.6705202312138727</v>
      </c>
      <c r="G55" s="191">
        <v>6.3583815028901727</v>
      </c>
      <c r="H55" s="191">
        <v>80.924855491329481</v>
      </c>
      <c r="I55" s="192">
        <v>0</v>
      </c>
      <c r="K55" s="218">
        <f>K54/$D54*100</f>
        <v>19.075144508670519</v>
      </c>
      <c r="L55" s="191">
        <f>L54/$D54*100</f>
        <v>12.716763005780345</v>
      </c>
      <c r="M55" s="192">
        <f>M54/$D54*100</f>
        <v>10.404624277456648</v>
      </c>
      <c r="N55" s="141"/>
      <c r="O55" s="141"/>
      <c r="P55" s="141"/>
      <c r="Q55" s="141"/>
      <c r="R55" s="141"/>
    </row>
    <row r="56" spans="1:18" s="110" customFormat="1" ht="13.5" customHeight="1" x14ac:dyDescent="0.15">
      <c r="A56" s="369"/>
      <c r="B56" s="108" t="s">
        <v>59</v>
      </c>
      <c r="C56" s="120"/>
      <c r="D56" s="330">
        <v>445</v>
      </c>
      <c r="E56" s="194">
        <v>34</v>
      </c>
      <c r="F56" s="195">
        <v>36</v>
      </c>
      <c r="G56" s="195">
        <v>48</v>
      </c>
      <c r="H56" s="195">
        <v>322</v>
      </c>
      <c r="I56" s="196">
        <v>5</v>
      </c>
      <c r="K56" s="219">
        <f>SUM(E56:G56)</f>
        <v>118</v>
      </c>
      <c r="L56" s="195">
        <f>SUM(E56:F56)</f>
        <v>70</v>
      </c>
      <c r="M56" s="196">
        <f>E56+G56</f>
        <v>82</v>
      </c>
      <c r="N56" s="122"/>
      <c r="O56" s="122"/>
      <c r="P56" s="122"/>
      <c r="Q56" s="122"/>
      <c r="R56" s="122"/>
    </row>
    <row r="57" spans="1:18" ht="13.5" customHeight="1" x14ac:dyDescent="0.15">
      <c r="A57" s="369"/>
      <c r="B57" s="10"/>
      <c r="C57" s="24"/>
      <c r="D57" s="334"/>
      <c r="E57" s="190">
        <v>7.6404494382022472</v>
      </c>
      <c r="F57" s="191">
        <v>8.0898876404494384</v>
      </c>
      <c r="G57" s="191">
        <v>10.786516853932584</v>
      </c>
      <c r="H57" s="191">
        <v>72.359550561797747</v>
      </c>
      <c r="I57" s="192">
        <v>1.1235955056179776</v>
      </c>
      <c r="K57" s="218">
        <f>K56/$D56*100</f>
        <v>26.516853932584272</v>
      </c>
      <c r="L57" s="191">
        <f>L56/$D56*100</f>
        <v>15.730337078651685</v>
      </c>
      <c r="M57" s="192">
        <f>M56/$D56*100</f>
        <v>18.426966292134832</v>
      </c>
      <c r="N57" s="141"/>
      <c r="O57" s="141"/>
      <c r="P57" s="141"/>
      <c r="Q57" s="141"/>
      <c r="R57" s="141"/>
    </row>
    <row r="58" spans="1:18" s="110" customFormat="1" ht="13.5" customHeight="1" x14ac:dyDescent="0.15">
      <c r="A58" s="369"/>
      <c r="B58" s="108" t="s">
        <v>61</v>
      </c>
      <c r="C58" s="120"/>
      <c r="D58" s="330">
        <v>214</v>
      </c>
      <c r="E58" s="194">
        <v>25</v>
      </c>
      <c r="F58" s="195">
        <v>14</v>
      </c>
      <c r="G58" s="195">
        <v>30</v>
      </c>
      <c r="H58" s="195">
        <v>141</v>
      </c>
      <c r="I58" s="196">
        <v>4</v>
      </c>
      <c r="K58" s="219">
        <f>SUM(E58:G58)</f>
        <v>69</v>
      </c>
      <c r="L58" s="195">
        <f>SUM(E58:F58)</f>
        <v>39</v>
      </c>
      <c r="M58" s="196">
        <f>E58+G58</f>
        <v>55</v>
      </c>
      <c r="N58" s="122"/>
      <c r="O58" s="122"/>
      <c r="P58" s="122"/>
      <c r="Q58" s="122"/>
      <c r="R58" s="122"/>
    </row>
    <row r="59" spans="1:18" ht="13.5" customHeight="1" x14ac:dyDescent="0.15">
      <c r="A59" s="369"/>
      <c r="B59" s="10"/>
      <c r="C59" s="24"/>
      <c r="D59" s="334"/>
      <c r="E59" s="190">
        <v>11.682242990654206</v>
      </c>
      <c r="F59" s="191">
        <v>6.5420560747663545</v>
      </c>
      <c r="G59" s="191">
        <v>14.018691588785046</v>
      </c>
      <c r="H59" s="191">
        <v>65.887850467289724</v>
      </c>
      <c r="I59" s="192">
        <v>1.8691588785046727</v>
      </c>
      <c r="K59" s="218">
        <f>K58/$D58*100</f>
        <v>32.242990654205606</v>
      </c>
      <c r="L59" s="191">
        <f>L58/$D58*100</f>
        <v>18.22429906542056</v>
      </c>
      <c r="M59" s="192">
        <f>M58/$D58*100</f>
        <v>25.700934579439249</v>
      </c>
      <c r="N59" s="141"/>
      <c r="O59" s="141"/>
      <c r="P59" s="141"/>
      <c r="Q59" s="141"/>
      <c r="R59" s="141"/>
    </row>
    <row r="60" spans="1:18" s="110" customFormat="1" ht="13.5" customHeight="1" x14ac:dyDescent="0.15">
      <c r="A60" s="369"/>
      <c r="B60" s="108" t="s">
        <v>63</v>
      </c>
      <c r="C60" s="120"/>
      <c r="D60" s="330">
        <v>133</v>
      </c>
      <c r="E60" s="194">
        <v>16</v>
      </c>
      <c r="F60" s="195">
        <v>9</v>
      </c>
      <c r="G60" s="195">
        <v>6</v>
      </c>
      <c r="H60" s="195">
        <v>85</v>
      </c>
      <c r="I60" s="196">
        <v>17</v>
      </c>
      <c r="K60" s="219">
        <f>SUM(E60:G60)</f>
        <v>31</v>
      </c>
      <c r="L60" s="195">
        <f>SUM(E60:F60)</f>
        <v>25</v>
      </c>
      <c r="M60" s="196">
        <f>E60+G60</f>
        <v>22</v>
      </c>
      <c r="N60" s="122"/>
      <c r="O60" s="122"/>
      <c r="P60" s="122"/>
      <c r="Q60" s="122"/>
      <c r="R60" s="122"/>
    </row>
    <row r="61" spans="1:18" ht="13.5" customHeight="1" x14ac:dyDescent="0.15">
      <c r="A61" s="369"/>
      <c r="B61" s="10"/>
      <c r="C61" s="24"/>
      <c r="D61" s="334"/>
      <c r="E61" s="190">
        <v>12.030075187969924</v>
      </c>
      <c r="F61" s="191">
        <v>6.7669172932330826</v>
      </c>
      <c r="G61" s="191">
        <v>4.5112781954887211</v>
      </c>
      <c r="H61" s="191">
        <v>63.909774436090231</v>
      </c>
      <c r="I61" s="192">
        <v>12.781954887218044</v>
      </c>
      <c r="K61" s="218">
        <f>K60/$D60*100</f>
        <v>23.308270676691727</v>
      </c>
      <c r="L61" s="191">
        <f>L60/$D60*100</f>
        <v>18.796992481203006</v>
      </c>
      <c r="M61" s="192">
        <f>M60/$D60*100</f>
        <v>16.541353383458645</v>
      </c>
      <c r="N61" s="141"/>
      <c r="O61" s="141"/>
      <c r="P61" s="141"/>
      <c r="Q61" s="141"/>
      <c r="R61" s="141"/>
    </row>
    <row r="62" spans="1:18" s="110" customFormat="1" ht="13.5" customHeight="1" x14ac:dyDescent="0.15">
      <c r="A62" s="369"/>
      <c r="B62" s="108" t="s">
        <v>65</v>
      </c>
      <c r="C62" s="120"/>
      <c r="D62" s="330">
        <v>497</v>
      </c>
      <c r="E62" s="194">
        <v>49</v>
      </c>
      <c r="F62" s="195">
        <v>68</v>
      </c>
      <c r="G62" s="195">
        <v>51</v>
      </c>
      <c r="H62" s="195">
        <v>299</v>
      </c>
      <c r="I62" s="196">
        <v>30</v>
      </c>
      <c r="K62" s="219">
        <f>SUM(E62:G62)</f>
        <v>168</v>
      </c>
      <c r="L62" s="195">
        <f>SUM(E62:F62)</f>
        <v>117</v>
      </c>
      <c r="M62" s="196">
        <f>E62+G62</f>
        <v>100</v>
      </c>
      <c r="N62" s="122"/>
      <c r="O62" s="122"/>
      <c r="P62" s="122"/>
      <c r="Q62" s="122"/>
      <c r="R62" s="122"/>
    </row>
    <row r="63" spans="1:18" ht="13.5" customHeight="1" x14ac:dyDescent="0.15">
      <c r="A63" s="369"/>
      <c r="B63" s="10"/>
      <c r="C63" s="24"/>
      <c r="D63" s="334"/>
      <c r="E63" s="190">
        <v>9.8591549295774641</v>
      </c>
      <c r="F63" s="191">
        <v>13.682092555331993</v>
      </c>
      <c r="G63" s="191">
        <v>10.261569416498995</v>
      </c>
      <c r="H63" s="191">
        <v>60.160965794768615</v>
      </c>
      <c r="I63" s="192">
        <v>6.0362173038229372</v>
      </c>
      <c r="K63" s="218">
        <f>K62/$D62*100</f>
        <v>33.802816901408448</v>
      </c>
      <c r="L63" s="191">
        <f>L62/$D62*100</f>
        <v>23.541247484909455</v>
      </c>
      <c r="M63" s="192">
        <f>M62/$D62*100</f>
        <v>20.120724346076461</v>
      </c>
      <c r="N63" s="141"/>
      <c r="O63" s="141"/>
      <c r="P63" s="141"/>
      <c r="Q63" s="141"/>
      <c r="R63" s="141"/>
    </row>
    <row r="64" spans="1:18" s="110" customFormat="1" ht="13.5" customHeight="1" x14ac:dyDescent="0.15">
      <c r="A64" s="369"/>
      <c r="B64" s="108" t="s">
        <v>66</v>
      </c>
      <c r="C64" s="120"/>
      <c r="D64" s="330">
        <v>688</v>
      </c>
      <c r="E64" s="194">
        <v>46</v>
      </c>
      <c r="F64" s="195">
        <v>65</v>
      </c>
      <c r="G64" s="195">
        <v>74</v>
      </c>
      <c r="H64" s="195">
        <v>464</v>
      </c>
      <c r="I64" s="196">
        <v>39</v>
      </c>
      <c r="K64" s="219">
        <f>SUM(E64:G64)</f>
        <v>185</v>
      </c>
      <c r="L64" s="195">
        <f>SUM(E64:F64)</f>
        <v>111</v>
      </c>
      <c r="M64" s="196">
        <f>E64+G64</f>
        <v>120</v>
      </c>
      <c r="N64" s="122"/>
      <c r="O64" s="122"/>
      <c r="P64" s="122"/>
      <c r="Q64" s="122"/>
      <c r="R64" s="122"/>
    </row>
    <row r="65" spans="1:18" ht="13.5" customHeight="1" thickBot="1" x14ac:dyDescent="0.2">
      <c r="A65" s="370"/>
      <c r="B65" s="21"/>
      <c r="C65" s="26"/>
      <c r="D65" s="335"/>
      <c r="E65" s="198">
        <v>6.6860465116279064</v>
      </c>
      <c r="F65" s="199">
        <v>9.4476744186046506</v>
      </c>
      <c r="G65" s="199">
        <v>10.755813953488373</v>
      </c>
      <c r="H65" s="199">
        <v>67.441860465116278</v>
      </c>
      <c r="I65" s="200">
        <v>5.6686046511627906</v>
      </c>
      <c r="K65" s="218">
        <f>K64/$D64*100</f>
        <v>26.889534883720927</v>
      </c>
      <c r="L65" s="191">
        <f>L64/$D64*100</f>
        <v>16.13372093023256</v>
      </c>
      <c r="M65" s="192">
        <f>M64/$D64*100</f>
        <v>17.441860465116278</v>
      </c>
      <c r="N65" s="141"/>
      <c r="O65" s="141"/>
      <c r="P65" s="141"/>
      <c r="Q65" s="141"/>
      <c r="R65" s="141"/>
    </row>
    <row r="66" spans="1:18" s="110" customFormat="1" ht="13.5" customHeight="1" x14ac:dyDescent="0.15">
      <c r="A66" s="367" t="s">
        <v>73</v>
      </c>
      <c r="B66" s="108" t="s">
        <v>67</v>
      </c>
      <c r="C66" s="120"/>
      <c r="D66" s="330">
        <v>1507</v>
      </c>
      <c r="E66" s="194">
        <v>103</v>
      </c>
      <c r="F66" s="195">
        <v>136</v>
      </c>
      <c r="G66" s="195">
        <v>163</v>
      </c>
      <c r="H66" s="195">
        <v>1064</v>
      </c>
      <c r="I66" s="196">
        <v>41</v>
      </c>
      <c r="K66" s="217">
        <f>SUM(E66:G66)</f>
        <v>402</v>
      </c>
      <c r="L66" s="187">
        <f>SUM(E66:F66)</f>
        <v>239</v>
      </c>
      <c r="M66" s="188">
        <f>E66+G66</f>
        <v>266</v>
      </c>
      <c r="N66" s="122"/>
      <c r="O66" s="122"/>
      <c r="P66" s="122"/>
      <c r="Q66" s="122"/>
      <c r="R66" s="122"/>
    </row>
    <row r="67" spans="1:18" ht="13.5" customHeight="1" x14ac:dyDescent="0.15">
      <c r="A67" s="369"/>
      <c r="B67" s="10" t="s">
        <v>68</v>
      </c>
      <c r="C67" s="24"/>
      <c r="D67" s="334"/>
      <c r="E67" s="190">
        <v>6.8347710683477096</v>
      </c>
      <c r="F67" s="191">
        <v>9.0245520902455212</v>
      </c>
      <c r="G67" s="191">
        <v>10.816191108161911</v>
      </c>
      <c r="H67" s="191">
        <v>70.603848706038491</v>
      </c>
      <c r="I67" s="192">
        <v>2.72063702720637</v>
      </c>
      <c r="K67" s="218">
        <f>K66/$D66*100</f>
        <v>26.67551426675514</v>
      </c>
      <c r="L67" s="191">
        <f>L66/$D66*100</f>
        <v>15.859323158593231</v>
      </c>
      <c r="M67" s="192">
        <f>M66/$D66*100</f>
        <v>17.650962176509623</v>
      </c>
      <c r="N67" s="141"/>
      <c r="O67" s="141"/>
      <c r="P67" s="141"/>
      <c r="Q67" s="141"/>
      <c r="R67" s="141"/>
    </row>
    <row r="68" spans="1:18" s="110" customFormat="1" ht="13.5" customHeight="1" x14ac:dyDescent="0.15">
      <c r="A68" s="369"/>
      <c r="B68" s="108" t="s">
        <v>69</v>
      </c>
      <c r="C68" s="120"/>
      <c r="D68" s="330">
        <v>1187</v>
      </c>
      <c r="E68" s="194">
        <v>121</v>
      </c>
      <c r="F68" s="195">
        <v>125</v>
      </c>
      <c r="G68" s="195">
        <v>137</v>
      </c>
      <c r="H68" s="195">
        <v>760</v>
      </c>
      <c r="I68" s="196">
        <v>44</v>
      </c>
      <c r="K68" s="219">
        <f>SUM(E68:G68)</f>
        <v>383</v>
      </c>
      <c r="L68" s="195">
        <f>SUM(E68:F68)</f>
        <v>246</v>
      </c>
      <c r="M68" s="196">
        <f>E68+G68</f>
        <v>258</v>
      </c>
      <c r="N68" s="122"/>
      <c r="O68" s="122"/>
      <c r="P68" s="122"/>
      <c r="Q68" s="122"/>
      <c r="R68" s="122"/>
    </row>
    <row r="69" spans="1:18" ht="13.5" customHeight="1" x14ac:dyDescent="0.15">
      <c r="A69" s="369"/>
      <c r="B69" s="10" t="s">
        <v>70</v>
      </c>
      <c r="C69" s="24"/>
      <c r="D69" s="334"/>
      <c r="E69" s="190">
        <v>10.193765796124685</v>
      </c>
      <c r="F69" s="191">
        <v>10.530749789385004</v>
      </c>
      <c r="G69" s="191">
        <v>11.541701769165964</v>
      </c>
      <c r="H69" s="191">
        <v>64.026958719460822</v>
      </c>
      <c r="I69" s="192">
        <v>3.7068239258635214</v>
      </c>
      <c r="K69" s="218">
        <f>K68/$D68*100</f>
        <v>32.266217354675653</v>
      </c>
      <c r="L69" s="191">
        <f>L68/$D68*100</f>
        <v>20.724515585509689</v>
      </c>
      <c r="M69" s="192">
        <f>M68/$D68*100</f>
        <v>21.735467565290648</v>
      </c>
      <c r="N69" s="141"/>
      <c r="O69" s="141"/>
      <c r="P69" s="141"/>
      <c r="Q69" s="141"/>
      <c r="R69" s="141"/>
    </row>
    <row r="70" spans="1:18" s="110" customFormat="1" ht="13.5" customHeight="1" x14ac:dyDescent="0.15">
      <c r="A70" s="369"/>
      <c r="B70" s="108" t="s">
        <v>71</v>
      </c>
      <c r="C70" s="120"/>
      <c r="D70" s="330">
        <v>18</v>
      </c>
      <c r="E70" s="194">
        <v>1</v>
      </c>
      <c r="F70" s="195">
        <v>1</v>
      </c>
      <c r="G70" s="195">
        <v>0</v>
      </c>
      <c r="H70" s="195">
        <v>8</v>
      </c>
      <c r="I70" s="196">
        <v>8</v>
      </c>
      <c r="K70" s="219">
        <f>SUM(E70:G70)</f>
        <v>2</v>
      </c>
      <c r="L70" s="195">
        <f>SUM(E70:F70)</f>
        <v>2</v>
      </c>
      <c r="M70" s="196">
        <f>E70+G70</f>
        <v>1</v>
      </c>
      <c r="N70" s="122"/>
      <c r="O70" s="122"/>
      <c r="P70" s="122"/>
      <c r="Q70" s="122"/>
      <c r="R70" s="122"/>
    </row>
    <row r="71" spans="1:18" ht="13.5" customHeight="1" thickBot="1" x14ac:dyDescent="0.2">
      <c r="A71" s="370"/>
      <c r="B71" s="21"/>
      <c r="C71" s="26"/>
      <c r="D71" s="335"/>
      <c r="E71" s="198">
        <v>5.5555555555555554</v>
      </c>
      <c r="F71" s="199">
        <v>5.5555555555555554</v>
      </c>
      <c r="G71" s="199">
        <v>0</v>
      </c>
      <c r="H71" s="199">
        <v>44.444444444444443</v>
      </c>
      <c r="I71" s="200">
        <v>44.444444444444443</v>
      </c>
      <c r="K71" s="220">
        <f>K70/$D70*100</f>
        <v>11.111111111111111</v>
      </c>
      <c r="L71" s="199">
        <f>L70/$D70*100</f>
        <v>11.111111111111111</v>
      </c>
      <c r="M71" s="200">
        <f>M70/$D70*100</f>
        <v>5.5555555555555554</v>
      </c>
      <c r="N71" s="141"/>
      <c r="O71" s="141"/>
      <c r="P71" s="141"/>
      <c r="Q71" s="141"/>
      <c r="R71" s="141"/>
    </row>
    <row r="72" spans="1:18" s="110" customFormat="1" ht="13.5" customHeight="1" x14ac:dyDescent="0.15">
      <c r="A72" s="367" t="s">
        <v>510</v>
      </c>
      <c r="B72" s="108" t="s">
        <v>511</v>
      </c>
      <c r="C72" s="120"/>
      <c r="D72" s="330">
        <v>1212</v>
      </c>
      <c r="E72" s="194">
        <v>101</v>
      </c>
      <c r="F72" s="195">
        <v>95</v>
      </c>
      <c r="G72" s="195">
        <v>135</v>
      </c>
      <c r="H72" s="195">
        <v>869</v>
      </c>
      <c r="I72" s="196">
        <v>12</v>
      </c>
      <c r="K72" s="217">
        <f>SUM(E72:G72)</f>
        <v>331</v>
      </c>
      <c r="L72" s="187">
        <f>SUM(E72:F72)</f>
        <v>196</v>
      </c>
      <c r="M72" s="188">
        <f>E72+G72</f>
        <v>236</v>
      </c>
      <c r="N72" s="122"/>
      <c r="O72" s="122"/>
      <c r="P72" s="122"/>
      <c r="Q72" s="122"/>
      <c r="R72" s="122"/>
    </row>
    <row r="73" spans="1:18" ht="13.5" customHeight="1" x14ac:dyDescent="0.15">
      <c r="A73" s="367"/>
      <c r="B73" s="10" t="s">
        <v>512</v>
      </c>
      <c r="C73" s="24"/>
      <c r="D73" s="334"/>
      <c r="E73" s="190">
        <v>8.3333333333333321</v>
      </c>
      <c r="F73" s="191">
        <v>7.8382838283828384</v>
      </c>
      <c r="G73" s="191">
        <v>11.138613861386139</v>
      </c>
      <c r="H73" s="191">
        <v>71.699669966996709</v>
      </c>
      <c r="I73" s="192">
        <v>0.99009900990099009</v>
      </c>
      <c r="K73" s="218">
        <f>K72/$D72*100</f>
        <v>27.310231023102311</v>
      </c>
      <c r="L73" s="191">
        <f>L72/$D72*100</f>
        <v>16.171617161716171</v>
      </c>
      <c r="M73" s="192">
        <f>M72/$D72*100</f>
        <v>19.471947194719473</v>
      </c>
      <c r="N73" s="141"/>
      <c r="O73" s="141"/>
      <c r="P73" s="141"/>
      <c r="Q73" s="141"/>
      <c r="R73" s="141"/>
    </row>
    <row r="74" spans="1:18" s="110" customFormat="1" ht="13.5" customHeight="1" x14ac:dyDescent="0.15">
      <c r="A74" s="367"/>
      <c r="B74" s="108" t="s">
        <v>513</v>
      </c>
      <c r="C74" s="120"/>
      <c r="D74" s="330">
        <v>422</v>
      </c>
      <c r="E74" s="194">
        <v>34</v>
      </c>
      <c r="F74" s="195">
        <v>41</v>
      </c>
      <c r="G74" s="195">
        <v>61</v>
      </c>
      <c r="H74" s="195">
        <v>281</v>
      </c>
      <c r="I74" s="196">
        <v>5</v>
      </c>
      <c r="K74" s="219">
        <f>SUM(E74:G74)</f>
        <v>136</v>
      </c>
      <c r="L74" s="195">
        <f>SUM(E74:F74)</f>
        <v>75</v>
      </c>
      <c r="M74" s="196">
        <f>E74+G74</f>
        <v>95</v>
      </c>
      <c r="N74" s="122"/>
      <c r="O74" s="122"/>
      <c r="P74" s="122"/>
      <c r="Q74" s="122"/>
      <c r="R74" s="122"/>
    </row>
    <row r="75" spans="1:18" ht="13.5" customHeight="1" x14ac:dyDescent="0.15">
      <c r="A75" s="367"/>
      <c r="B75" s="10" t="s">
        <v>512</v>
      </c>
      <c r="C75" s="24"/>
      <c r="D75" s="334"/>
      <c r="E75" s="190">
        <v>8.0568720379146921</v>
      </c>
      <c r="F75" s="191">
        <v>9.7156398104265413</v>
      </c>
      <c r="G75" s="191">
        <v>14.454976303317535</v>
      </c>
      <c r="H75" s="191">
        <v>66.587677725118482</v>
      </c>
      <c r="I75" s="192">
        <v>1.1848341232227488</v>
      </c>
      <c r="K75" s="218">
        <f>K74/$D74*100</f>
        <v>32.227488151658768</v>
      </c>
      <c r="L75" s="191">
        <f>L74/$D74*100</f>
        <v>17.772511848341232</v>
      </c>
      <c r="M75" s="192">
        <f>M74/$D74*100</f>
        <v>22.511848341232227</v>
      </c>
      <c r="N75" s="141"/>
      <c r="O75" s="141"/>
      <c r="P75" s="141"/>
      <c r="Q75" s="141"/>
      <c r="R75" s="141"/>
    </row>
    <row r="76" spans="1:18" s="110" customFormat="1" ht="13.5" customHeight="1" x14ac:dyDescent="0.15">
      <c r="A76" s="367"/>
      <c r="B76" s="108" t="s">
        <v>514</v>
      </c>
      <c r="C76" s="120"/>
      <c r="D76" s="330">
        <v>1078</v>
      </c>
      <c r="E76" s="194">
        <v>90</v>
      </c>
      <c r="F76" s="195">
        <v>126</v>
      </c>
      <c r="G76" s="195">
        <v>104</v>
      </c>
      <c r="H76" s="195">
        <v>682</v>
      </c>
      <c r="I76" s="196">
        <v>76</v>
      </c>
      <c r="K76" s="219">
        <f>SUM(E76:G76)</f>
        <v>320</v>
      </c>
      <c r="L76" s="195">
        <f>SUM(E76:F76)</f>
        <v>216</v>
      </c>
      <c r="M76" s="196">
        <f>E76+G76</f>
        <v>194</v>
      </c>
      <c r="N76" s="122"/>
      <c r="O76" s="122"/>
      <c r="P76" s="122"/>
      <c r="Q76" s="122"/>
      <c r="R76" s="122"/>
    </row>
    <row r="77" spans="1:18" ht="13.5" customHeight="1" thickBot="1" x14ac:dyDescent="0.2">
      <c r="A77" s="368"/>
      <c r="B77" s="21"/>
      <c r="C77" s="26"/>
      <c r="D77" s="335"/>
      <c r="E77" s="198">
        <v>8.3487940630797777</v>
      </c>
      <c r="F77" s="199">
        <v>11.688311688311687</v>
      </c>
      <c r="G77" s="199">
        <v>9.6474953617810755</v>
      </c>
      <c r="H77" s="199">
        <v>63.265306122448983</v>
      </c>
      <c r="I77" s="200">
        <v>7.0500927643784781</v>
      </c>
      <c r="K77" s="220">
        <f>K76/$D76*100</f>
        <v>29.684601113172544</v>
      </c>
      <c r="L77" s="199">
        <f>L76/$D76*100</f>
        <v>20.037105751391465</v>
      </c>
      <c r="M77" s="200">
        <f>M76/$D76*100</f>
        <v>17.996289424860855</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conditionalFormatting sqref="E6:I49 E52:I71">
    <cfRule type="expression" dxfId="5" priority="7">
      <formula>EXACT(ROUND(E6,1),#REF!)=FALSE</formula>
    </cfRule>
  </conditionalFormatting>
  <conditionalFormatting sqref="E50:I51">
    <cfRule type="expression" dxfId="4" priority="3">
      <formula>EXACT(ROUND(E50,1),#REF!)=FALSE</formula>
    </cfRule>
  </conditionalFormatting>
  <conditionalFormatting sqref="E72:I77">
    <cfRule type="expression" dxfId="3" priority="1">
      <formula>EXACT(ROUND(E72,1),#REF!)=FALSE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6"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5"/>
      <c r="S1" s="84" t="s">
        <v>816</v>
      </c>
    </row>
    <row r="2" spans="1:19" ht="30" customHeight="1" x14ac:dyDescent="0.15">
      <c r="G2" s="5"/>
      <c r="S2" s="84"/>
    </row>
    <row r="3" spans="1:19" ht="48" customHeight="1" thickBot="1" x14ac:dyDescent="0.2">
      <c r="A3" s="6" t="s">
        <v>696</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3"/>
      <c r="H4" s="63"/>
      <c r="I4" s="63"/>
      <c r="J4" s="63"/>
      <c r="K4" s="63"/>
      <c r="L4" s="63"/>
      <c r="M4" s="63"/>
      <c r="N4" s="63"/>
      <c r="O4" s="63"/>
      <c r="P4" s="63"/>
      <c r="Q4" s="63"/>
      <c r="R4" s="63"/>
    </row>
    <row r="5" spans="1:19" ht="171.9" customHeight="1" thickBot="1" x14ac:dyDescent="0.2">
      <c r="A5" s="29"/>
      <c r="B5" s="30"/>
      <c r="C5" s="31"/>
      <c r="D5" s="87" t="s">
        <v>356</v>
      </c>
      <c r="E5" s="85" t="s">
        <v>11</v>
      </c>
      <c r="F5" s="86" t="s">
        <v>10</v>
      </c>
      <c r="G5" s="88" t="s">
        <v>357</v>
      </c>
      <c r="H5" s="27"/>
      <c r="I5" s="27"/>
      <c r="J5" s="27"/>
      <c r="K5" s="27"/>
      <c r="L5" s="27"/>
      <c r="M5" s="27"/>
      <c r="N5" s="27"/>
      <c r="O5" s="27"/>
      <c r="P5" s="27"/>
      <c r="Q5" s="27"/>
      <c r="R5" s="27"/>
      <c r="S5" s="40"/>
    </row>
    <row r="6" spans="1:19" s="110" customFormat="1" ht="13.5" customHeight="1" x14ac:dyDescent="0.15">
      <c r="A6" s="116" t="s">
        <v>29</v>
      </c>
      <c r="B6" s="117"/>
      <c r="C6" s="117"/>
      <c r="D6" s="331">
        <v>2712</v>
      </c>
      <c r="E6" s="178">
        <v>970</v>
      </c>
      <c r="F6" s="179">
        <v>1700</v>
      </c>
      <c r="G6" s="180">
        <v>42</v>
      </c>
      <c r="H6" s="139"/>
      <c r="I6" s="139"/>
      <c r="J6" s="139"/>
      <c r="K6" s="139"/>
      <c r="L6" s="139"/>
      <c r="M6" s="139"/>
      <c r="N6" s="139"/>
      <c r="O6" s="139"/>
      <c r="P6" s="139"/>
      <c r="Q6" s="139"/>
      <c r="R6" s="139"/>
    </row>
    <row r="7" spans="1:19" ht="13.5" customHeight="1" thickBot="1" x14ac:dyDescent="0.2">
      <c r="A7" s="8"/>
      <c r="B7" s="9"/>
      <c r="C7" s="9"/>
      <c r="D7" s="332"/>
      <c r="E7" s="182">
        <v>35.766961651917406</v>
      </c>
      <c r="F7" s="183">
        <v>62.684365781710916</v>
      </c>
      <c r="G7" s="184">
        <v>1.5486725663716814</v>
      </c>
      <c r="H7" s="140"/>
      <c r="I7" s="140"/>
      <c r="J7" s="140"/>
      <c r="K7" s="140"/>
      <c r="L7" s="140"/>
      <c r="M7" s="140"/>
      <c r="N7" s="140"/>
      <c r="O7" s="140"/>
      <c r="P7" s="140"/>
      <c r="Q7" s="140"/>
      <c r="R7" s="140"/>
    </row>
    <row r="8" spans="1:19" s="110" customFormat="1" ht="13.5" customHeight="1" x14ac:dyDescent="0.15">
      <c r="A8" s="371" t="s">
        <v>30</v>
      </c>
      <c r="B8" s="118" t="s">
        <v>32</v>
      </c>
      <c r="C8" s="119"/>
      <c r="D8" s="333">
        <v>1272</v>
      </c>
      <c r="E8" s="186">
        <v>548</v>
      </c>
      <c r="F8" s="187">
        <v>704</v>
      </c>
      <c r="G8" s="188">
        <v>20</v>
      </c>
      <c r="H8" s="122"/>
      <c r="I8" s="122"/>
      <c r="J8" s="122"/>
      <c r="K8" s="122"/>
      <c r="L8" s="122"/>
      <c r="M8" s="122"/>
      <c r="N8" s="122"/>
      <c r="O8" s="122"/>
      <c r="P8" s="122"/>
      <c r="Q8" s="122"/>
      <c r="R8" s="122"/>
    </row>
    <row r="9" spans="1:19" ht="13.5" customHeight="1" x14ac:dyDescent="0.15">
      <c r="A9" s="369"/>
      <c r="B9" s="10"/>
      <c r="C9" s="24"/>
      <c r="D9" s="334"/>
      <c r="E9" s="190">
        <v>43.081761006289312</v>
      </c>
      <c r="F9" s="191">
        <v>55.345911949685537</v>
      </c>
      <c r="G9" s="192">
        <v>1.5723270440251573</v>
      </c>
      <c r="H9" s="141"/>
      <c r="I9" s="141"/>
      <c r="J9" s="141"/>
      <c r="K9" s="141"/>
      <c r="L9" s="141"/>
      <c r="M9" s="141"/>
      <c r="N9" s="141"/>
      <c r="O9" s="141"/>
      <c r="P9" s="141"/>
      <c r="Q9" s="141"/>
      <c r="R9" s="141"/>
    </row>
    <row r="10" spans="1:19" s="110" customFormat="1" ht="13.5" customHeight="1" x14ac:dyDescent="0.15">
      <c r="A10" s="369"/>
      <c r="B10" s="108" t="s">
        <v>34</v>
      </c>
      <c r="C10" s="120"/>
      <c r="D10" s="330">
        <v>279</v>
      </c>
      <c r="E10" s="194">
        <v>92</v>
      </c>
      <c r="F10" s="195">
        <v>180</v>
      </c>
      <c r="G10" s="196">
        <v>7</v>
      </c>
      <c r="H10" s="122"/>
      <c r="I10" s="122"/>
      <c r="J10" s="122"/>
      <c r="K10" s="122"/>
      <c r="L10" s="122"/>
      <c r="M10" s="122"/>
      <c r="N10" s="122"/>
      <c r="O10" s="122"/>
      <c r="P10" s="122"/>
      <c r="Q10" s="122"/>
      <c r="R10" s="122"/>
    </row>
    <row r="11" spans="1:19" ht="13.5" customHeight="1" x14ac:dyDescent="0.15">
      <c r="A11" s="369"/>
      <c r="B11" s="10"/>
      <c r="C11" s="24"/>
      <c r="D11" s="334"/>
      <c r="E11" s="190">
        <v>32.974910394265237</v>
      </c>
      <c r="F11" s="191">
        <v>64.516129032258064</v>
      </c>
      <c r="G11" s="192">
        <v>2.5089605734767026</v>
      </c>
      <c r="H11" s="141"/>
      <c r="I11" s="141"/>
      <c r="J11" s="141"/>
      <c r="K11" s="141"/>
      <c r="L11" s="141"/>
      <c r="M11" s="141"/>
      <c r="N11" s="141"/>
      <c r="O11" s="141"/>
      <c r="P11" s="141"/>
      <c r="Q11" s="141"/>
      <c r="R11" s="141"/>
    </row>
    <row r="12" spans="1:19" s="110" customFormat="1" ht="13.5" customHeight="1" x14ac:dyDescent="0.15">
      <c r="A12" s="369"/>
      <c r="B12" s="108" t="s">
        <v>36</v>
      </c>
      <c r="C12" s="120"/>
      <c r="D12" s="330">
        <v>680</v>
      </c>
      <c r="E12" s="194">
        <v>189</v>
      </c>
      <c r="F12" s="195">
        <v>484</v>
      </c>
      <c r="G12" s="196">
        <v>7</v>
      </c>
      <c r="H12" s="122"/>
      <c r="I12" s="122"/>
      <c r="J12" s="122"/>
      <c r="K12" s="122"/>
      <c r="L12" s="122"/>
      <c r="M12" s="122"/>
      <c r="N12" s="122"/>
      <c r="O12" s="122"/>
      <c r="P12" s="122"/>
      <c r="Q12" s="122"/>
      <c r="R12" s="122"/>
    </row>
    <row r="13" spans="1:19" ht="13.5" customHeight="1" x14ac:dyDescent="0.15">
      <c r="A13" s="369"/>
      <c r="B13" s="10"/>
      <c r="C13" s="24"/>
      <c r="D13" s="334"/>
      <c r="E13" s="190">
        <v>27.794117647058826</v>
      </c>
      <c r="F13" s="191">
        <v>71.17647058823529</v>
      </c>
      <c r="G13" s="192">
        <v>1.0294117647058822</v>
      </c>
      <c r="H13" s="141"/>
      <c r="I13" s="141"/>
      <c r="J13" s="141"/>
      <c r="K13" s="141"/>
      <c r="L13" s="141"/>
      <c r="M13" s="141"/>
      <c r="N13" s="141"/>
      <c r="O13" s="141"/>
      <c r="P13" s="141"/>
      <c r="Q13" s="141"/>
      <c r="R13" s="141"/>
    </row>
    <row r="14" spans="1:19" s="110" customFormat="1" ht="13.5" customHeight="1" x14ac:dyDescent="0.15">
      <c r="A14" s="369"/>
      <c r="B14" s="108" t="s">
        <v>38</v>
      </c>
      <c r="C14" s="120"/>
      <c r="D14" s="330">
        <v>196</v>
      </c>
      <c r="E14" s="194">
        <v>56</v>
      </c>
      <c r="F14" s="195">
        <v>138</v>
      </c>
      <c r="G14" s="196">
        <v>2</v>
      </c>
      <c r="H14" s="122"/>
      <c r="I14" s="122"/>
      <c r="J14" s="122"/>
      <c r="K14" s="122"/>
      <c r="L14" s="122"/>
      <c r="M14" s="122"/>
      <c r="N14" s="122"/>
      <c r="O14" s="122"/>
      <c r="P14" s="122"/>
      <c r="Q14" s="122"/>
      <c r="R14" s="122"/>
    </row>
    <row r="15" spans="1:19" ht="13.5" customHeight="1" x14ac:dyDescent="0.15">
      <c r="A15" s="369"/>
      <c r="B15" s="10"/>
      <c r="C15" s="24"/>
      <c r="D15" s="334"/>
      <c r="E15" s="190">
        <v>28.571428571428569</v>
      </c>
      <c r="F15" s="191">
        <v>70.408163265306129</v>
      </c>
      <c r="G15" s="192">
        <v>1.0204081632653061</v>
      </c>
      <c r="H15" s="141"/>
      <c r="I15" s="141"/>
      <c r="J15" s="141"/>
      <c r="K15" s="141"/>
      <c r="L15" s="141"/>
      <c r="M15" s="141"/>
      <c r="N15" s="141"/>
      <c r="O15" s="141"/>
      <c r="P15" s="141"/>
      <c r="Q15" s="141"/>
      <c r="R15" s="141"/>
    </row>
    <row r="16" spans="1:19" s="110" customFormat="1" ht="13.5" customHeight="1" x14ac:dyDescent="0.15">
      <c r="A16" s="369"/>
      <c r="B16" s="108" t="s">
        <v>40</v>
      </c>
      <c r="C16" s="120"/>
      <c r="D16" s="330">
        <v>191</v>
      </c>
      <c r="E16" s="194">
        <v>67</v>
      </c>
      <c r="F16" s="195">
        <v>119</v>
      </c>
      <c r="G16" s="196">
        <v>5</v>
      </c>
      <c r="H16" s="122"/>
      <c r="I16" s="122"/>
      <c r="J16" s="122"/>
      <c r="K16" s="122"/>
      <c r="L16" s="122"/>
      <c r="M16" s="122"/>
      <c r="N16" s="122"/>
      <c r="O16" s="122"/>
      <c r="P16" s="122"/>
      <c r="Q16" s="122"/>
      <c r="R16" s="122"/>
    </row>
    <row r="17" spans="1:18" ht="13.5" customHeight="1" x14ac:dyDescent="0.15">
      <c r="A17" s="369"/>
      <c r="B17" s="10"/>
      <c r="C17" s="24"/>
      <c r="D17" s="334"/>
      <c r="E17" s="190">
        <v>35.078534031413611</v>
      </c>
      <c r="F17" s="191">
        <v>62.303664921465973</v>
      </c>
      <c r="G17" s="192">
        <v>2.6178010471204187</v>
      </c>
      <c r="H17" s="141"/>
      <c r="I17" s="141"/>
      <c r="J17" s="141"/>
      <c r="K17" s="141"/>
      <c r="L17" s="141"/>
      <c r="M17" s="141"/>
      <c r="N17" s="141"/>
      <c r="O17" s="141"/>
      <c r="P17" s="141"/>
      <c r="Q17" s="141"/>
      <c r="R17" s="141"/>
    </row>
    <row r="18" spans="1:18" s="110" customFormat="1" ht="13.5" customHeight="1" x14ac:dyDescent="0.15">
      <c r="A18" s="369"/>
      <c r="B18" s="108" t="s">
        <v>42</v>
      </c>
      <c r="C18" s="120"/>
      <c r="D18" s="330">
        <v>94</v>
      </c>
      <c r="E18" s="194">
        <v>18</v>
      </c>
      <c r="F18" s="195">
        <v>75</v>
      </c>
      <c r="G18" s="196">
        <v>1</v>
      </c>
      <c r="H18" s="122"/>
      <c r="I18" s="122"/>
      <c r="J18" s="122"/>
      <c r="K18" s="122"/>
      <c r="L18" s="122"/>
      <c r="M18" s="122"/>
      <c r="N18" s="122"/>
      <c r="O18" s="122"/>
      <c r="P18" s="122"/>
      <c r="Q18" s="122"/>
      <c r="R18" s="122"/>
    </row>
    <row r="19" spans="1:18" ht="13.5" customHeight="1" thickBot="1" x14ac:dyDescent="0.2">
      <c r="A19" s="370"/>
      <c r="B19" s="21"/>
      <c r="C19" s="26"/>
      <c r="D19" s="335"/>
      <c r="E19" s="198">
        <v>19.148936170212767</v>
      </c>
      <c r="F19" s="199">
        <v>79.787234042553195</v>
      </c>
      <c r="G19" s="200">
        <v>1.0638297872340425</v>
      </c>
      <c r="H19" s="141"/>
      <c r="I19" s="141"/>
      <c r="J19" s="141"/>
      <c r="K19" s="141"/>
      <c r="L19" s="141"/>
      <c r="M19" s="141"/>
      <c r="N19" s="141"/>
      <c r="O19" s="141"/>
      <c r="P19" s="141"/>
      <c r="Q19" s="141"/>
      <c r="R19" s="141"/>
    </row>
    <row r="20" spans="1:18" s="111" customFormat="1" ht="13.5" customHeight="1" x14ac:dyDescent="0.15">
      <c r="A20" s="372" t="s">
        <v>0</v>
      </c>
      <c r="B20" s="103" t="s">
        <v>1</v>
      </c>
      <c r="C20" s="121"/>
      <c r="D20" s="333">
        <v>1088</v>
      </c>
      <c r="E20" s="186">
        <v>330</v>
      </c>
      <c r="F20" s="187">
        <v>747</v>
      </c>
      <c r="G20" s="188">
        <v>11</v>
      </c>
      <c r="H20" s="122"/>
      <c r="I20" s="122"/>
      <c r="J20" s="122"/>
      <c r="K20" s="122"/>
      <c r="L20" s="122"/>
      <c r="M20" s="122"/>
      <c r="N20" s="122"/>
      <c r="O20" s="122"/>
      <c r="P20" s="122"/>
      <c r="Q20" s="122"/>
      <c r="R20" s="122"/>
    </row>
    <row r="21" spans="1:18" s="22" customFormat="1" ht="13.5" customHeight="1" x14ac:dyDescent="0.15">
      <c r="A21" s="373"/>
      <c r="B21" s="23"/>
      <c r="C21" s="25"/>
      <c r="D21" s="334"/>
      <c r="E21" s="190">
        <v>30.330882352941174</v>
      </c>
      <c r="F21" s="191">
        <v>68.658088235294116</v>
      </c>
      <c r="G21" s="192">
        <v>1.0110294117647058</v>
      </c>
      <c r="H21" s="141"/>
      <c r="I21" s="141"/>
      <c r="J21" s="141"/>
      <c r="K21" s="141"/>
      <c r="L21" s="141"/>
      <c r="M21" s="141"/>
      <c r="N21" s="141"/>
      <c r="O21" s="141"/>
      <c r="P21" s="141"/>
      <c r="Q21" s="141"/>
      <c r="R21" s="141"/>
    </row>
    <row r="22" spans="1:18" s="111" customFormat="1" ht="13.5" customHeight="1" x14ac:dyDescent="0.15">
      <c r="A22" s="373"/>
      <c r="B22" s="106" t="s">
        <v>2</v>
      </c>
      <c r="C22" s="122"/>
      <c r="D22" s="330">
        <v>1538</v>
      </c>
      <c r="E22" s="194">
        <v>614</v>
      </c>
      <c r="F22" s="195">
        <v>901</v>
      </c>
      <c r="G22" s="196">
        <v>23</v>
      </c>
      <c r="H22" s="122"/>
      <c r="I22" s="122"/>
      <c r="J22" s="122"/>
      <c r="K22" s="122"/>
      <c r="L22" s="122"/>
      <c r="M22" s="122"/>
      <c r="N22" s="122"/>
      <c r="O22" s="122"/>
      <c r="P22" s="122"/>
      <c r="Q22" s="122"/>
      <c r="R22" s="122"/>
    </row>
    <row r="23" spans="1:18" s="22" customFormat="1" ht="13.5" customHeight="1" x14ac:dyDescent="0.15">
      <c r="A23" s="373"/>
      <c r="B23" s="23"/>
      <c r="C23" s="25"/>
      <c r="D23" s="334"/>
      <c r="E23" s="190">
        <v>39.921976592977892</v>
      </c>
      <c r="F23" s="191">
        <v>58.582574772431727</v>
      </c>
      <c r="G23" s="192">
        <v>1.495448634590377</v>
      </c>
      <c r="H23" s="141"/>
      <c r="I23" s="141"/>
      <c r="J23" s="141"/>
      <c r="K23" s="141"/>
      <c r="L23" s="141"/>
      <c r="M23" s="141"/>
      <c r="N23" s="141"/>
      <c r="O23" s="141"/>
      <c r="P23" s="141"/>
      <c r="Q23" s="141"/>
      <c r="R23" s="141"/>
    </row>
    <row r="24" spans="1:18" s="111" customFormat="1" ht="13.5" customHeight="1" x14ac:dyDescent="0.15">
      <c r="A24" s="373"/>
      <c r="B24" s="106" t="s">
        <v>45</v>
      </c>
      <c r="C24" s="122"/>
      <c r="D24" s="330">
        <v>86</v>
      </c>
      <c r="E24" s="194">
        <v>26</v>
      </c>
      <c r="F24" s="195">
        <v>52</v>
      </c>
      <c r="G24" s="196">
        <v>8</v>
      </c>
      <c r="H24" s="122"/>
      <c r="I24" s="122"/>
      <c r="J24" s="122"/>
      <c r="K24" s="122"/>
      <c r="L24" s="122"/>
      <c r="M24" s="122"/>
      <c r="N24" s="122"/>
      <c r="O24" s="122"/>
      <c r="P24" s="122"/>
      <c r="Q24" s="122"/>
      <c r="R24" s="122"/>
    </row>
    <row r="25" spans="1:18" s="22" customFormat="1" ht="13.5" customHeight="1" thickBot="1" x14ac:dyDescent="0.2">
      <c r="A25" s="374"/>
      <c r="B25" s="61"/>
      <c r="C25" s="62"/>
      <c r="D25" s="335"/>
      <c r="E25" s="198">
        <v>30.232558139534881</v>
      </c>
      <c r="F25" s="199">
        <v>60.465116279069761</v>
      </c>
      <c r="G25" s="200">
        <v>9.3023255813953494</v>
      </c>
      <c r="H25" s="141"/>
      <c r="I25" s="141"/>
      <c r="J25" s="141"/>
      <c r="K25" s="141"/>
      <c r="L25" s="141"/>
      <c r="M25" s="141"/>
      <c r="N25" s="141"/>
      <c r="O25" s="141"/>
      <c r="P25" s="141"/>
      <c r="Q25" s="141"/>
      <c r="R25" s="141"/>
    </row>
    <row r="26" spans="1:18" s="110" customFormat="1" ht="13.5" customHeight="1" x14ac:dyDescent="0.15">
      <c r="A26" s="371" t="s">
        <v>43</v>
      </c>
      <c r="B26" s="118" t="s">
        <v>3</v>
      </c>
      <c r="C26" s="119"/>
      <c r="D26" s="336">
        <v>170</v>
      </c>
      <c r="E26" s="202">
        <v>47</v>
      </c>
      <c r="F26" s="203">
        <v>122</v>
      </c>
      <c r="G26" s="204">
        <v>1</v>
      </c>
      <c r="H26" s="120"/>
      <c r="I26" s="120"/>
      <c r="J26" s="120"/>
      <c r="K26" s="120"/>
      <c r="L26" s="120"/>
      <c r="M26" s="120"/>
      <c r="N26" s="120"/>
      <c r="O26" s="120"/>
      <c r="P26" s="120"/>
      <c r="Q26" s="120"/>
      <c r="R26" s="120"/>
    </row>
    <row r="27" spans="1:18" ht="13.5" customHeight="1" x14ac:dyDescent="0.15">
      <c r="A27" s="369"/>
      <c r="B27" s="10"/>
      <c r="C27" s="24"/>
      <c r="D27" s="337"/>
      <c r="E27" s="206">
        <v>27.647058823529413</v>
      </c>
      <c r="F27" s="207">
        <v>71.764705882352942</v>
      </c>
      <c r="G27" s="208">
        <v>0.58823529411764708</v>
      </c>
      <c r="H27" s="142"/>
      <c r="I27" s="142"/>
      <c r="J27" s="142"/>
      <c r="K27" s="142"/>
      <c r="L27" s="142"/>
      <c r="M27" s="142"/>
      <c r="N27" s="142"/>
      <c r="O27" s="142"/>
      <c r="P27" s="142"/>
      <c r="Q27" s="142"/>
      <c r="R27" s="142"/>
    </row>
    <row r="28" spans="1:18" s="110" customFormat="1" ht="13.5" customHeight="1" x14ac:dyDescent="0.15">
      <c r="A28" s="369"/>
      <c r="B28" s="108" t="s">
        <v>4</v>
      </c>
      <c r="C28" s="120"/>
      <c r="D28" s="331">
        <v>260</v>
      </c>
      <c r="E28" s="209">
        <v>110</v>
      </c>
      <c r="F28" s="210">
        <v>150</v>
      </c>
      <c r="G28" s="211">
        <v>0</v>
      </c>
      <c r="H28" s="120"/>
      <c r="I28" s="120"/>
      <c r="J28" s="120"/>
      <c r="K28" s="120"/>
      <c r="L28" s="120"/>
      <c r="M28" s="120"/>
      <c r="N28" s="120"/>
      <c r="O28" s="120"/>
      <c r="P28" s="120"/>
      <c r="Q28" s="120"/>
      <c r="R28" s="120"/>
    </row>
    <row r="29" spans="1:18" ht="13.5" customHeight="1" x14ac:dyDescent="0.15">
      <c r="A29" s="369"/>
      <c r="B29" s="10"/>
      <c r="C29" s="24"/>
      <c r="D29" s="337"/>
      <c r="E29" s="206">
        <v>42.307692307692307</v>
      </c>
      <c r="F29" s="207">
        <v>57.692307692307686</v>
      </c>
      <c r="G29" s="208">
        <v>0</v>
      </c>
      <c r="H29" s="142"/>
      <c r="I29" s="142"/>
      <c r="J29" s="142"/>
      <c r="K29" s="142"/>
      <c r="L29" s="142"/>
      <c r="M29" s="142"/>
      <c r="N29" s="142"/>
      <c r="O29" s="142"/>
      <c r="P29" s="142"/>
      <c r="Q29" s="142"/>
      <c r="R29" s="142"/>
    </row>
    <row r="30" spans="1:18" s="110" customFormat="1" ht="13.5" customHeight="1" x14ac:dyDescent="0.15">
      <c r="A30" s="369"/>
      <c r="B30" s="108" t="s">
        <v>5</v>
      </c>
      <c r="C30" s="120"/>
      <c r="D30" s="331">
        <v>434</v>
      </c>
      <c r="E30" s="209">
        <v>216</v>
      </c>
      <c r="F30" s="210">
        <v>217</v>
      </c>
      <c r="G30" s="211">
        <v>1</v>
      </c>
      <c r="H30" s="120"/>
      <c r="I30" s="120"/>
      <c r="J30" s="120"/>
      <c r="K30" s="120"/>
      <c r="L30" s="120"/>
      <c r="M30" s="120"/>
      <c r="N30" s="120"/>
      <c r="O30" s="120"/>
      <c r="P30" s="120"/>
      <c r="Q30" s="120"/>
      <c r="R30" s="120"/>
    </row>
    <row r="31" spans="1:18" ht="13.5" customHeight="1" x14ac:dyDescent="0.15">
      <c r="A31" s="369"/>
      <c r="B31" s="10"/>
      <c r="C31" s="24"/>
      <c r="D31" s="337"/>
      <c r="E31" s="206">
        <v>49.769585253456221</v>
      </c>
      <c r="F31" s="207">
        <v>50</v>
      </c>
      <c r="G31" s="208">
        <v>0.2304147465437788</v>
      </c>
      <c r="H31" s="142"/>
      <c r="I31" s="142"/>
      <c r="J31" s="142"/>
      <c r="K31" s="142"/>
      <c r="L31" s="142"/>
      <c r="M31" s="142"/>
      <c r="N31" s="142"/>
      <c r="O31" s="142"/>
      <c r="P31" s="142"/>
      <c r="Q31" s="142"/>
      <c r="R31" s="142"/>
    </row>
    <row r="32" spans="1:18" s="110" customFormat="1" ht="13.5" customHeight="1" x14ac:dyDescent="0.15">
      <c r="A32" s="369"/>
      <c r="B32" s="108" t="s">
        <v>6</v>
      </c>
      <c r="C32" s="120"/>
      <c r="D32" s="331">
        <v>480</v>
      </c>
      <c r="E32" s="209">
        <v>208</v>
      </c>
      <c r="F32" s="210">
        <v>272</v>
      </c>
      <c r="G32" s="211">
        <v>0</v>
      </c>
      <c r="H32" s="120"/>
      <c r="I32" s="120"/>
      <c r="J32" s="120"/>
      <c r="K32" s="120"/>
      <c r="L32" s="120"/>
      <c r="M32" s="120"/>
      <c r="N32" s="120"/>
      <c r="O32" s="120"/>
      <c r="P32" s="120"/>
      <c r="Q32" s="120"/>
      <c r="R32" s="120"/>
    </row>
    <row r="33" spans="1:18" ht="13.5" customHeight="1" x14ac:dyDescent="0.15">
      <c r="A33" s="369"/>
      <c r="B33" s="10"/>
      <c r="C33" s="24"/>
      <c r="D33" s="337"/>
      <c r="E33" s="206">
        <v>43.333333333333336</v>
      </c>
      <c r="F33" s="207">
        <v>56.666666666666664</v>
      </c>
      <c r="G33" s="208">
        <v>0</v>
      </c>
      <c r="H33" s="142"/>
      <c r="I33" s="142"/>
      <c r="J33" s="142"/>
      <c r="K33" s="142"/>
      <c r="L33" s="142"/>
      <c r="M33" s="142"/>
      <c r="N33" s="142"/>
      <c r="O33" s="142"/>
      <c r="P33" s="142"/>
      <c r="Q33" s="142"/>
      <c r="R33" s="142"/>
    </row>
    <row r="34" spans="1:18" s="110" customFormat="1" ht="13.5" customHeight="1" x14ac:dyDescent="0.15">
      <c r="A34" s="369"/>
      <c r="B34" s="108" t="s">
        <v>7</v>
      </c>
      <c r="C34" s="120"/>
      <c r="D34" s="331">
        <v>594</v>
      </c>
      <c r="E34" s="209">
        <v>204</v>
      </c>
      <c r="F34" s="210">
        <v>386</v>
      </c>
      <c r="G34" s="211">
        <v>4</v>
      </c>
      <c r="H34" s="120"/>
      <c r="I34" s="120"/>
      <c r="J34" s="120"/>
      <c r="K34" s="120"/>
      <c r="L34" s="120"/>
      <c r="M34" s="120"/>
      <c r="N34" s="120"/>
      <c r="O34" s="120"/>
      <c r="P34" s="120"/>
      <c r="Q34" s="120"/>
      <c r="R34" s="120"/>
    </row>
    <row r="35" spans="1:18" ht="13.5" customHeight="1" x14ac:dyDescent="0.15">
      <c r="A35" s="369"/>
      <c r="B35" s="10"/>
      <c r="C35" s="24"/>
      <c r="D35" s="337"/>
      <c r="E35" s="206">
        <v>34.343434343434339</v>
      </c>
      <c r="F35" s="207">
        <v>64.983164983164983</v>
      </c>
      <c r="G35" s="208">
        <v>0.67340067340067333</v>
      </c>
      <c r="H35" s="142"/>
      <c r="I35" s="142"/>
      <c r="J35" s="142"/>
      <c r="K35" s="142"/>
      <c r="L35" s="142"/>
      <c r="M35" s="142"/>
      <c r="N35" s="142"/>
      <c r="O35" s="142"/>
      <c r="P35" s="142"/>
      <c r="Q35" s="142"/>
      <c r="R35" s="142"/>
    </row>
    <row r="36" spans="1:18" s="110" customFormat="1" ht="13.5" customHeight="1" x14ac:dyDescent="0.15">
      <c r="A36" s="369"/>
      <c r="B36" s="108" t="s">
        <v>44</v>
      </c>
      <c r="C36" s="120"/>
      <c r="D36" s="331">
        <v>688</v>
      </c>
      <c r="E36" s="209">
        <v>160</v>
      </c>
      <c r="F36" s="210">
        <v>500</v>
      </c>
      <c r="G36" s="211">
        <v>28</v>
      </c>
      <c r="H36" s="120"/>
      <c r="I36" s="120"/>
      <c r="J36" s="120"/>
      <c r="K36" s="120"/>
      <c r="L36" s="120"/>
      <c r="M36" s="120"/>
      <c r="N36" s="120"/>
      <c r="O36" s="120"/>
      <c r="P36" s="120"/>
      <c r="Q36" s="120"/>
      <c r="R36" s="120"/>
    </row>
    <row r="37" spans="1:18" ht="13.5" customHeight="1" x14ac:dyDescent="0.15">
      <c r="A37" s="369"/>
      <c r="B37" s="10"/>
      <c r="C37" s="24"/>
      <c r="D37" s="337"/>
      <c r="E37" s="206">
        <v>23.255813953488371</v>
      </c>
      <c r="F37" s="207">
        <v>72.674418604651152</v>
      </c>
      <c r="G37" s="208">
        <v>4.0697674418604652</v>
      </c>
      <c r="H37" s="142"/>
      <c r="I37" s="142"/>
      <c r="J37" s="142"/>
      <c r="K37" s="142"/>
      <c r="L37" s="142"/>
      <c r="M37" s="142"/>
      <c r="N37" s="142"/>
      <c r="O37" s="142"/>
      <c r="P37" s="142"/>
      <c r="Q37" s="142"/>
      <c r="R37" s="142"/>
    </row>
    <row r="38" spans="1:18" s="110" customFormat="1" ht="13.5" customHeight="1" x14ac:dyDescent="0.15">
      <c r="A38" s="369"/>
      <c r="B38" s="108" t="s">
        <v>45</v>
      </c>
      <c r="C38" s="120"/>
      <c r="D38" s="331">
        <v>86</v>
      </c>
      <c r="E38" s="209">
        <v>25</v>
      </c>
      <c r="F38" s="210">
        <v>53</v>
      </c>
      <c r="G38" s="211">
        <v>8</v>
      </c>
      <c r="H38" s="120"/>
      <c r="I38" s="120"/>
      <c r="J38" s="120"/>
      <c r="K38" s="120"/>
      <c r="L38" s="120"/>
      <c r="M38" s="120"/>
      <c r="N38" s="120"/>
      <c r="O38" s="120"/>
      <c r="P38" s="120"/>
      <c r="Q38" s="120"/>
      <c r="R38" s="120"/>
    </row>
    <row r="39" spans="1:18" ht="13.5" customHeight="1" thickBot="1" x14ac:dyDescent="0.2">
      <c r="A39" s="370"/>
      <c r="B39" s="21"/>
      <c r="C39" s="26"/>
      <c r="D39" s="332"/>
      <c r="E39" s="212">
        <v>29.069767441860467</v>
      </c>
      <c r="F39" s="213">
        <v>61.627906976744185</v>
      </c>
      <c r="G39" s="214">
        <v>9.3023255813953494</v>
      </c>
      <c r="H39" s="142"/>
      <c r="I39" s="142"/>
      <c r="J39" s="142"/>
      <c r="K39" s="142"/>
      <c r="L39" s="142"/>
      <c r="M39" s="142"/>
      <c r="N39" s="142"/>
      <c r="O39" s="142"/>
      <c r="P39" s="142"/>
      <c r="Q39" s="142"/>
      <c r="R39" s="142"/>
    </row>
    <row r="40" spans="1:18" s="110" customFormat="1" ht="13.5" customHeight="1" x14ac:dyDescent="0.15">
      <c r="A40" s="369" t="s">
        <v>46</v>
      </c>
      <c r="B40" s="108" t="s">
        <v>48</v>
      </c>
      <c r="C40" s="120"/>
      <c r="D40" s="330">
        <v>459</v>
      </c>
      <c r="E40" s="194">
        <v>163</v>
      </c>
      <c r="F40" s="195">
        <v>294</v>
      </c>
      <c r="G40" s="196">
        <v>2</v>
      </c>
      <c r="H40" s="122"/>
      <c r="I40" s="122"/>
      <c r="J40" s="122"/>
      <c r="K40" s="122"/>
      <c r="L40" s="122"/>
      <c r="M40" s="122"/>
      <c r="N40" s="122"/>
      <c r="O40" s="122"/>
      <c r="P40" s="122"/>
      <c r="Q40" s="122"/>
      <c r="R40" s="122"/>
    </row>
    <row r="41" spans="1:18" ht="13.5" customHeight="1" x14ac:dyDescent="0.15">
      <c r="A41" s="369"/>
      <c r="B41" s="10"/>
      <c r="C41" s="24"/>
      <c r="D41" s="334"/>
      <c r="E41" s="190">
        <v>35.511982570806097</v>
      </c>
      <c r="F41" s="191">
        <v>64.052287581699346</v>
      </c>
      <c r="G41" s="192">
        <v>0.4357298474945534</v>
      </c>
      <c r="H41" s="141"/>
      <c r="I41" s="141"/>
      <c r="J41" s="141"/>
      <c r="K41" s="141"/>
      <c r="L41" s="141"/>
      <c r="M41" s="141"/>
      <c r="N41" s="141"/>
      <c r="O41" s="141"/>
      <c r="P41" s="141"/>
      <c r="Q41" s="141"/>
      <c r="R41" s="141"/>
    </row>
    <row r="42" spans="1:18" s="110" customFormat="1" ht="13.5" customHeight="1" x14ac:dyDescent="0.15">
      <c r="A42" s="369"/>
      <c r="B42" s="108" t="s">
        <v>50</v>
      </c>
      <c r="C42" s="120"/>
      <c r="D42" s="330">
        <v>1862</v>
      </c>
      <c r="E42" s="194">
        <v>704</v>
      </c>
      <c r="F42" s="195">
        <v>1137</v>
      </c>
      <c r="G42" s="196">
        <v>21</v>
      </c>
      <c r="H42" s="122"/>
      <c r="I42" s="122"/>
      <c r="J42" s="122"/>
      <c r="K42" s="122"/>
      <c r="L42" s="122"/>
      <c r="M42" s="122"/>
      <c r="N42" s="122"/>
      <c r="O42" s="122"/>
      <c r="P42" s="122"/>
      <c r="Q42" s="122"/>
      <c r="R42" s="122"/>
    </row>
    <row r="43" spans="1:18" ht="13.5" customHeight="1" x14ac:dyDescent="0.15">
      <c r="A43" s="369"/>
      <c r="B43" s="10"/>
      <c r="C43" s="24"/>
      <c r="D43" s="334"/>
      <c r="E43" s="190">
        <v>37.808807733619766</v>
      </c>
      <c r="F43" s="191">
        <v>61.063372717508059</v>
      </c>
      <c r="G43" s="192">
        <v>1.1278195488721803</v>
      </c>
      <c r="H43" s="141"/>
      <c r="I43" s="141"/>
      <c r="J43" s="141"/>
      <c r="K43" s="141"/>
      <c r="L43" s="141"/>
      <c r="M43" s="141"/>
      <c r="N43" s="141"/>
      <c r="O43" s="141"/>
      <c r="P43" s="141"/>
      <c r="Q43" s="141"/>
      <c r="R43" s="141"/>
    </row>
    <row r="44" spans="1:18" s="110" customFormat="1" ht="13.5" customHeight="1" x14ac:dyDescent="0.15">
      <c r="A44" s="369"/>
      <c r="B44" s="108" t="s">
        <v>51</v>
      </c>
      <c r="C44" s="120"/>
      <c r="D44" s="330">
        <v>290</v>
      </c>
      <c r="E44" s="194">
        <v>75</v>
      </c>
      <c r="F44" s="195">
        <v>208</v>
      </c>
      <c r="G44" s="196">
        <v>7</v>
      </c>
      <c r="H44" s="122"/>
      <c r="I44" s="122"/>
      <c r="J44" s="122"/>
      <c r="K44" s="122"/>
      <c r="L44" s="122"/>
      <c r="M44" s="122"/>
      <c r="N44" s="122"/>
      <c r="O44" s="122"/>
      <c r="P44" s="122"/>
      <c r="Q44" s="122"/>
      <c r="R44" s="122"/>
    </row>
    <row r="45" spans="1:18" ht="13.5" customHeight="1" x14ac:dyDescent="0.15">
      <c r="A45" s="369"/>
      <c r="B45" s="10"/>
      <c r="C45" s="24"/>
      <c r="D45" s="334"/>
      <c r="E45" s="190">
        <v>25.862068965517242</v>
      </c>
      <c r="F45" s="191">
        <v>71.724137931034477</v>
      </c>
      <c r="G45" s="192">
        <v>2.4137931034482758</v>
      </c>
      <c r="H45" s="141"/>
      <c r="I45" s="141"/>
      <c r="J45" s="141"/>
      <c r="K45" s="141"/>
      <c r="L45" s="141"/>
      <c r="M45" s="141"/>
      <c r="N45" s="141"/>
      <c r="O45" s="141"/>
      <c r="P45" s="141"/>
      <c r="Q45" s="141"/>
      <c r="R45" s="141"/>
    </row>
    <row r="46" spans="1:18" s="110" customFormat="1" ht="13.5" customHeight="1" x14ac:dyDescent="0.15">
      <c r="A46" s="369"/>
      <c r="B46" s="108" t="s">
        <v>71</v>
      </c>
      <c r="C46" s="120"/>
      <c r="D46" s="330">
        <v>101</v>
      </c>
      <c r="E46" s="194">
        <v>28</v>
      </c>
      <c r="F46" s="195">
        <v>61</v>
      </c>
      <c r="G46" s="196">
        <v>12</v>
      </c>
      <c r="H46" s="122"/>
      <c r="I46" s="122"/>
      <c r="J46" s="122"/>
      <c r="K46" s="122"/>
      <c r="L46" s="122"/>
      <c r="M46" s="122"/>
      <c r="N46" s="122"/>
      <c r="O46" s="122"/>
      <c r="P46" s="122"/>
      <c r="Q46" s="122"/>
      <c r="R46" s="122"/>
    </row>
    <row r="47" spans="1:18" ht="13.5" customHeight="1" thickBot="1" x14ac:dyDescent="0.2">
      <c r="A47" s="370"/>
      <c r="B47" s="21"/>
      <c r="C47" s="26"/>
      <c r="D47" s="335"/>
      <c r="E47" s="198">
        <v>27.722772277227726</v>
      </c>
      <c r="F47" s="199">
        <v>60.396039603960396</v>
      </c>
      <c r="G47" s="200">
        <v>11.881188118811881</v>
      </c>
      <c r="H47" s="141"/>
      <c r="I47" s="141"/>
      <c r="J47" s="141"/>
      <c r="K47" s="141"/>
      <c r="L47" s="141"/>
      <c r="M47" s="141"/>
      <c r="N47" s="141"/>
      <c r="O47" s="141"/>
      <c r="P47" s="141"/>
      <c r="Q47" s="141"/>
      <c r="R47" s="141"/>
    </row>
    <row r="48" spans="1:18" s="110" customFormat="1" ht="13.5" customHeight="1" x14ac:dyDescent="0.15">
      <c r="A48" s="369" t="s">
        <v>227</v>
      </c>
      <c r="B48" s="108" t="s">
        <v>53</v>
      </c>
      <c r="C48" s="120"/>
      <c r="D48" s="330">
        <v>144</v>
      </c>
      <c r="E48" s="194">
        <v>39</v>
      </c>
      <c r="F48" s="195">
        <v>104</v>
      </c>
      <c r="G48" s="196">
        <v>1</v>
      </c>
      <c r="H48" s="122"/>
      <c r="I48" s="122"/>
      <c r="J48" s="122"/>
      <c r="K48" s="122"/>
      <c r="L48" s="122"/>
      <c r="M48" s="122"/>
      <c r="N48" s="122"/>
      <c r="O48" s="122"/>
      <c r="P48" s="122"/>
      <c r="Q48" s="122"/>
      <c r="R48" s="122"/>
    </row>
    <row r="49" spans="1:18" ht="13.5" customHeight="1" x14ac:dyDescent="0.15">
      <c r="A49" s="369"/>
      <c r="B49" s="10"/>
      <c r="C49" s="24"/>
      <c r="D49" s="334"/>
      <c r="E49" s="190">
        <v>27.083333333333332</v>
      </c>
      <c r="F49" s="191">
        <v>72.222222222222214</v>
      </c>
      <c r="G49" s="192">
        <v>0.69444444444444442</v>
      </c>
      <c r="H49" s="141"/>
      <c r="I49" s="141"/>
      <c r="J49" s="141"/>
      <c r="K49" s="141"/>
      <c r="L49" s="141"/>
      <c r="M49" s="141"/>
      <c r="N49" s="141"/>
      <c r="O49" s="141"/>
      <c r="P49" s="141"/>
      <c r="Q49" s="141"/>
      <c r="R49" s="141"/>
    </row>
    <row r="50" spans="1:18" s="110" customFormat="1" ht="13.5" customHeight="1" x14ac:dyDescent="0.15">
      <c r="A50" s="369"/>
      <c r="B50" s="108" t="s">
        <v>433</v>
      </c>
      <c r="C50" s="120"/>
      <c r="D50" s="330">
        <v>364</v>
      </c>
      <c r="E50" s="194">
        <v>143</v>
      </c>
      <c r="F50" s="195">
        <v>220</v>
      </c>
      <c r="G50" s="196">
        <v>1</v>
      </c>
      <c r="H50" s="122"/>
      <c r="I50" s="122"/>
      <c r="J50" s="122"/>
      <c r="K50" s="122"/>
      <c r="L50" s="122"/>
      <c r="M50" s="122"/>
      <c r="N50" s="122"/>
      <c r="O50" s="122"/>
      <c r="P50" s="122"/>
      <c r="Q50" s="122"/>
      <c r="R50" s="122"/>
    </row>
    <row r="51" spans="1:18" ht="13.5" customHeight="1" x14ac:dyDescent="0.15">
      <c r="A51" s="369"/>
      <c r="B51" s="10"/>
      <c r="C51" s="24"/>
      <c r="D51" s="334"/>
      <c r="E51" s="190">
        <v>39.285714285714285</v>
      </c>
      <c r="F51" s="191">
        <v>60.439560439560438</v>
      </c>
      <c r="G51" s="192">
        <v>0.27472527472527475</v>
      </c>
      <c r="H51" s="141"/>
      <c r="I51" s="141"/>
      <c r="J51" s="141"/>
      <c r="K51" s="141"/>
      <c r="L51" s="141"/>
      <c r="M51" s="141"/>
      <c r="N51" s="141"/>
      <c r="O51" s="141"/>
      <c r="P51" s="141"/>
      <c r="Q51" s="141"/>
      <c r="R51" s="141"/>
    </row>
    <row r="52" spans="1:18" s="110" customFormat="1" ht="13.5" customHeight="1" x14ac:dyDescent="0.15">
      <c r="A52" s="369"/>
      <c r="B52" s="108" t="s">
        <v>55</v>
      </c>
      <c r="C52" s="120"/>
      <c r="D52" s="330">
        <v>229</v>
      </c>
      <c r="E52" s="194">
        <v>88</v>
      </c>
      <c r="F52" s="195">
        <v>141</v>
      </c>
      <c r="G52" s="196">
        <v>0</v>
      </c>
      <c r="H52" s="122"/>
      <c r="I52" s="122"/>
      <c r="J52" s="122"/>
      <c r="K52" s="122"/>
      <c r="L52" s="122"/>
      <c r="M52" s="122"/>
      <c r="N52" s="122"/>
      <c r="O52" s="122"/>
      <c r="P52" s="122"/>
      <c r="Q52" s="122"/>
      <c r="R52" s="122"/>
    </row>
    <row r="53" spans="1:18" ht="13.5" customHeight="1" x14ac:dyDescent="0.15">
      <c r="A53" s="369"/>
      <c r="B53" s="10"/>
      <c r="C53" s="24"/>
      <c r="D53" s="334"/>
      <c r="E53" s="190">
        <v>38.427947598253276</v>
      </c>
      <c r="F53" s="191">
        <v>61.572052401746724</v>
      </c>
      <c r="G53" s="192">
        <v>0</v>
      </c>
      <c r="H53" s="141"/>
      <c r="I53" s="141"/>
      <c r="J53" s="141"/>
      <c r="K53" s="141"/>
      <c r="L53" s="141"/>
      <c r="M53" s="141"/>
      <c r="N53" s="141"/>
      <c r="O53" s="141"/>
      <c r="P53" s="141"/>
      <c r="Q53" s="141"/>
      <c r="R53" s="141"/>
    </row>
    <row r="54" spans="1:18" s="110" customFormat="1" ht="13.5" customHeight="1" x14ac:dyDescent="0.15">
      <c r="A54" s="369"/>
      <c r="B54" s="108" t="s">
        <v>57</v>
      </c>
      <c r="C54" s="120"/>
      <c r="D54" s="330">
        <v>173</v>
      </c>
      <c r="E54" s="194">
        <v>86</v>
      </c>
      <c r="F54" s="195">
        <v>87</v>
      </c>
      <c r="G54" s="196">
        <v>0</v>
      </c>
      <c r="H54" s="122"/>
      <c r="I54" s="122"/>
      <c r="J54" s="122"/>
      <c r="K54" s="122"/>
      <c r="L54" s="122"/>
      <c r="M54" s="122"/>
      <c r="N54" s="122"/>
      <c r="O54" s="122"/>
      <c r="P54" s="122"/>
      <c r="Q54" s="122"/>
      <c r="R54" s="122"/>
    </row>
    <row r="55" spans="1:18" ht="13.5" customHeight="1" x14ac:dyDescent="0.15">
      <c r="A55" s="369"/>
      <c r="B55" s="10"/>
      <c r="C55" s="24"/>
      <c r="D55" s="334"/>
      <c r="E55" s="190">
        <v>49.710982658959537</v>
      </c>
      <c r="F55" s="191">
        <v>50.289017341040463</v>
      </c>
      <c r="G55" s="192">
        <v>0</v>
      </c>
      <c r="H55" s="141"/>
      <c r="I55" s="141"/>
      <c r="J55" s="141"/>
      <c r="K55" s="141"/>
      <c r="L55" s="141"/>
      <c r="M55" s="141"/>
      <c r="N55" s="141"/>
      <c r="O55" s="141"/>
      <c r="P55" s="141"/>
      <c r="Q55" s="141"/>
      <c r="R55" s="141"/>
    </row>
    <row r="56" spans="1:18" s="110" customFormat="1" ht="13.5" customHeight="1" x14ac:dyDescent="0.15">
      <c r="A56" s="369"/>
      <c r="B56" s="108" t="s">
        <v>59</v>
      </c>
      <c r="C56" s="120"/>
      <c r="D56" s="330">
        <v>445</v>
      </c>
      <c r="E56" s="194">
        <v>203</v>
      </c>
      <c r="F56" s="195">
        <v>238</v>
      </c>
      <c r="G56" s="196">
        <v>4</v>
      </c>
      <c r="H56" s="122"/>
      <c r="I56" s="122"/>
      <c r="J56" s="122"/>
      <c r="K56" s="122"/>
      <c r="L56" s="122"/>
      <c r="M56" s="122"/>
      <c r="N56" s="122"/>
      <c r="O56" s="122"/>
      <c r="P56" s="122"/>
      <c r="Q56" s="122"/>
      <c r="R56" s="122"/>
    </row>
    <row r="57" spans="1:18" ht="13.5" customHeight="1" x14ac:dyDescent="0.15">
      <c r="A57" s="369"/>
      <c r="B57" s="10"/>
      <c r="C57" s="24"/>
      <c r="D57" s="334"/>
      <c r="E57" s="190">
        <v>45.617977528089888</v>
      </c>
      <c r="F57" s="191">
        <v>53.483146067415731</v>
      </c>
      <c r="G57" s="192">
        <v>0.89887640449438211</v>
      </c>
      <c r="H57" s="141"/>
      <c r="I57" s="141"/>
      <c r="J57" s="141"/>
      <c r="K57" s="141"/>
      <c r="L57" s="141"/>
      <c r="M57" s="141"/>
      <c r="N57" s="141"/>
      <c r="O57" s="141"/>
      <c r="P57" s="141"/>
      <c r="Q57" s="141"/>
      <c r="R57" s="141"/>
    </row>
    <row r="58" spans="1:18" s="110" customFormat="1" ht="13.5" customHeight="1" x14ac:dyDescent="0.15">
      <c r="A58" s="369"/>
      <c r="B58" s="108" t="s">
        <v>61</v>
      </c>
      <c r="C58" s="120"/>
      <c r="D58" s="330">
        <v>214</v>
      </c>
      <c r="E58" s="194">
        <v>95</v>
      </c>
      <c r="F58" s="195">
        <v>118</v>
      </c>
      <c r="G58" s="196">
        <v>1</v>
      </c>
      <c r="H58" s="122"/>
      <c r="I58" s="122"/>
      <c r="J58" s="122"/>
      <c r="K58" s="122"/>
      <c r="L58" s="122"/>
      <c r="M58" s="122"/>
      <c r="N58" s="122"/>
      <c r="O58" s="122"/>
      <c r="P58" s="122"/>
      <c r="Q58" s="122"/>
      <c r="R58" s="122"/>
    </row>
    <row r="59" spans="1:18" ht="13.5" customHeight="1" x14ac:dyDescent="0.15">
      <c r="A59" s="369"/>
      <c r="B59" s="10"/>
      <c r="C59" s="24"/>
      <c r="D59" s="334"/>
      <c r="E59" s="190">
        <v>44.392523364485982</v>
      </c>
      <c r="F59" s="191">
        <v>55.140186915887845</v>
      </c>
      <c r="G59" s="192">
        <v>0.46728971962616817</v>
      </c>
      <c r="H59" s="141"/>
      <c r="I59" s="141"/>
      <c r="J59" s="141"/>
      <c r="K59" s="141"/>
      <c r="L59" s="141"/>
      <c r="M59" s="141"/>
      <c r="N59" s="141"/>
      <c r="O59" s="141"/>
      <c r="P59" s="141"/>
      <c r="Q59" s="141"/>
      <c r="R59" s="141"/>
    </row>
    <row r="60" spans="1:18" s="110" customFormat="1" ht="13.5" customHeight="1" x14ac:dyDescent="0.15">
      <c r="A60" s="369"/>
      <c r="B60" s="108" t="s">
        <v>63</v>
      </c>
      <c r="C60" s="120"/>
      <c r="D60" s="330">
        <v>133</v>
      </c>
      <c r="E60" s="194">
        <v>25</v>
      </c>
      <c r="F60" s="195">
        <v>103</v>
      </c>
      <c r="G60" s="196">
        <v>5</v>
      </c>
      <c r="H60" s="122"/>
      <c r="I60" s="122"/>
      <c r="J60" s="122"/>
      <c r="K60" s="122"/>
      <c r="L60" s="122"/>
      <c r="M60" s="122"/>
      <c r="N60" s="122"/>
      <c r="O60" s="122"/>
      <c r="P60" s="122"/>
      <c r="Q60" s="122"/>
      <c r="R60" s="122"/>
    </row>
    <row r="61" spans="1:18" ht="13.5" customHeight="1" x14ac:dyDescent="0.15">
      <c r="A61" s="369"/>
      <c r="B61" s="10"/>
      <c r="C61" s="24"/>
      <c r="D61" s="334"/>
      <c r="E61" s="190">
        <v>18.796992481203006</v>
      </c>
      <c r="F61" s="191">
        <v>77.443609022556387</v>
      </c>
      <c r="G61" s="192">
        <v>3.7593984962406015</v>
      </c>
      <c r="H61" s="141"/>
      <c r="I61" s="141"/>
      <c r="J61" s="141"/>
      <c r="K61" s="141"/>
      <c r="L61" s="141"/>
      <c r="M61" s="141"/>
      <c r="N61" s="141"/>
      <c r="O61" s="141"/>
      <c r="P61" s="141"/>
      <c r="Q61" s="141"/>
      <c r="R61" s="141"/>
    </row>
    <row r="62" spans="1:18" s="110" customFormat="1" ht="13.5" customHeight="1" x14ac:dyDescent="0.15">
      <c r="A62" s="369"/>
      <c r="B62" s="108" t="s">
        <v>65</v>
      </c>
      <c r="C62" s="120"/>
      <c r="D62" s="330">
        <v>497</v>
      </c>
      <c r="E62" s="194">
        <v>142</v>
      </c>
      <c r="F62" s="195">
        <v>342</v>
      </c>
      <c r="G62" s="196">
        <v>13</v>
      </c>
      <c r="H62" s="122"/>
      <c r="I62" s="122"/>
      <c r="J62" s="122"/>
      <c r="K62" s="122"/>
      <c r="L62" s="122"/>
      <c r="M62" s="122"/>
      <c r="N62" s="122"/>
      <c r="O62" s="122"/>
      <c r="P62" s="122"/>
      <c r="Q62" s="122"/>
      <c r="R62" s="122"/>
    </row>
    <row r="63" spans="1:18" ht="13.5" customHeight="1" x14ac:dyDescent="0.15">
      <c r="A63" s="369"/>
      <c r="B63" s="10"/>
      <c r="C63" s="24"/>
      <c r="D63" s="334"/>
      <c r="E63" s="190">
        <v>28.571428571428569</v>
      </c>
      <c r="F63" s="191">
        <v>68.812877263581484</v>
      </c>
      <c r="G63" s="192">
        <v>2.6156941649899399</v>
      </c>
      <c r="H63" s="141"/>
      <c r="I63" s="141"/>
      <c r="J63" s="141"/>
      <c r="K63" s="141"/>
      <c r="L63" s="141"/>
      <c r="M63" s="141"/>
      <c r="N63" s="141"/>
      <c r="O63" s="141"/>
      <c r="P63" s="141"/>
      <c r="Q63" s="141"/>
      <c r="R63" s="141"/>
    </row>
    <row r="64" spans="1:18" s="110" customFormat="1" ht="13.5" customHeight="1" x14ac:dyDescent="0.15">
      <c r="A64" s="369"/>
      <c r="B64" s="108" t="s">
        <v>66</v>
      </c>
      <c r="C64" s="120"/>
      <c r="D64" s="330">
        <v>688</v>
      </c>
      <c r="E64" s="194">
        <v>223</v>
      </c>
      <c r="F64" s="195">
        <v>445</v>
      </c>
      <c r="G64" s="196">
        <v>20</v>
      </c>
      <c r="H64" s="122"/>
      <c r="I64" s="122"/>
      <c r="J64" s="122"/>
      <c r="K64" s="122"/>
      <c r="L64" s="122"/>
      <c r="M64" s="122"/>
      <c r="N64" s="122"/>
      <c r="O64" s="122"/>
      <c r="P64" s="122"/>
      <c r="Q64" s="122"/>
      <c r="R64" s="122"/>
    </row>
    <row r="65" spans="1:18" ht="13.5" customHeight="1" thickBot="1" x14ac:dyDescent="0.2">
      <c r="A65" s="370"/>
      <c r="B65" s="21"/>
      <c r="C65" s="26"/>
      <c r="D65" s="335"/>
      <c r="E65" s="198">
        <v>32.412790697674424</v>
      </c>
      <c r="F65" s="199">
        <v>64.680232558139537</v>
      </c>
      <c r="G65" s="200">
        <v>2.9069767441860463</v>
      </c>
      <c r="H65" s="141"/>
      <c r="I65" s="141"/>
      <c r="J65" s="141"/>
      <c r="K65" s="141"/>
      <c r="L65" s="141"/>
      <c r="M65" s="141"/>
      <c r="N65" s="141"/>
      <c r="O65" s="141"/>
      <c r="P65" s="141"/>
      <c r="Q65" s="141"/>
      <c r="R65" s="141"/>
    </row>
    <row r="66" spans="1:18" s="110" customFormat="1" ht="13.5" customHeight="1" x14ac:dyDescent="0.15">
      <c r="A66" s="367" t="s">
        <v>73</v>
      </c>
      <c r="B66" s="108" t="s">
        <v>67</v>
      </c>
      <c r="C66" s="120"/>
      <c r="D66" s="330">
        <v>1507</v>
      </c>
      <c r="E66" s="194">
        <v>515</v>
      </c>
      <c r="F66" s="195">
        <v>976</v>
      </c>
      <c r="G66" s="196">
        <v>16</v>
      </c>
      <c r="H66" s="122"/>
      <c r="I66" s="122"/>
      <c r="J66" s="122"/>
      <c r="K66" s="122"/>
      <c r="L66" s="122"/>
      <c r="M66" s="122"/>
      <c r="N66" s="122"/>
      <c r="O66" s="122"/>
      <c r="P66" s="122"/>
      <c r="Q66" s="122"/>
      <c r="R66" s="122"/>
    </row>
    <row r="67" spans="1:18" ht="13.5" customHeight="1" x14ac:dyDescent="0.15">
      <c r="A67" s="369"/>
      <c r="B67" s="10" t="s">
        <v>68</v>
      </c>
      <c r="C67" s="24"/>
      <c r="D67" s="334"/>
      <c r="E67" s="190">
        <v>34.173855341738552</v>
      </c>
      <c r="F67" s="191">
        <v>64.764432647644327</v>
      </c>
      <c r="G67" s="192">
        <v>1.0617120106171201</v>
      </c>
      <c r="H67" s="141"/>
      <c r="I67" s="141"/>
      <c r="J67" s="141"/>
      <c r="K67" s="141"/>
      <c r="L67" s="141"/>
      <c r="M67" s="141"/>
      <c r="N67" s="141"/>
      <c r="O67" s="141"/>
      <c r="P67" s="141"/>
      <c r="Q67" s="141"/>
      <c r="R67" s="141"/>
    </row>
    <row r="68" spans="1:18" s="110" customFormat="1" ht="13.5" customHeight="1" x14ac:dyDescent="0.15">
      <c r="A68" s="369"/>
      <c r="B68" s="108" t="s">
        <v>69</v>
      </c>
      <c r="C68" s="120"/>
      <c r="D68" s="330">
        <v>1187</v>
      </c>
      <c r="E68" s="194">
        <v>451</v>
      </c>
      <c r="F68" s="195">
        <v>717</v>
      </c>
      <c r="G68" s="196">
        <v>19</v>
      </c>
      <c r="H68" s="122"/>
      <c r="I68" s="122"/>
      <c r="J68" s="122"/>
      <c r="K68" s="122"/>
      <c r="L68" s="122"/>
      <c r="M68" s="122"/>
      <c r="N68" s="122"/>
      <c r="O68" s="122"/>
      <c r="P68" s="122"/>
      <c r="Q68" s="122"/>
      <c r="R68" s="122"/>
    </row>
    <row r="69" spans="1:18" ht="13.5" customHeight="1" x14ac:dyDescent="0.15">
      <c r="A69" s="369"/>
      <c r="B69" s="10" t="s">
        <v>70</v>
      </c>
      <c r="C69" s="24"/>
      <c r="D69" s="334"/>
      <c r="E69" s="190">
        <v>37.994945240101096</v>
      </c>
      <c r="F69" s="191">
        <v>60.404380791912381</v>
      </c>
      <c r="G69" s="192">
        <v>1.6006739679865205</v>
      </c>
      <c r="H69" s="141"/>
      <c r="I69" s="141"/>
      <c r="J69" s="141"/>
      <c r="K69" s="141"/>
      <c r="L69" s="141"/>
      <c r="M69" s="141"/>
      <c r="N69" s="141"/>
      <c r="O69" s="141"/>
      <c r="P69" s="141"/>
      <c r="Q69" s="141"/>
      <c r="R69" s="141"/>
    </row>
    <row r="70" spans="1:18" s="110" customFormat="1" ht="13.5" customHeight="1" x14ac:dyDescent="0.15">
      <c r="A70" s="369"/>
      <c r="B70" s="108" t="s">
        <v>71</v>
      </c>
      <c r="C70" s="120"/>
      <c r="D70" s="330">
        <v>18</v>
      </c>
      <c r="E70" s="194">
        <v>4</v>
      </c>
      <c r="F70" s="195">
        <v>7</v>
      </c>
      <c r="G70" s="196">
        <v>7</v>
      </c>
      <c r="H70" s="122"/>
      <c r="I70" s="122"/>
      <c r="J70" s="122"/>
      <c r="K70" s="122"/>
      <c r="L70" s="122"/>
      <c r="M70" s="122"/>
      <c r="N70" s="122"/>
      <c r="O70" s="122"/>
      <c r="P70" s="122"/>
      <c r="Q70" s="122"/>
      <c r="R70" s="122"/>
    </row>
    <row r="71" spans="1:18" ht="13.5" customHeight="1" thickBot="1" x14ac:dyDescent="0.2">
      <c r="A71" s="370"/>
      <c r="B71" s="21"/>
      <c r="C71" s="26"/>
      <c r="D71" s="335"/>
      <c r="E71" s="198">
        <v>22.222222222222221</v>
      </c>
      <c r="F71" s="199">
        <v>38.888888888888893</v>
      </c>
      <c r="G71" s="200">
        <v>38.888888888888893</v>
      </c>
      <c r="H71" s="141"/>
      <c r="I71" s="141"/>
      <c r="J71" s="141"/>
      <c r="K71" s="141"/>
      <c r="L71" s="141"/>
      <c r="M71" s="141"/>
      <c r="N71" s="141"/>
      <c r="O71" s="141"/>
      <c r="P71" s="141"/>
      <c r="Q71" s="141"/>
      <c r="R71" s="141"/>
    </row>
    <row r="72" spans="1:18" s="110" customFormat="1" ht="13.5" customHeight="1" x14ac:dyDescent="0.15">
      <c r="A72" s="367" t="s">
        <v>510</v>
      </c>
      <c r="B72" s="108" t="s">
        <v>511</v>
      </c>
      <c r="C72" s="120"/>
      <c r="D72" s="330">
        <v>1212</v>
      </c>
      <c r="E72" s="194">
        <v>499</v>
      </c>
      <c r="F72" s="195">
        <v>708</v>
      </c>
      <c r="G72" s="196">
        <v>5</v>
      </c>
      <c r="H72" s="122"/>
      <c r="I72" s="122"/>
      <c r="J72" s="122"/>
      <c r="K72" s="122"/>
      <c r="L72" s="122"/>
      <c r="M72" s="122"/>
      <c r="N72" s="122"/>
      <c r="O72" s="122"/>
      <c r="P72" s="122"/>
      <c r="Q72" s="122"/>
      <c r="R72" s="122"/>
    </row>
    <row r="73" spans="1:18" ht="13.5" customHeight="1" x14ac:dyDescent="0.15">
      <c r="A73" s="367"/>
      <c r="B73" s="10" t="s">
        <v>512</v>
      </c>
      <c r="C73" s="24"/>
      <c r="D73" s="334"/>
      <c r="E73" s="190">
        <v>41.171617161716171</v>
      </c>
      <c r="F73" s="191">
        <v>58.415841584158414</v>
      </c>
      <c r="G73" s="192">
        <v>0.41254125412541248</v>
      </c>
      <c r="H73" s="141"/>
      <c r="I73" s="141"/>
      <c r="J73" s="141"/>
      <c r="K73" s="141"/>
      <c r="L73" s="141"/>
      <c r="M73" s="141"/>
      <c r="N73" s="141"/>
      <c r="O73" s="141"/>
      <c r="P73" s="141"/>
      <c r="Q73" s="141"/>
      <c r="R73" s="141"/>
    </row>
    <row r="74" spans="1:18" s="110" customFormat="1" ht="13.5" customHeight="1" x14ac:dyDescent="0.15">
      <c r="A74" s="367"/>
      <c r="B74" s="108" t="s">
        <v>513</v>
      </c>
      <c r="C74" s="120"/>
      <c r="D74" s="330">
        <v>422</v>
      </c>
      <c r="E74" s="194">
        <v>143</v>
      </c>
      <c r="F74" s="195">
        <v>276</v>
      </c>
      <c r="G74" s="196">
        <v>3</v>
      </c>
      <c r="H74" s="122"/>
      <c r="I74" s="122"/>
      <c r="J74" s="122"/>
      <c r="K74" s="122"/>
      <c r="L74" s="122"/>
      <c r="M74" s="122"/>
      <c r="N74" s="122"/>
      <c r="O74" s="122"/>
      <c r="P74" s="122"/>
      <c r="Q74" s="122"/>
      <c r="R74" s="122"/>
    </row>
    <row r="75" spans="1:18" ht="13.5" customHeight="1" x14ac:dyDescent="0.15">
      <c r="A75" s="367"/>
      <c r="B75" s="10" t="s">
        <v>512</v>
      </c>
      <c r="C75" s="24"/>
      <c r="D75" s="334"/>
      <c r="E75" s="190">
        <v>33.886255924170619</v>
      </c>
      <c r="F75" s="191">
        <v>65.402843601895739</v>
      </c>
      <c r="G75" s="192">
        <v>0.7109004739336493</v>
      </c>
      <c r="H75" s="141"/>
      <c r="I75" s="141"/>
      <c r="J75" s="141"/>
      <c r="K75" s="141"/>
      <c r="L75" s="141"/>
      <c r="M75" s="141"/>
      <c r="N75" s="141"/>
      <c r="O75" s="141"/>
      <c r="P75" s="141"/>
      <c r="Q75" s="141"/>
      <c r="R75" s="141"/>
    </row>
    <row r="76" spans="1:18" s="110" customFormat="1" ht="13.5" customHeight="1" x14ac:dyDescent="0.15">
      <c r="A76" s="367"/>
      <c r="B76" s="108" t="s">
        <v>514</v>
      </c>
      <c r="C76" s="120"/>
      <c r="D76" s="330">
        <v>1078</v>
      </c>
      <c r="E76" s="194">
        <v>328</v>
      </c>
      <c r="F76" s="195">
        <v>716</v>
      </c>
      <c r="G76" s="196">
        <v>34</v>
      </c>
      <c r="H76" s="122"/>
      <c r="I76" s="122"/>
      <c r="J76" s="122"/>
      <c r="K76" s="122"/>
      <c r="L76" s="122"/>
      <c r="M76" s="122"/>
      <c r="N76" s="122"/>
      <c r="O76" s="122"/>
      <c r="P76" s="122"/>
      <c r="Q76" s="122"/>
      <c r="R76" s="122"/>
    </row>
    <row r="77" spans="1:18" ht="13.5" customHeight="1" thickBot="1" x14ac:dyDescent="0.2">
      <c r="A77" s="368"/>
      <c r="B77" s="21"/>
      <c r="C77" s="26"/>
      <c r="D77" s="335"/>
      <c r="E77" s="198">
        <v>30.426716141001855</v>
      </c>
      <c r="F77" s="199">
        <v>66.419294990723571</v>
      </c>
      <c r="G77" s="200">
        <v>3.1539888682745829</v>
      </c>
      <c r="H77" s="141"/>
      <c r="I77" s="141"/>
      <c r="J77" s="141"/>
      <c r="K77" s="141"/>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5"/>
      <c r="S1" s="84" t="s">
        <v>817</v>
      </c>
    </row>
    <row r="2" spans="1:19" ht="30" customHeight="1" x14ac:dyDescent="0.15">
      <c r="L2" s="5"/>
      <c r="S2" s="84"/>
    </row>
    <row r="3" spans="1:19" ht="48" customHeight="1" thickBot="1" x14ac:dyDescent="0.2">
      <c r="A3" s="6" t="s">
        <v>635</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3"/>
      <c r="M4" s="63"/>
      <c r="N4" s="143" t="s">
        <v>661</v>
      </c>
      <c r="O4" s="63"/>
      <c r="P4" s="63"/>
      <c r="Q4" s="63"/>
      <c r="R4" s="63"/>
    </row>
    <row r="5" spans="1:19" ht="171.9" customHeight="1" thickBot="1" x14ac:dyDescent="0.2">
      <c r="A5" s="29"/>
      <c r="B5" s="30"/>
      <c r="C5" s="31"/>
      <c r="D5" s="87" t="s">
        <v>356</v>
      </c>
      <c r="E5" s="85" t="s">
        <v>636</v>
      </c>
      <c r="F5" s="86" t="s">
        <v>637</v>
      </c>
      <c r="G5" s="86" t="s">
        <v>638</v>
      </c>
      <c r="H5" s="86" t="s">
        <v>639</v>
      </c>
      <c r="I5" s="86" t="s">
        <v>640</v>
      </c>
      <c r="J5" s="86" t="s">
        <v>641</v>
      </c>
      <c r="K5" s="86" t="s">
        <v>642</v>
      </c>
      <c r="L5" s="88" t="s">
        <v>357</v>
      </c>
      <c r="M5" s="27"/>
      <c r="N5" s="225" t="s">
        <v>660</v>
      </c>
      <c r="O5" s="27"/>
      <c r="P5" s="27"/>
      <c r="Q5" s="27"/>
      <c r="R5" s="27"/>
      <c r="S5" s="40"/>
    </row>
    <row r="6" spans="1:19" s="110" customFormat="1" ht="13.5" customHeight="1" x14ac:dyDescent="0.15">
      <c r="A6" s="116" t="s">
        <v>29</v>
      </c>
      <c r="B6" s="117"/>
      <c r="C6" s="117"/>
      <c r="D6" s="331">
        <v>2712</v>
      </c>
      <c r="E6" s="178">
        <v>384</v>
      </c>
      <c r="F6" s="179">
        <v>229</v>
      </c>
      <c r="G6" s="179">
        <v>293</v>
      </c>
      <c r="H6" s="179">
        <v>348</v>
      </c>
      <c r="I6" s="179">
        <v>160</v>
      </c>
      <c r="J6" s="179">
        <v>138</v>
      </c>
      <c r="K6" s="179">
        <v>1102</v>
      </c>
      <c r="L6" s="180">
        <v>58</v>
      </c>
      <c r="M6" s="139"/>
      <c r="N6" s="226">
        <f>SUM(E6:J6)</f>
        <v>1552</v>
      </c>
      <c r="O6" s="139"/>
      <c r="P6" s="139"/>
      <c r="Q6" s="139"/>
      <c r="R6" s="139"/>
    </row>
    <row r="7" spans="1:19" ht="13.5" customHeight="1" thickBot="1" x14ac:dyDescent="0.2">
      <c r="A7" s="8"/>
      <c r="B7" s="9"/>
      <c r="C7" s="9"/>
      <c r="D7" s="332"/>
      <c r="E7" s="182">
        <v>14.159292035398231</v>
      </c>
      <c r="F7" s="183">
        <v>8.4439528023598811</v>
      </c>
      <c r="G7" s="183">
        <v>10.803834808259587</v>
      </c>
      <c r="H7" s="183">
        <v>12.831858407079647</v>
      </c>
      <c r="I7" s="183">
        <v>5.8997050147492622</v>
      </c>
      <c r="J7" s="183">
        <v>5.0884955752212395</v>
      </c>
      <c r="K7" s="183">
        <v>40.634218289085545</v>
      </c>
      <c r="L7" s="275">
        <v>2.1386430678466075</v>
      </c>
      <c r="M7" s="140"/>
      <c r="N7" s="227">
        <f>N6/$D6*100</f>
        <v>57.227138643067846</v>
      </c>
      <c r="O7" s="140"/>
      <c r="P7" s="140"/>
      <c r="Q7" s="140"/>
      <c r="R7" s="140"/>
    </row>
    <row r="8" spans="1:19" s="110" customFormat="1" ht="13.5" customHeight="1" x14ac:dyDescent="0.15">
      <c r="A8" s="371" t="s">
        <v>30</v>
      </c>
      <c r="B8" s="118" t="s">
        <v>32</v>
      </c>
      <c r="C8" s="119"/>
      <c r="D8" s="333">
        <v>1272</v>
      </c>
      <c r="E8" s="186">
        <v>183</v>
      </c>
      <c r="F8" s="187">
        <v>104</v>
      </c>
      <c r="G8" s="187">
        <v>138</v>
      </c>
      <c r="H8" s="187">
        <v>165</v>
      </c>
      <c r="I8" s="187">
        <v>75</v>
      </c>
      <c r="J8" s="187">
        <v>78</v>
      </c>
      <c r="K8" s="187">
        <v>506</v>
      </c>
      <c r="L8" s="188">
        <v>23</v>
      </c>
      <c r="M8" s="122"/>
      <c r="N8" s="228">
        <f t="shared" ref="N8" si="0">SUM(E8:J8)</f>
        <v>743</v>
      </c>
      <c r="O8" s="122"/>
      <c r="P8" s="122"/>
      <c r="Q8" s="122"/>
      <c r="R8" s="122"/>
    </row>
    <row r="9" spans="1:19" ht="13.5" customHeight="1" x14ac:dyDescent="0.15">
      <c r="A9" s="369"/>
      <c r="B9" s="10"/>
      <c r="C9" s="24"/>
      <c r="D9" s="334"/>
      <c r="E9" s="190">
        <v>14.386792452830189</v>
      </c>
      <c r="F9" s="191">
        <v>8.1761006289308167</v>
      </c>
      <c r="G9" s="191">
        <v>10.849056603773585</v>
      </c>
      <c r="H9" s="191">
        <v>12.971698113207546</v>
      </c>
      <c r="I9" s="191">
        <v>5.8962264150943398</v>
      </c>
      <c r="J9" s="191">
        <v>6.132075471698113</v>
      </c>
      <c r="K9" s="191">
        <v>39.779874213836479</v>
      </c>
      <c r="L9" s="192">
        <v>1.8081761006289307</v>
      </c>
      <c r="M9" s="141"/>
      <c r="N9" s="229">
        <f t="shared" ref="N9" si="1">N8/$D8*100</f>
        <v>58.411949685534594</v>
      </c>
      <c r="O9" s="141"/>
      <c r="P9" s="141"/>
      <c r="Q9" s="141"/>
      <c r="R9" s="141"/>
    </row>
    <row r="10" spans="1:19" s="110" customFormat="1" ht="13.5" customHeight="1" x14ac:dyDescent="0.15">
      <c r="A10" s="369"/>
      <c r="B10" s="108" t="s">
        <v>34</v>
      </c>
      <c r="C10" s="120"/>
      <c r="D10" s="330">
        <v>279</v>
      </c>
      <c r="E10" s="194">
        <v>49</v>
      </c>
      <c r="F10" s="195">
        <v>31</v>
      </c>
      <c r="G10" s="195">
        <v>31</v>
      </c>
      <c r="H10" s="195">
        <v>43</v>
      </c>
      <c r="I10" s="195">
        <v>13</v>
      </c>
      <c r="J10" s="195">
        <v>14</v>
      </c>
      <c r="K10" s="195">
        <v>92</v>
      </c>
      <c r="L10" s="196">
        <v>6</v>
      </c>
      <c r="M10" s="122"/>
      <c r="N10" s="230">
        <f t="shared" ref="N10" si="2">SUM(E10:J10)</f>
        <v>181</v>
      </c>
      <c r="O10" s="122"/>
      <c r="P10" s="122"/>
      <c r="Q10" s="122"/>
      <c r="R10" s="122"/>
    </row>
    <row r="11" spans="1:19" ht="13.5" customHeight="1" x14ac:dyDescent="0.15">
      <c r="A11" s="369"/>
      <c r="B11" s="10"/>
      <c r="C11" s="24"/>
      <c r="D11" s="334"/>
      <c r="E11" s="190">
        <v>17.562724014336915</v>
      </c>
      <c r="F11" s="191">
        <v>11.111111111111111</v>
      </c>
      <c r="G11" s="191">
        <v>11.111111111111111</v>
      </c>
      <c r="H11" s="191">
        <v>15.412186379928317</v>
      </c>
      <c r="I11" s="191">
        <v>4.6594982078853047</v>
      </c>
      <c r="J11" s="191">
        <v>5.0179211469534053</v>
      </c>
      <c r="K11" s="191">
        <v>32.974910394265237</v>
      </c>
      <c r="L11" s="192">
        <v>2.1505376344086025</v>
      </c>
      <c r="M11" s="141"/>
      <c r="N11" s="229">
        <f t="shared" ref="N11" si="3">N10/$D10*100</f>
        <v>64.87455197132617</v>
      </c>
      <c r="O11" s="141"/>
      <c r="P11" s="141"/>
      <c r="Q11" s="141"/>
      <c r="R11" s="141"/>
    </row>
    <row r="12" spans="1:19" s="110" customFormat="1" ht="13.5" customHeight="1" x14ac:dyDescent="0.15">
      <c r="A12" s="369"/>
      <c r="B12" s="108" t="s">
        <v>36</v>
      </c>
      <c r="C12" s="120"/>
      <c r="D12" s="330">
        <v>680</v>
      </c>
      <c r="E12" s="194">
        <v>103</v>
      </c>
      <c r="F12" s="195">
        <v>65</v>
      </c>
      <c r="G12" s="195">
        <v>72</v>
      </c>
      <c r="H12" s="195">
        <v>85</v>
      </c>
      <c r="I12" s="195">
        <v>35</v>
      </c>
      <c r="J12" s="195">
        <v>23</v>
      </c>
      <c r="K12" s="195">
        <v>280</v>
      </c>
      <c r="L12" s="196">
        <v>17</v>
      </c>
      <c r="M12" s="122"/>
      <c r="N12" s="230">
        <f t="shared" ref="N12" si="4">SUM(E12:J12)</f>
        <v>383</v>
      </c>
      <c r="O12" s="122"/>
      <c r="P12" s="122"/>
      <c r="Q12" s="122"/>
      <c r="R12" s="122"/>
    </row>
    <row r="13" spans="1:19" ht="13.5" customHeight="1" x14ac:dyDescent="0.15">
      <c r="A13" s="369"/>
      <c r="B13" s="10"/>
      <c r="C13" s="24"/>
      <c r="D13" s="334"/>
      <c r="E13" s="190">
        <v>15.147058823529411</v>
      </c>
      <c r="F13" s="191">
        <v>9.5588235294117645</v>
      </c>
      <c r="G13" s="191">
        <v>10.588235294117647</v>
      </c>
      <c r="H13" s="191">
        <v>12.5</v>
      </c>
      <c r="I13" s="191">
        <v>5.1470588235294112</v>
      </c>
      <c r="J13" s="191">
        <v>3.3823529411764706</v>
      </c>
      <c r="K13" s="191">
        <v>41.17647058823529</v>
      </c>
      <c r="L13" s="192">
        <v>2.5</v>
      </c>
      <c r="M13" s="141"/>
      <c r="N13" s="229">
        <f t="shared" ref="N13" si="5">N12/$D12*100</f>
        <v>56.323529411764703</v>
      </c>
      <c r="O13" s="141"/>
      <c r="P13" s="141"/>
      <c r="Q13" s="141"/>
      <c r="R13" s="141"/>
    </row>
    <row r="14" spans="1:19" s="110" customFormat="1" ht="13.5" customHeight="1" x14ac:dyDescent="0.15">
      <c r="A14" s="369"/>
      <c r="B14" s="108" t="s">
        <v>38</v>
      </c>
      <c r="C14" s="120"/>
      <c r="D14" s="330">
        <v>196</v>
      </c>
      <c r="E14" s="194">
        <v>18</v>
      </c>
      <c r="F14" s="195">
        <v>14</v>
      </c>
      <c r="G14" s="195">
        <v>26</v>
      </c>
      <c r="H14" s="195">
        <v>18</v>
      </c>
      <c r="I14" s="195">
        <v>19</v>
      </c>
      <c r="J14" s="195">
        <v>12</v>
      </c>
      <c r="K14" s="195">
        <v>85</v>
      </c>
      <c r="L14" s="196">
        <v>4</v>
      </c>
      <c r="M14" s="122"/>
      <c r="N14" s="230">
        <f t="shared" ref="N14" si="6">SUM(E14:J14)</f>
        <v>107</v>
      </c>
      <c r="O14" s="122"/>
      <c r="P14" s="122"/>
      <c r="Q14" s="122"/>
      <c r="R14" s="122"/>
    </row>
    <row r="15" spans="1:19" ht="13.5" customHeight="1" x14ac:dyDescent="0.15">
      <c r="A15" s="369"/>
      <c r="B15" s="10"/>
      <c r="C15" s="24"/>
      <c r="D15" s="334"/>
      <c r="E15" s="190">
        <v>9.183673469387756</v>
      </c>
      <c r="F15" s="191">
        <v>7.1428571428571423</v>
      </c>
      <c r="G15" s="191">
        <v>13.26530612244898</v>
      </c>
      <c r="H15" s="191">
        <v>9.183673469387756</v>
      </c>
      <c r="I15" s="191">
        <v>9.6938775510204085</v>
      </c>
      <c r="J15" s="191">
        <v>6.1224489795918364</v>
      </c>
      <c r="K15" s="191">
        <v>43.367346938775512</v>
      </c>
      <c r="L15" s="192">
        <v>2.0408163265306123</v>
      </c>
      <c r="M15" s="141"/>
      <c r="N15" s="229">
        <f t="shared" ref="N15" si="7">N14/$D14*100</f>
        <v>54.591836734693878</v>
      </c>
      <c r="O15" s="141"/>
      <c r="P15" s="141"/>
      <c r="Q15" s="141"/>
      <c r="R15" s="141"/>
    </row>
    <row r="16" spans="1:19" s="110" customFormat="1" ht="13.5" customHeight="1" x14ac:dyDescent="0.15">
      <c r="A16" s="369"/>
      <c r="B16" s="108" t="s">
        <v>40</v>
      </c>
      <c r="C16" s="120"/>
      <c r="D16" s="330">
        <v>191</v>
      </c>
      <c r="E16" s="194">
        <v>20</v>
      </c>
      <c r="F16" s="195">
        <v>11</v>
      </c>
      <c r="G16" s="195">
        <v>21</v>
      </c>
      <c r="H16" s="195">
        <v>26</v>
      </c>
      <c r="I16" s="195">
        <v>13</v>
      </c>
      <c r="J16" s="195">
        <v>7</v>
      </c>
      <c r="K16" s="195">
        <v>87</v>
      </c>
      <c r="L16" s="196">
        <v>6</v>
      </c>
      <c r="M16" s="122"/>
      <c r="N16" s="230">
        <f t="shared" ref="N16" si="8">SUM(E16:J16)</f>
        <v>98</v>
      </c>
      <c r="O16" s="122"/>
      <c r="P16" s="122"/>
      <c r="Q16" s="122"/>
      <c r="R16" s="122"/>
    </row>
    <row r="17" spans="1:18" ht="13.5" customHeight="1" x14ac:dyDescent="0.15">
      <c r="A17" s="369"/>
      <c r="B17" s="10"/>
      <c r="C17" s="24"/>
      <c r="D17" s="334"/>
      <c r="E17" s="190">
        <v>10.471204188481675</v>
      </c>
      <c r="F17" s="191">
        <v>5.7591623036649215</v>
      </c>
      <c r="G17" s="191">
        <v>10.99476439790576</v>
      </c>
      <c r="H17" s="191">
        <v>13.612565445026178</v>
      </c>
      <c r="I17" s="191">
        <v>6.8062827225130889</v>
      </c>
      <c r="J17" s="191">
        <v>3.664921465968586</v>
      </c>
      <c r="K17" s="191">
        <v>45.549738219895289</v>
      </c>
      <c r="L17" s="192">
        <v>3.1413612565445024</v>
      </c>
      <c r="M17" s="141"/>
      <c r="N17" s="229">
        <f t="shared" ref="N17" si="9">N16/$D16*100</f>
        <v>51.308900523560212</v>
      </c>
      <c r="O17" s="141"/>
      <c r="P17" s="141"/>
      <c r="Q17" s="141"/>
      <c r="R17" s="141"/>
    </row>
    <row r="18" spans="1:18" s="110" customFormat="1" ht="13.5" customHeight="1" x14ac:dyDescent="0.15">
      <c r="A18" s="369"/>
      <c r="B18" s="108" t="s">
        <v>42</v>
      </c>
      <c r="C18" s="120"/>
      <c r="D18" s="330">
        <v>94</v>
      </c>
      <c r="E18" s="194">
        <v>11</v>
      </c>
      <c r="F18" s="195">
        <v>4</v>
      </c>
      <c r="G18" s="195">
        <v>5</v>
      </c>
      <c r="H18" s="195">
        <v>11</v>
      </c>
      <c r="I18" s="195">
        <v>5</v>
      </c>
      <c r="J18" s="195">
        <v>4</v>
      </c>
      <c r="K18" s="195">
        <v>52</v>
      </c>
      <c r="L18" s="196">
        <v>2</v>
      </c>
      <c r="M18" s="122"/>
      <c r="N18" s="230">
        <f t="shared" ref="N18" si="10">SUM(E18:J18)</f>
        <v>40</v>
      </c>
      <c r="O18" s="122"/>
      <c r="P18" s="122"/>
      <c r="Q18" s="122"/>
      <c r="R18" s="122"/>
    </row>
    <row r="19" spans="1:18" ht="13.5" customHeight="1" thickBot="1" x14ac:dyDescent="0.2">
      <c r="A19" s="370"/>
      <c r="B19" s="21"/>
      <c r="C19" s="26"/>
      <c r="D19" s="335"/>
      <c r="E19" s="198">
        <v>11.702127659574469</v>
      </c>
      <c r="F19" s="199">
        <v>4.2553191489361701</v>
      </c>
      <c r="G19" s="199">
        <v>5.3191489361702127</v>
      </c>
      <c r="H19" s="199">
        <v>11.702127659574469</v>
      </c>
      <c r="I19" s="199">
        <v>5.3191489361702127</v>
      </c>
      <c r="J19" s="199">
        <v>4.2553191489361701</v>
      </c>
      <c r="K19" s="199">
        <v>55.319148936170215</v>
      </c>
      <c r="L19" s="200">
        <v>2.1276595744680851</v>
      </c>
      <c r="M19" s="141"/>
      <c r="N19" s="231">
        <f t="shared" ref="N19" si="11">N18/$D18*100</f>
        <v>42.553191489361701</v>
      </c>
      <c r="O19" s="141"/>
      <c r="P19" s="141"/>
      <c r="Q19" s="141"/>
      <c r="R19" s="141"/>
    </row>
    <row r="20" spans="1:18" s="111" customFormat="1" ht="13.5" customHeight="1" x14ac:dyDescent="0.15">
      <c r="A20" s="372" t="s">
        <v>0</v>
      </c>
      <c r="B20" s="103" t="s">
        <v>1</v>
      </c>
      <c r="C20" s="121"/>
      <c r="D20" s="333">
        <v>1088</v>
      </c>
      <c r="E20" s="186">
        <v>169</v>
      </c>
      <c r="F20" s="187">
        <v>97</v>
      </c>
      <c r="G20" s="187">
        <v>129</v>
      </c>
      <c r="H20" s="187">
        <v>141</v>
      </c>
      <c r="I20" s="187">
        <v>83</v>
      </c>
      <c r="J20" s="187">
        <v>59</v>
      </c>
      <c r="K20" s="187">
        <v>397</v>
      </c>
      <c r="L20" s="188">
        <v>13</v>
      </c>
      <c r="M20" s="122"/>
      <c r="N20" s="228">
        <f t="shared" ref="N20" si="12">SUM(E20:J20)</f>
        <v>678</v>
      </c>
      <c r="O20" s="122"/>
      <c r="P20" s="122"/>
      <c r="Q20" s="122"/>
      <c r="R20" s="122"/>
    </row>
    <row r="21" spans="1:18" s="22" customFormat="1" ht="13.5" customHeight="1" x14ac:dyDescent="0.15">
      <c r="A21" s="373"/>
      <c r="B21" s="23"/>
      <c r="C21" s="25"/>
      <c r="D21" s="334"/>
      <c r="E21" s="190">
        <v>15.533088235294118</v>
      </c>
      <c r="F21" s="191">
        <v>8.9154411764705888</v>
      </c>
      <c r="G21" s="191">
        <v>11.856617647058822</v>
      </c>
      <c r="H21" s="191">
        <v>12.959558823529413</v>
      </c>
      <c r="I21" s="191">
        <v>7.6286764705882355</v>
      </c>
      <c r="J21" s="191">
        <v>5.4227941176470589</v>
      </c>
      <c r="K21" s="191">
        <v>36.48897058823529</v>
      </c>
      <c r="L21" s="192">
        <v>1.1948529411764706</v>
      </c>
      <c r="M21" s="141"/>
      <c r="N21" s="229">
        <f t="shared" ref="N21" si="13">N20/$D20*100</f>
        <v>62.316176470588239</v>
      </c>
      <c r="O21" s="141"/>
      <c r="P21" s="141"/>
      <c r="Q21" s="141"/>
      <c r="R21" s="141"/>
    </row>
    <row r="22" spans="1:18" s="111" customFormat="1" ht="13.5" customHeight="1" x14ac:dyDescent="0.15">
      <c r="A22" s="373"/>
      <c r="B22" s="106" t="s">
        <v>2</v>
      </c>
      <c r="C22" s="122"/>
      <c r="D22" s="330">
        <v>1538</v>
      </c>
      <c r="E22" s="194">
        <v>202</v>
      </c>
      <c r="F22" s="195">
        <v>123</v>
      </c>
      <c r="G22" s="195">
        <v>156</v>
      </c>
      <c r="H22" s="195">
        <v>193</v>
      </c>
      <c r="I22" s="195">
        <v>73</v>
      </c>
      <c r="J22" s="195">
        <v>72</v>
      </c>
      <c r="K22" s="195">
        <v>685</v>
      </c>
      <c r="L22" s="196">
        <v>34</v>
      </c>
      <c r="M22" s="122"/>
      <c r="N22" s="230">
        <f t="shared" ref="N22" si="14">SUM(E22:J22)</f>
        <v>819</v>
      </c>
      <c r="O22" s="122"/>
      <c r="P22" s="122"/>
      <c r="Q22" s="122"/>
      <c r="R22" s="122"/>
    </row>
    <row r="23" spans="1:18" s="22" customFormat="1" ht="13.5" customHeight="1" x14ac:dyDescent="0.15">
      <c r="A23" s="373"/>
      <c r="B23" s="23"/>
      <c r="C23" s="25"/>
      <c r="D23" s="334"/>
      <c r="E23" s="190">
        <v>13.133940182054616</v>
      </c>
      <c r="F23" s="191">
        <v>7.9973992197659296</v>
      </c>
      <c r="G23" s="191">
        <v>10.143042912873861</v>
      </c>
      <c r="H23" s="191">
        <v>12.548764629388817</v>
      </c>
      <c r="I23" s="191">
        <v>4.746423927178153</v>
      </c>
      <c r="J23" s="191">
        <v>4.6814044213263983</v>
      </c>
      <c r="K23" s="191">
        <v>44.538361508452532</v>
      </c>
      <c r="L23" s="192">
        <v>2.2106631989596877</v>
      </c>
      <c r="M23" s="141"/>
      <c r="N23" s="229">
        <f t="shared" ref="N23" si="15">N22/$D22*100</f>
        <v>53.250975292587775</v>
      </c>
      <c r="O23" s="141"/>
      <c r="P23" s="141"/>
      <c r="Q23" s="141"/>
      <c r="R23" s="141"/>
    </row>
    <row r="24" spans="1:18" s="111" customFormat="1" ht="13.5" customHeight="1" x14ac:dyDescent="0.15">
      <c r="A24" s="373"/>
      <c r="B24" s="106" t="s">
        <v>45</v>
      </c>
      <c r="C24" s="122"/>
      <c r="D24" s="330">
        <v>86</v>
      </c>
      <c r="E24" s="194">
        <v>13</v>
      </c>
      <c r="F24" s="195">
        <v>9</v>
      </c>
      <c r="G24" s="195">
        <v>8</v>
      </c>
      <c r="H24" s="195">
        <v>14</v>
      </c>
      <c r="I24" s="195">
        <v>4</v>
      </c>
      <c r="J24" s="195">
        <v>7</v>
      </c>
      <c r="K24" s="195">
        <v>20</v>
      </c>
      <c r="L24" s="196">
        <v>11</v>
      </c>
      <c r="M24" s="122"/>
      <c r="N24" s="230">
        <f t="shared" ref="N24" si="16">SUM(E24:J24)</f>
        <v>55</v>
      </c>
      <c r="O24" s="122"/>
      <c r="P24" s="122"/>
      <c r="Q24" s="122"/>
      <c r="R24" s="122"/>
    </row>
    <row r="25" spans="1:18" s="22" customFormat="1" ht="13.5" customHeight="1" thickBot="1" x14ac:dyDescent="0.2">
      <c r="A25" s="374"/>
      <c r="B25" s="61"/>
      <c r="C25" s="62"/>
      <c r="D25" s="335"/>
      <c r="E25" s="198">
        <v>15.11627906976744</v>
      </c>
      <c r="F25" s="199">
        <v>10.465116279069768</v>
      </c>
      <c r="G25" s="199">
        <v>9.3023255813953494</v>
      </c>
      <c r="H25" s="199">
        <v>16.279069767441861</v>
      </c>
      <c r="I25" s="199">
        <v>4.6511627906976747</v>
      </c>
      <c r="J25" s="199">
        <v>8.1395348837209305</v>
      </c>
      <c r="K25" s="199">
        <v>23.255813953488371</v>
      </c>
      <c r="L25" s="200">
        <v>12.790697674418606</v>
      </c>
      <c r="M25" s="141"/>
      <c r="N25" s="231">
        <f t="shared" ref="N25" si="17">N24/$D24*100</f>
        <v>63.953488372093027</v>
      </c>
      <c r="O25" s="141"/>
      <c r="P25" s="141"/>
      <c r="Q25" s="141"/>
      <c r="R25" s="141"/>
    </row>
    <row r="26" spans="1:18" s="110" customFormat="1" ht="13.5" customHeight="1" x14ac:dyDescent="0.15">
      <c r="A26" s="371" t="s">
        <v>43</v>
      </c>
      <c r="B26" s="118" t="s">
        <v>3</v>
      </c>
      <c r="C26" s="119"/>
      <c r="D26" s="336">
        <v>170</v>
      </c>
      <c r="E26" s="202">
        <v>23</v>
      </c>
      <c r="F26" s="203">
        <v>13</v>
      </c>
      <c r="G26" s="203">
        <v>19</v>
      </c>
      <c r="H26" s="203">
        <v>32</v>
      </c>
      <c r="I26" s="203">
        <v>20</v>
      </c>
      <c r="J26" s="203">
        <v>13</v>
      </c>
      <c r="K26" s="203">
        <v>48</v>
      </c>
      <c r="L26" s="204">
        <v>2</v>
      </c>
      <c r="M26" s="120"/>
      <c r="N26" s="232">
        <f t="shared" ref="N26" si="18">SUM(E26:J26)</f>
        <v>120</v>
      </c>
      <c r="O26" s="120"/>
      <c r="P26" s="120"/>
      <c r="Q26" s="120"/>
      <c r="R26" s="120"/>
    </row>
    <row r="27" spans="1:18" ht="13.5" customHeight="1" x14ac:dyDescent="0.15">
      <c r="A27" s="369"/>
      <c r="B27" s="10"/>
      <c r="C27" s="24"/>
      <c r="D27" s="337"/>
      <c r="E27" s="206">
        <v>13.529411764705882</v>
      </c>
      <c r="F27" s="207">
        <v>7.6470588235294121</v>
      </c>
      <c r="G27" s="207">
        <v>11.176470588235295</v>
      </c>
      <c r="H27" s="207">
        <v>18.823529411764707</v>
      </c>
      <c r="I27" s="207">
        <v>11.76470588235294</v>
      </c>
      <c r="J27" s="207">
        <v>7.6470588235294121</v>
      </c>
      <c r="K27" s="207">
        <v>28.235294117647058</v>
      </c>
      <c r="L27" s="208">
        <v>1.1764705882352942</v>
      </c>
      <c r="M27" s="142"/>
      <c r="N27" s="233">
        <f t="shared" ref="N27" si="19">N26/$D26*100</f>
        <v>70.588235294117652</v>
      </c>
      <c r="O27" s="142"/>
      <c r="P27" s="142"/>
      <c r="Q27" s="142"/>
      <c r="R27" s="142"/>
    </row>
    <row r="28" spans="1:18" s="110" customFormat="1" ht="13.5" customHeight="1" x14ac:dyDescent="0.15">
      <c r="A28" s="369"/>
      <c r="B28" s="108" t="s">
        <v>4</v>
      </c>
      <c r="C28" s="120"/>
      <c r="D28" s="331">
        <v>260</v>
      </c>
      <c r="E28" s="209">
        <v>27</v>
      </c>
      <c r="F28" s="210">
        <v>19</v>
      </c>
      <c r="G28" s="210">
        <v>26</v>
      </c>
      <c r="H28" s="210">
        <v>34</v>
      </c>
      <c r="I28" s="210">
        <v>28</v>
      </c>
      <c r="J28" s="210">
        <v>19</v>
      </c>
      <c r="K28" s="210">
        <v>106</v>
      </c>
      <c r="L28" s="211">
        <v>1</v>
      </c>
      <c r="M28" s="120"/>
      <c r="N28" s="234">
        <f t="shared" ref="N28" si="20">SUM(E28:J28)</f>
        <v>153</v>
      </c>
      <c r="O28" s="120"/>
      <c r="P28" s="120"/>
      <c r="Q28" s="120"/>
      <c r="R28" s="120"/>
    </row>
    <row r="29" spans="1:18" ht="13.5" customHeight="1" x14ac:dyDescent="0.15">
      <c r="A29" s="369"/>
      <c r="B29" s="10"/>
      <c r="C29" s="24"/>
      <c r="D29" s="337"/>
      <c r="E29" s="206">
        <v>10.384615384615385</v>
      </c>
      <c r="F29" s="207">
        <v>7.3076923076923084</v>
      </c>
      <c r="G29" s="207">
        <v>10</v>
      </c>
      <c r="H29" s="207">
        <v>13.076923076923078</v>
      </c>
      <c r="I29" s="207">
        <v>10.76923076923077</v>
      </c>
      <c r="J29" s="207">
        <v>7.3076923076923084</v>
      </c>
      <c r="K29" s="207">
        <v>40.769230769230766</v>
      </c>
      <c r="L29" s="208">
        <v>0.38461538461538464</v>
      </c>
      <c r="M29" s="142"/>
      <c r="N29" s="233">
        <f t="shared" ref="N29" si="21">N28/$D28*100</f>
        <v>58.846153846153847</v>
      </c>
      <c r="O29" s="142"/>
      <c r="P29" s="142"/>
      <c r="Q29" s="142"/>
      <c r="R29" s="142"/>
    </row>
    <row r="30" spans="1:18" s="110" customFormat="1" ht="13.5" customHeight="1" x14ac:dyDescent="0.15">
      <c r="A30" s="369"/>
      <c r="B30" s="108" t="s">
        <v>5</v>
      </c>
      <c r="C30" s="120"/>
      <c r="D30" s="331">
        <v>434</v>
      </c>
      <c r="E30" s="209">
        <v>43</v>
      </c>
      <c r="F30" s="210">
        <v>30</v>
      </c>
      <c r="G30" s="210">
        <v>67</v>
      </c>
      <c r="H30" s="210">
        <v>74</v>
      </c>
      <c r="I30" s="210">
        <v>34</v>
      </c>
      <c r="J30" s="210">
        <v>33</v>
      </c>
      <c r="K30" s="210">
        <v>152</v>
      </c>
      <c r="L30" s="211">
        <v>1</v>
      </c>
      <c r="M30" s="120"/>
      <c r="N30" s="234">
        <f t="shared" ref="N30" si="22">SUM(E30:J30)</f>
        <v>281</v>
      </c>
      <c r="O30" s="120"/>
      <c r="P30" s="120"/>
      <c r="Q30" s="120"/>
      <c r="R30" s="120"/>
    </row>
    <row r="31" spans="1:18" ht="13.5" customHeight="1" x14ac:dyDescent="0.15">
      <c r="A31" s="369"/>
      <c r="B31" s="10"/>
      <c r="C31" s="24"/>
      <c r="D31" s="337"/>
      <c r="E31" s="206">
        <v>9.9078341013824893</v>
      </c>
      <c r="F31" s="207">
        <v>6.9124423963133648</v>
      </c>
      <c r="G31" s="207">
        <v>15.43778801843318</v>
      </c>
      <c r="H31" s="207">
        <v>17.050691244239633</v>
      </c>
      <c r="I31" s="207">
        <v>7.8341013824884786</v>
      </c>
      <c r="J31" s="207">
        <v>7.6036866359447011</v>
      </c>
      <c r="K31" s="207">
        <v>35.023041474654377</v>
      </c>
      <c r="L31" s="208">
        <v>0.2304147465437788</v>
      </c>
      <c r="M31" s="142"/>
      <c r="N31" s="233">
        <f t="shared" ref="N31" si="23">N30/$D30*100</f>
        <v>64.746543778801851</v>
      </c>
      <c r="O31" s="142"/>
      <c r="P31" s="142"/>
      <c r="Q31" s="142"/>
      <c r="R31" s="142"/>
    </row>
    <row r="32" spans="1:18" s="110" customFormat="1" ht="13.5" customHeight="1" x14ac:dyDescent="0.15">
      <c r="A32" s="369"/>
      <c r="B32" s="108" t="s">
        <v>6</v>
      </c>
      <c r="C32" s="120"/>
      <c r="D32" s="331">
        <v>480</v>
      </c>
      <c r="E32" s="209">
        <v>51</v>
      </c>
      <c r="F32" s="210">
        <v>35</v>
      </c>
      <c r="G32" s="210">
        <v>46</v>
      </c>
      <c r="H32" s="210">
        <v>53</v>
      </c>
      <c r="I32" s="210">
        <v>31</v>
      </c>
      <c r="J32" s="210">
        <v>27</v>
      </c>
      <c r="K32" s="210">
        <v>234</v>
      </c>
      <c r="L32" s="211">
        <v>3</v>
      </c>
      <c r="M32" s="120"/>
      <c r="N32" s="234">
        <f t="shared" ref="N32" si="24">SUM(E32:J32)</f>
        <v>243</v>
      </c>
      <c r="O32" s="120"/>
      <c r="P32" s="120"/>
      <c r="Q32" s="120"/>
      <c r="R32" s="120"/>
    </row>
    <row r="33" spans="1:18" ht="13.5" customHeight="1" x14ac:dyDescent="0.15">
      <c r="A33" s="369"/>
      <c r="B33" s="10"/>
      <c r="C33" s="24"/>
      <c r="D33" s="337"/>
      <c r="E33" s="206">
        <v>10.625</v>
      </c>
      <c r="F33" s="207">
        <v>7.291666666666667</v>
      </c>
      <c r="G33" s="207">
        <v>9.5833333333333339</v>
      </c>
      <c r="H33" s="207">
        <v>11.041666666666666</v>
      </c>
      <c r="I33" s="207">
        <v>6.4583333333333339</v>
      </c>
      <c r="J33" s="207">
        <v>5.625</v>
      </c>
      <c r="K33" s="207">
        <v>48.75</v>
      </c>
      <c r="L33" s="208">
        <v>0.625</v>
      </c>
      <c r="M33" s="142"/>
      <c r="N33" s="233">
        <f t="shared" ref="N33" si="25">N32/$D32*100</f>
        <v>50.625</v>
      </c>
      <c r="O33" s="142"/>
      <c r="P33" s="142"/>
      <c r="Q33" s="142"/>
      <c r="R33" s="142"/>
    </row>
    <row r="34" spans="1:18" s="110" customFormat="1" ht="13.5" customHeight="1" x14ac:dyDescent="0.15">
      <c r="A34" s="369"/>
      <c r="B34" s="108" t="s">
        <v>7</v>
      </c>
      <c r="C34" s="120"/>
      <c r="D34" s="331">
        <v>594</v>
      </c>
      <c r="E34" s="209">
        <v>81</v>
      </c>
      <c r="F34" s="210">
        <v>60</v>
      </c>
      <c r="G34" s="210">
        <v>58</v>
      </c>
      <c r="H34" s="210">
        <v>78</v>
      </c>
      <c r="I34" s="210">
        <v>30</v>
      </c>
      <c r="J34" s="210">
        <v>20</v>
      </c>
      <c r="K34" s="210">
        <v>259</v>
      </c>
      <c r="L34" s="211">
        <v>8</v>
      </c>
      <c r="M34" s="120"/>
      <c r="N34" s="234">
        <f t="shared" ref="N34" si="26">SUM(E34:J34)</f>
        <v>327</v>
      </c>
      <c r="O34" s="120"/>
      <c r="P34" s="120"/>
      <c r="Q34" s="120"/>
      <c r="R34" s="120"/>
    </row>
    <row r="35" spans="1:18" ht="13.5" customHeight="1" x14ac:dyDescent="0.15">
      <c r="A35" s="369"/>
      <c r="B35" s="10"/>
      <c r="C35" s="24"/>
      <c r="D35" s="337"/>
      <c r="E35" s="206">
        <v>13.636363636363635</v>
      </c>
      <c r="F35" s="207">
        <v>10.1010101010101</v>
      </c>
      <c r="G35" s="207">
        <v>9.7643097643097647</v>
      </c>
      <c r="H35" s="207">
        <v>13.131313131313133</v>
      </c>
      <c r="I35" s="207">
        <v>5.0505050505050502</v>
      </c>
      <c r="J35" s="207">
        <v>3.3670033670033668</v>
      </c>
      <c r="K35" s="207">
        <v>43.602693602693606</v>
      </c>
      <c r="L35" s="208">
        <v>1.3468013468013467</v>
      </c>
      <c r="M35" s="142"/>
      <c r="N35" s="233">
        <f t="shared" ref="N35" si="27">N34/$D34*100</f>
        <v>55.050505050505052</v>
      </c>
      <c r="O35" s="142"/>
      <c r="P35" s="142"/>
      <c r="Q35" s="142"/>
      <c r="R35" s="142"/>
    </row>
    <row r="36" spans="1:18" s="110" customFormat="1" ht="13.5" customHeight="1" x14ac:dyDescent="0.15">
      <c r="A36" s="369"/>
      <c r="B36" s="108" t="s">
        <v>44</v>
      </c>
      <c r="C36" s="120"/>
      <c r="D36" s="331">
        <v>688</v>
      </c>
      <c r="E36" s="209">
        <v>146</v>
      </c>
      <c r="F36" s="210">
        <v>63</v>
      </c>
      <c r="G36" s="210">
        <v>69</v>
      </c>
      <c r="H36" s="210">
        <v>63</v>
      </c>
      <c r="I36" s="210">
        <v>13</v>
      </c>
      <c r="J36" s="210">
        <v>20</v>
      </c>
      <c r="K36" s="210">
        <v>282</v>
      </c>
      <c r="L36" s="211">
        <v>32</v>
      </c>
      <c r="M36" s="120"/>
      <c r="N36" s="234">
        <f t="shared" ref="N36" si="28">SUM(E36:J36)</f>
        <v>374</v>
      </c>
      <c r="O36" s="120"/>
      <c r="P36" s="120"/>
      <c r="Q36" s="120"/>
      <c r="R36" s="120"/>
    </row>
    <row r="37" spans="1:18" ht="13.5" customHeight="1" x14ac:dyDescent="0.15">
      <c r="A37" s="369"/>
      <c r="B37" s="10"/>
      <c r="C37" s="24"/>
      <c r="D37" s="337"/>
      <c r="E37" s="206">
        <v>21.220930232558139</v>
      </c>
      <c r="F37" s="207">
        <v>9.1569767441860463</v>
      </c>
      <c r="G37" s="207">
        <v>10.029069767441861</v>
      </c>
      <c r="H37" s="207">
        <v>9.1569767441860463</v>
      </c>
      <c r="I37" s="207">
        <v>1.88953488372093</v>
      </c>
      <c r="J37" s="207">
        <v>2.9069767441860463</v>
      </c>
      <c r="K37" s="207">
        <v>40.988372093023258</v>
      </c>
      <c r="L37" s="208">
        <v>4.6511627906976747</v>
      </c>
      <c r="M37" s="142"/>
      <c r="N37" s="233">
        <f t="shared" ref="N37" si="29">N36/$D36*100</f>
        <v>54.360465116279066</v>
      </c>
      <c r="O37" s="142"/>
      <c r="P37" s="142"/>
      <c r="Q37" s="142"/>
      <c r="R37" s="142"/>
    </row>
    <row r="38" spans="1:18" s="110" customFormat="1" ht="13.5" customHeight="1" x14ac:dyDescent="0.15">
      <c r="A38" s="369"/>
      <c r="B38" s="108" t="s">
        <v>45</v>
      </c>
      <c r="C38" s="120"/>
      <c r="D38" s="331">
        <v>86</v>
      </c>
      <c r="E38" s="209">
        <v>13</v>
      </c>
      <c r="F38" s="210">
        <v>9</v>
      </c>
      <c r="G38" s="210">
        <v>8</v>
      </c>
      <c r="H38" s="210">
        <v>14</v>
      </c>
      <c r="I38" s="210">
        <v>4</v>
      </c>
      <c r="J38" s="210">
        <v>6</v>
      </c>
      <c r="K38" s="210">
        <v>21</v>
      </c>
      <c r="L38" s="211">
        <v>11</v>
      </c>
      <c r="M38" s="120"/>
      <c r="N38" s="234">
        <f t="shared" ref="N38" si="30">SUM(E38:J38)</f>
        <v>54</v>
      </c>
      <c r="O38" s="120"/>
      <c r="P38" s="120"/>
      <c r="Q38" s="120"/>
      <c r="R38" s="120"/>
    </row>
    <row r="39" spans="1:18" ht="13.5" customHeight="1" thickBot="1" x14ac:dyDescent="0.2">
      <c r="A39" s="370"/>
      <c r="B39" s="21"/>
      <c r="C39" s="26"/>
      <c r="D39" s="332"/>
      <c r="E39" s="212">
        <v>15.11627906976744</v>
      </c>
      <c r="F39" s="213">
        <v>10.465116279069768</v>
      </c>
      <c r="G39" s="213">
        <v>9.3023255813953494</v>
      </c>
      <c r="H39" s="213">
        <v>16.279069767441861</v>
      </c>
      <c r="I39" s="213">
        <v>4.6511627906976747</v>
      </c>
      <c r="J39" s="213">
        <v>6.9767441860465116</v>
      </c>
      <c r="K39" s="213">
        <v>24.418604651162788</v>
      </c>
      <c r="L39" s="214">
        <v>12.790697674418606</v>
      </c>
      <c r="M39" s="142"/>
      <c r="N39" s="235">
        <f t="shared" ref="N39" si="31">N38/$D38*100</f>
        <v>62.790697674418603</v>
      </c>
      <c r="O39" s="142"/>
      <c r="P39" s="142"/>
      <c r="Q39" s="142"/>
      <c r="R39" s="142"/>
    </row>
    <row r="40" spans="1:18" s="110" customFormat="1" ht="13.5" customHeight="1" x14ac:dyDescent="0.15">
      <c r="A40" s="369" t="s">
        <v>46</v>
      </c>
      <c r="B40" s="108" t="s">
        <v>48</v>
      </c>
      <c r="C40" s="120"/>
      <c r="D40" s="330">
        <v>459</v>
      </c>
      <c r="E40" s="194">
        <v>56</v>
      </c>
      <c r="F40" s="195">
        <v>45</v>
      </c>
      <c r="G40" s="195">
        <v>45</v>
      </c>
      <c r="H40" s="195">
        <v>67</v>
      </c>
      <c r="I40" s="195">
        <v>28</v>
      </c>
      <c r="J40" s="195">
        <v>27</v>
      </c>
      <c r="K40" s="195">
        <v>187</v>
      </c>
      <c r="L40" s="196">
        <v>4</v>
      </c>
      <c r="M40" s="122"/>
      <c r="N40" s="230">
        <f t="shared" ref="N40" si="32">SUM(E40:J40)</f>
        <v>268</v>
      </c>
      <c r="O40" s="122"/>
      <c r="P40" s="122"/>
      <c r="Q40" s="122"/>
      <c r="R40" s="122"/>
    </row>
    <row r="41" spans="1:18" ht="13.5" customHeight="1" x14ac:dyDescent="0.15">
      <c r="A41" s="369"/>
      <c r="B41" s="10"/>
      <c r="C41" s="24"/>
      <c r="D41" s="334"/>
      <c r="E41" s="190">
        <v>12.200435729847495</v>
      </c>
      <c r="F41" s="191">
        <v>9.8039215686274517</v>
      </c>
      <c r="G41" s="191">
        <v>9.8039215686274517</v>
      </c>
      <c r="H41" s="191">
        <v>14.596949891067537</v>
      </c>
      <c r="I41" s="191">
        <v>6.1002178649237475</v>
      </c>
      <c r="J41" s="191">
        <v>5.8823529411764701</v>
      </c>
      <c r="K41" s="191">
        <v>40.74074074074074</v>
      </c>
      <c r="L41" s="192">
        <v>0.8714596949891068</v>
      </c>
      <c r="M41" s="141"/>
      <c r="N41" s="229">
        <f t="shared" ref="N41" si="33">N40/$D40*100</f>
        <v>58.387799564270146</v>
      </c>
      <c r="O41" s="141"/>
      <c r="P41" s="141"/>
      <c r="Q41" s="141"/>
      <c r="R41" s="141"/>
    </row>
    <row r="42" spans="1:18" s="110" customFormat="1" ht="13.5" customHeight="1" x14ac:dyDescent="0.15">
      <c r="A42" s="369"/>
      <c r="B42" s="108" t="s">
        <v>50</v>
      </c>
      <c r="C42" s="120"/>
      <c r="D42" s="330">
        <v>1862</v>
      </c>
      <c r="E42" s="194">
        <v>273</v>
      </c>
      <c r="F42" s="195">
        <v>162</v>
      </c>
      <c r="G42" s="195">
        <v>214</v>
      </c>
      <c r="H42" s="195">
        <v>244</v>
      </c>
      <c r="I42" s="195">
        <v>119</v>
      </c>
      <c r="J42" s="195">
        <v>96</v>
      </c>
      <c r="K42" s="195">
        <v>729</v>
      </c>
      <c r="L42" s="196">
        <v>25</v>
      </c>
      <c r="M42" s="122"/>
      <c r="N42" s="230">
        <f t="shared" ref="N42" si="34">SUM(E42:J42)</f>
        <v>1108</v>
      </c>
      <c r="O42" s="122"/>
      <c r="P42" s="122"/>
      <c r="Q42" s="122"/>
      <c r="R42" s="122"/>
    </row>
    <row r="43" spans="1:18" ht="13.5" customHeight="1" x14ac:dyDescent="0.15">
      <c r="A43" s="369"/>
      <c r="B43" s="10"/>
      <c r="C43" s="24"/>
      <c r="D43" s="334"/>
      <c r="E43" s="190">
        <v>14.661654135338345</v>
      </c>
      <c r="F43" s="191">
        <v>8.7003222341568218</v>
      </c>
      <c r="G43" s="191">
        <v>11.493018259935553</v>
      </c>
      <c r="H43" s="191">
        <v>13.104189044038669</v>
      </c>
      <c r="I43" s="191">
        <v>6.3909774436090219</v>
      </c>
      <c r="J43" s="191">
        <v>5.1557465091299681</v>
      </c>
      <c r="K43" s="191">
        <v>39.151450053705695</v>
      </c>
      <c r="L43" s="192">
        <v>1.342642320085929</v>
      </c>
      <c r="M43" s="141"/>
      <c r="N43" s="229">
        <f t="shared" ref="N43" si="35">N42/$D42*100</f>
        <v>59.505907626208376</v>
      </c>
      <c r="O43" s="141"/>
      <c r="P43" s="141"/>
      <c r="Q43" s="141"/>
      <c r="R43" s="141"/>
    </row>
    <row r="44" spans="1:18" s="110" customFormat="1" ht="13.5" customHeight="1" x14ac:dyDescent="0.15">
      <c r="A44" s="369"/>
      <c r="B44" s="108" t="s">
        <v>51</v>
      </c>
      <c r="C44" s="120"/>
      <c r="D44" s="330">
        <v>290</v>
      </c>
      <c r="E44" s="194">
        <v>42</v>
      </c>
      <c r="F44" s="195">
        <v>12</v>
      </c>
      <c r="G44" s="195">
        <v>25</v>
      </c>
      <c r="H44" s="195">
        <v>23</v>
      </c>
      <c r="I44" s="195">
        <v>9</v>
      </c>
      <c r="J44" s="195">
        <v>9</v>
      </c>
      <c r="K44" s="195">
        <v>157</v>
      </c>
      <c r="L44" s="196">
        <v>13</v>
      </c>
      <c r="M44" s="122"/>
      <c r="N44" s="230">
        <f t="shared" ref="N44" si="36">SUM(E44:J44)</f>
        <v>120</v>
      </c>
      <c r="O44" s="122"/>
      <c r="P44" s="122"/>
      <c r="Q44" s="122"/>
      <c r="R44" s="122"/>
    </row>
    <row r="45" spans="1:18" ht="13.5" customHeight="1" x14ac:dyDescent="0.15">
      <c r="A45" s="369"/>
      <c r="B45" s="10"/>
      <c r="C45" s="24"/>
      <c r="D45" s="334"/>
      <c r="E45" s="190">
        <v>14.482758620689657</v>
      </c>
      <c r="F45" s="191">
        <v>4.1379310344827589</v>
      </c>
      <c r="G45" s="191">
        <v>8.6206896551724146</v>
      </c>
      <c r="H45" s="191">
        <v>7.931034482758621</v>
      </c>
      <c r="I45" s="191">
        <v>3.103448275862069</v>
      </c>
      <c r="J45" s="191">
        <v>3.103448275862069</v>
      </c>
      <c r="K45" s="191">
        <v>54.137931034482754</v>
      </c>
      <c r="L45" s="192">
        <v>4.4827586206896548</v>
      </c>
      <c r="M45" s="141"/>
      <c r="N45" s="229">
        <f t="shared" ref="N45" si="37">N44/$D44*100</f>
        <v>41.379310344827587</v>
      </c>
      <c r="O45" s="141"/>
      <c r="P45" s="141"/>
      <c r="Q45" s="141"/>
      <c r="R45" s="141"/>
    </row>
    <row r="46" spans="1:18" s="110" customFormat="1" ht="13.5" customHeight="1" x14ac:dyDescent="0.15">
      <c r="A46" s="369"/>
      <c r="B46" s="108" t="s">
        <v>71</v>
      </c>
      <c r="C46" s="120"/>
      <c r="D46" s="330">
        <v>101</v>
      </c>
      <c r="E46" s="194">
        <v>13</v>
      </c>
      <c r="F46" s="195">
        <v>10</v>
      </c>
      <c r="G46" s="195">
        <v>9</v>
      </c>
      <c r="H46" s="195">
        <v>14</v>
      </c>
      <c r="I46" s="195">
        <v>4</v>
      </c>
      <c r="J46" s="195">
        <v>6</v>
      </c>
      <c r="K46" s="195">
        <v>29</v>
      </c>
      <c r="L46" s="196">
        <v>16</v>
      </c>
      <c r="M46" s="122"/>
      <c r="N46" s="230">
        <f t="shared" ref="N46" si="38">SUM(E46:J46)</f>
        <v>56</v>
      </c>
      <c r="O46" s="122"/>
      <c r="P46" s="122"/>
      <c r="Q46" s="122"/>
      <c r="R46" s="122"/>
    </row>
    <row r="47" spans="1:18" ht="13.5" customHeight="1" thickBot="1" x14ac:dyDescent="0.2">
      <c r="A47" s="370"/>
      <c r="B47" s="21"/>
      <c r="C47" s="26"/>
      <c r="D47" s="335"/>
      <c r="E47" s="198">
        <v>12.871287128712872</v>
      </c>
      <c r="F47" s="199">
        <v>9.9009900990099009</v>
      </c>
      <c r="G47" s="199">
        <v>8.9108910891089099</v>
      </c>
      <c r="H47" s="199">
        <v>13.861386138613863</v>
      </c>
      <c r="I47" s="199">
        <v>3.9603960396039604</v>
      </c>
      <c r="J47" s="199">
        <v>5.9405940594059405</v>
      </c>
      <c r="K47" s="199">
        <v>28.71287128712871</v>
      </c>
      <c r="L47" s="200">
        <v>15.841584158415841</v>
      </c>
      <c r="M47" s="141"/>
      <c r="N47" s="231">
        <f t="shared" ref="N47" si="39">N46/$D46*100</f>
        <v>55.445544554455452</v>
      </c>
      <c r="O47" s="141"/>
      <c r="P47" s="141"/>
      <c r="Q47" s="141"/>
      <c r="R47" s="141"/>
    </row>
    <row r="48" spans="1:18" s="110" customFormat="1" ht="13.5" customHeight="1" x14ac:dyDescent="0.15">
      <c r="A48" s="369" t="s">
        <v>227</v>
      </c>
      <c r="B48" s="108" t="s">
        <v>53</v>
      </c>
      <c r="C48" s="120"/>
      <c r="D48" s="330">
        <v>144</v>
      </c>
      <c r="E48" s="194">
        <v>21</v>
      </c>
      <c r="F48" s="195">
        <v>12</v>
      </c>
      <c r="G48" s="195">
        <v>16</v>
      </c>
      <c r="H48" s="195">
        <v>27</v>
      </c>
      <c r="I48" s="195">
        <v>17</v>
      </c>
      <c r="J48" s="195">
        <v>10</v>
      </c>
      <c r="K48" s="195">
        <v>40</v>
      </c>
      <c r="L48" s="196">
        <v>1</v>
      </c>
      <c r="M48" s="122"/>
      <c r="N48" s="230">
        <f t="shared" ref="N48" si="40">SUM(E48:J48)</f>
        <v>103</v>
      </c>
      <c r="O48" s="122"/>
      <c r="P48" s="122"/>
      <c r="Q48" s="122"/>
      <c r="R48" s="122"/>
    </row>
    <row r="49" spans="1:18" ht="13.5" customHeight="1" x14ac:dyDescent="0.15">
      <c r="A49" s="369"/>
      <c r="B49" s="10"/>
      <c r="C49" s="24"/>
      <c r="D49" s="334"/>
      <c r="E49" s="190">
        <v>14.583333333333334</v>
      </c>
      <c r="F49" s="191">
        <v>8.3333333333333321</v>
      </c>
      <c r="G49" s="191">
        <v>11.111111111111111</v>
      </c>
      <c r="H49" s="191">
        <v>18.75</v>
      </c>
      <c r="I49" s="191">
        <v>11.805555555555555</v>
      </c>
      <c r="J49" s="191">
        <v>6.9444444444444446</v>
      </c>
      <c r="K49" s="191">
        <v>27.777777777777779</v>
      </c>
      <c r="L49" s="192">
        <v>0.69444444444444442</v>
      </c>
      <c r="M49" s="141"/>
      <c r="N49" s="229">
        <f t="shared" ref="N49" si="41">N48/$D48*100</f>
        <v>71.527777777777786</v>
      </c>
      <c r="O49" s="141"/>
      <c r="P49" s="141"/>
      <c r="Q49" s="141"/>
      <c r="R49" s="141"/>
    </row>
    <row r="50" spans="1:18" s="110" customFormat="1" ht="13.5" customHeight="1" x14ac:dyDescent="0.15">
      <c r="A50" s="369"/>
      <c r="B50" s="108" t="s">
        <v>433</v>
      </c>
      <c r="C50" s="120"/>
      <c r="D50" s="330">
        <v>364</v>
      </c>
      <c r="E50" s="194">
        <v>34</v>
      </c>
      <c r="F50" s="195">
        <v>29</v>
      </c>
      <c r="G50" s="195">
        <v>34</v>
      </c>
      <c r="H50" s="195">
        <v>43</v>
      </c>
      <c r="I50" s="195">
        <v>16</v>
      </c>
      <c r="J50" s="195">
        <v>19</v>
      </c>
      <c r="K50" s="195">
        <v>187</v>
      </c>
      <c r="L50" s="196">
        <v>2</v>
      </c>
      <c r="M50" s="122"/>
      <c r="N50" s="230">
        <f t="shared" ref="N50" si="42">SUM(E50:J50)</f>
        <v>175</v>
      </c>
      <c r="O50" s="122"/>
      <c r="P50" s="122"/>
      <c r="Q50" s="122"/>
      <c r="R50" s="122"/>
    </row>
    <row r="51" spans="1:18" ht="13.5" customHeight="1" x14ac:dyDescent="0.15">
      <c r="A51" s="369"/>
      <c r="B51" s="10"/>
      <c r="C51" s="24"/>
      <c r="D51" s="334"/>
      <c r="E51" s="190">
        <v>9.3406593406593412</v>
      </c>
      <c r="F51" s="191">
        <v>7.9670329670329663</v>
      </c>
      <c r="G51" s="191">
        <v>9.3406593406593412</v>
      </c>
      <c r="H51" s="191">
        <v>11.813186813186812</v>
      </c>
      <c r="I51" s="191">
        <v>4.395604395604396</v>
      </c>
      <c r="J51" s="191">
        <v>5.2197802197802199</v>
      </c>
      <c r="K51" s="191">
        <v>51.373626373626365</v>
      </c>
      <c r="L51" s="192">
        <v>0.5494505494505495</v>
      </c>
      <c r="M51" s="141"/>
      <c r="N51" s="229">
        <f t="shared" ref="N51" si="43">N50/$D50*100</f>
        <v>48.07692307692308</v>
      </c>
      <c r="O51" s="141"/>
      <c r="P51" s="141"/>
      <c r="Q51" s="141"/>
      <c r="R51" s="141"/>
    </row>
    <row r="52" spans="1:18" s="110" customFormat="1" ht="13.5" customHeight="1" x14ac:dyDescent="0.15">
      <c r="A52" s="369"/>
      <c r="B52" s="108" t="s">
        <v>55</v>
      </c>
      <c r="C52" s="120"/>
      <c r="D52" s="330">
        <v>229</v>
      </c>
      <c r="E52" s="194">
        <v>32</v>
      </c>
      <c r="F52" s="195">
        <v>19</v>
      </c>
      <c r="G52" s="195">
        <v>24</v>
      </c>
      <c r="H52" s="195">
        <v>39</v>
      </c>
      <c r="I52" s="195">
        <v>16</v>
      </c>
      <c r="J52" s="195">
        <v>14</v>
      </c>
      <c r="K52" s="195">
        <v>85</v>
      </c>
      <c r="L52" s="196">
        <v>0</v>
      </c>
      <c r="M52" s="122"/>
      <c r="N52" s="230">
        <f t="shared" ref="N52" si="44">SUM(E52:J52)</f>
        <v>144</v>
      </c>
      <c r="O52" s="122"/>
      <c r="P52" s="122"/>
      <c r="Q52" s="122"/>
      <c r="R52" s="122"/>
    </row>
    <row r="53" spans="1:18" ht="13.5" customHeight="1" x14ac:dyDescent="0.15">
      <c r="A53" s="369"/>
      <c r="B53" s="10"/>
      <c r="C53" s="24"/>
      <c r="D53" s="334"/>
      <c r="E53" s="190">
        <v>13.973799126637553</v>
      </c>
      <c r="F53" s="191">
        <v>8.2969432314410483</v>
      </c>
      <c r="G53" s="191">
        <v>10.480349344978166</v>
      </c>
      <c r="H53" s="191">
        <v>17.030567685589521</v>
      </c>
      <c r="I53" s="191">
        <v>6.9868995633187767</v>
      </c>
      <c r="J53" s="191">
        <v>6.1135371179039302</v>
      </c>
      <c r="K53" s="191">
        <v>37.117903930131</v>
      </c>
      <c r="L53" s="192">
        <v>0</v>
      </c>
      <c r="M53" s="141"/>
      <c r="N53" s="229">
        <f t="shared" ref="N53" si="45">N52/$D52*100</f>
        <v>62.882096069869</v>
      </c>
      <c r="O53" s="141"/>
      <c r="P53" s="141"/>
      <c r="Q53" s="141"/>
      <c r="R53" s="141"/>
    </row>
    <row r="54" spans="1:18" s="110" customFormat="1" ht="13.5" customHeight="1" x14ac:dyDescent="0.15">
      <c r="A54" s="369"/>
      <c r="B54" s="108" t="s">
        <v>57</v>
      </c>
      <c r="C54" s="120"/>
      <c r="D54" s="330">
        <v>173</v>
      </c>
      <c r="E54" s="194">
        <v>12</v>
      </c>
      <c r="F54" s="195">
        <v>12</v>
      </c>
      <c r="G54" s="195">
        <v>19</v>
      </c>
      <c r="H54" s="195">
        <v>27</v>
      </c>
      <c r="I54" s="195">
        <v>25</v>
      </c>
      <c r="J54" s="195">
        <v>11</v>
      </c>
      <c r="K54" s="195">
        <v>65</v>
      </c>
      <c r="L54" s="196">
        <v>2</v>
      </c>
      <c r="M54" s="122"/>
      <c r="N54" s="230">
        <f t="shared" ref="N54" si="46">SUM(E54:J54)</f>
        <v>106</v>
      </c>
      <c r="O54" s="122"/>
      <c r="P54" s="122"/>
      <c r="Q54" s="122"/>
      <c r="R54" s="122"/>
    </row>
    <row r="55" spans="1:18" ht="13.5" customHeight="1" x14ac:dyDescent="0.15">
      <c r="A55" s="369"/>
      <c r="B55" s="10"/>
      <c r="C55" s="24"/>
      <c r="D55" s="334"/>
      <c r="E55" s="190">
        <v>6.9364161849710975</v>
      </c>
      <c r="F55" s="191">
        <v>6.9364161849710975</v>
      </c>
      <c r="G55" s="191">
        <v>10.982658959537572</v>
      </c>
      <c r="H55" s="191">
        <v>15.606936416184972</v>
      </c>
      <c r="I55" s="191">
        <v>14.450867052023122</v>
      </c>
      <c r="J55" s="191">
        <v>6.3583815028901727</v>
      </c>
      <c r="K55" s="191">
        <v>37.572254335260112</v>
      </c>
      <c r="L55" s="192">
        <v>1.1560693641618496</v>
      </c>
      <c r="M55" s="141"/>
      <c r="N55" s="229">
        <f t="shared" ref="N55" si="47">N54/$D54*100</f>
        <v>61.271676300578036</v>
      </c>
      <c r="O55" s="141"/>
      <c r="P55" s="141"/>
      <c r="Q55" s="141"/>
      <c r="R55" s="141"/>
    </row>
    <row r="56" spans="1:18" s="110" customFormat="1" ht="13.5" customHeight="1" x14ac:dyDescent="0.15">
      <c r="A56" s="369"/>
      <c r="B56" s="108" t="s">
        <v>59</v>
      </c>
      <c r="C56" s="120"/>
      <c r="D56" s="330">
        <v>445</v>
      </c>
      <c r="E56" s="194">
        <v>47</v>
      </c>
      <c r="F56" s="195">
        <v>28</v>
      </c>
      <c r="G56" s="195">
        <v>60</v>
      </c>
      <c r="H56" s="195">
        <v>66</v>
      </c>
      <c r="I56" s="195">
        <v>34</v>
      </c>
      <c r="J56" s="195">
        <v>28</v>
      </c>
      <c r="K56" s="195">
        <v>176</v>
      </c>
      <c r="L56" s="196">
        <v>6</v>
      </c>
      <c r="M56" s="122"/>
      <c r="N56" s="230">
        <f t="shared" ref="N56" si="48">SUM(E56:J56)</f>
        <v>263</v>
      </c>
      <c r="O56" s="122"/>
      <c r="P56" s="122"/>
      <c r="Q56" s="122"/>
      <c r="R56" s="122"/>
    </row>
    <row r="57" spans="1:18" ht="13.5" customHeight="1" x14ac:dyDescent="0.15">
      <c r="A57" s="369"/>
      <c r="B57" s="10"/>
      <c r="C57" s="24"/>
      <c r="D57" s="334"/>
      <c r="E57" s="190">
        <v>10.561797752808989</v>
      </c>
      <c r="F57" s="191">
        <v>6.2921348314606744</v>
      </c>
      <c r="G57" s="191">
        <v>13.48314606741573</v>
      </c>
      <c r="H57" s="191">
        <v>14.831460674157304</v>
      </c>
      <c r="I57" s="191">
        <v>7.6404494382022472</v>
      </c>
      <c r="J57" s="191">
        <v>6.2921348314606744</v>
      </c>
      <c r="K57" s="191">
        <v>39.550561797752806</v>
      </c>
      <c r="L57" s="192">
        <v>1.348314606741573</v>
      </c>
      <c r="M57" s="141"/>
      <c r="N57" s="229">
        <f t="shared" ref="N57" si="49">N56/$D56*100</f>
        <v>59.101123595505619</v>
      </c>
      <c r="O57" s="141"/>
      <c r="P57" s="141"/>
      <c r="Q57" s="141"/>
      <c r="R57" s="141"/>
    </row>
    <row r="58" spans="1:18" s="110" customFormat="1" ht="13.5" customHeight="1" x14ac:dyDescent="0.15">
      <c r="A58" s="369"/>
      <c r="B58" s="108" t="s">
        <v>61</v>
      </c>
      <c r="C58" s="120"/>
      <c r="D58" s="330">
        <v>214</v>
      </c>
      <c r="E58" s="194">
        <v>30</v>
      </c>
      <c r="F58" s="195">
        <v>14</v>
      </c>
      <c r="G58" s="195">
        <v>21</v>
      </c>
      <c r="H58" s="195">
        <v>31</v>
      </c>
      <c r="I58" s="195">
        <v>16</v>
      </c>
      <c r="J58" s="195">
        <v>16</v>
      </c>
      <c r="K58" s="195">
        <v>85</v>
      </c>
      <c r="L58" s="196">
        <v>1</v>
      </c>
      <c r="M58" s="122"/>
      <c r="N58" s="230">
        <f t="shared" ref="N58" si="50">SUM(E58:J58)</f>
        <v>128</v>
      </c>
      <c r="O58" s="122"/>
      <c r="P58" s="122"/>
      <c r="Q58" s="122"/>
      <c r="R58" s="122"/>
    </row>
    <row r="59" spans="1:18" ht="13.5" customHeight="1" x14ac:dyDescent="0.15">
      <c r="A59" s="369"/>
      <c r="B59" s="10"/>
      <c r="C59" s="24"/>
      <c r="D59" s="334"/>
      <c r="E59" s="190">
        <v>14.018691588785046</v>
      </c>
      <c r="F59" s="191">
        <v>6.5420560747663545</v>
      </c>
      <c r="G59" s="191">
        <v>9.8130841121495322</v>
      </c>
      <c r="H59" s="191">
        <v>14.485981308411214</v>
      </c>
      <c r="I59" s="191">
        <v>7.4766355140186906</v>
      </c>
      <c r="J59" s="191">
        <v>7.4766355140186906</v>
      </c>
      <c r="K59" s="191">
        <v>39.719626168224295</v>
      </c>
      <c r="L59" s="192">
        <v>0.46728971962616817</v>
      </c>
      <c r="M59" s="141"/>
      <c r="N59" s="229">
        <f t="shared" ref="N59" si="51">N58/$D58*100</f>
        <v>59.813084112149525</v>
      </c>
      <c r="O59" s="141"/>
      <c r="P59" s="141"/>
      <c r="Q59" s="141"/>
      <c r="R59" s="141"/>
    </row>
    <row r="60" spans="1:18" s="110" customFormat="1" ht="13.5" customHeight="1" x14ac:dyDescent="0.15">
      <c r="A60" s="369"/>
      <c r="B60" s="108" t="s">
        <v>63</v>
      </c>
      <c r="C60" s="120"/>
      <c r="D60" s="330">
        <v>133</v>
      </c>
      <c r="E60" s="194">
        <v>29</v>
      </c>
      <c r="F60" s="195">
        <v>13</v>
      </c>
      <c r="G60" s="195">
        <v>11</v>
      </c>
      <c r="H60" s="195">
        <v>9</v>
      </c>
      <c r="I60" s="195">
        <v>2</v>
      </c>
      <c r="J60" s="195">
        <v>2</v>
      </c>
      <c r="K60" s="195">
        <v>57</v>
      </c>
      <c r="L60" s="196">
        <v>10</v>
      </c>
      <c r="M60" s="122"/>
      <c r="N60" s="230">
        <f t="shared" ref="N60" si="52">SUM(E60:J60)</f>
        <v>66</v>
      </c>
      <c r="O60" s="122"/>
      <c r="P60" s="122"/>
      <c r="Q60" s="122"/>
      <c r="R60" s="122"/>
    </row>
    <row r="61" spans="1:18" ht="13.5" customHeight="1" x14ac:dyDescent="0.15">
      <c r="A61" s="369"/>
      <c r="B61" s="10"/>
      <c r="C61" s="24"/>
      <c r="D61" s="334"/>
      <c r="E61" s="190">
        <v>21.804511278195488</v>
      </c>
      <c r="F61" s="191">
        <v>9.7744360902255636</v>
      </c>
      <c r="G61" s="191">
        <v>8.2706766917293226</v>
      </c>
      <c r="H61" s="191">
        <v>6.7669172932330826</v>
      </c>
      <c r="I61" s="191">
        <v>1.5037593984962405</v>
      </c>
      <c r="J61" s="191">
        <v>1.5037593984962405</v>
      </c>
      <c r="K61" s="191">
        <v>42.857142857142854</v>
      </c>
      <c r="L61" s="192">
        <v>7.518796992481203</v>
      </c>
      <c r="M61" s="141"/>
      <c r="N61" s="229">
        <f t="shared" ref="N61" si="53">N60/$D60*100</f>
        <v>49.624060150375939</v>
      </c>
      <c r="O61" s="141"/>
      <c r="P61" s="141"/>
      <c r="Q61" s="141"/>
      <c r="R61" s="141"/>
    </row>
    <row r="62" spans="1:18" s="110" customFormat="1" ht="13.5" customHeight="1" x14ac:dyDescent="0.15">
      <c r="A62" s="369"/>
      <c r="B62" s="108" t="s">
        <v>65</v>
      </c>
      <c r="C62" s="120"/>
      <c r="D62" s="330">
        <v>497</v>
      </c>
      <c r="E62" s="194">
        <v>98</v>
      </c>
      <c r="F62" s="195">
        <v>51</v>
      </c>
      <c r="G62" s="195">
        <v>59</v>
      </c>
      <c r="H62" s="195">
        <v>63</v>
      </c>
      <c r="I62" s="195">
        <v>16</v>
      </c>
      <c r="J62" s="195">
        <v>17</v>
      </c>
      <c r="K62" s="195">
        <v>183</v>
      </c>
      <c r="L62" s="196">
        <v>10</v>
      </c>
      <c r="M62" s="122"/>
      <c r="N62" s="230">
        <f t="shared" ref="N62" si="54">SUM(E62:J62)</f>
        <v>304</v>
      </c>
      <c r="O62" s="122"/>
      <c r="P62" s="122"/>
      <c r="Q62" s="122"/>
      <c r="R62" s="122"/>
    </row>
    <row r="63" spans="1:18" ht="13.5" customHeight="1" x14ac:dyDescent="0.15">
      <c r="A63" s="369"/>
      <c r="B63" s="10"/>
      <c r="C63" s="24"/>
      <c r="D63" s="334"/>
      <c r="E63" s="190">
        <v>19.718309859154928</v>
      </c>
      <c r="F63" s="191">
        <v>10.261569416498995</v>
      </c>
      <c r="G63" s="191">
        <v>11.87122736418511</v>
      </c>
      <c r="H63" s="191">
        <v>12.676056338028168</v>
      </c>
      <c r="I63" s="191">
        <v>3.2193158953722336</v>
      </c>
      <c r="J63" s="191">
        <v>3.4205231388329982</v>
      </c>
      <c r="K63" s="191">
        <v>36.820925553319924</v>
      </c>
      <c r="L63" s="192">
        <v>2.0120724346076457</v>
      </c>
      <c r="M63" s="141"/>
      <c r="N63" s="229">
        <f t="shared" ref="N63" si="55">N62/$D62*100</f>
        <v>61.167002012072437</v>
      </c>
      <c r="O63" s="141"/>
      <c r="P63" s="141"/>
      <c r="Q63" s="141"/>
      <c r="R63" s="141"/>
    </row>
    <row r="64" spans="1:18" s="110" customFormat="1" ht="13.5" customHeight="1" x14ac:dyDescent="0.15">
      <c r="A64" s="369"/>
      <c r="B64" s="108" t="s">
        <v>66</v>
      </c>
      <c r="C64" s="120"/>
      <c r="D64" s="330">
        <v>688</v>
      </c>
      <c r="E64" s="194">
        <v>105</v>
      </c>
      <c r="F64" s="195">
        <v>63</v>
      </c>
      <c r="G64" s="195">
        <v>65</v>
      </c>
      <c r="H64" s="195">
        <v>73</v>
      </c>
      <c r="I64" s="195">
        <v>33</v>
      </c>
      <c r="J64" s="195">
        <v>32</v>
      </c>
      <c r="K64" s="195">
        <v>289</v>
      </c>
      <c r="L64" s="196">
        <v>28</v>
      </c>
      <c r="M64" s="122"/>
      <c r="N64" s="230">
        <f t="shared" ref="N64" si="56">SUM(E64:J64)</f>
        <v>371</v>
      </c>
      <c r="O64" s="122"/>
      <c r="P64" s="122"/>
      <c r="Q64" s="122"/>
      <c r="R64" s="122"/>
    </row>
    <row r="65" spans="1:18" ht="13.5" customHeight="1" thickBot="1" x14ac:dyDescent="0.2">
      <c r="A65" s="370"/>
      <c r="B65" s="21"/>
      <c r="C65" s="26"/>
      <c r="D65" s="335"/>
      <c r="E65" s="198">
        <v>15.261627906976743</v>
      </c>
      <c r="F65" s="199">
        <v>9.1569767441860463</v>
      </c>
      <c r="G65" s="199">
        <v>9.4476744186046506</v>
      </c>
      <c r="H65" s="199">
        <v>10.61046511627907</v>
      </c>
      <c r="I65" s="199">
        <v>4.7965116279069768</v>
      </c>
      <c r="J65" s="199">
        <v>4.6511627906976747</v>
      </c>
      <c r="K65" s="199">
        <v>42.005813953488378</v>
      </c>
      <c r="L65" s="200">
        <v>4.0697674418604652</v>
      </c>
      <c r="M65" s="141"/>
      <c r="N65" s="231">
        <f t="shared" ref="N65" si="57">N64/$D64*100</f>
        <v>53.924418604651159</v>
      </c>
      <c r="O65" s="141"/>
      <c r="P65" s="141"/>
      <c r="Q65" s="141"/>
      <c r="R65" s="141"/>
    </row>
    <row r="66" spans="1:18" s="110" customFormat="1" ht="13.5" customHeight="1" x14ac:dyDescent="0.15">
      <c r="A66" s="367" t="s">
        <v>73</v>
      </c>
      <c r="B66" s="108" t="s">
        <v>67</v>
      </c>
      <c r="C66" s="120"/>
      <c r="D66" s="330">
        <v>1507</v>
      </c>
      <c r="E66" s="194">
        <v>181</v>
      </c>
      <c r="F66" s="195">
        <v>101</v>
      </c>
      <c r="G66" s="195">
        <v>157</v>
      </c>
      <c r="H66" s="195">
        <v>181</v>
      </c>
      <c r="I66" s="195">
        <v>100</v>
      </c>
      <c r="J66" s="195">
        <v>82</v>
      </c>
      <c r="K66" s="195">
        <v>680</v>
      </c>
      <c r="L66" s="196">
        <v>25</v>
      </c>
      <c r="M66" s="122"/>
      <c r="N66" s="230">
        <f t="shared" ref="N66" si="58">SUM(E66:J66)</f>
        <v>802</v>
      </c>
      <c r="O66" s="122"/>
      <c r="P66" s="122"/>
      <c r="Q66" s="122"/>
      <c r="R66" s="122"/>
    </row>
    <row r="67" spans="1:18" ht="13.5" customHeight="1" x14ac:dyDescent="0.15">
      <c r="A67" s="369"/>
      <c r="B67" s="10" t="s">
        <v>68</v>
      </c>
      <c r="C67" s="24"/>
      <c r="D67" s="334"/>
      <c r="E67" s="190">
        <v>12.01061712010617</v>
      </c>
      <c r="F67" s="191">
        <v>6.7020570670205712</v>
      </c>
      <c r="G67" s="191">
        <v>10.41804910418049</v>
      </c>
      <c r="H67" s="191">
        <v>12.01061712010617</v>
      </c>
      <c r="I67" s="191">
        <v>6.6357000663570007</v>
      </c>
      <c r="J67" s="191">
        <v>5.44127405441274</v>
      </c>
      <c r="K67" s="191">
        <v>45.122760451227606</v>
      </c>
      <c r="L67" s="192">
        <v>1.6589250165892502</v>
      </c>
      <c r="M67" s="141"/>
      <c r="N67" s="229">
        <f t="shared" ref="N67" si="59">N66/$D66*100</f>
        <v>53.218314532183143</v>
      </c>
      <c r="O67" s="141"/>
      <c r="P67" s="141"/>
      <c r="Q67" s="141"/>
      <c r="R67" s="141"/>
    </row>
    <row r="68" spans="1:18" s="110" customFormat="1" ht="13.5" customHeight="1" x14ac:dyDescent="0.15">
      <c r="A68" s="369"/>
      <c r="B68" s="108" t="s">
        <v>69</v>
      </c>
      <c r="C68" s="120"/>
      <c r="D68" s="330">
        <v>1187</v>
      </c>
      <c r="E68" s="194">
        <v>202</v>
      </c>
      <c r="F68" s="195">
        <v>124</v>
      </c>
      <c r="G68" s="195">
        <v>136</v>
      </c>
      <c r="H68" s="195">
        <v>166</v>
      </c>
      <c r="I68" s="195">
        <v>60</v>
      </c>
      <c r="J68" s="195">
        <v>56</v>
      </c>
      <c r="K68" s="195">
        <v>419</v>
      </c>
      <c r="L68" s="196">
        <v>24</v>
      </c>
      <c r="M68" s="122"/>
      <c r="N68" s="230">
        <f t="shared" ref="N68" si="60">SUM(E68:J68)</f>
        <v>744</v>
      </c>
      <c r="O68" s="122"/>
      <c r="P68" s="122"/>
      <c r="Q68" s="122"/>
      <c r="R68" s="122"/>
    </row>
    <row r="69" spans="1:18" ht="13.5" customHeight="1" x14ac:dyDescent="0.15">
      <c r="A69" s="369"/>
      <c r="B69" s="10" t="s">
        <v>70</v>
      </c>
      <c r="C69" s="24"/>
      <c r="D69" s="334"/>
      <c r="E69" s="190">
        <v>17.017691659646168</v>
      </c>
      <c r="F69" s="191">
        <v>10.446503791069924</v>
      </c>
      <c r="G69" s="191">
        <v>11.457455770850885</v>
      </c>
      <c r="H69" s="191">
        <v>13.984835720303284</v>
      </c>
      <c r="I69" s="191">
        <v>5.0547598989048019</v>
      </c>
      <c r="J69" s="191">
        <v>4.7177759056444817</v>
      </c>
      <c r="K69" s="191">
        <v>35.299073294018534</v>
      </c>
      <c r="L69" s="192">
        <v>2.0219039595619206</v>
      </c>
      <c r="M69" s="141"/>
      <c r="N69" s="229">
        <f t="shared" ref="N69" si="61">N68/$D68*100</f>
        <v>62.679022746419541</v>
      </c>
      <c r="O69" s="141"/>
      <c r="P69" s="141"/>
      <c r="Q69" s="141"/>
      <c r="R69" s="141"/>
    </row>
    <row r="70" spans="1:18" s="110" customFormat="1" ht="13.5" customHeight="1" x14ac:dyDescent="0.15">
      <c r="A70" s="369"/>
      <c r="B70" s="108" t="s">
        <v>71</v>
      </c>
      <c r="C70" s="120"/>
      <c r="D70" s="330">
        <v>18</v>
      </c>
      <c r="E70" s="194">
        <v>1</v>
      </c>
      <c r="F70" s="195">
        <v>4</v>
      </c>
      <c r="G70" s="195">
        <v>0</v>
      </c>
      <c r="H70" s="195">
        <v>1</v>
      </c>
      <c r="I70" s="195">
        <v>0</v>
      </c>
      <c r="J70" s="195">
        <v>0</v>
      </c>
      <c r="K70" s="195">
        <v>3</v>
      </c>
      <c r="L70" s="196">
        <v>9</v>
      </c>
      <c r="M70" s="122"/>
      <c r="N70" s="230">
        <f t="shared" ref="N70" si="62">SUM(E70:J70)</f>
        <v>6</v>
      </c>
      <c r="O70" s="122"/>
      <c r="P70" s="122"/>
      <c r="Q70" s="122"/>
      <c r="R70" s="122"/>
    </row>
    <row r="71" spans="1:18" ht="13.5" customHeight="1" thickBot="1" x14ac:dyDescent="0.2">
      <c r="A71" s="370"/>
      <c r="B71" s="21"/>
      <c r="C71" s="26"/>
      <c r="D71" s="335"/>
      <c r="E71" s="198">
        <v>5.5555555555555554</v>
      </c>
      <c r="F71" s="199">
        <v>22.222222222222221</v>
      </c>
      <c r="G71" s="199">
        <v>0</v>
      </c>
      <c r="H71" s="199">
        <v>5.5555555555555554</v>
      </c>
      <c r="I71" s="199">
        <v>0</v>
      </c>
      <c r="J71" s="199">
        <v>0</v>
      </c>
      <c r="K71" s="199">
        <v>16.666666666666664</v>
      </c>
      <c r="L71" s="200">
        <v>50</v>
      </c>
      <c r="M71" s="141"/>
      <c r="N71" s="231">
        <f t="shared" ref="N71" si="63">N70/$D70*100</f>
        <v>33.333333333333329</v>
      </c>
      <c r="O71" s="141"/>
      <c r="P71" s="141"/>
      <c r="Q71" s="141"/>
      <c r="R71" s="141"/>
    </row>
    <row r="72" spans="1:18" s="110" customFormat="1" ht="13.5" customHeight="1" x14ac:dyDescent="0.15">
      <c r="A72" s="367" t="s">
        <v>510</v>
      </c>
      <c r="B72" s="108" t="s">
        <v>511</v>
      </c>
      <c r="C72" s="120"/>
      <c r="D72" s="330">
        <v>1212</v>
      </c>
      <c r="E72" s="194">
        <v>126</v>
      </c>
      <c r="F72" s="195">
        <v>79</v>
      </c>
      <c r="G72" s="195">
        <v>133</v>
      </c>
      <c r="H72" s="195">
        <v>173</v>
      </c>
      <c r="I72" s="195">
        <v>95</v>
      </c>
      <c r="J72" s="195">
        <v>70</v>
      </c>
      <c r="K72" s="195">
        <v>525</v>
      </c>
      <c r="L72" s="196">
        <v>11</v>
      </c>
      <c r="M72" s="122"/>
      <c r="N72" s="230">
        <f t="shared" ref="N72" si="64">SUM(E72:J72)</f>
        <v>676</v>
      </c>
      <c r="O72" s="122"/>
      <c r="P72" s="122"/>
      <c r="Q72" s="122"/>
      <c r="R72" s="122"/>
    </row>
    <row r="73" spans="1:18" ht="13.5" customHeight="1" x14ac:dyDescent="0.15">
      <c r="A73" s="367"/>
      <c r="B73" s="10" t="s">
        <v>512</v>
      </c>
      <c r="C73" s="24"/>
      <c r="D73" s="334"/>
      <c r="E73" s="190">
        <v>10.396039603960396</v>
      </c>
      <c r="F73" s="191">
        <v>6.5181518151815183</v>
      </c>
      <c r="G73" s="191">
        <v>10.973597359735972</v>
      </c>
      <c r="H73" s="191">
        <v>14.273927392739274</v>
      </c>
      <c r="I73" s="191">
        <v>7.8382838283828384</v>
      </c>
      <c r="J73" s="191">
        <v>5.7755775577557751</v>
      </c>
      <c r="K73" s="191">
        <v>43.316831683168317</v>
      </c>
      <c r="L73" s="192">
        <v>0.90759075907590769</v>
      </c>
      <c r="M73" s="141"/>
      <c r="N73" s="229">
        <f t="shared" ref="N73" si="65">N72/$D72*100</f>
        <v>55.775577557755774</v>
      </c>
      <c r="O73" s="141"/>
      <c r="P73" s="141"/>
      <c r="Q73" s="141"/>
      <c r="R73" s="141"/>
    </row>
    <row r="74" spans="1:18" s="110" customFormat="1" ht="13.5" customHeight="1" x14ac:dyDescent="0.15">
      <c r="A74" s="367"/>
      <c r="B74" s="108" t="s">
        <v>513</v>
      </c>
      <c r="C74" s="120"/>
      <c r="D74" s="330">
        <v>422</v>
      </c>
      <c r="E74" s="194">
        <v>45</v>
      </c>
      <c r="F74" s="195">
        <v>41</v>
      </c>
      <c r="G74" s="195">
        <v>57</v>
      </c>
      <c r="H74" s="195">
        <v>66</v>
      </c>
      <c r="I74" s="195">
        <v>31</v>
      </c>
      <c r="J74" s="195">
        <v>28</v>
      </c>
      <c r="K74" s="195">
        <v>150</v>
      </c>
      <c r="L74" s="196">
        <v>4</v>
      </c>
      <c r="M74" s="122"/>
      <c r="N74" s="230">
        <f t="shared" ref="N74" si="66">SUM(E74:J74)</f>
        <v>268</v>
      </c>
      <c r="O74" s="122"/>
      <c r="P74" s="122"/>
      <c r="Q74" s="122"/>
      <c r="R74" s="122"/>
    </row>
    <row r="75" spans="1:18" ht="13.5" customHeight="1" x14ac:dyDescent="0.15">
      <c r="A75" s="367"/>
      <c r="B75" s="10" t="s">
        <v>512</v>
      </c>
      <c r="C75" s="24"/>
      <c r="D75" s="334"/>
      <c r="E75" s="190">
        <v>10.66350710900474</v>
      </c>
      <c r="F75" s="191">
        <v>9.7156398104265413</v>
      </c>
      <c r="G75" s="191">
        <v>13.507109004739338</v>
      </c>
      <c r="H75" s="191">
        <v>15.639810426540285</v>
      </c>
      <c r="I75" s="191">
        <v>7.3459715639810419</v>
      </c>
      <c r="J75" s="191">
        <v>6.6350710900473935</v>
      </c>
      <c r="K75" s="191">
        <v>35.545023696682463</v>
      </c>
      <c r="L75" s="192">
        <v>0.94786729857819907</v>
      </c>
      <c r="M75" s="141"/>
      <c r="N75" s="229">
        <f t="shared" ref="N75" si="67">N74/$D74*100</f>
        <v>63.507109004739334</v>
      </c>
      <c r="O75" s="141"/>
      <c r="P75" s="141"/>
      <c r="Q75" s="141"/>
      <c r="R75" s="141"/>
    </row>
    <row r="76" spans="1:18" s="110" customFormat="1" ht="13.5" customHeight="1" x14ac:dyDescent="0.15">
      <c r="A76" s="367"/>
      <c r="B76" s="108" t="s">
        <v>514</v>
      </c>
      <c r="C76" s="120"/>
      <c r="D76" s="330">
        <v>1078</v>
      </c>
      <c r="E76" s="194">
        <v>213</v>
      </c>
      <c r="F76" s="195">
        <v>109</v>
      </c>
      <c r="G76" s="195">
        <v>103</v>
      </c>
      <c r="H76" s="195">
        <v>109</v>
      </c>
      <c r="I76" s="195">
        <v>34</v>
      </c>
      <c r="J76" s="195">
        <v>40</v>
      </c>
      <c r="K76" s="195">
        <v>427</v>
      </c>
      <c r="L76" s="196">
        <v>43</v>
      </c>
      <c r="M76" s="122"/>
      <c r="N76" s="230">
        <f t="shared" ref="N76" si="68">SUM(E76:J76)</f>
        <v>608</v>
      </c>
      <c r="O76" s="122"/>
      <c r="P76" s="122"/>
      <c r="Q76" s="122"/>
      <c r="R76" s="122"/>
    </row>
    <row r="77" spans="1:18" ht="13.5" customHeight="1" thickBot="1" x14ac:dyDescent="0.2">
      <c r="A77" s="368"/>
      <c r="B77" s="21"/>
      <c r="C77" s="26"/>
      <c r="D77" s="335"/>
      <c r="E77" s="198">
        <v>19.758812615955474</v>
      </c>
      <c r="F77" s="199">
        <v>10.111317254174397</v>
      </c>
      <c r="G77" s="199">
        <v>9.5547309833024112</v>
      </c>
      <c r="H77" s="199">
        <v>10.111317254174397</v>
      </c>
      <c r="I77" s="199">
        <v>3.1539888682745829</v>
      </c>
      <c r="J77" s="199">
        <v>3.710575139146568</v>
      </c>
      <c r="K77" s="199">
        <v>39.61038961038961</v>
      </c>
      <c r="L77" s="200">
        <v>3.9888682745825603</v>
      </c>
      <c r="M77" s="141"/>
      <c r="N77" s="231">
        <f t="shared" ref="N77" si="69">N76/$D76*100</f>
        <v>56.400742115027825</v>
      </c>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M1" s="5"/>
      <c r="S1" s="84" t="s">
        <v>817</v>
      </c>
    </row>
    <row r="2" spans="1:19" ht="30" customHeight="1" x14ac:dyDescent="0.15">
      <c r="M2" s="5"/>
      <c r="S2" s="84"/>
    </row>
    <row r="3" spans="1:19" ht="48" customHeight="1" thickBot="1" x14ac:dyDescent="0.2">
      <c r="A3" s="6" t="s">
        <v>697</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7">
        <v>8</v>
      </c>
      <c r="M4" s="33"/>
      <c r="N4" s="63"/>
      <c r="O4" s="63"/>
      <c r="P4" s="63"/>
      <c r="Q4" s="63"/>
      <c r="R4" s="63"/>
    </row>
    <row r="5" spans="1:19" ht="171.9" customHeight="1" thickBot="1" x14ac:dyDescent="0.2">
      <c r="A5" s="375" t="s">
        <v>643</v>
      </c>
      <c r="B5" s="376"/>
      <c r="C5" s="377"/>
      <c r="D5" s="87" t="s">
        <v>356</v>
      </c>
      <c r="E5" s="85" t="s">
        <v>145</v>
      </c>
      <c r="F5" s="86" t="s">
        <v>146</v>
      </c>
      <c r="G5" s="86" t="s">
        <v>147</v>
      </c>
      <c r="H5" s="86" t="s">
        <v>148</v>
      </c>
      <c r="I5" s="86" t="s">
        <v>149</v>
      </c>
      <c r="J5" s="86" t="s">
        <v>394</v>
      </c>
      <c r="K5" s="86" t="s">
        <v>150</v>
      </c>
      <c r="L5" s="86" t="s">
        <v>9</v>
      </c>
      <c r="M5" s="88" t="s">
        <v>357</v>
      </c>
      <c r="N5" s="27"/>
      <c r="O5" s="27"/>
      <c r="P5" s="27"/>
      <c r="Q5" s="27"/>
      <c r="R5" s="27"/>
      <c r="S5" s="40"/>
    </row>
    <row r="6" spans="1:19" s="110" customFormat="1" ht="13.5" customHeight="1" x14ac:dyDescent="0.15">
      <c r="A6" s="116" t="s">
        <v>29</v>
      </c>
      <c r="B6" s="117"/>
      <c r="C6" s="117"/>
      <c r="D6" s="331">
        <v>1552</v>
      </c>
      <c r="E6" s="178">
        <v>1000</v>
      </c>
      <c r="F6" s="179">
        <v>126</v>
      </c>
      <c r="G6" s="179">
        <v>356</v>
      </c>
      <c r="H6" s="179">
        <v>51</v>
      </c>
      <c r="I6" s="179">
        <v>87</v>
      </c>
      <c r="J6" s="179">
        <v>260</v>
      </c>
      <c r="K6" s="179">
        <v>192</v>
      </c>
      <c r="L6" s="179">
        <v>179</v>
      </c>
      <c r="M6" s="180">
        <v>49</v>
      </c>
      <c r="N6" s="139"/>
      <c r="O6" s="139"/>
      <c r="P6" s="139"/>
      <c r="Q6" s="139"/>
      <c r="R6" s="139"/>
    </row>
    <row r="7" spans="1:19" ht="13.5" customHeight="1" thickBot="1" x14ac:dyDescent="0.2">
      <c r="A7" s="8"/>
      <c r="B7" s="9"/>
      <c r="C7" s="9"/>
      <c r="D7" s="332"/>
      <c r="E7" s="182">
        <v>64.432989690721655</v>
      </c>
      <c r="F7" s="183">
        <v>8.1185567010309274</v>
      </c>
      <c r="G7" s="183">
        <v>22.938144329896907</v>
      </c>
      <c r="H7" s="183">
        <v>3.2860824742268044</v>
      </c>
      <c r="I7" s="183">
        <v>5.605670103092784</v>
      </c>
      <c r="J7" s="183">
        <v>16.752577319587626</v>
      </c>
      <c r="K7" s="183">
        <v>12.371134020618557</v>
      </c>
      <c r="L7" s="183">
        <v>11.533505154639176</v>
      </c>
      <c r="M7" s="275">
        <v>3.1572164948453607</v>
      </c>
      <c r="N7" s="140"/>
      <c r="O7" s="140"/>
      <c r="P7" s="140"/>
      <c r="Q7" s="140"/>
      <c r="R7" s="140"/>
    </row>
    <row r="8" spans="1:19" s="110" customFormat="1" ht="13.5" customHeight="1" x14ac:dyDescent="0.15">
      <c r="A8" s="371" t="s">
        <v>30</v>
      </c>
      <c r="B8" s="118" t="s">
        <v>32</v>
      </c>
      <c r="C8" s="119"/>
      <c r="D8" s="333">
        <v>743</v>
      </c>
      <c r="E8" s="186">
        <v>485</v>
      </c>
      <c r="F8" s="187">
        <v>68</v>
      </c>
      <c r="G8" s="187">
        <v>170</v>
      </c>
      <c r="H8" s="187">
        <v>24</v>
      </c>
      <c r="I8" s="187">
        <v>46</v>
      </c>
      <c r="J8" s="187">
        <v>134</v>
      </c>
      <c r="K8" s="187">
        <v>99</v>
      </c>
      <c r="L8" s="187">
        <v>90</v>
      </c>
      <c r="M8" s="188">
        <v>24</v>
      </c>
      <c r="N8" s="122"/>
      <c r="O8" s="122"/>
      <c r="P8" s="122"/>
      <c r="Q8" s="122"/>
      <c r="R8" s="122"/>
    </row>
    <row r="9" spans="1:19" ht="13.5" customHeight="1" x14ac:dyDescent="0.15">
      <c r="A9" s="369"/>
      <c r="B9" s="10"/>
      <c r="C9" s="24"/>
      <c r="D9" s="334"/>
      <c r="E9" s="190">
        <v>65.275908479138621</v>
      </c>
      <c r="F9" s="191">
        <v>9.1520861372812909</v>
      </c>
      <c r="G9" s="191">
        <v>22.880215343203229</v>
      </c>
      <c r="H9" s="191">
        <v>3.2301480484522207</v>
      </c>
      <c r="I9" s="191">
        <v>6.1911170928667563</v>
      </c>
      <c r="J9" s="191">
        <v>18.0349932705249</v>
      </c>
      <c r="K9" s="191">
        <v>13.324360699865412</v>
      </c>
      <c r="L9" s="191">
        <v>12.113055181695827</v>
      </c>
      <c r="M9" s="192">
        <v>3.2301480484522207</v>
      </c>
      <c r="N9" s="141"/>
      <c r="O9" s="141"/>
      <c r="P9" s="141"/>
      <c r="Q9" s="141"/>
      <c r="R9" s="141"/>
    </row>
    <row r="10" spans="1:19" s="110" customFormat="1" ht="13.5" customHeight="1" x14ac:dyDescent="0.15">
      <c r="A10" s="369"/>
      <c r="B10" s="108" t="s">
        <v>34</v>
      </c>
      <c r="C10" s="120"/>
      <c r="D10" s="330">
        <v>181</v>
      </c>
      <c r="E10" s="194">
        <v>115</v>
      </c>
      <c r="F10" s="195">
        <v>16</v>
      </c>
      <c r="G10" s="195">
        <v>45</v>
      </c>
      <c r="H10" s="195">
        <v>11</v>
      </c>
      <c r="I10" s="195">
        <v>6</v>
      </c>
      <c r="J10" s="195">
        <v>36</v>
      </c>
      <c r="K10" s="195">
        <v>23</v>
      </c>
      <c r="L10" s="195">
        <v>18</v>
      </c>
      <c r="M10" s="196">
        <v>3</v>
      </c>
      <c r="N10" s="122"/>
      <c r="O10" s="122"/>
      <c r="P10" s="122"/>
      <c r="Q10" s="122"/>
      <c r="R10" s="122"/>
    </row>
    <row r="11" spans="1:19" ht="13.5" customHeight="1" x14ac:dyDescent="0.15">
      <c r="A11" s="369"/>
      <c r="B11" s="10"/>
      <c r="C11" s="24"/>
      <c r="D11" s="334"/>
      <c r="E11" s="190">
        <v>63.53591160220995</v>
      </c>
      <c r="F11" s="191">
        <v>8.8397790055248606</v>
      </c>
      <c r="G11" s="191">
        <v>24.861878453038674</v>
      </c>
      <c r="H11" s="191">
        <v>6.0773480662983426</v>
      </c>
      <c r="I11" s="191">
        <v>3.3149171270718232</v>
      </c>
      <c r="J11" s="191">
        <v>19.88950276243094</v>
      </c>
      <c r="K11" s="191">
        <v>12.707182320441991</v>
      </c>
      <c r="L11" s="191">
        <v>9.94475138121547</v>
      </c>
      <c r="M11" s="192">
        <v>1.6574585635359116</v>
      </c>
      <c r="N11" s="141"/>
      <c r="O11" s="141"/>
      <c r="P11" s="141"/>
      <c r="Q11" s="141"/>
      <c r="R11" s="141"/>
    </row>
    <row r="12" spans="1:19" s="110" customFormat="1" ht="13.5" customHeight="1" x14ac:dyDescent="0.15">
      <c r="A12" s="369"/>
      <c r="B12" s="108" t="s">
        <v>36</v>
      </c>
      <c r="C12" s="120"/>
      <c r="D12" s="330">
        <v>383</v>
      </c>
      <c r="E12" s="194">
        <v>250</v>
      </c>
      <c r="F12" s="195">
        <v>29</v>
      </c>
      <c r="G12" s="195">
        <v>76</v>
      </c>
      <c r="H12" s="195">
        <v>12</v>
      </c>
      <c r="I12" s="195">
        <v>25</v>
      </c>
      <c r="J12" s="195">
        <v>55</v>
      </c>
      <c r="K12" s="195">
        <v>47</v>
      </c>
      <c r="L12" s="195">
        <v>38</v>
      </c>
      <c r="M12" s="196">
        <v>15</v>
      </c>
      <c r="N12" s="122"/>
      <c r="O12" s="122"/>
      <c r="P12" s="122"/>
      <c r="Q12" s="122"/>
      <c r="R12" s="122"/>
    </row>
    <row r="13" spans="1:19" ht="13.5" customHeight="1" x14ac:dyDescent="0.15">
      <c r="A13" s="369"/>
      <c r="B13" s="10"/>
      <c r="C13" s="24"/>
      <c r="D13" s="334"/>
      <c r="E13" s="190">
        <v>65.274151436031332</v>
      </c>
      <c r="F13" s="191">
        <v>7.5718015665796345</v>
      </c>
      <c r="G13" s="191">
        <v>19.843342036553523</v>
      </c>
      <c r="H13" s="191">
        <v>3.1331592689295036</v>
      </c>
      <c r="I13" s="191">
        <v>6.5274151436031342</v>
      </c>
      <c r="J13" s="191">
        <v>14.360313315926893</v>
      </c>
      <c r="K13" s="191">
        <v>12.271540469973891</v>
      </c>
      <c r="L13" s="191">
        <v>9.9216710182767613</v>
      </c>
      <c r="M13" s="192">
        <v>3.9164490861618799</v>
      </c>
      <c r="N13" s="141"/>
      <c r="O13" s="141"/>
      <c r="P13" s="141"/>
      <c r="Q13" s="141"/>
      <c r="R13" s="141"/>
    </row>
    <row r="14" spans="1:19" s="110" customFormat="1" ht="13.5" customHeight="1" x14ac:dyDescent="0.15">
      <c r="A14" s="369"/>
      <c r="B14" s="108" t="s">
        <v>38</v>
      </c>
      <c r="C14" s="120"/>
      <c r="D14" s="330">
        <v>107</v>
      </c>
      <c r="E14" s="194">
        <v>65</v>
      </c>
      <c r="F14" s="195">
        <v>5</v>
      </c>
      <c r="G14" s="195">
        <v>27</v>
      </c>
      <c r="H14" s="195">
        <v>2</v>
      </c>
      <c r="I14" s="195">
        <v>6</v>
      </c>
      <c r="J14" s="195">
        <v>18</v>
      </c>
      <c r="K14" s="195">
        <v>11</v>
      </c>
      <c r="L14" s="195">
        <v>14</v>
      </c>
      <c r="M14" s="196">
        <v>3</v>
      </c>
      <c r="N14" s="122"/>
      <c r="O14" s="122"/>
      <c r="P14" s="122"/>
      <c r="Q14" s="122"/>
      <c r="R14" s="122"/>
    </row>
    <row r="15" spans="1:19" ht="13.5" customHeight="1" x14ac:dyDescent="0.15">
      <c r="A15" s="369"/>
      <c r="B15" s="10"/>
      <c r="C15" s="24"/>
      <c r="D15" s="334"/>
      <c r="E15" s="190">
        <v>60.747663551401864</v>
      </c>
      <c r="F15" s="191">
        <v>4.6728971962616823</v>
      </c>
      <c r="G15" s="191">
        <v>25.233644859813083</v>
      </c>
      <c r="H15" s="191">
        <v>1.8691588785046727</v>
      </c>
      <c r="I15" s="191">
        <v>5.6074766355140184</v>
      </c>
      <c r="J15" s="191">
        <v>16.822429906542055</v>
      </c>
      <c r="K15" s="191">
        <v>10.2803738317757</v>
      </c>
      <c r="L15" s="191">
        <v>13.084112149532709</v>
      </c>
      <c r="M15" s="192">
        <v>2.8037383177570092</v>
      </c>
      <c r="N15" s="141"/>
      <c r="O15" s="141"/>
      <c r="P15" s="141"/>
      <c r="Q15" s="141"/>
      <c r="R15" s="141"/>
    </row>
    <row r="16" spans="1:19" s="110" customFormat="1" ht="13.5" customHeight="1" x14ac:dyDescent="0.15">
      <c r="A16" s="369"/>
      <c r="B16" s="108" t="s">
        <v>40</v>
      </c>
      <c r="C16" s="120"/>
      <c r="D16" s="330">
        <v>98</v>
      </c>
      <c r="E16" s="194">
        <v>58</v>
      </c>
      <c r="F16" s="195">
        <v>6</v>
      </c>
      <c r="G16" s="195">
        <v>29</v>
      </c>
      <c r="H16" s="195">
        <v>0</v>
      </c>
      <c r="I16" s="195">
        <v>3</v>
      </c>
      <c r="J16" s="195">
        <v>10</v>
      </c>
      <c r="K16" s="195">
        <v>11</v>
      </c>
      <c r="L16" s="195">
        <v>16</v>
      </c>
      <c r="M16" s="196">
        <v>4</v>
      </c>
      <c r="N16" s="122"/>
      <c r="O16" s="122"/>
      <c r="P16" s="122"/>
      <c r="Q16" s="122"/>
      <c r="R16" s="122"/>
    </row>
    <row r="17" spans="1:18" ht="13.5" customHeight="1" x14ac:dyDescent="0.15">
      <c r="A17" s="369"/>
      <c r="B17" s="10"/>
      <c r="C17" s="24"/>
      <c r="D17" s="334"/>
      <c r="E17" s="190">
        <v>59.183673469387756</v>
      </c>
      <c r="F17" s="191">
        <v>6.1224489795918364</v>
      </c>
      <c r="G17" s="191">
        <v>29.591836734693878</v>
      </c>
      <c r="H17" s="191">
        <v>0</v>
      </c>
      <c r="I17" s="191">
        <v>3.0612244897959182</v>
      </c>
      <c r="J17" s="191">
        <v>10.204081632653061</v>
      </c>
      <c r="K17" s="191">
        <v>11.224489795918368</v>
      </c>
      <c r="L17" s="191">
        <v>16.326530612244898</v>
      </c>
      <c r="M17" s="192">
        <v>4.0816326530612246</v>
      </c>
      <c r="N17" s="141"/>
      <c r="O17" s="141"/>
      <c r="P17" s="141"/>
      <c r="Q17" s="141"/>
      <c r="R17" s="141"/>
    </row>
    <row r="18" spans="1:18" s="110" customFormat="1" ht="13.5" customHeight="1" x14ac:dyDescent="0.15">
      <c r="A18" s="369"/>
      <c r="B18" s="108" t="s">
        <v>42</v>
      </c>
      <c r="C18" s="120"/>
      <c r="D18" s="330">
        <v>40</v>
      </c>
      <c r="E18" s="194">
        <v>27</v>
      </c>
      <c r="F18" s="195">
        <v>2</v>
      </c>
      <c r="G18" s="195">
        <v>9</v>
      </c>
      <c r="H18" s="195">
        <v>2</v>
      </c>
      <c r="I18" s="195">
        <v>1</v>
      </c>
      <c r="J18" s="195">
        <v>7</v>
      </c>
      <c r="K18" s="195">
        <v>1</v>
      </c>
      <c r="L18" s="195">
        <v>3</v>
      </c>
      <c r="M18" s="196">
        <v>0</v>
      </c>
      <c r="N18" s="122"/>
      <c r="O18" s="122"/>
      <c r="P18" s="122"/>
      <c r="Q18" s="122"/>
      <c r="R18" s="122"/>
    </row>
    <row r="19" spans="1:18" ht="13.5" customHeight="1" thickBot="1" x14ac:dyDescent="0.2">
      <c r="A19" s="370"/>
      <c r="B19" s="21"/>
      <c r="C19" s="26"/>
      <c r="D19" s="335"/>
      <c r="E19" s="198">
        <v>67.5</v>
      </c>
      <c r="F19" s="199">
        <v>5</v>
      </c>
      <c r="G19" s="199">
        <v>22.5</v>
      </c>
      <c r="H19" s="199">
        <v>5</v>
      </c>
      <c r="I19" s="199">
        <v>2.5</v>
      </c>
      <c r="J19" s="199">
        <v>17.5</v>
      </c>
      <c r="K19" s="199">
        <v>2.5</v>
      </c>
      <c r="L19" s="199">
        <v>7.5</v>
      </c>
      <c r="M19" s="200">
        <v>0</v>
      </c>
      <c r="N19" s="141"/>
      <c r="O19" s="141"/>
      <c r="P19" s="141"/>
      <c r="Q19" s="141"/>
      <c r="R19" s="141"/>
    </row>
    <row r="20" spans="1:18" s="111" customFormat="1" ht="13.5" customHeight="1" x14ac:dyDescent="0.15">
      <c r="A20" s="372" t="s">
        <v>0</v>
      </c>
      <c r="B20" s="103" t="s">
        <v>1</v>
      </c>
      <c r="C20" s="121"/>
      <c r="D20" s="333">
        <v>678</v>
      </c>
      <c r="E20" s="186">
        <v>416</v>
      </c>
      <c r="F20" s="187">
        <v>85</v>
      </c>
      <c r="G20" s="187">
        <v>92</v>
      </c>
      <c r="H20" s="187">
        <v>18</v>
      </c>
      <c r="I20" s="187">
        <v>52</v>
      </c>
      <c r="J20" s="187">
        <v>121</v>
      </c>
      <c r="K20" s="187">
        <v>122</v>
      </c>
      <c r="L20" s="187">
        <v>94</v>
      </c>
      <c r="M20" s="188">
        <v>12</v>
      </c>
      <c r="N20" s="122"/>
      <c r="O20" s="122"/>
      <c r="P20" s="122"/>
      <c r="Q20" s="122"/>
      <c r="R20" s="122"/>
    </row>
    <row r="21" spans="1:18" s="22" customFormat="1" ht="13.5" customHeight="1" x14ac:dyDescent="0.15">
      <c r="A21" s="373"/>
      <c r="B21" s="23"/>
      <c r="C21" s="25"/>
      <c r="D21" s="334"/>
      <c r="E21" s="190">
        <v>61.356932153392329</v>
      </c>
      <c r="F21" s="191">
        <v>12.536873156342182</v>
      </c>
      <c r="G21" s="191">
        <v>13.569321533923304</v>
      </c>
      <c r="H21" s="191">
        <v>2.6548672566371683</v>
      </c>
      <c r="I21" s="191">
        <v>7.6696165191740411</v>
      </c>
      <c r="J21" s="191">
        <v>17.846607669616517</v>
      </c>
      <c r="K21" s="191">
        <v>17.994100294985252</v>
      </c>
      <c r="L21" s="191">
        <v>13.864306784660767</v>
      </c>
      <c r="M21" s="192">
        <v>1.7699115044247788</v>
      </c>
      <c r="N21" s="141"/>
      <c r="O21" s="141"/>
      <c r="P21" s="141"/>
      <c r="Q21" s="141"/>
      <c r="R21" s="141"/>
    </row>
    <row r="22" spans="1:18" s="111" customFormat="1" ht="13.5" customHeight="1" x14ac:dyDescent="0.15">
      <c r="A22" s="373"/>
      <c r="B22" s="106" t="s">
        <v>2</v>
      </c>
      <c r="C22" s="122"/>
      <c r="D22" s="330">
        <v>819</v>
      </c>
      <c r="E22" s="194">
        <v>551</v>
      </c>
      <c r="F22" s="195">
        <v>39</v>
      </c>
      <c r="G22" s="195">
        <v>251</v>
      </c>
      <c r="H22" s="195">
        <v>32</v>
      </c>
      <c r="I22" s="195">
        <v>34</v>
      </c>
      <c r="J22" s="195">
        <v>135</v>
      </c>
      <c r="K22" s="195">
        <v>66</v>
      </c>
      <c r="L22" s="195">
        <v>72</v>
      </c>
      <c r="M22" s="196">
        <v>33</v>
      </c>
      <c r="N22" s="122"/>
      <c r="O22" s="122"/>
      <c r="P22" s="122"/>
      <c r="Q22" s="122"/>
      <c r="R22" s="122"/>
    </row>
    <row r="23" spans="1:18" s="22" customFormat="1" ht="13.5" customHeight="1" x14ac:dyDescent="0.15">
      <c r="A23" s="373"/>
      <c r="B23" s="23"/>
      <c r="C23" s="25"/>
      <c r="D23" s="334"/>
      <c r="E23" s="190">
        <v>67.27716727716728</v>
      </c>
      <c r="F23" s="191">
        <v>4.7619047619047619</v>
      </c>
      <c r="G23" s="191">
        <v>30.647130647130648</v>
      </c>
      <c r="H23" s="191">
        <v>3.9072039072039071</v>
      </c>
      <c r="I23" s="191">
        <v>4.1514041514041509</v>
      </c>
      <c r="J23" s="191">
        <v>16.483516483516482</v>
      </c>
      <c r="K23" s="191">
        <v>8.0586080586080584</v>
      </c>
      <c r="L23" s="191">
        <v>8.791208791208792</v>
      </c>
      <c r="M23" s="192">
        <v>4.0293040293040292</v>
      </c>
      <c r="N23" s="141"/>
      <c r="O23" s="141"/>
      <c r="P23" s="141"/>
      <c r="Q23" s="141"/>
      <c r="R23" s="141"/>
    </row>
    <row r="24" spans="1:18" s="111" customFormat="1" ht="13.5" customHeight="1" x14ac:dyDescent="0.15">
      <c r="A24" s="373"/>
      <c r="B24" s="106" t="s">
        <v>45</v>
      </c>
      <c r="C24" s="122"/>
      <c r="D24" s="330">
        <v>55</v>
      </c>
      <c r="E24" s="194">
        <v>33</v>
      </c>
      <c r="F24" s="195">
        <v>2</v>
      </c>
      <c r="G24" s="195">
        <v>13</v>
      </c>
      <c r="H24" s="195">
        <v>1</v>
      </c>
      <c r="I24" s="195">
        <v>1</v>
      </c>
      <c r="J24" s="195">
        <v>4</v>
      </c>
      <c r="K24" s="195">
        <v>4</v>
      </c>
      <c r="L24" s="195">
        <v>13</v>
      </c>
      <c r="M24" s="196">
        <v>4</v>
      </c>
      <c r="N24" s="122"/>
      <c r="O24" s="122"/>
      <c r="P24" s="122"/>
      <c r="Q24" s="122"/>
      <c r="R24" s="122"/>
    </row>
    <row r="25" spans="1:18" s="22" customFormat="1" ht="13.5" customHeight="1" thickBot="1" x14ac:dyDescent="0.2">
      <c r="A25" s="374"/>
      <c r="B25" s="61"/>
      <c r="C25" s="62"/>
      <c r="D25" s="335"/>
      <c r="E25" s="198">
        <v>60</v>
      </c>
      <c r="F25" s="199">
        <v>3.6363636363636362</v>
      </c>
      <c r="G25" s="199">
        <v>23.636363636363637</v>
      </c>
      <c r="H25" s="199">
        <v>1.8181818181818181</v>
      </c>
      <c r="I25" s="199">
        <v>1.8181818181818181</v>
      </c>
      <c r="J25" s="199">
        <v>7.2727272727272725</v>
      </c>
      <c r="K25" s="199">
        <v>7.2727272727272725</v>
      </c>
      <c r="L25" s="199">
        <v>23.636363636363637</v>
      </c>
      <c r="M25" s="200">
        <v>7.2727272727272725</v>
      </c>
      <c r="N25" s="141"/>
      <c r="O25" s="141"/>
      <c r="P25" s="141"/>
      <c r="Q25" s="141"/>
      <c r="R25" s="141"/>
    </row>
    <row r="26" spans="1:18" s="110" customFormat="1" ht="13.5" customHeight="1" x14ac:dyDescent="0.15">
      <c r="A26" s="371" t="s">
        <v>43</v>
      </c>
      <c r="B26" s="118" t="s">
        <v>3</v>
      </c>
      <c r="C26" s="119"/>
      <c r="D26" s="336">
        <v>120</v>
      </c>
      <c r="E26" s="202">
        <v>62</v>
      </c>
      <c r="F26" s="203">
        <v>20</v>
      </c>
      <c r="G26" s="203">
        <v>15</v>
      </c>
      <c r="H26" s="203">
        <v>1</v>
      </c>
      <c r="I26" s="203">
        <v>6</v>
      </c>
      <c r="J26" s="203">
        <v>41</v>
      </c>
      <c r="K26" s="203">
        <v>34</v>
      </c>
      <c r="L26" s="203">
        <v>11</v>
      </c>
      <c r="M26" s="204">
        <v>3</v>
      </c>
      <c r="N26" s="120"/>
      <c r="O26" s="120"/>
      <c r="P26" s="120"/>
      <c r="Q26" s="120"/>
      <c r="R26" s="120"/>
    </row>
    <row r="27" spans="1:18" ht="13.5" customHeight="1" x14ac:dyDescent="0.15">
      <c r="A27" s="369"/>
      <c r="B27" s="10"/>
      <c r="C27" s="24"/>
      <c r="D27" s="337"/>
      <c r="E27" s="206">
        <v>51.666666666666671</v>
      </c>
      <c r="F27" s="207">
        <v>16.666666666666664</v>
      </c>
      <c r="G27" s="207">
        <v>12.5</v>
      </c>
      <c r="H27" s="207">
        <v>0.83333333333333337</v>
      </c>
      <c r="I27" s="207">
        <v>5</v>
      </c>
      <c r="J27" s="207">
        <v>34.166666666666664</v>
      </c>
      <c r="K27" s="207">
        <v>28.333333333333332</v>
      </c>
      <c r="L27" s="207">
        <v>9.1666666666666661</v>
      </c>
      <c r="M27" s="208">
        <v>2.5</v>
      </c>
      <c r="N27" s="142"/>
      <c r="O27" s="142"/>
      <c r="P27" s="142"/>
      <c r="Q27" s="142"/>
      <c r="R27" s="142"/>
    </row>
    <row r="28" spans="1:18" s="110" customFormat="1" ht="13.5" customHeight="1" x14ac:dyDescent="0.15">
      <c r="A28" s="369"/>
      <c r="B28" s="108" t="s">
        <v>4</v>
      </c>
      <c r="C28" s="120"/>
      <c r="D28" s="331">
        <v>153</v>
      </c>
      <c r="E28" s="209">
        <v>93</v>
      </c>
      <c r="F28" s="210">
        <v>22</v>
      </c>
      <c r="G28" s="210">
        <v>28</v>
      </c>
      <c r="H28" s="210">
        <v>3</v>
      </c>
      <c r="I28" s="210">
        <v>13</v>
      </c>
      <c r="J28" s="210">
        <v>36</v>
      </c>
      <c r="K28" s="210">
        <v>30</v>
      </c>
      <c r="L28" s="210">
        <v>10</v>
      </c>
      <c r="M28" s="211">
        <v>6</v>
      </c>
      <c r="N28" s="120"/>
      <c r="O28" s="120"/>
      <c r="P28" s="120"/>
      <c r="Q28" s="120"/>
      <c r="R28" s="120"/>
    </row>
    <row r="29" spans="1:18" ht="13.5" customHeight="1" x14ac:dyDescent="0.15">
      <c r="A29" s="369"/>
      <c r="B29" s="10"/>
      <c r="C29" s="24"/>
      <c r="D29" s="337"/>
      <c r="E29" s="206">
        <v>60.784313725490193</v>
      </c>
      <c r="F29" s="207">
        <v>14.37908496732026</v>
      </c>
      <c r="G29" s="207">
        <v>18.300653594771241</v>
      </c>
      <c r="H29" s="207">
        <v>1.9607843137254901</v>
      </c>
      <c r="I29" s="207">
        <v>8.4967320261437909</v>
      </c>
      <c r="J29" s="207">
        <v>23.52941176470588</v>
      </c>
      <c r="K29" s="207">
        <v>19.607843137254903</v>
      </c>
      <c r="L29" s="207">
        <v>6.5359477124183014</v>
      </c>
      <c r="M29" s="208">
        <v>3.9215686274509802</v>
      </c>
      <c r="N29" s="142"/>
      <c r="O29" s="142"/>
      <c r="P29" s="142"/>
      <c r="Q29" s="142"/>
      <c r="R29" s="142"/>
    </row>
    <row r="30" spans="1:18" s="110" customFormat="1" ht="13.5" customHeight="1" x14ac:dyDescent="0.15">
      <c r="A30" s="369"/>
      <c r="B30" s="108" t="s">
        <v>5</v>
      </c>
      <c r="C30" s="120"/>
      <c r="D30" s="331">
        <v>281</v>
      </c>
      <c r="E30" s="209">
        <v>180</v>
      </c>
      <c r="F30" s="210">
        <v>40</v>
      </c>
      <c r="G30" s="210">
        <v>52</v>
      </c>
      <c r="H30" s="210">
        <v>6</v>
      </c>
      <c r="I30" s="210">
        <v>29</v>
      </c>
      <c r="J30" s="210">
        <v>53</v>
      </c>
      <c r="K30" s="210">
        <v>41</v>
      </c>
      <c r="L30" s="210">
        <v>24</v>
      </c>
      <c r="M30" s="211">
        <v>3</v>
      </c>
      <c r="N30" s="120"/>
      <c r="O30" s="120"/>
      <c r="P30" s="120"/>
      <c r="Q30" s="120"/>
      <c r="R30" s="120"/>
    </row>
    <row r="31" spans="1:18" ht="13.5" customHeight="1" x14ac:dyDescent="0.15">
      <c r="A31" s="369"/>
      <c r="B31" s="10"/>
      <c r="C31" s="24"/>
      <c r="D31" s="337"/>
      <c r="E31" s="206">
        <v>64.056939501779368</v>
      </c>
      <c r="F31" s="207">
        <v>14.23487544483986</v>
      </c>
      <c r="G31" s="207">
        <v>18.505338078291814</v>
      </c>
      <c r="H31" s="207">
        <v>2.1352313167259789</v>
      </c>
      <c r="I31" s="207">
        <v>10.320284697508896</v>
      </c>
      <c r="J31" s="207">
        <v>18.861209964412812</v>
      </c>
      <c r="K31" s="207">
        <v>14.590747330960854</v>
      </c>
      <c r="L31" s="207">
        <v>8.5409252669039155</v>
      </c>
      <c r="M31" s="208">
        <v>1.0676156583629894</v>
      </c>
      <c r="N31" s="142"/>
      <c r="O31" s="142"/>
      <c r="P31" s="142"/>
      <c r="Q31" s="142"/>
      <c r="R31" s="142"/>
    </row>
    <row r="32" spans="1:18" s="110" customFormat="1" ht="13.5" customHeight="1" x14ac:dyDescent="0.15">
      <c r="A32" s="369"/>
      <c r="B32" s="108" t="s">
        <v>6</v>
      </c>
      <c r="C32" s="120"/>
      <c r="D32" s="331">
        <v>243</v>
      </c>
      <c r="E32" s="209">
        <v>153</v>
      </c>
      <c r="F32" s="210">
        <v>23</v>
      </c>
      <c r="G32" s="210">
        <v>46</v>
      </c>
      <c r="H32" s="210">
        <v>7</v>
      </c>
      <c r="I32" s="210">
        <v>9</v>
      </c>
      <c r="J32" s="210">
        <v>36</v>
      </c>
      <c r="K32" s="210">
        <v>32</v>
      </c>
      <c r="L32" s="210">
        <v>28</v>
      </c>
      <c r="M32" s="211">
        <v>6</v>
      </c>
      <c r="N32" s="120"/>
      <c r="O32" s="120"/>
      <c r="P32" s="120"/>
      <c r="Q32" s="120"/>
      <c r="R32" s="120"/>
    </row>
    <row r="33" spans="1:18" ht="13.5" customHeight="1" x14ac:dyDescent="0.15">
      <c r="A33" s="369"/>
      <c r="B33" s="10"/>
      <c r="C33" s="24"/>
      <c r="D33" s="337"/>
      <c r="E33" s="206">
        <v>62.962962962962962</v>
      </c>
      <c r="F33" s="207">
        <v>9.4650205761316872</v>
      </c>
      <c r="G33" s="207">
        <v>18.930041152263374</v>
      </c>
      <c r="H33" s="207">
        <v>2.880658436213992</v>
      </c>
      <c r="I33" s="207">
        <v>3.7037037037037033</v>
      </c>
      <c r="J33" s="207">
        <v>14.814814814814813</v>
      </c>
      <c r="K33" s="207">
        <v>13.168724279835391</v>
      </c>
      <c r="L33" s="207">
        <v>11.522633744855968</v>
      </c>
      <c r="M33" s="208">
        <v>2.4691358024691357</v>
      </c>
      <c r="N33" s="142"/>
      <c r="O33" s="142"/>
      <c r="P33" s="142"/>
      <c r="Q33" s="142"/>
      <c r="R33" s="142"/>
    </row>
    <row r="34" spans="1:18" s="110" customFormat="1" ht="13.5" customHeight="1" x14ac:dyDescent="0.15">
      <c r="A34" s="369"/>
      <c r="B34" s="108" t="s">
        <v>7</v>
      </c>
      <c r="C34" s="120"/>
      <c r="D34" s="331">
        <v>327</v>
      </c>
      <c r="E34" s="209">
        <v>222</v>
      </c>
      <c r="F34" s="210">
        <v>11</v>
      </c>
      <c r="G34" s="210">
        <v>86</v>
      </c>
      <c r="H34" s="210">
        <v>14</v>
      </c>
      <c r="I34" s="210">
        <v>15</v>
      </c>
      <c r="J34" s="210">
        <v>52</v>
      </c>
      <c r="K34" s="210">
        <v>31</v>
      </c>
      <c r="L34" s="210">
        <v>35</v>
      </c>
      <c r="M34" s="211">
        <v>7</v>
      </c>
      <c r="N34" s="120"/>
      <c r="O34" s="120"/>
      <c r="P34" s="120"/>
      <c r="Q34" s="120"/>
      <c r="R34" s="120"/>
    </row>
    <row r="35" spans="1:18" ht="13.5" customHeight="1" x14ac:dyDescent="0.15">
      <c r="A35" s="369"/>
      <c r="B35" s="10"/>
      <c r="C35" s="24"/>
      <c r="D35" s="337"/>
      <c r="E35" s="206">
        <v>67.889908256880744</v>
      </c>
      <c r="F35" s="207">
        <v>3.3639143730886847</v>
      </c>
      <c r="G35" s="207">
        <v>26.299694189602445</v>
      </c>
      <c r="H35" s="207">
        <v>4.281345565749235</v>
      </c>
      <c r="I35" s="207">
        <v>4.5871559633027523</v>
      </c>
      <c r="J35" s="207">
        <v>15.902140672782874</v>
      </c>
      <c r="K35" s="207">
        <v>9.4801223241590211</v>
      </c>
      <c r="L35" s="207">
        <v>10.703363914373089</v>
      </c>
      <c r="M35" s="208">
        <v>2.1406727828746175</v>
      </c>
      <c r="N35" s="142"/>
      <c r="O35" s="142"/>
      <c r="P35" s="142"/>
      <c r="Q35" s="142"/>
      <c r="R35" s="142"/>
    </row>
    <row r="36" spans="1:18" s="110" customFormat="1" ht="13.5" customHeight="1" x14ac:dyDescent="0.15">
      <c r="A36" s="369"/>
      <c r="B36" s="108" t="s">
        <v>44</v>
      </c>
      <c r="C36" s="120"/>
      <c r="D36" s="331">
        <v>374</v>
      </c>
      <c r="E36" s="209">
        <v>257</v>
      </c>
      <c r="F36" s="210">
        <v>8</v>
      </c>
      <c r="G36" s="210">
        <v>116</v>
      </c>
      <c r="H36" s="210">
        <v>19</v>
      </c>
      <c r="I36" s="210">
        <v>15</v>
      </c>
      <c r="J36" s="210">
        <v>38</v>
      </c>
      <c r="K36" s="210">
        <v>20</v>
      </c>
      <c r="L36" s="210">
        <v>58</v>
      </c>
      <c r="M36" s="211">
        <v>20</v>
      </c>
      <c r="N36" s="120"/>
      <c r="O36" s="120"/>
      <c r="P36" s="120"/>
      <c r="Q36" s="120"/>
      <c r="R36" s="120"/>
    </row>
    <row r="37" spans="1:18" ht="13.5" customHeight="1" x14ac:dyDescent="0.15">
      <c r="A37" s="369"/>
      <c r="B37" s="10"/>
      <c r="C37" s="24"/>
      <c r="D37" s="337"/>
      <c r="E37" s="206">
        <v>68.716577540106954</v>
      </c>
      <c r="F37" s="207">
        <v>2.1390374331550799</v>
      </c>
      <c r="G37" s="207">
        <v>31.016042780748666</v>
      </c>
      <c r="H37" s="207">
        <v>5.0802139037433154</v>
      </c>
      <c r="I37" s="207">
        <v>4.0106951871657754</v>
      </c>
      <c r="J37" s="207">
        <v>10.160427807486631</v>
      </c>
      <c r="K37" s="207">
        <v>5.3475935828877006</v>
      </c>
      <c r="L37" s="207">
        <v>15.508021390374333</v>
      </c>
      <c r="M37" s="208">
        <v>5.3475935828877006</v>
      </c>
      <c r="N37" s="142"/>
      <c r="O37" s="142"/>
      <c r="P37" s="142"/>
      <c r="Q37" s="142"/>
      <c r="R37" s="142"/>
    </row>
    <row r="38" spans="1:18" s="110" customFormat="1" ht="13.5" customHeight="1" x14ac:dyDescent="0.15">
      <c r="A38" s="369"/>
      <c r="B38" s="108" t="s">
        <v>45</v>
      </c>
      <c r="C38" s="120"/>
      <c r="D38" s="331">
        <v>54</v>
      </c>
      <c r="E38" s="209">
        <v>33</v>
      </c>
      <c r="F38" s="210">
        <v>2</v>
      </c>
      <c r="G38" s="210">
        <v>13</v>
      </c>
      <c r="H38" s="210">
        <v>1</v>
      </c>
      <c r="I38" s="210">
        <v>0</v>
      </c>
      <c r="J38" s="210">
        <v>4</v>
      </c>
      <c r="K38" s="210">
        <v>4</v>
      </c>
      <c r="L38" s="210">
        <v>13</v>
      </c>
      <c r="M38" s="211">
        <v>4</v>
      </c>
      <c r="N38" s="120"/>
      <c r="O38" s="120"/>
      <c r="P38" s="120"/>
      <c r="Q38" s="120"/>
      <c r="R38" s="120"/>
    </row>
    <row r="39" spans="1:18" ht="13.5" customHeight="1" thickBot="1" x14ac:dyDescent="0.2">
      <c r="A39" s="370"/>
      <c r="B39" s="21"/>
      <c r="C39" s="26"/>
      <c r="D39" s="332"/>
      <c r="E39" s="212">
        <v>61.111111111111114</v>
      </c>
      <c r="F39" s="213">
        <v>3.7037037037037033</v>
      </c>
      <c r="G39" s="213">
        <v>24.074074074074073</v>
      </c>
      <c r="H39" s="213">
        <v>1.8518518518518516</v>
      </c>
      <c r="I39" s="213">
        <v>0</v>
      </c>
      <c r="J39" s="213">
        <v>7.4074074074074066</v>
      </c>
      <c r="K39" s="213">
        <v>7.4074074074074066</v>
      </c>
      <c r="L39" s="213">
        <v>24.074074074074073</v>
      </c>
      <c r="M39" s="214">
        <v>7.4074074074074066</v>
      </c>
      <c r="N39" s="142"/>
      <c r="O39" s="142"/>
      <c r="P39" s="142"/>
      <c r="Q39" s="142"/>
      <c r="R39" s="142"/>
    </row>
    <row r="40" spans="1:18" s="110" customFormat="1" ht="13.5" customHeight="1" x14ac:dyDescent="0.15">
      <c r="A40" s="369" t="s">
        <v>46</v>
      </c>
      <c r="B40" s="108" t="s">
        <v>48</v>
      </c>
      <c r="C40" s="120"/>
      <c r="D40" s="330">
        <v>268</v>
      </c>
      <c r="E40" s="194">
        <v>172</v>
      </c>
      <c r="F40" s="195">
        <v>40</v>
      </c>
      <c r="G40" s="195">
        <v>42</v>
      </c>
      <c r="H40" s="195">
        <v>3</v>
      </c>
      <c r="I40" s="195">
        <v>19</v>
      </c>
      <c r="J40" s="195">
        <v>67</v>
      </c>
      <c r="K40" s="195">
        <v>41</v>
      </c>
      <c r="L40" s="195">
        <v>22</v>
      </c>
      <c r="M40" s="196">
        <v>3</v>
      </c>
      <c r="N40" s="122"/>
      <c r="O40" s="122"/>
      <c r="P40" s="122"/>
      <c r="Q40" s="122"/>
      <c r="R40" s="122"/>
    </row>
    <row r="41" spans="1:18" ht="13.5" customHeight="1" x14ac:dyDescent="0.15">
      <c r="A41" s="369"/>
      <c r="B41" s="10"/>
      <c r="C41" s="24"/>
      <c r="D41" s="334"/>
      <c r="E41" s="190">
        <v>64.179104477611943</v>
      </c>
      <c r="F41" s="191">
        <v>14.925373134328357</v>
      </c>
      <c r="G41" s="191">
        <v>15.671641791044777</v>
      </c>
      <c r="H41" s="191">
        <v>1.1194029850746268</v>
      </c>
      <c r="I41" s="191">
        <v>7.08955223880597</v>
      </c>
      <c r="J41" s="191">
        <v>25</v>
      </c>
      <c r="K41" s="191">
        <v>15.298507462686567</v>
      </c>
      <c r="L41" s="191">
        <v>8.2089552238805972</v>
      </c>
      <c r="M41" s="192">
        <v>1.1194029850746268</v>
      </c>
      <c r="N41" s="141"/>
      <c r="O41" s="141"/>
      <c r="P41" s="141"/>
      <c r="Q41" s="141"/>
      <c r="R41" s="141"/>
    </row>
    <row r="42" spans="1:18" s="110" customFormat="1" ht="13.5" customHeight="1" x14ac:dyDescent="0.15">
      <c r="A42" s="369"/>
      <c r="B42" s="108" t="s">
        <v>50</v>
      </c>
      <c r="C42" s="120"/>
      <c r="D42" s="330">
        <v>1108</v>
      </c>
      <c r="E42" s="194">
        <v>716</v>
      </c>
      <c r="F42" s="195">
        <v>80</v>
      </c>
      <c r="G42" s="195">
        <v>269</v>
      </c>
      <c r="H42" s="195">
        <v>42</v>
      </c>
      <c r="I42" s="195">
        <v>61</v>
      </c>
      <c r="J42" s="195">
        <v>172</v>
      </c>
      <c r="K42" s="195">
        <v>140</v>
      </c>
      <c r="L42" s="195">
        <v>129</v>
      </c>
      <c r="M42" s="196">
        <v>35</v>
      </c>
      <c r="N42" s="122"/>
      <c r="O42" s="122"/>
      <c r="P42" s="122"/>
      <c r="Q42" s="122"/>
      <c r="R42" s="122"/>
    </row>
    <row r="43" spans="1:18" ht="13.5" customHeight="1" x14ac:dyDescent="0.15">
      <c r="A43" s="369"/>
      <c r="B43" s="10"/>
      <c r="C43" s="24"/>
      <c r="D43" s="334"/>
      <c r="E43" s="190">
        <v>64.620938628158839</v>
      </c>
      <c r="F43" s="191">
        <v>7.2202166064981945</v>
      </c>
      <c r="G43" s="191">
        <v>24.277978339350181</v>
      </c>
      <c r="H43" s="191">
        <v>3.790613718411552</v>
      </c>
      <c r="I43" s="191">
        <v>5.5054151624548737</v>
      </c>
      <c r="J43" s="191">
        <v>15.523465703971121</v>
      </c>
      <c r="K43" s="191">
        <v>12.63537906137184</v>
      </c>
      <c r="L43" s="191">
        <v>11.64259927797834</v>
      </c>
      <c r="M43" s="192">
        <v>3.1588447653429599</v>
      </c>
      <c r="N43" s="141"/>
      <c r="O43" s="141"/>
      <c r="P43" s="141"/>
      <c r="Q43" s="141"/>
      <c r="R43" s="141"/>
    </row>
    <row r="44" spans="1:18" s="110" customFormat="1" ht="13.5" customHeight="1" x14ac:dyDescent="0.15">
      <c r="A44" s="369"/>
      <c r="B44" s="108" t="s">
        <v>51</v>
      </c>
      <c r="C44" s="120"/>
      <c r="D44" s="330">
        <v>120</v>
      </c>
      <c r="E44" s="194">
        <v>79</v>
      </c>
      <c r="F44" s="195">
        <v>4</v>
      </c>
      <c r="G44" s="195">
        <v>31</v>
      </c>
      <c r="H44" s="195">
        <v>5</v>
      </c>
      <c r="I44" s="195">
        <v>7</v>
      </c>
      <c r="J44" s="195">
        <v>17</v>
      </c>
      <c r="K44" s="195">
        <v>7</v>
      </c>
      <c r="L44" s="195">
        <v>15</v>
      </c>
      <c r="M44" s="196">
        <v>6</v>
      </c>
      <c r="N44" s="122"/>
      <c r="O44" s="122"/>
      <c r="P44" s="122"/>
      <c r="Q44" s="122"/>
      <c r="R44" s="122"/>
    </row>
    <row r="45" spans="1:18" ht="13.5" customHeight="1" x14ac:dyDescent="0.15">
      <c r="A45" s="369"/>
      <c r="B45" s="10"/>
      <c r="C45" s="24"/>
      <c r="D45" s="334"/>
      <c r="E45" s="190">
        <v>65.833333333333329</v>
      </c>
      <c r="F45" s="191">
        <v>3.3333333333333335</v>
      </c>
      <c r="G45" s="191">
        <v>25.833333333333336</v>
      </c>
      <c r="H45" s="191">
        <v>4.1666666666666661</v>
      </c>
      <c r="I45" s="191">
        <v>5.833333333333333</v>
      </c>
      <c r="J45" s="191">
        <v>14.166666666666666</v>
      </c>
      <c r="K45" s="191">
        <v>5.833333333333333</v>
      </c>
      <c r="L45" s="191">
        <v>12.5</v>
      </c>
      <c r="M45" s="192">
        <v>5</v>
      </c>
      <c r="N45" s="141"/>
      <c r="O45" s="141"/>
      <c r="P45" s="141"/>
      <c r="Q45" s="141"/>
      <c r="R45" s="141"/>
    </row>
    <row r="46" spans="1:18" s="110" customFormat="1" ht="13.5" customHeight="1" x14ac:dyDescent="0.15">
      <c r="A46" s="369"/>
      <c r="B46" s="108" t="s">
        <v>71</v>
      </c>
      <c r="C46" s="120"/>
      <c r="D46" s="330">
        <v>56</v>
      </c>
      <c r="E46" s="194">
        <v>33</v>
      </c>
      <c r="F46" s="195">
        <v>2</v>
      </c>
      <c r="G46" s="195">
        <v>14</v>
      </c>
      <c r="H46" s="195">
        <v>1</v>
      </c>
      <c r="I46" s="195">
        <v>0</v>
      </c>
      <c r="J46" s="195">
        <v>4</v>
      </c>
      <c r="K46" s="195">
        <v>4</v>
      </c>
      <c r="L46" s="195">
        <v>13</v>
      </c>
      <c r="M46" s="196">
        <v>5</v>
      </c>
      <c r="N46" s="122"/>
      <c r="O46" s="122"/>
      <c r="P46" s="122"/>
      <c r="Q46" s="122"/>
      <c r="R46" s="122"/>
    </row>
    <row r="47" spans="1:18" ht="13.5" customHeight="1" thickBot="1" x14ac:dyDescent="0.2">
      <c r="A47" s="370"/>
      <c r="B47" s="21"/>
      <c r="C47" s="26"/>
      <c r="D47" s="335"/>
      <c r="E47" s="198">
        <v>58.928571428571431</v>
      </c>
      <c r="F47" s="199">
        <v>3.5714285714285712</v>
      </c>
      <c r="G47" s="199">
        <v>25</v>
      </c>
      <c r="H47" s="199">
        <v>1.7857142857142856</v>
      </c>
      <c r="I47" s="199">
        <v>0</v>
      </c>
      <c r="J47" s="199">
        <v>7.1428571428571423</v>
      </c>
      <c r="K47" s="199">
        <v>7.1428571428571423</v>
      </c>
      <c r="L47" s="199">
        <v>23.214285714285715</v>
      </c>
      <c r="M47" s="200">
        <v>8.9285714285714288</v>
      </c>
      <c r="N47" s="141"/>
      <c r="O47" s="141"/>
      <c r="P47" s="141"/>
      <c r="Q47" s="141"/>
      <c r="R47" s="141"/>
    </row>
    <row r="48" spans="1:18" s="110" customFormat="1" ht="13.5" customHeight="1" x14ac:dyDescent="0.15">
      <c r="A48" s="369" t="s">
        <v>227</v>
      </c>
      <c r="B48" s="108" t="s">
        <v>53</v>
      </c>
      <c r="C48" s="120"/>
      <c r="D48" s="330">
        <v>103</v>
      </c>
      <c r="E48" s="194">
        <v>55</v>
      </c>
      <c r="F48" s="195">
        <v>18</v>
      </c>
      <c r="G48" s="195">
        <v>11</v>
      </c>
      <c r="H48" s="195">
        <v>1</v>
      </c>
      <c r="I48" s="195">
        <v>6</v>
      </c>
      <c r="J48" s="195">
        <v>37</v>
      </c>
      <c r="K48" s="195">
        <v>28</v>
      </c>
      <c r="L48" s="195">
        <v>10</v>
      </c>
      <c r="M48" s="196">
        <v>3</v>
      </c>
      <c r="N48" s="122"/>
      <c r="O48" s="122"/>
      <c r="P48" s="122"/>
      <c r="Q48" s="122"/>
      <c r="R48" s="122"/>
    </row>
    <row r="49" spans="1:18" ht="13.5" customHeight="1" x14ac:dyDescent="0.15">
      <c r="A49" s="369"/>
      <c r="B49" s="10"/>
      <c r="C49" s="24"/>
      <c r="D49" s="334"/>
      <c r="E49" s="190">
        <v>53.398058252427184</v>
      </c>
      <c r="F49" s="191">
        <v>17.475728155339805</v>
      </c>
      <c r="G49" s="191">
        <v>10.679611650485436</v>
      </c>
      <c r="H49" s="191">
        <v>0.97087378640776689</v>
      </c>
      <c r="I49" s="191">
        <v>5.825242718446602</v>
      </c>
      <c r="J49" s="191">
        <v>35.922330097087382</v>
      </c>
      <c r="K49" s="191">
        <v>27.184466019417474</v>
      </c>
      <c r="L49" s="191">
        <v>9.7087378640776691</v>
      </c>
      <c r="M49" s="192">
        <v>2.912621359223301</v>
      </c>
      <c r="N49" s="141"/>
      <c r="O49" s="141"/>
      <c r="P49" s="141"/>
      <c r="Q49" s="141"/>
      <c r="R49" s="141"/>
    </row>
    <row r="50" spans="1:18" s="110" customFormat="1" ht="13.5" customHeight="1" x14ac:dyDescent="0.15">
      <c r="A50" s="369"/>
      <c r="B50" s="108" t="s">
        <v>433</v>
      </c>
      <c r="C50" s="120"/>
      <c r="D50" s="330">
        <v>175</v>
      </c>
      <c r="E50" s="194">
        <v>124</v>
      </c>
      <c r="F50" s="195">
        <v>23</v>
      </c>
      <c r="G50" s="195">
        <v>30</v>
      </c>
      <c r="H50" s="195">
        <v>3</v>
      </c>
      <c r="I50" s="195">
        <v>12</v>
      </c>
      <c r="J50" s="195">
        <v>31</v>
      </c>
      <c r="K50" s="195">
        <v>16</v>
      </c>
      <c r="L50" s="195">
        <v>12</v>
      </c>
      <c r="M50" s="196">
        <v>1</v>
      </c>
      <c r="N50" s="122"/>
      <c r="O50" s="122"/>
      <c r="P50" s="122"/>
      <c r="Q50" s="122"/>
      <c r="R50" s="122"/>
    </row>
    <row r="51" spans="1:18" ht="13.5" customHeight="1" x14ac:dyDescent="0.15">
      <c r="A51" s="369"/>
      <c r="B51" s="10"/>
      <c r="C51" s="24"/>
      <c r="D51" s="334"/>
      <c r="E51" s="190">
        <v>70.857142857142847</v>
      </c>
      <c r="F51" s="191">
        <v>13.142857142857142</v>
      </c>
      <c r="G51" s="191">
        <v>17.142857142857142</v>
      </c>
      <c r="H51" s="191">
        <v>1.7142857142857144</v>
      </c>
      <c r="I51" s="191">
        <v>6.8571428571428577</v>
      </c>
      <c r="J51" s="191">
        <v>17.714285714285712</v>
      </c>
      <c r="K51" s="191">
        <v>9.1428571428571423</v>
      </c>
      <c r="L51" s="191">
        <v>6.8571428571428577</v>
      </c>
      <c r="M51" s="192">
        <v>0.5714285714285714</v>
      </c>
      <c r="N51" s="141"/>
      <c r="O51" s="141"/>
      <c r="P51" s="141"/>
      <c r="Q51" s="141"/>
      <c r="R51" s="141"/>
    </row>
    <row r="52" spans="1:18" s="110" customFormat="1" ht="13.5" customHeight="1" x14ac:dyDescent="0.15">
      <c r="A52" s="369"/>
      <c r="B52" s="108" t="s">
        <v>55</v>
      </c>
      <c r="C52" s="120"/>
      <c r="D52" s="330">
        <v>144</v>
      </c>
      <c r="E52" s="194">
        <v>97</v>
      </c>
      <c r="F52" s="195">
        <v>13</v>
      </c>
      <c r="G52" s="195">
        <v>35</v>
      </c>
      <c r="H52" s="195">
        <v>6</v>
      </c>
      <c r="I52" s="195">
        <v>7</v>
      </c>
      <c r="J52" s="195">
        <v>24</v>
      </c>
      <c r="K52" s="195">
        <v>23</v>
      </c>
      <c r="L52" s="195">
        <v>13</v>
      </c>
      <c r="M52" s="196">
        <v>2</v>
      </c>
      <c r="N52" s="122"/>
      <c r="O52" s="122"/>
      <c r="P52" s="122"/>
      <c r="Q52" s="122"/>
      <c r="R52" s="122"/>
    </row>
    <row r="53" spans="1:18" ht="13.5" customHeight="1" x14ac:dyDescent="0.15">
      <c r="A53" s="369"/>
      <c r="B53" s="10"/>
      <c r="C53" s="24"/>
      <c r="D53" s="334"/>
      <c r="E53" s="190">
        <v>67.361111111111114</v>
      </c>
      <c r="F53" s="191">
        <v>9.0277777777777768</v>
      </c>
      <c r="G53" s="191">
        <v>24.305555555555554</v>
      </c>
      <c r="H53" s="191">
        <v>4.1666666666666661</v>
      </c>
      <c r="I53" s="191">
        <v>4.8611111111111116</v>
      </c>
      <c r="J53" s="191">
        <v>16.666666666666664</v>
      </c>
      <c r="K53" s="191">
        <v>15.972222222222221</v>
      </c>
      <c r="L53" s="191">
        <v>9.0277777777777768</v>
      </c>
      <c r="M53" s="192">
        <v>1.3888888888888888</v>
      </c>
      <c r="N53" s="141"/>
      <c r="O53" s="141"/>
      <c r="P53" s="141"/>
      <c r="Q53" s="141"/>
      <c r="R53" s="141"/>
    </row>
    <row r="54" spans="1:18" s="110" customFormat="1" ht="13.5" customHeight="1" x14ac:dyDescent="0.15">
      <c r="A54" s="369"/>
      <c r="B54" s="108" t="s">
        <v>57</v>
      </c>
      <c r="C54" s="120"/>
      <c r="D54" s="330">
        <v>106</v>
      </c>
      <c r="E54" s="194">
        <v>62</v>
      </c>
      <c r="F54" s="195">
        <v>14</v>
      </c>
      <c r="G54" s="195">
        <v>11</v>
      </c>
      <c r="H54" s="195">
        <v>1</v>
      </c>
      <c r="I54" s="195">
        <v>9</v>
      </c>
      <c r="J54" s="195">
        <v>20</v>
      </c>
      <c r="K54" s="195">
        <v>16</v>
      </c>
      <c r="L54" s="195">
        <v>12</v>
      </c>
      <c r="M54" s="196">
        <v>5</v>
      </c>
      <c r="N54" s="122"/>
      <c r="O54" s="122"/>
      <c r="P54" s="122"/>
      <c r="Q54" s="122"/>
      <c r="R54" s="122"/>
    </row>
    <row r="55" spans="1:18" ht="13.5" customHeight="1" x14ac:dyDescent="0.15">
      <c r="A55" s="369"/>
      <c r="B55" s="10"/>
      <c r="C55" s="24"/>
      <c r="D55" s="334"/>
      <c r="E55" s="190">
        <v>58.490566037735846</v>
      </c>
      <c r="F55" s="191">
        <v>13.20754716981132</v>
      </c>
      <c r="G55" s="191">
        <v>10.377358490566039</v>
      </c>
      <c r="H55" s="191">
        <v>0.94339622641509435</v>
      </c>
      <c r="I55" s="191">
        <v>8.4905660377358494</v>
      </c>
      <c r="J55" s="191">
        <v>18.867924528301888</v>
      </c>
      <c r="K55" s="191">
        <v>15.09433962264151</v>
      </c>
      <c r="L55" s="191">
        <v>11.320754716981133</v>
      </c>
      <c r="M55" s="192">
        <v>4.716981132075472</v>
      </c>
      <c r="N55" s="141"/>
      <c r="O55" s="141"/>
      <c r="P55" s="141"/>
      <c r="Q55" s="141"/>
      <c r="R55" s="141"/>
    </row>
    <row r="56" spans="1:18" s="110" customFormat="1" ht="13.5" customHeight="1" x14ac:dyDescent="0.15">
      <c r="A56" s="369"/>
      <c r="B56" s="108" t="s">
        <v>59</v>
      </c>
      <c r="C56" s="120"/>
      <c r="D56" s="330">
        <v>263</v>
      </c>
      <c r="E56" s="194">
        <v>154</v>
      </c>
      <c r="F56" s="195">
        <v>37</v>
      </c>
      <c r="G56" s="195">
        <v>47</v>
      </c>
      <c r="H56" s="195">
        <v>9</v>
      </c>
      <c r="I56" s="195">
        <v>24</v>
      </c>
      <c r="J56" s="195">
        <v>52</v>
      </c>
      <c r="K56" s="195">
        <v>45</v>
      </c>
      <c r="L56" s="195">
        <v>20</v>
      </c>
      <c r="M56" s="196">
        <v>6</v>
      </c>
      <c r="N56" s="122"/>
      <c r="O56" s="122"/>
      <c r="P56" s="122"/>
      <c r="Q56" s="122"/>
      <c r="R56" s="122"/>
    </row>
    <row r="57" spans="1:18" ht="13.5" customHeight="1" x14ac:dyDescent="0.15">
      <c r="A57" s="369"/>
      <c r="B57" s="10"/>
      <c r="C57" s="24"/>
      <c r="D57" s="334"/>
      <c r="E57" s="190">
        <v>58.555133079847913</v>
      </c>
      <c r="F57" s="191">
        <v>14.068441064638785</v>
      </c>
      <c r="G57" s="191">
        <v>17.870722433460077</v>
      </c>
      <c r="H57" s="191">
        <v>3.4220532319391634</v>
      </c>
      <c r="I57" s="191">
        <v>9.1254752851711025</v>
      </c>
      <c r="J57" s="191">
        <v>19.771863117870723</v>
      </c>
      <c r="K57" s="191">
        <v>17.110266159695815</v>
      </c>
      <c r="L57" s="191">
        <v>7.6045627376425857</v>
      </c>
      <c r="M57" s="192">
        <v>2.2813688212927756</v>
      </c>
      <c r="N57" s="141"/>
      <c r="O57" s="141"/>
      <c r="P57" s="141"/>
      <c r="Q57" s="141"/>
      <c r="R57" s="141"/>
    </row>
    <row r="58" spans="1:18" s="110" customFormat="1" ht="13.5" customHeight="1" x14ac:dyDescent="0.15">
      <c r="A58" s="369"/>
      <c r="B58" s="108" t="s">
        <v>61</v>
      </c>
      <c r="C58" s="120"/>
      <c r="D58" s="330">
        <v>128</v>
      </c>
      <c r="E58" s="194">
        <v>74</v>
      </c>
      <c r="F58" s="195">
        <v>14</v>
      </c>
      <c r="G58" s="195">
        <v>21</v>
      </c>
      <c r="H58" s="195">
        <v>3</v>
      </c>
      <c r="I58" s="195">
        <v>9</v>
      </c>
      <c r="J58" s="195">
        <v>17</v>
      </c>
      <c r="K58" s="195">
        <v>22</v>
      </c>
      <c r="L58" s="195">
        <v>14</v>
      </c>
      <c r="M58" s="196">
        <v>5</v>
      </c>
      <c r="N58" s="122"/>
      <c r="O58" s="122"/>
      <c r="P58" s="122"/>
      <c r="Q58" s="122"/>
      <c r="R58" s="122"/>
    </row>
    <row r="59" spans="1:18" ht="13.5" customHeight="1" x14ac:dyDescent="0.15">
      <c r="A59" s="369"/>
      <c r="B59" s="10"/>
      <c r="C59" s="24"/>
      <c r="D59" s="334"/>
      <c r="E59" s="190">
        <v>57.8125</v>
      </c>
      <c r="F59" s="191">
        <v>10.9375</v>
      </c>
      <c r="G59" s="191">
        <v>16.40625</v>
      </c>
      <c r="H59" s="191">
        <v>2.34375</v>
      </c>
      <c r="I59" s="191">
        <v>7.03125</v>
      </c>
      <c r="J59" s="191">
        <v>13.28125</v>
      </c>
      <c r="K59" s="191">
        <v>17.1875</v>
      </c>
      <c r="L59" s="191">
        <v>10.9375</v>
      </c>
      <c r="M59" s="192">
        <v>3.90625</v>
      </c>
      <c r="N59" s="141"/>
      <c r="O59" s="141"/>
      <c r="P59" s="141"/>
      <c r="Q59" s="141"/>
      <c r="R59" s="141"/>
    </row>
    <row r="60" spans="1:18" s="110" customFormat="1" ht="13.5" customHeight="1" x14ac:dyDescent="0.15">
      <c r="A60" s="369"/>
      <c r="B60" s="108" t="s">
        <v>63</v>
      </c>
      <c r="C60" s="120"/>
      <c r="D60" s="330">
        <v>66</v>
      </c>
      <c r="E60" s="194">
        <v>44</v>
      </c>
      <c r="F60" s="195">
        <v>1</v>
      </c>
      <c r="G60" s="195">
        <v>23</v>
      </c>
      <c r="H60" s="195">
        <v>2</v>
      </c>
      <c r="I60" s="195">
        <v>5</v>
      </c>
      <c r="J60" s="195">
        <v>11</v>
      </c>
      <c r="K60" s="195">
        <v>0</v>
      </c>
      <c r="L60" s="195">
        <v>10</v>
      </c>
      <c r="M60" s="196">
        <v>3</v>
      </c>
      <c r="N60" s="122"/>
      <c r="O60" s="122"/>
      <c r="P60" s="122"/>
      <c r="Q60" s="122"/>
      <c r="R60" s="122"/>
    </row>
    <row r="61" spans="1:18" ht="13.5" customHeight="1" x14ac:dyDescent="0.15">
      <c r="A61" s="369"/>
      <c r="B61" s="10"/>
      <c r="C61" s="24"/>
      <c r="D61" s="334"/>
      <c r="E61" s="190">
        <v>66.666666666666657</v>
      </c>
      <c r="F61" s="191">
        <v>1.5151515151515151</v>
      </c>
      <c r="G61" s="191">
        <v>34.848484848484851</v>
      </c>
      <c r="H61" s="191">
        <v>3.0303030303030303</v>
      </c>
      <c r="I61" s="191">
        <v>7.5757575757575761</v>
      </c>
      <c r="J61" s="191">
        <v>16.666666666666664</v>
      </c>
      <c r="K61" s="191">
        <v>0</v>
      </c>
      <c r="L61" s="191">
        <v>15.151515151515152</v>
      </c>
      <c r="M61" s="192">
        <v>4.5454545454545459</v>
      </c>
      <c r="N61" s="141"/>
      <c r="O61" s="141"/>
      <c r="P61" s="141"/>
      <c r="Q61" s="141"/>
      <c r="R61" s="141"/>
    </row>
    <row r="62" spans="1:18" s="110" customFormat="1" ht="13.5" customHeight="1" x14ac:dyDescent="0.15">
      <c r="A62" s="369"/>
      <c r="B62" s="108" t="s">
        <v>65</v>
      </c>
      <c r="C62" s="120"/>
      <c r="D62" s="330">
        <v>304</v>
      </c>
      <c r="E62" s="194">
        <v>210</v>
      </c>
      <c r="F62" s="195">
        <v>5</v>
      </c>
      <c r="G62" s="195">
        <v>96</v>
      </c>
      <c r="H62" s="195">
        <v>16</v>
      </c>
      <c r="I62" s="195">
        <v>12</v>
      </c>
      <c r="J62" s="195">
        <v>43</v>
      </c>
      <c r="K62" s="195">
        <v>19</v>
      </c>
      <c r="L62" s="195">
        <v>41</v>
      </c>
      <c r="M62" s="196">
        <v>15</v>
      </c>
      <c r="N62" s="122"/>
      <c r="O62" s="122"/>
      <c r="P62" s="122"/>
      <c r="Q62" s="122"/>
      <c r="R62" s="122"/>
    </row>
    <row r="63" spans="1:18" ht="13.5" customHeight="1" x14ac:dyDescent="0.15">
      <c r="A63" s="369"/>
      <c r="B63" s="10"/>
      <c r="C63" s="24"/>
      <c r="D63" s="334"/>
      <c r="E63" s="190">
        <v>69.078947368421055</v>
      </c>
      <c r="F63" s="191">
        <v>1.6447368421052631</v>
      </c>
      <c r="G63" s="191">
        <v>31.578947368421051</v>
      </c>
      <c r="H63" s="191">
        <v>5.2631578947368416</v>
      </c>
      <c r="I63" s="191">
        <v>3.9473684210526314</v>
      </c>
      <c r="J63" s="191">
        <v>14.144736842105262</v>
      </c>
      <c r="K63" s="191">
        <v>6.25</v>
      </c>
      <c r="L63" s="191">
        <v>13.486842105263158</v>
      </c>
      <c r="M63" s="192">
        <v>4.9342105263157894</v>
      </c>
      <c r="N63" s="141"/>
      <c r="O63" s="141"/>
      <c r="P63" s="141"/>
      <c r="Q63" s="141"/>
      <c r="R63" s="141"/>
    </row>
    <row r="64" spans="1:18" s="110" customFormat="1" ht="13.5" customHeight="1" x14ac:dyDescent="0.15">
      <c r="A64" s="369"/>
      <c r="B64" s="108" t="s">
        <v>66</v>
      </c>
      <c r="C64" s="120"/>
      <c r="D64" s="330">
        <v>371</v>
      </c>
      <c r="E64" s="194">
        <v>244</v>
      </c>
      <c r="F64" s="195">
        <v>18</v>
      </c>
      <c r="G64" s="195">
        <v>98</v>
      </c>
      <c r="H64" s="195">
        <v>13</v>
      </c>
      <c r="I64" s="195">
        <v>12</v>
      </c>
      <c r="J64" s="195">
        <v>40</v>
      </c>
      <c r="K64" s="195">
        <v>39</v>
      </c>
      <c r="L64" s="195">
        <v>56</v>
      </c>
      <c r="M64" s="196">
        <v>13</v>
      </c>
      <c r="N64" s="122"/>
      <c r="O64" s="122"/>
      <c r="P64" s="122"/>
      <c r="Q64" s="122"/>
      <c r="R64" s="122"/>
    </row>
    <row r="65" spans="1:18" ht="13.5" customHeight="1" thickBot="1" x14ac:dyDescent="0.2">
      <c r="A65" s="370"/>
      <c r="B65" s="21"/>
      <c r="C65" s="26"/>
      <c r="D65" s="335"/>
      <c r="E65" s="198">
        <v>65.768194070080867</v>
      </c>
      <c r="F65" s="199">
        <v>4.8517520215633425</v>
      </c>
      <c r="G65" s="199">
        <v>26.415094339622641</v>
      </c>
      <c r="H65" s="199">
        <v>3.5040431266846364</v>
      </c>
      <c r="I65" s="199">
        <v>3.2345013477088949</v>
      </c>
      <c r="J65" s="199">
        <v>10.781671159029651</v>
      </c>
      <c r="K65" s="199">
        <v>10.512129380053908</v>
      </c>
      <c r="L65" s="199">
        <v>15.09433962264151</v>
      </c>
      <c r="M65" s="200">
        <v>3.5040431266846364</v>
      </c>
      <c r="N65" s="141"/>
      <c r="O65" s="141"/>
      <c r="P65" s="141"/>
      <c r="Q65" s="141"/>
      <c r="R65" s="141"/>
    </row>
    <row r="66" spans="1:18" s="110" customFormat="1" ht="13.5" customHeight="1" x14ac:dyDescent="0.15">
      <c r="A66" s="367" t="s">
        <v>73</v>
      </c>
      <c r="B66" s="108" t="s">
        <v>67</v>
      </c>
      <c r="C66" s="120"/>
      <c r="D66" s="330">
        <v>802</v>
      </c>
      <c r="E66" s="194">
        <v>512</v>
      </c>
      <c r="F66" s="195">
        <v>55</v>
      </c>
      <c r="G66" s="195">
        <v>173</v>
      </c>
      <c r="H66" s="195">
        <v>16</v>
      </c>
      <c r="I66" s="195">
        <v>44</v>
      </c>
      <c r="J66" s="195">
        <v>125</v>
      </c>
      <c r="K66" s="195">
        <v>115</v>
      </c>
      <c r="L66" s="195">
        <v>88</v>
      </c>
      <c r="M66" s="196">
        <v>25</v>
      </c>
      <c r="N66" s="122"/>
      <c r="O66" s="122"/>
      <c r="P66" s="122"/>
      <c r="Q66" s="122"/>
      <c r="R66" s="122"/>
    </row>
    <row r="67" spans="1:18" ht="13.5" customHeight="1" x14ac:dyDescent="0.15">
      <c r="A67" s="369"/>
      <c r="B67" s="10" t="s">
        <v>68</v>
      </c>
      <c r="C67" s="24"/>
      <c r="D67" s="334"/>
      <c r="E67" s="190">
        <v>63.840399002493761</v>
      </c>
      <c r="F67" s="191">
        <v>6.8578553615960107</v>
      </c>
      <c r="G67" s="191">
        <v>21.571072319201996</v>
      </c>
      <c r="H67" s="191">
        <v>1.99501246882793</v>
      </c>
      <c r="I67" s="191">
        <v>5.4862842892768073</v>
      </c>
      <c r="J67" s="191">
        <v>15.586034912718205</v>
      </c>
      <c r="K67" s="191">
        <v>14.339152119700749</v>
      </c>
      <c r="L67" s="191">
        <v>10.972568578553615</v>
      </c>
      <c r="M67" s="192">
        <v>3.117206982543641</v>
      </c>
      <c r="N67" s="141"/>
      <c r="O67" s="141"/>
      <c r="P67" s="141"/>
      <c r="Q67" s="141"/>
      <c r="R67" s="141"/>
    </row>
    <row r="68" spans="1:18" s="110" customFormat="1" ht="13.5" customHeight="1" x14ac:dyDescent="0.15">
      <c r="A68" s="369"/>
      <c r="B68" s="108" t="s">
        <v>69</v>
      </c>
      <c r="C68" s="120"/>
      <c r="D68" s="330">
        <v>744</v>
      </c>
      <c r="E68" s="194">
        <v>483</v>
      </c>
      <c r="F68" s="195">
        <v>71</v>
      </c>
      <c r="G68" s="195">
        <v>180</v>
      </c>
      <c r="H68" s="195">
        <v>34</v>
      </c>
      <c r="I68" s="195">
        <v>43</v>
      </c>
      <c r="J68" s="195">
        <v>134</v>
      </c>
      <c r="K68" s="195">
        <v>77</v>
      </c>
      <c r="L68" s="195">
        <v>91</v>
      </c>
      <c r="M68" s="196">
        <v>24</v>
      </c>
      <c r="N68" s="122"/>
      <c r="O68" s="122"/>
      <c r="P68" s="122"/>
      <c r="Q68" s="122"/>
      <c r="R68" s="122"/>
    </row>
    <row r="69" spans="1:18" ht="13.5" customHeight="1" x14ac:dyDescent="0.15">
      <c r="A69" s="369"/>
      <c r="B69" s="10" t="s">
        <v>70</v>
      </c>
      <c r="C69" s="24"/>
      <c r="D69" s="334"/>
      <c r="E69" s="190">
        <v>64.91935483870968</v>
      </c>
      <c r="F69" s="191">
        <v>9.543010752688172</v>
      </c>
      <c r="G69" s="191">
        <v>24.193548387096776</v>
      </c>
      <c r="H69" s="191">
        <v>4.56989247311828</v>
      </c>
      <c r="I69" s="191">
        <v>5.779569892473118</v>
      </c>
      <c r="J69" s="191">
        <v>18.010752688172044</v>
      </c>
      <c r="K69" s="191">
        <v>10.349462365591398</v>
      </c>
      <c r="L69" s="191">
        <v>12.231182795698924</v>
      </c>
      <c r="M69" s="192">
        <v>3.225806451612903</v>
      </c>
      <c r="N69" s="141"/>
      <c r="O69" s="141"/>
      <c r="P69" s="141"/>
      <c r="Q69" s="141"/>
      <c r="R69" s="141"/>
    </row>
    <row r="70" spans="1:18" s="110" customFormat="1" ht="13.5" customHeight="1" x14ac:dyDescent="0.15">
      <c r="A70" s="369"/>
      <c r="B70" s="108" t="s">
        <v>71</v>
      </c>
      <c r="C70" s="120"/>
      <c r="D70" s="330">
        <v>6</v>
      </c>
      <c r="E70" s="194">
        <v>5</v>
      </c>
      <c r="F70" s="195">
        <v>0</v>
      </c>
      <c r="G70" s="195">
        <v>3</v>
      </c>
      <c r="H70" s="195">
        <v>1</v>
      </c>
      <c r="I70" s="195">
        <v>0</v>
      </c>
      <c r="J70" s="195">
        <v>1</v>
      </c>
      <c r="K70" s="195">
        <v>0</v>
      </c>
      <c r="L70" s="195">
        <v>0</v>
      </c>
      <c r="M70" s="196">
        <v>0</v>
      </c>
      <c r="N70" s="122"/>
      <c r="O70" s="122"/>
      <c r="P70" s="122"/>
      <c r="Q70" s="122"/>
      <c r="R70" s="122"/>
    </row>
    <row r="71" spans="1:18" ht="13.5" customHeight="1" thickBot="1" x14ac:dyDescent="0.2">
      <c r="A71" s="370"/>
      <c r="B71" s="21"/>
      <c r="C71" s="26"/>
      <c r="D71" s="335"/>
      <c r="E71" s="198">
        <v>83.333333333333343</v>
      </c>
      <c r="F71" s="199">
        <v>0</v>
      </c>
      <c r="G71" s="199">
        <v>50</v>
      </c>
      <c r="H71" s="199">
        <v>16.666666666666664</v>
      </c>
      <c r="I71" s="199">
        <v>0</v>
      </c>
      <c r="J71" s="199">
        <v>16.666666666666664</v>
      </c>
      <c r="K71" s="199">
        <v>0</v>
      </c>
      <c r="L71" s="199">
        <v>0</v>
      </c>
      <c r="M71" s="200">
        <v>0</v>
      </c>
      <c r="N71" s="141"/>
      <c r="O71" s="141"/>
      <c r="P71" s="141"/>
      <c r="Q71" s="141"/>
      <c r="R71" s="141"/>
    </row>
    <row r="72" spans="1:18" s="110" customFormat="1" ht="13.5" customHeight="1" x14ac:dyDescent="0.15">
      <c r="A72" s="367" t="s">
        <v>510</v>
      </c>
      <c r="B72" s="108" t="s">
        <v>511</v>
      </c>
      <c r="C72" s="120"/>
      <c r="D72" s="330">
        <v>676</v>
      </c>
      <c r="E72" s="194">
        <v>400</v>
      </c>
      <c r="F72" s="195">
        <v>67</v>
      </c>
      <c r="G72" s="195">
        <v>137</v>
      </c>
      <c r="H72" s="195">
        <v>17</v>
      </c>
      <c r="I72" s="195">
        <v>47</v>
      </c>
      <c r="J72" s="195">
        <v>126</v>
      </c>
      <c r="K72" s="195">
        <v>93</v>
      </c>
      <c r="L72" s="195">
        <v>74</v>
      </c>
      <c r="M72" s="196">
        <v>23</v>
      </c>
      <c r="N72" s="122"/>
      <c r="O72" s="122"/>
      <c r="P72" s="122"/>
      <c r="Q72" s="122"/>
      <c r="R72" s="122"/>
    </row>
    <row r="73" spans="1:18" ht="13.5" customHeight="1" x14ac:dyDescent="0.15">
      <c r="A73" s="367"/>
      <c r="B73" s="10" t="s">
        <v>512</v>
      </c>
      <c r="C73" s="24"/>
      <c r="D73" s="334"/>
      <c r="E73" s="190">
        <v>59.171597633136095</v>
      </c>
      <c r="F73" s="191">
        <v>9.9112426035502956</v>
      </c>
      <c r="G73" s="191">
        <v>20.266272189349113</v>
      </c>
      <c r="H73" s="191">
        <v>2.5147928994082842</v>
      </c>
      <c r="I73" s="191">
        <v>6.9526627218934909</v>
      </c>
      <c r="J73" s="191">
        <v>18.639053254437872</v>
      </c>
      <c r="K73" s="191">
        <v>13.757396449704142</v>
      </c>
      <c r="L73" s="191">
        <v>10.946745562130179</v>
      </c>
      <c r="M73" s="192">
        <v>3.4023668639053253</v>
      </c>
      <c r="N73" s="141"/>
      <c r="O73" s="141"/>
      <c r="P73" s="141"/>
      <c r="Q73" s="141"/>
      <c r="R73" s="141"/>
    </row>
    <row r="74" spans="1:18" s="110" customFormat="1" ht="13.5" customHeight="1" x14ac:dyDescent="0.15">
      <c r="A74" s="367"/>
      <c r="B74" s="108" t="s">
        <v>513</v>
      </c>
      <c r="C74" s="120"/>
      <c r="D74" s="330">
        <v>268</v>
      </c>
      <c r="E74" s="194">
        <v>174</v>
      </c>
      <c r="F74" s="195">
        <v>39</v>
      </c>
      <c r="G74" s="195">
        <v>40</v>
      </c>
      <c r="H74" s="195">
        <v>11</v>
      </c>
      <c r="I74" s="195">
        <v>17</v>
      </c>
      <c r="J74" s="195">
        <v>49</v>
      </c>
      <c r="K74" s="195">
        <v>49</v>
      </c>
      <c r="L74" s="195">
        <v>33</v>
      </c>
      <c r="M74" s="196">
        <v>3</v>
      </c>
      <c r="N74" s="122"/>
      <c r="O74" s="122"/>
      <c r="P74" s="122"/>
      <c r="Q74" s="122"/>
      <c r="R74" s="122"/>
    </row>
    <row r="75" spans="1:18" ht="13.5" customHeight="1" x14ac:dyDescent="0.15">
      <c r="A75" s="367"/>
      <c r="B75" s="10" t="s">
        <v>512</v>
      </c>
      <c r="C75" s="24"/>
      <c r="D75" s="334"/>
      <c r="E75" s="190">
        <v>64.925373134328353</v>
      </c>
      <c r="F75" s="191">
        <v>14.55223880597015</v>
      </c>
      <c r="G75" s="191">
        <v>14.925373134328357</v>
      </c>
      <c r="H75" s="191">
        <v>4.1044776119402986</v>
      </c>
      <c r="I75" s="191">
        <v>6.3432835820895521</v>
      </c>
      <c r="J75" s="191">
        <v>18.28358208955224</v>
      </c>
      <c r="K75" s="191">
        <v>18.28358208955224</v>
      </c>
      <c r="L75" s="191">
        <v>12.313432835820896</v>
      </c>
      <c r="M75" s="192">
        <v>1.1194029850746268</v>
      </c>
      <c r="N75" s="141"/>
      <c r="O75" s="141"/>
      <c r="P75" s="141"/>
      <c r="Q75" s="141"/>
      <c r="R75" s="141"/>
    </row>
    <row r="76" spans="1:18" s="110" customFormat="1" ht="13.5" customHeight="1" x14ac:dyDescent="0.15">
      <c r="A76" s="367"/>
      <c r="B76" s="108" t="s">
        <v>514</v>
      </c>
      <c r="C76" s="120"/>
      <c r="D76" s="330">
        <v>608</v>
      </c>
      <c r="E76" s="194">
        <v>426</v>
      </c>
      <c r="F76" s="195">
        <v>20</v>
      </c>
      <c r="G76" s="195">
        <v>179</v>
      </c>
      <c r="H76" s="195">
        <v>23</v>
      </c>
      <c r="I76" s="195">
        <v>23</v>
      </c>
      <c r="J76" s="195">
        <v>85</v>
      </c>
      <c r="K76" s="195">
        <v>50</v>
      </c>
      <c r="L76" s="195">
        <v>72</v>
      </c>
      <c r="M76" s="196">
        <v>23</v>
      </c>
      <c r="N76" s="122"/>
      <c r="O76" s="122"/>
      <c r="P76" s="122"/>
      <c r="Q76" s="122"/>
      <c r="R76" s="122"/>
    </row>
    <row r="77" spans="1:18" ht="13.5" customHeight="1" thickBot="1" x14ac:dyDescent="0.2">
      <c r="A77" s="368"/>
      <c r="B77" s="21"/>
      <c r="C77" s="26"/>
      <c r="D77" s="335"/>
      <c r="E77" s="198">
        <v>70.06578947368422</v>
      </c>
      <c r="F77" s="199">
        <v>3.2894736842105261</v>
      </c>
      <c r="G77" s="199">
        <v>29.440789473684209</v>
      </c>
      <c r="H77" s="199">
        <v>3.7828947368421053</v>
      </c>
      <c r="I77" s="199">
        <v>3.7828947368421053</v>
      </c>
      <c r="J77" s="199">
        <v>13.980263157894738</v>
      </c>
      <c r="K77" s="199">
        <v>8.2236842105263168</v>
      </c>
      <c r="L77" s="199">
        <v>11.842105263157894</v>
      </c>
      <c r="M77" s="200">
        <v>3.7828947368421053</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72:A77"/>
    <mergeCell ref="A5:C5"/>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5"/>
      <c r="S1" s="84" t="s">
        <v>818</v>
      </c>
    </row>
    <row r="2" spans="1:19" ht="30" customHeight="1" x14ac:dyDescent="0.15">
      <c r="G2" s="5"/>
      <c r="S2" s="84"/>
    </row>
    <row r="3" spans="1:19" ht="48" customHeight="1" thickBot="1" x14ac:dyDescent="0.2">
      <c r="A3" s="378" t="s">
        <v>822</v>
      </c>
      <c r="B3" s="378"/>
      <c r="C3" s="378"/>
      <c r="D3" s="378"/>
      <c r="E3" s="378"/>
      <c r="F3" s="378"/>
      <c r="G3" s="378"/>
      <c r="H3" s="378"/>
      <c r="I3" s="378"/>
      <c r="J3" s="378"/>
      <c r="K3" s="378"/>
      <c r="L3" s="378"/>
      <c r="M3" s="378"/>
      <c r="N3" s="378"/>
      <c r="O3" s="378"/>
      <c r="P3" s="378"/>
      <c r="Q3" s="378"/>
      <c r="R3" s="378"/>
      <c r="S3" s="378"/>
    </row>
    <row r="4" spans="1:19" ht="15" customHeight="1" x14ac:dyDescent="0.15">
      <c r="A4" s="28"/>
      <c r="B4" s="32"/>
      <c r="C4" s="34"/>
      <c r="D4" s="35"/>
      <c r="E4" s="36">
        <v>1</v>
      </c>
      <c r="F4" s="37">
        <v>2</v>
      </c>
      <c r="G4" s="33"/>
      <c r="H4" s="63"/>
      <c r="I4" s="63"/>
      <c r="J4" s="63"/>
      <c r="K4" s="63"/>
      <c r="L4" s="63"/>
      <c r="M4" s="63"/>
      <c r="N4" s="63"/>
      <c r="O4" s="63"/>
      <c r="P4" s="63"/>
      <c r="Q4" s="63"/>
      <c r="R4" s="63"/>
    </row>
    <row r="5" spans="1:19" ht="171.9" customHeight="1" thickBot="1" x14ac:dyDescent="0.2">
      <c r="A5" s="375" t="s">
        <v>643</v>
      </c>
      <c r="B5" s="376"/>
      <c r="C5" s="377"/>
      <c r="D5" s="87" t="s">
        <v>356</v>
      </c>
      <c r="E5" s="85" t="s">
        <v>382</v>
      </c>
      <c r="F5" s="86" t="s">
        <v>383</v>
      </c>
      <c r="G5" s="88" t="s">
        <v>357</v>
      </c>
      <c r="H5" s="27"/>
      <c r="I5" s="27"/>
      <c r="J5" s="27"/>
      <c r="K5" s="27"/>
      <c r="L5" s="27"/>
      <c r="M5" s="27"/>
      <c r="N5" s="27"/>
      <c r="O5" s="27"/>
      <c r="P5" s="27"/>
      <c r="Q5" s="27"/>
      <c r="R5" s="27"/>
      <c r="S5" s="40"/>
    </row>
    <row r="6" spans="1:19" s="110" customFormat="1" ht="13.5" customHeight="1" x14ac:dyDescent="0.15">
      <c r="A6" s="116" t="s">
        <v>29</v>
      </c>
      <c r="B6" s="117"/>
      <c r="C6" s="117"/>
      <c r="D6" s="331">
        <v>1552</v>
      </c>
      <c r="E6" s="178">
        <v>752</v>
      </c>
      <c r="F6" s="179">
        <v>617</v>
      </c>
      <c r="G6" s="180">
        <v>183</v>
      </c>
      <c r="H6" s="139"/>
      <c r="I6" s="139"/>
      <c r="J6" s="139"/>
      <c r="K6" s="139"/>
      <c r="L6" s="139"/>
      <c r="M6" s="139"/>
      <c r="N6" s="139"/>
      <c r="O6" s="139"/>
      <c r="P6" s="139"/>
      <c r="Q6" s="139"/>
      <c r="R6" s="139"/>
    </row>
    <row r="7" spans="1:19" ht="13.5" customHeight="1" thickBot="1" x14ac:dyDescent="0.2">
      <c r="A7" s="8"/>
      <c r="B7" s="9"/>
      <c r="C7" s="9"/>
      <c r="D7" s="332"/>
      <c r="E7" s="182">
        <v>48.453608247422679</v>
      </c>
      <c r="F7" s="183">
        <v>39.755154639175252</v>
      </c>
      <c r="G7" s="275">
        <v>11.791237113402062</v>
      </c>
      <c r="H7" s="140"/>
      <c r="I7" s="140"/>
      <c r="J7" s="140"/>
      <c r="K7" s="140"/>
      <c r="L7" s="140"/>
      <c r="M7" s="140"/>
      <c r="N7" s="140"/>
      <c r="O7" s="140"/>
      <c r="P7" s="140"/>
      <c r="Q7" s="140"/>
      <c r="R7" s="140"/>
    </row>
    <row r="8" spans="1:19" s="110" customFormat="1" ht="13.5" customHeight="1" x14ac:dyDescent="0.15">
      <c r="A8" s="371" t="s">
        <v>30</v>
      </c>
      <c r="B8" s="118" t="s">
        <v>32</v>
      </c>
      <c r="C8" s="119"/>
      <c r="D8" s="333">
        <v>743</v>
      </c>
      <c r="E8" s="186">
        <v>360</v>
      </c>
      <c r="F8" s="187">
        <v>301</v>
      </c>
      <c r="G8" s="188">
        <v>82</v>
      </c>
      <c r="H8" s="122"/>
      <c r="I8" s="122"/>
      <c r="J8" s="122"/>
      <c r="K8" s="122"/>
      <c r="L8" s="122"/>
      <c r="M8" s="122"/>
      <c r="N8" s="122"/>
      <c r="O8" s="122"/>
      <c r="P8" s="122"/>
      <c r="Q8" s="122"/>
      <c r="R8" s="122"/>
    </row>
    <row r="9" spans="1:19" ht="13.5" customHeight="1" x14ac:dyDescent="0.15">
      <c r="A9" s="369"/>
      <c r="B9" s="10"/>
      <c r="C9" s="24"/>
      <c r="D9" s="334"/>
      <c r="E9" s="190">
        <v>48.45222072678331</v>
      </c>
      <c r="F9" s="191">
        <v>40.511440107671604</v>
      </c>
      <c r="G9" s="192">
        <v>11.036339165545089</v>
      </c>
      <c r="H9" s="141"/>
      <c r="I9" s="141"/>
      <c r="J9" s="141"/>
      <c r="K9" s="141"/>
      <c r="L9" s="141"/>
      <c r="M9" s="141"/>
      <c r="N9" s="141"/>
      <c r="O9" s="141"/>
      <c r="P9" s="141"/>
      <c r="Q9" s="141"/>
      <c r="R9" s="141"/>
    </row>
    <row r="10" spans="1:19" s="110" customFormat="1" ht="13.5" customHeight="1" x14ac:dyDescent="0.15">
      <c r="A10" s="369"/>
      <c r="B10" s="108" t="s">
        <v>34</v>
      </c>
      <c r="C10" s="120"/>
      <c r="D10" s="330">
        <v>181</v>
      </c>
      <c r="E10" s="194">
        <v>96</v>
      </c>
      <c r="F10" s="195">
        <v>66</v>
      </c>
      <c r="G10" s="196">
        <v>19</v>
      </c>
      <c r="H10" s="122"/>
      <c r="I10" s="122"/>
      <c r="J10" s="122"/>
      <c r="K10" s="122"/>
      <c r="L10" s="122"/>
      <c r="M10" s="122"/>
      <c r="N10" s="122"/>
      <c r="O10" s="122"/>
      <c r="P10" s="122"/>
      <c r="Q10" s="122"/>
      <c r="R10" s="122"/>
    </row>
    <row r="11" spans="1:19" ht="13.5" customHeight="1" x14ac:dyDescent="0.15">
      <c r="A11" s="369"/>
      <c r="B11" s="10"/>
      <c r="C11" s="24"/>
      <c r="D11" s="334"/>
      <c r="E11" s="190">
        <v>53.038674033149171</v>
      </c>
      <c r="F11" s="191">
        <v>36.464088397790057</v>
      </c>
      <c r="G11" s="192">
        <v>10.497237569060774</v>
      </c>
      <c r="H11" s="141"/>
      <c r="I11" s="141"/>
      <c r="J11" s="141"/>
      <c r="K11" s="141"/>
      <c r="L11" s="141"/>
      <c r="M11" s="141"/>
      <c r="N11" s="141"/>
      <c r="O11" s="141"/>
      <c r="P11" s="141"/>
      <c r="Q11" s="141"/>
      <c r="R11" s="141"/>
    </row>
    <row r="12" spans="1:19" s="110" customFormat="1" ht="13.5" customHeight="1" x14ac:dyDescent="0.15">
      <c r="A12" s="369"/>
      <c r="B12" s="108" t="s">
        <v>36</v>
      </c>
      <c r="C12" s="120"/>
      <c r="D12" s="330">
        <v>383</v>
      </c>
      <c r="E12" s="194">
        <v>182</v>
      </c>
      <c r="F12" s="195">
        <v>154</v>
      </c>
      <c r="G12" s="196">
        <v>47</v>
      </c>
      <c r="H12" s="122"/>
      <c r="I12" s="122"/>
      <c r="J12" s="122"/>
      <c r="K12" s="122"/>
      <c r="L12" s="122"/>
      <c r="M12" s="122"/>
      <c r="N12" s="122"/>
      <c r="O12" s="122"/>
      <c r="P12" s="122"/>
      <c r="Q12" s="122"/>
      <c r="R12" s="122"/>
    </row>
    <row r="13" spans="1:19" ht="13.5" customHeight="1" x14ac:dyDescent="0.15">
      <c r="A13" s="369"/>
      <c r="B13" s="10"/>
      <c r="C13" s="24"/>
      <c r="D13" s="334"/>
      <c r="E13" s="190">
        <v>47.519582245430811</v>
      </c>
      <c r="F13" s="191">
        <v>40.208877284595303</v>
      </c>
      <c r="G13" s="192">
        <v>12.271540469973891</v>
      </c>
      <c r="H13" s="141"/>
      <c r="I13" s="141"/>
      <c r="J13" s="141"/>
      <c r="K13" s="141"/>
      <c r="L13" s="141"/>
      <c r="M13" s="141"/>
      <c r="N13" s="141"/>
      <c r="O13" s="141"/>
      <c r="P13" s="141"/>
      <c r="Q13" s="141"/>
      <c r="R13" s="141"/>
    </row>
    <row r="14" spans="1:19" s="110" customFormat="1" ht="13.5" customHeight="1" x14ac:dyDescent="0.15">
      <c r="A14" s="369"/>
      <c r="B14" s="108" t="s">
        <v>38</v>
      </c>
      <c r="C14" s="120"/>
      <c r="D14" s="330">
        <v>107</v>
      </c>
      <c r="E14" s="194">
        <v>54</v>
      </c>
      <c r="F14" s="195">
        <v>37</v>
      </c>
      <c r="G14" s="196">
        <v>16</v>
      </c>
      <c r="H14" s="122"/>
      <c r="I14" s="122"/>
      <c r="J14" s="122"/>
      <c r="K14" s="122"/>
      <c r="L14" s="122"/>
      <c r="M14" s="122"/>
      <c r="N14" s="122"/>
      <c r="O14" s="122"/>
      <c r="P14" s="122"/>
      <c r="Q14" s="122"/>
      <c r="R14" s="122"/>
    </row>
    <row r="15" spans="1:19" ht="13.5" customHeight="1" x14ac:dyDescent="0.15">
      <c r="A15" s="369"/>
      <c r="B15" s="10"/>
      <c r="C15" s="24"/>
      <c r="D15" s="334"/>
      <c r="E15" s="190">
        <v>50.467289719626166</v>
      </c>
      <c r="F15" s="191">
        <v>34.579439252336449</v>
      </c>
      <c r="G15" s="192">
        <v>14.953271028037381</v>
      </c>
      <c r="H15" s="141"/>
      <c r="I15" s="141"/>
      <c r="J15" s="141"/>
      <c r="K15" s="141"/>
      <c r="L15" s="141"/>
      <c r="M15" s="141"/>
      <c r="N15" s="141"/>
      <c r="O15" s="141"/>
      <c r="P15" s="141"/>
      <c r="Q15" s="141"/>
      <c r="R15" s="141"/>
    </row>
    <row r="16" spans="1:19" s="110" customFormat="1" ht="13.5" customHeight="1" x14ac:dyDescent="0.15">
      <c r="A16" s="369"/>
      <c r="B16" s="108" t="s">
        <v>40</v>
      </c>
      <c r="C16" s="120"/>
      <c r="D16" s="330">
        <v>98</v>
      </c>
      <c r="E16" s="194">
        <v>41</v>
      </c>
      <c r="F16" s="195">
        <v>43</v>
      </c>
      <c r="G16" s="196">
        <v>14</v>
      </c>
      <c r="H16" s="122"/>
      <c r="I16" s="122"/>
      <c r="J16" s="122"/>
      <c r="K16" s="122"/>
      <c r="L16" s="122"/>
      <c r="M16" s="122"/>
      <c r="N16" s="122"/>
      <c r="O16" s="122"/>
      <c r="P16" s="122"/>
      <c r="Q16" s="122"/>
      <c r="R16" s="122"/>
    </row>
    <row r="17" spans="1:18" ht="13.5" customHeight="1" x14ac:dyDescent="0.15">
      <c r="A17" s="369"/>
      <c r="B17" s="10"/>
      <c r="C17" s="24"/>
      <c r="D17" s="334"/>
      <c r="E17" s="190">
        <v>41.836734693877553</v>
      </c>
      <c r="F17" s="191">
        <v>43.877551020408163</v>
      </c>
      <c r="G17" s="192">
        <v>14.285714285714285</v>
      </c>
      <c r="H17" s="141"/>
      <c r="I17" s="141"/>
      <c r="J17" s="141"/>
      <c r="K17" s="141"/>
      <c r="L17" s="141"/>
      <c r="M17" s="141"/>
      <c r="N17" s="141"/>
      <c r="O17" s="141"/>
      <c r="P17" s="141"/>
      <c r="Q17" s="141"/>
      <c r="R17" s="141"/>
    </row>
    <row r="18" spans="1:18" s="110" customFormat="1" ht="13.5" customHeight="1" x14ac:dyDescent="0.15">
      <c r="A18" s="369"/>
      <c r="B18" s="108" t="s">
        <v>42</v>
      </c>
      <c r="C18" s="120"/>
      <c r="D18" s="330">
        <v>40</v>
      </c>
      <c r="E18" s="194">
        <v>19</v>
      </c>
      <c r="F18" s="195">
        <v>16</v>
      </c>
      <c r="G18" s="196">
        <v>5</v>
      </c>
      <c r="H18" s="122"/>
      <c r="I18" s="122"/>
      <c r="J18" s="122"/>
      <c r="K18" s="122"/>
      <c r="L18" s="122"/>
      <c r="M18" s="122"/>
      <c r="N18" s="122"/>
      <c r="O18" s="122"/>
      <c r="P18" s="122"/>
      <c r="Q18" s="122"/>
      <c r="R18" s="122"/>
    </row>
    <row r="19" spans="1:18" ht="13.5" customHeight="1" thickBot="1" x14ac:dyDescent="0.2">
      <c r="A19" s="370"/>
      <c r="B19" s="21"/>
      <c r="C19" s="26"/>
      <c r="D19" s="335"/>
      <c r="E19" s="198">
        <v>47.5</v>
      </c>
      <c r="F19" s="199">
        <v>40</v>
      </c>
      <c r="G19" s="200">
        <v>12.5</v>
      </c>
      <c r="H19" s="141"/>
      <c r="I19" s="141"/>
      <c r="J19" s="141"/>
      <c r="K19" s="141"/>
      <c r="L19" s="141"/>
      <c r="M19" s="141"/>
      <c r="N19" s="141"/>
      <c r="O19" s="141"/>
      <c r="P19" s="141"/>
      <c r="Q19" s="141"/>
      <c r="R19" s="141"/>
    </row>
    <row r="20" spans="1:18" s="111" customFormat="1" ht="13.5" customHeight="1" x14ac:dyDescent="0.15">
      <c r="A20" s="372" t="s">
        <v>0</v>
      </c>
      <c r="B20" s="103" t="s">
        <v>1</v>
      </c>
      <c r="C20" s="121"/>
      <c r="D20" s="333">
        <v>678</v>
      </c>
      <c r="E20" s="186">
        <v>332</v>
      </c>
      <c r="F20" s="187">
        <v>308</v>
      </c>
      <c r="G20" s="188">
        <v>38</v>
      </c>
      <c r="H20" s="122"/>
      <c r="I20" s="122"/>
      <c r="J20" s="122"/>
      <c r="K20" s="122"/>
      <c r="L20" s="122"/>
      <c r="M20" s="122"/>
      <c r="N20" s="122"/>
      <c r="O20" s="122"/>
      <c r="P20" s="122"/>
      <c r="Q20" s="122"/>
      <c r="R20" s="122"/>
    </row>
    <row r="21" spans="1:18" s="22" customFormat="1" ht="13.5" customHeight="1" x14ac:dyDescent="0.15">
      <c r="A21" s="373"/>
      <c r="B21" s="23"/>
      <c r="C21" s="25"/>
      <c r="D21" s="334"/>
      <c r="E21" s="190">
        <v>48.967551622418881</v>
      </c>
      <c r="F21" s="191">
        <v>45.427728613569322</v>
      </c>
      <c r="G21" s="192">
        <v>5.6047197640117989</v>
      </c>
      <c r="H21" s="141"/>
      <c r="I21" s="141"/>
      <c r="J21" s="141"/>
      <c r="K21" s="141"/>
      <c r="L21" s="141"/>
      <c r="M21" s="141"/>
      <c r="N21" s="141"/>
      <c r="O21" s="141"/>
      <c r="P21" s="141"/>
      <c r="Q21" s="141"/>
      <c r="R21" s="141"/>
    </row>
    <row r="22" spans="1:18" s="111" customFormat="1" ht="13.5" customHeight="1" x14ac:dyDescent="0.15">
      <c r="A22" s="373"/>
      <c r="B22" s="106" t="s">
        <v>2</v>
      </c>
      <c r="C22" s="122"/>
      <c r="D22" s="330">
        <v>819</v>
      </c>
      <c r="E22" s="194">
        <v>420</v>
      </c>
      <c r="F22" s="195">
        <v>309</v>
      </c>
      <c r="G22" s="196">
        <v>90</v>
      </c>
      <c r="H22" s="122"/>
      <c r="I22" s="122"/>
      <c r="J22" s="122"/>
      <c r="K22" s="122"/>
      <c r="L22" s="122"/>
      <c r="M22" s="122"/>
      <c r="N22" s="122"/>
      <c r="O22" s="122"/>
      <c r="P22" s="122"/>
      <c r="Q22" s="122"/>
      <c r="R22" s="122"/>
    </row>
    <row r="23" spans="1:18" s="22" customFormat="1" ht="13.5" customHeight="1" x14ac:dyDescent="0.15">
      <c r="A23" s="373"/>
      <c r="B23" s="23"/>
      <c r="C23" s="25"/>
      <c r="D23" s="334"/>
      <c r="E23" s="190">
        <v>51.282051282051277</v>
      </c>
      <c r="F23" s="191">
        <v>37.72893772893773</v>
      </c>
      <c r="G23" s="192">
        <v>10.989010989010989</v>
      </c>
      <c r="H23" s="141"/>
      <c r="I23" s="141"/>
      <c r="J23" s="141"/>
      <c r="K23" s="141"/>
      <c r="L23" s="141"/>
      <c r="M23" s="141"/>
      <c r="N23" s="141"/>
      <c r="O23" s="141"/>
      <c r="P23" s="141"/>
      <c r="Q23" s="141"/>
      <c r="R23" s="141"/>
    </row>
    <row r="24" spans="1:18" s="111" customFormat="1" ht="13.5" customHeight="1" x14ac:dyDescent="0.15">
      <c r="A24" s="373"/>
      <c r="B24" s="106" t="s">
        <v>45</v>
      </c>
      <c r="C24" s="122"/>
      <c r="D24" s="330">
        <v>55</v>
      </c>
      <c r="E24" s="194">
        <v>0</v>
      </c>
      <c r="F24" s="195">
        <v>0</v>
      </c>
      <c r="G24" s="196">
        <v>55</v>
      </c>
      <c r="H24" s="122"/>
      <c r="I24" s="122"/>
      <c r="J24" s="122"/>
      <c r="K24" s="122"/>
      <c r="L24" s="122"/>
      <c r="M24" s="122"/>
      <c r="N24" s="122"/>
      <c r="O24" s="122"/>
      <c r="P24" s="122"/>
      <c r="Q24" s="122"/>
      <c r="R24" s="122"/>
    </row>
    <row r="25" spans="1:18" s="22" customFormat="1" ht="13.5" customHeight="1" thickBot="1" x14ac:dyDescent="0.2">
      <c r="A25" s="374"/>
      <c r="B25" s="61"/>
      <c r="C25" s="62"/>
      <c r="D25" s="335"/>
      <c r="E25" s="198">
        <v>0</v>
      </c>
      <c r="F25" s="199">
        <v>0</v>
      </c>
      <c r="G25" s="200">
        <v>100</v>
      </c>
      <c r="H25" s="141"/>
      <c r="I25" s="141"/>
      <c r="J25" s="141"/>
      <c r="K25" s="141"/>
      <c r="L25" s="141"/>
      <c r="M25" s="141"/>
      <c r="N25" s="141"/>
      <c r="O25" s="141"/>
      <c r="P25" s="141"/>
      <c r="Q25" s="141"/>
      <c r="R25" s="141"/>
    </row>
    <row r="26" spans="1:18" s="110" customFormat="1" ht="13.5" customHeight="1" x14ac:dyDescent="0.15">
      <c r="A26" s="371" t="s">
        <v>43</v>
      </c>
      <c r="B26" s="118" t="s">
        <v>3</v>
      </c>
      <c r="C26" s="119"/>
      <c r="D26" s="336">
        <v>120</v>
      </c>
      <c r="E26" s="202">
        <v>64</v>
      </c>
      <c r="F26" s="203">
        <v>44</v>
      </c>
      <c r="G26" s="204">
        <v>12</v>
      </c>
      <c r="H26" s="120"/>
      <c r="I26" s="120"/>
      <c r="J26" s="120"/>
      <c r="K26" s="120"/>
      <c r="L26" s="120"/>
      <c r="M26" s="120"/>
      <c r="N26" s="120"/>
      <c r="O26" s="120"/>
      <c r="P26" s="120"/>
      <c r="Q26" s="120"/>
      <c r="R26" s="120"/>
    </row>
    <row r="27" spans="1:18" ht="13.5" customHeight="1" x14ac:dyDescent="0.15">
      <c r="A27" s="369"/>
      <c r="B27" s="10"/>
      <c r="C27" s="24"/>
      <c r="D27" s="337"/>
      <c r="E27" s="206">
        <v>53.333333333333336</v>
      </c>
      <c r="F27" s="207">
        <v>36.666666666666664</v>
      </c>
      <c r="G27" s="208">
        <v>10</v>
      </c>
      <c r="H27" s="142"/>
      <c r="I27" s="142"/>
      <c r="J27" s="142"/>
      <c r="K27" s="142"/>
      <c r="L27" s="142"/>
      <c r="M27" s="142"/>
      <c r="N27" s="142"/>
      <c r="O27" s="142"/>
      <c r="P27" s="142"/>
      <c r="Q27" s="142"/>
      <c r="R27" s="142"/>
    </row>
    <row r="28" spans="1:18" s="110" customFormat="1" ht="13.5" customHeight="1" x14ac:dyDescent="0.15">
      <c r="A28" s="369"/>
      <c r="B28" s="108" t="s">
        <v>4</v>
      </c>
      <c r="C28" s="120"/>
      <c r="D28" s="331">
        <v>153</v>
      </c>
      <c r="E28" s="209">
        <v>77</v>
      </c>
      <c r="F28" s="210">
        <v>68</v>
      </c>
      <c r="G28" s="211">
        <v>8</v>
      </c>
      <c r="H28" s="120"/>
      <c r="I28" s="120"/>
      <c r="J28" s="120"/>
      <c r="K28" s="120"/>
      <c r="L28" s="120"/>
      <c r="M28" s="120"/>
      <c r="N28" s="120"/>
      <c r="O28" s="120"/>
      <c r="P28" s="120"/>
      <c r="Q28" s="120"/>
      <c r="R28" s="120"/>
    </row>
    <row r="29" spans="1:18" ht="13.5" customHeight="1" x14ac:dyDescent="0.15">
      <c r="A29" s="369"/>
      <c r="B29" s="10"/>
      <c r="C29" s="24"/>
      <c r="D29" s="337"/>
      <c r="E29" s="206">
        <v>50.326797385620914</v>
      </c>
      <c r="F29" s="207">
        <v>44.444444444444443</v>
      </c>
      <c r="G29" s="208">
        <v>5.2287581699346406</v>
      </c>
      <c r="H29" s="142"/>
      <c r="I29" s="142"/>
      <c r="J29" s="142"/>
      <c r="K29" s="142"/>
      <c r="L29" s="142"/>
      <c r="M29" s="142"/>
      <c r="N29" s="142"/>
      <c r="O29" s="142"/>
      <c r="P29" s="142"/>
      <c r="Q29" s="142"/>
      <c r="R29" s="142"/>
    </row>
    <row r="30" spans="1:18" s="110" customFormat="1" ht="13.5" customHeight="1" x14ac:dyDescent="0.15">
      <c r="A30" s="369"/>
      <c r="B30" s="108" t="s">
        <v>5</v>
      </c>
      <c r="C30" s="120"/>
      <c r="D30" s="331">
        <v>281</v>
      </c>
      <c r="E30" s="209">
        <v>150</v>
      </c>
      <c r="F30" s="210">
        <v>111</v>
      </c>
      <c r="G30" s="211">
        <v>20</v>
      </c>
      <c r="H30" s="120"/>
      <c r="I30" s="120"/>
      <c r="J30" s="120"/>
      <c r="K30" s="120"/>
      <c r="L30" s="120"/>
      <c r="M30" s="120"/>
      <c r="N30" s="120"/>
      <c r="O30" s="120"/>
      <c r="P30" s="120"/>
      <c r="Q30" s="120"/>
      <c r="R30" s="120"/>
    </row>
    <row r="31" spans="1:18" ht="13.5" customHeight="1" x14ac:dyDescent="0.15">
      <c r="A31" s="369"/>
      <c r="B31" s="10"/>
      <c r="C31" s="24"/>
      <c r="D31" s="337"/>
      <c r="E31" s="206">
        <v>53.380782918149464</v>
      </c>
      <c r="F31" s="207">
        <v>39.501779359430607</v>
      </c>
      <c r="G31" s="208">
        <v>7.1174377224199299</v>
      </c>
      <c r="H31" s="142"/>
      <c r="I31" s="142"/>
      <c r="J31" s="142"/>
      <c r="K31" s="142"/>
      <c r="L31" s="142"/>
      <c r="M31" s="142"/>
      <c r="N31" s="142"/>
      <c r="O31" s="142"/>
      <c r="P31" s="142"/>
      <c r="Q31" s="142"/>
      <c r="R31" s="142"/>
    </row>
    <row r="32" spans="1:18" s="110" customFormat="1" ht="13.5" customHeight="1" x14ac:dyDescent="0.15">
      <c r="A32" s="369"/>
      <c r="B32" s="108" t="s">
        <v>6</v>
      </c>
      <c r="C32" s="120"/>
      <c r="D32" s="331">
        <v>243</v>
      </c>
      <c r="E32" s="209">
        <v>121</v>
      </c>
      <c r="F32" s="210">
        <v>102</v>
      </c>
      <c r="G32" s="211">
        <v>20</v>
      </c>
      <c r="H32" s="120"/>
      <c r="I32" s="120"/>
      <c r="J32" s="120"/>
      <c r="K32" s="120"/>
      <c r="L32" s="120"/>
      <c r="M32" s="120"/>
      <c r="N32" s="120"/>
      <c r="O32" s="120"/>
      <c r="P32" s="120"/>
      <c r="Q32" s="120"/>
      <c r="R32" s="120"/>
    </row>
    <row r="33" spans="1:18" ht="13.5" customHeight="1" x14ac:dyDescent="0.15">
      <c r="A33" s="369"/>
      <c r="B33" s="10"/>
      <c r="C33" s="24"/>
      <c r="D33" s="337"/>
      <c r="E33" s="206">
        <v>49.794238683127574</v>
      </c>
      <c r="F33" s="207">
        <v>41.975308641975303</v>
      </c>
      <c r="G33" s="208">
        <v>8.2304526748971192</v>
      </c>
      <c r="H33" s="142"/>
      <c r="I33" s="142"/>
      <c r="J33" s="142"/>
      <c r="K33" s="142"/>
      <c r="L33" s="142"/>
      <c r="M33" s="142"/>
      <c r="N33" s="142"/>
      <c r="O33" s="142"/>
      <c r="P33" s="142"/>
      <c r="Q33" s="142"/>
      <c r="R33" s="142"/>
    </row>
    <row r="34" spans="1:18" s="110" customFormat="1" ht="13.5" customHeight="1" x14ac:dyDescent="0.15">
      <c r="A34" s="369"/>
      <c r="B34" s="108" t="s">
        <v>7</v>
      </c>
      <c r="C34" s="120"/>
      <c r="D34" s="331">
        <v>327</v>
      </c>
      <c r="E34" s="209">
        <v>175</v>
      </c>
      <c r="F34" s="210">
        <v>131</v>
      </c>
      <c r="G34" s="211">
        <v>21</v>
      </c>
      <c r="H34" s="120"/>
      <c r="I34" s="120"/>
      <c r="J34" s="120"/>
      <c r="K34" s="120"/>
      <c r="L34" s="120"/>
      <c r="M34" s="120"/>
      <c r="N34" s="120"/>
      <c r="O34" s="120"/>
      <c r="P34" s="120"/>
      <c r="Q34" s="120"/>
      <c r="R34" s="120"/>
    </row>
    <row r="35" spans="1:18" ht="13.5" customHeight="1" x14ac:dyDescent="0.15">
      <c r="A35" s="369"/>
      <c r="B35" s="10"/>
      <c r="C35" s="24"/>
      <c r="D35" s="337"/>
      <c r="E35" s="206">
        <v>53.516819571865447</v>
      </c>
      <c r="F35" s="207">
        <v>40.061162079510702</v>
      </c>
      <c r="G35" s="208">
        <v>6.4220183486238538</v>
      </c>
      <c r="H35" s="142"/>
      <c r="I35" s="142"/>
      <c r="J35" s="142"/>
      <c r="K35" s="142"/>
      <c r="L35" s="142"/>
      <c r="M35" s="142"/>
      <c r="N35" s="142"/>
      <c r="O35" s="142"/>
      <c r="P35" s="142"/>
      <c r="Q35" s="142"/>
      <c r="R35" s="142"/>
    </row>
    <row r="36" spans="1:18" s="110" customFormat="1" ht="13.5" customHeight="1" x14ac:dyDescent="0.15">
      <c r="A36" s="369"/>
      <c r="B36" s="108" t="s">
        <v>44</v>
      </c>
      <c r="C36" s="120"/>
      <c r="D36" s="331">
        <v>374</v>
      </c>
      <c r="E36" s="209">
        <v>165</v>
      </c>
      <c r="F36" s="210">
        <v>161</v>
      </c>
      <c r="G36" s="211">
        <v>48</v>
      </c>
      <c r="H36" s="120"/>
      <c r="I36" s="120"/>
      <c r="J36" s="120"/>
      <c r="K36" s="120"/>
      <c r="L36" s="120"/>
      <c r="M36" s="120"/>
      <c r="N36" s="120"/>
      <c r="O36" s="120"/>
      <c r="P36" s="120"/>
      <c r="Q36" s="120"/>
      <c r="R36" s="120"/>
    </row>
    <row r="37" spans="1:18" ht="13.5" customHeight="1" x14ac:dyDescent="0.15">
      <c r="A37" s="369"/>
      <c r="B37" s="10"/>
      <c r="C37" s="24"/>
      <c r="D37" s="337"/>
      <c r="E37" s="206">
        <v>44.117647058823529</v>
      </c>
      <c r="F37" s="207">
        <v>43.048128342245988</v>
      </c>
      <c r="G37" s="208">
        <v>12.834224598930483</v>
      </c>
      <c r="H37" s="142"/>
      <c r="I37" s="142"/>
      <c r="J37" s="142"/>
      <c r="K37" s="142"/>
      <c r="L37" s="142"/>
      <c r="M37" s="142"/>
      <c r="N37" s="142"/>
      <c r="O37" s="142"/>
      <c r="P37" s="142"/>
      <c r="Q37" s="142"/>
      <c r="R37" s="142"/>
    </row>
    <row r="38" spans="1:18" s="110" customFormat="1" ht="13.5" customHeight="1" x14ac:dyDescent="0.15">
      <c r="A38" s="369"/>
      <c r="B38" s="108" t="s">
        <v>45</v>
      </c>
      <c r="C38" s="120"/>
      <c r="D38" s="331">
        <v>54</v>
      </c>
      <c r="E38" s="209">
        <v>0</v>
      </c>
      <c r="F38" s="210">
        <v>0</v>
      </c>
      <c r="G38" s="211">
        <v>54</v>
      </c>
      <c r="H38" s="120"/>
      <c r="I38" s="120"/>
      <c r="J38" s="120"/>
      <c r="K38" s="120"/>
      <c r="L38" s="120"/>
      <c r="M38" s="120"/>
      <c r="N38" s="120"/>
      <c r="O38" s="120"/>
      <c r="P38" s="120"/>
      <c r="Q38" s="120"/>
      <c r="R38" s="120"/>
    </row>
    <row r="39" spans="1:18" ht="13.5" customHeight="1" thickBot="1" x14ac:dyDescent="0.2">
      <c r="A39" s="370"/>
      <c r="B39" s="21"/>
      <c r="C39" s="26"/>
      <c r="D39" s="332"/>
      <c r="E39" s="212">
        <v>0</v>
      </c>
      <c r="F39" s="213">
        <v>0</v>
      </c>
      <c r="G39" s="214">
        <v>100</v>
      </c>
      <c r="H39" s="142"/>
      <c r="I39" s="142"/>
      <c r="J39" s="142"/>
      <c r="K39" s="142"/>
      <c r="L39" s="142"/>
      <c r="M39" s="142"/>
      <c r="N39" s="142"/>
      <c r="O39" s="142"/>
      <c r="P39" s="142"/>
      <c r="Q39" s="142"/>
      <c r="R39" s="142"/>
    </row>
    <row r="40" spans="1:18" s="110" customFormat="1" ht="13.5" customHeight="1" x14ac:dyDescent="0.15">
      <c r="A40" s="369" t="s">
        <v>46</v>
      </c>
      <c r="B40" s="108" t="s">
        <v>48</v>
      </c>
      <c r="C40" s="120"/>
      <c r="D40" s="330">
        <v>268</v>
      </c>
      <c r="E40" s="194">
        <v>142</v>
      </c>
      <c r="F40" s="195">
        <v>110</v>
      </c>
      <c r="G40" s="196">
        <v>16</v>
      </c>
      <c r="H40" s="122"/>
      <c r="I40" s="122"/>
      <c r="J40" s="122"/>
      <c r="K40" s="122"/>
      <c r="L40" s="122"/>
      <c r="M40" s="122"/>
      <c r="N40" s="122"/>
      <c r="O40" s="122"/>
      <c r="P40" s="122"/>
      <c r="Q40" s="122"/>
      <c r="R40" s="122"/>
    </row>
    <row r="41" spans="1:18" ht="13.5" customHeight="1" x14ac:dyDescent="0.15">
      <c r="A41" s="369"/>
      <c r="B41" s="10"/>
      <c r="C41" s="24"/>
      <c r="D41" s="334"/>
      <c r="E41" s="190">
        <v>52.985074626865668</v>
      </c>
      <c r="F41" s="191">
        <v>41.044776119402989</v>
      </c>
      <c r="G41" s="192">
        <v>5.9701492537313428</v>
      </c>
      <c r="H41" s="141"/>
      <c r="I41" s="141"/>
      <c r="J41" s="141"/>
      <c r="K41" s="141"/>
      <c r="L41" s="141"/>
      <c r="M41" s="141"/>
      <c r="N41" s="141"/>
      <c r="O41" s="141"/>
      <c r="P41" s="141"/>
      <c r="Q41" s="141"/>
      <c r="R41" s="141"/>
    </row>
    <row r="42" spans="1:18" s="110" customFormat="1" ht="13.5" customHeight="1" x14ac:dyDescent="0.15">
      <c r="A42" s="369"/>
      <c r="B42" s="108" t="s">
        <v>50</v>
      </c>
      <c r="C42" s="120"/>
      <c r="D42" s="330">
        <v>1108</v>
      </c>
      <c r="E42" s="194">
        <v>551</v>
      </c>
      <c r="F42" s="195">
        <v>459</v>
      </c>
      <c r="G42" s="196">
        <v>98</v>
      </c>
      <c r="H42" s="122"/>
      <c r="I42" s="122"/>
      <c r="J42" s="122"/>
      <c r="K42" s="122"/>
      <c r="L42" s="122"/>
      <c r="M42" s="122"/>
      <c r="N42" s="122"/>
      <c r="O42" s="122"/>
      <c r="P42" s="122"/>
      <c r="Q42" s="122"/>
      <c r="R42" s="122"/>
    </row>
    <row r="43" spans="1:18" ht="13.5" customHeight="1" x14ac:dyDescent="0.15">
      <c r="A43" s="369"/>
      <c r="B43" s="10"/>
      <c r="C43" s="24"/>
      <c r="D43" s="334"/>
      <c r="E43" s="190">
        <v>49.729241877256321</v>
      </c>
      <c r="F43" s="191">
        <v>41.425992779783392</v>
      </c>
      <c r="G43" s="192">
        <v>8.8447653429602884</v>
      </c>
      <c r="H43" s="141"/>
      <c r="I43" s="141"/>
      <c r="J43" s="141"/>
      <c r="K43" s="141"/>
      <c r="L43" s="141"/>
      <c r="M43" s="141"/>
      <c r="N43" s="141"/>
      <c r="O43" s="141"/>
      <c r="P43" s="141"/>
      <c r="Q43" s="141"/>
      <c r="R43" s="141"/>
    </row>
    <row r="44" spans="1:18" s="110" customFormat="1" ht="13.5" customHeight="1" x14ac:dyDescent="0.15">
      <c r="A44" s="369"/>
      <c r="B44" s="108" t="s">
        <v>51</v>
      </c>
      <c r="C44" s="120"/>
      <c r="D44" s="330">
        <v>120</v>
      </c>
      <c r="E44" s="194">
        <v>59</v>
      </c>
      <c r="F44" s="195">
        <v>48</v>
      </c>
      <c r="G44" s="196">
        <v>13</v>
      </c>
      <c r="H44" s="122"/>
      <c r="I44" s="122"/>
      <c r="J44" s="122"/>
      <c r="K44" s="122"/>
      <c r="L44" s="122"/>
      <c r="M44" s="122"/>
      <c r="N44" s="122"/>
      <c r="O44" s="122"/>
      <c r="P44" s="122"/>
      <c r="Q44" s="122"/>
      <c r="R44" s="122"/>
    </row>
    <row r="45" spans="1:18" ht="13.5" customHeight="1" x14ac:dyDescent="0.15">
      <c r="A45" s="369"/>
      <c r="B45" s="10"/>
      <c r="C45" s="24"/>
      <c r="D45" s="334"/>
      <c r="E45" s="190">
        <v>49.166666666666664</v>
      </c>
      <c r="F45" s="191">
        <v>40</v>
      </c>
      <c r="G45" s="192">
        <v>10.833333333333334</v>
      </c>
      <c r="H45" s="141"/>
      <c r="I45" s="141"/>
      <c r="J45" s="141"/>
      <c r="K45" s="141"/>
      <c r="L45" s="141"/>
      <c r="M45" s="141"/>
      <c r="N45" s="141"/>
      <c r="O45" s="141"/>
      <c r="P45" s="141"/>
      <c r="Q45" s="141"/>
      <c r="R45" s="141"/>
    </row>
    <row r="46" spans="1:18" s="110" customFormat="1" ht="13.5" customHeight="1" x14ac:dyDescent="0.15">
      <c r="A46" s="369"/>
      <c r="B46" s="108" t="s">
        <v>71</v>
      </c>
      <c r="C46" s="120"/>
      <c r="D46" s="330">
        <v>56</v>
      </c>
      <c r="E46" s="194">
        <v>0</v>
      </c>
      <c r="F46" s="195">
        <v>0</v>
      </c>
      <c r="G46" s="196">
        <v>56</v>
      </c>
      <c r="H46" s="122"/>
      <c r="I46" s="122"/>
      <c r="J46" s="122"/>
      <c r="K46" s="122"/>
      <c r="L46" s="122"/>
      <c r="M46" s="122"/>
      <c r="N46" s="122"/>
      <c r="O46" s="122"/>
      <c r="P46" s="122"/>
      <c r="Q46" s="122"/>
      <c r="R46" s="122"/>
    </row>
    <row r="47" spans="1:18" ht="13.5" customHeight="1" thickBot="1" x14ac:dyDescent="0.2">
      <c r="A47" s="370"/>
      <c r="B47" s="21"/>
      <c r="C47" s="26"/>
      <c r="D47" s="335"/>
      <c r="E47" s="198">
        <v>0</v>
      </c>
      <c r="F47" s="199">
        <v>0</v>
      </c>
      <c r="G47" s="200">
        <v>100</v>
      </c>
      <c r="H47" s="141"/>
      <c r="I47" s="141"/>
      <c r="J47" s="141"/>
      <c r="K47" s="141"/>
      <c r="L47" s="141"/>
      <c r="M47" s="141"/>
      <c r="N47" s="141"/>
      <c r="O47" s="141"/>
      <c r="P47" s="141"/>
      <c r="Q47" s="141"/>
      <c r="R47" s="141"/>
    </row>
    <row r="48" spans="1:18" s="110" customFormat="1" ht="13.5" customHeight="1" x14ac:dyDescent="0.15">
      <c r="A48" s="369" t="s">
        <v>227</v>
      </c>
      <c r="B48" s="108" t="s">
        <v>53</v>
      </c>
      <c r="C48" s="120"/>
      <c r="D48" s="330">
        <v>103</v>
      </c>
      <c r="E48" s="194">
        <v>55</v>
      </c>
      <c r="F48" s="195">
        <v>37</v>
      </c>
      <c r="G48" s="196">
        <v>11</v>
      </c>
      <c r="H48" s="122"/>
      <c r="I48" s="122"/>
      <c r="J48" s="122"/>
      <c r="K48" s="122"/>
      <c r="L48" s="122"/>
      <c r="M48" s="122"/>
      <c r="N48" s="122"/>
      <c r="O48" s="122"/>
      <c r="P48" s="122"/>
      <c r="Q48" s="122"/>
      <c r="R48" s="122"/>
    </row>
    <row r="49" spans="1:18" ht="13.5" customHeight="1" x14ac:dyDescent="0.15">
      <c r="A49" s="369"/>
      <c r="B49" s="10"/>
      <c r="C49" s="24"/>
      <c r="D49" s="334"/>
      <c r="E49" s="190">
        <v>53.398058252427184</v>
      </c>
      <c r="F49" s="191">
        <v>35.922330097087382</v>
      </c>
      <c r="G49" s="192">
        <v>10.679611650485436</v>
      </c>
      <c r="H49" s="141"/>
      <c r="I49" s="141"/>
      <c r="J49" s="141"/>
      <c r="K49" s="141"/>
      <c r="L49" s="141"/>
      <c r="M49" s="141"/>
      <c r="N49" s="141"/>
      <c r="O49" s="141"/>
      <c r="P49" s="141"/>
      <c r="Q49" s="141"/>
      <c r="R49" s="141"/>
    </row>
    <row r="50" spans="1:18" s="110" customFormat="1" ht="13.5" customHeight="1" x14ac:dyDescent="0.15">
      <c r="A50" s="369"/>
      <c r="B50" s="108" t="s">
        <v>433</v>
      </c>
      <c r="C50" s="120"/>
      <c r="D50" s="330">
        <v>175</v>
      </c>
      <c r="E50" s="194">
        <v>93</v>
      </c>
      <c r="F50" s="195">
        <v>75</v>
      </c>
      <c r="G50" s="196">
        <v>7</v>
      </c>
      <c r="H50" s="122"/>
      <c r="I50" s="122"/>
      <c r="J50" s="122"/>
      <c r="K50" s="122"/>
      <c r="L50" s="122"/>
      <c r="M50" s="122"/>
      <c r="N50" s="122"/>
      <c r="O50" s="122"/>
      <c r="P50" s="122"/>
      <c r="Q50" s="122"/>
      <c r="R50" s="122"/>
    </row>
    <row r="51" spans="1:18" ht="13.5" customHeight="1" x14ac:dyDescent="0.15">
      <c r="A51" s="369"/>
      <c r="B51" s="10"/>
      <c r="C51" s="24"/>
      <c r="D51" s="334"/>
      <c r="E51" s="190">
        <v>53.142857142857146</v>
      </c>
      <c r="F51" s="191">
        <v>42.857142857142854</v>
      </c>
      <c r="G51" s="192">
        <v>4</v>
      </c>
      <c r="H51" s="141"/>
      <c r="I51" s="141"/>
      <c r="J51" s="141"/>
      <c r="K51" s="141"/>
      <c r="L51" s="141"/>
      <c r="M51" s="141"/>
      <c r="N51" s="141"/>
      <c r="O51" s="141"/>
      <c r="P51" s="141"/>
      <c r="Q51" s="141"/>
      <c r="R51" s="141"/>
    </row>
    <row r="52" spans="1:18" s="110" customFormat="1" ht="13.5" customHeight="1" x14ac:dyDescent="0.15">
      <c r="A52" s="369"/>
      <c r="B52" s="108" t="s">
        <v>55</v>
      </c>
      <c r="C52" s="120"/>
      <c r="D52" s="330">
        <v>144</v>
      </c>
      <c r="E52" s="194">
        <v>68</v>
      </c>
      <c r="F52" s="195">
        <v>63</v>
      </c>
      <c r="G52" s="196">
        <v>13</v>
      </c>
      <c r="H52" s="122"/>
      <c r="I52" s="122"/>
      <c r="J52" s="122"/>
      <c r="K52" s="122"/>
      <c r="L52" s="122"/>
      <c r="M52" s="122"/>
      <c r="N52" s="122"/>
      <c r="O52" s="122"/>
      <c r="P52" s="122"/>
      <c r="Q52" s="122"/>
      <c r="R52" s="122"/>
    </row>
    <row r="53" spans="1:18" ht="13.5" customHeight="1" x14ac:dyDescent="0.15">
      <c r="A53" s="369"/>
      <c r="B53" s="10"/>
      <c r="C53" s="24"/>
      <c r="D53" s="334"/>
      <c r="E53" s="190">
        <v>47.222222222222221</v>
      </c>
      <c r="F53" s="191">
        <v>43.75</v>
      </c>
      <c r="G53" s="192">
        <v>9.0277777777777768</v>
      </c>
      <c r="H53" s="141"/>
      <c r="I53" s="141"/>
      <c r="J53" s="141"/>
      <c r="K53" s="141"/>
      <c r="L53" s="141"/>
      <c r="M53" s="141"/>
      <c r="N53" s="141"/>
      <c r="O53" s="141"/>
      <c r="P53" s="141"/>
      <c r="Q53" s="141"/>
      <c r="R53" s="141"/>
    </row>
    <row r="54" spans="1:18" s="110" customFormat="1" ht="13.5" customHeight="1" x14ac:dyDescent="0.15">
      <c r="A54" s="369"/>
      <c r="B54" s="108" t="s">
        <v>57</v>
      </c>
      <c r="C54" s="120"/>
      <c r="D54" s="330">
        <v>106</v>
      </c>
      <c r="E54" s="194">
        <v>56</v>
      </c>
      <c r="F54" s="195">
        <v>42</v>
      </c>
      <c r="G54" s="196">
        <v>8</v>
      </c>
      <c r="H54" s="122"/>
      <c r="I54" s="122"/>
      <c r="J54" s="122"/>
      <c r="K54" s="122"/>
      <c r="L54" s="122"/>
      <c r="M54" s="122"/>
      <c r="N54" s="122"/>
      <c r="O54" s="122"/>
      <c r="P54" s="122"/>
      <c r="Q54" s="122"/>
      <c r="R54" s="122"/>
    </row>
    <row r="55" spans="1:18" ht="13.5" customHeight="1" x14ac:dyDescent="0.15">
      <c r="A55" s="369"/>
      <c r="B55" s="10"/>
      <c r="C55" s="24"/>
      <c r="D55" s="334"/>
      <c r="E55" s="190">
        <v>52.830188679245282</v>
      </c>
      <c r="F55" s="191">
        <v>39.622641509433961</v>
      </c>
      <c r="G55" s="192">
        <v>7.5471698113207548</v>
      </c>
      <c r="H55" s="141"/>
      <c r="I55" s="141"/>
      <c r="J55" s="141"/>
      <c r="K55" s="141"/>
      <c r="L55" s="141"/>
      <c r="M55" s="141"/>
      <c r="N55" s="141"/>
      <c r="O55" s="141"/>
      <c r="P55" s="141"/>
      <c r="Q55" s="141"/>
      <c r="R55" s="141"/>
    </row>
    <row r="56" spans="1:18" s="110" customFormat="1" ht="13.5" customHeight="1" x14ac:dyDescent="0.15">
      <c r="A56" s="369"/>
      <c r="B56" s="108" t="s">
        <v>59</v>
      </c>
      <c r="C56" s="120"/>
      <c r="D56" s="330">
        <v>263</v>
      </c>
      <c r="E56" s="194">
        <v>143</v>
      </c>
      <c r="F56" s="195">
        <v>99</v>
      </c>
      <c r="G56" s="196">
        <v>21</v>
      </c>
      <c r="H56" s="122"/>
      <c r="I56" s="122"/>
      <c r="J56" s="122"/>
      <c r="K56" s="122"/>
      <c r="L56" s="122"/>
      <c r="M56" s="122"/>
      <c r="N56" s="122"/>
      <c r="O56" s="122"/>
      <c r="P56" s="122"/>
      <c r="Q56" s="122"/>
      <c r="R56" s="122"/>
    </row>
    <row r="57" spans="1:18" ht="13.5" customHeight="1" x14ac:dyDescent="0.15">
      <c r="A57" s="369"/>
      <c r="B57" s="10"/>
      <c r="C57" s="24"/>
      <c r="D57" s="334"/>
      <c r="E57" s="190">
        <v>54.372623574144484</v>
      </c>
      <c r="F57" s="191">
        <v>37.642585551330797</v>
      </c>
      <c r="G57" s="192">
        <v>7.9847908745247151</v>
      </c>
      <c r="H57" s="141"/>
      <c r="I57" s="141"/>
      <c r="J57" s="141"/>
      <c r="K57" s="141"/>
      <c r="L57" s="141"/>
      <c r="M57" s="141"/>
      <c r="N57" s="141"/>
      <c r="O57" s="141"/>
      <c r="P57" s="141"/>
      <c r="Q57" s="141"/>
      <c r="R57" s="141"/>
    </row>
    <row r="58" spans="1:18" s="110" customFormat="1" ht="13.5" customHeight="1" x14ac:dyDescent="0.15">
      <c r="A58" s="369"/>
      <c r="B58" s="108" t="s">
        <v>61</v>
      </c>
      <c r="C58" s="120"/>
      <c r="D58" s="330">
        <v>128</v>
      </c>
      <c r="E58" s="194">
        <v>70</v>
      </c>
      <c r="F58" s="195">
        <v>52</v>
      </c>
      <c r="G58" s="196">
        <v>6</v>
      </c>
      <c r="H58" s="122"/>
      <c r="I58" s="122"/>
      <c r="J58" s="122"/>
      <c r="K58" s="122"/>
      <c r="L58" s="122"/>
      <c r="M58" s="122"/>
      <c r="N58" s="122"/>
      <c r="O58" s="122"/>
      <c r="P58" s="122"/>
      <c r="Q58" s="122"/>
      <c r="R58" s="122"/>
    </row>
    <row r="59" spans="1:18" ht="13.5" customHeight="1" x14ac:dyDescent="0.15">
      <c r="A59" s="369"/>
      <c r="B59" s="10"/>
      <c r="C59" s="24"/>
      <c r="D59" s="334"/>
      <c r="E59" s="190">
        <v>54.6875</v>
      </c>
      <c r="F59" s="191">
        <v>40.625</v>
      </c>
      <c r="G59" s="192">
        <v>4.6875</v>
      </c>
      <c r="H59" s="141"/>
      <c r="I59" s="141"/>
      <c r="J59" s="141"/>
      <c r="K59" s="141"/>
      <c r="L59" s="141"/>
      <c r="M59" s="141"/>
      <c r="N59" s="141"/>
      <c r="O59" s="141"/>
      <c r="P59" s="141"/>
      <c r="Q59" s="141"/>
      <c r="R59" s="141"/>
    </row>
    <row r="60" spans="1:18" s="110" customFormat="1" ht="13.5" customHeight="1" x14ac:dyDescent="0.15">
      <c r="A60" s="369"/>
      <c r="B60" s="108" t="s">
        <v>63</v>
      </c>
      <c r="C60" s="120"/>
      <c r="D60" s="330">
        <v>66</v>
      </c>
      <c r="E60" s="194">
        <v>31</v>
      </c>
      <c r="F60" s="195">
        <v>28</v>
      </c>
      <c r="G60" s="196">
        <v>7</v>
      </c>
      <c r="H60" s="122"/>
      <c r="I60" s="122"/>
      <c r="J60" s="122"/>
      <c r="K60" s="122"/>
      <c r="L60" s="122"/>
      <c r="M60" s="122"/>
      <c r="N60" s="122"/>
      <c r="O60" s="122"/>
      <c r="P60" s="122"/>
      <c r="Q60" s="122"/>
      <c r="R60" s="122"/>
    </row>
    <row r="61" spans="1:18" ht="13.5" customHeight="1" x14ac:dyDescent="0.15">
      <c r="A61" s="369"/>
      <c r="B61" s="10"/>
      <c r="C61" s="24"/>
      <c r="D61" s="334"/>
      <c r="E61" s="190">
        <v>46.969696969696969</v>
      </c>
      <c r="F61" s="191">
        <v>42.424242424242422</v>
      </c>
      <c r="G61" s="192">
        <v>10.606060606060606</v>
      </c>
      <c r="H61" s="141"/>
      <c r="I61" s="141"/>
      <c r="J61" s="141"/>
      <c r="K61" s="141"/>
      <c r="L61" s="141"/>
      <c r="M61" s="141"/>
      <c r="N61" s="141"/>
      <c r="O61" s="141"/>
      <c r="P61" s="141"/>
      <c r="Q61" s="141"/>
      <c r="R61" s="141"/>
    </row>
    <row r="62" spans="1:18" s="110" customFormat="1" ht="13.5" customHeight="1" x14ac:dyDescent="0.15">
      <c r="A62" s="369"/>
      <c r="B62" s="108" t="s">
        <v>65</v>
      </c>
      <c r="C62" s="120"/>
      <c r="D62" s="330">
        <v>304</v>
      </c>
      <c r="E62" s="194">
        <v>144</v>
      </c>
      <c r="F62" s="195">
        <v>123</v>
      </c>
      <c r="G62" s="196">
        <v>37</v>
      </c>
      <c r="H62" s="122"/>
      <c r="I62" s="122"/>
      <c r="J62" s="122"/>
      <c r="K62" s="122"/>
      <c r="L62" s="122"/>
      <c r="M62" s="122"/>
      <c r="N62" s="122"/>
      <c r="O62" s="122"/>
      <c r="P62" s="122"/>
      <c r="Q62" s="122"/>
      <c r="R62" s="122"/>
    </row>
    <row r="63" spans="1:18" ht="13.5" customHeight="1" x14ac:dyDescent="0.15">
      <c r="A63" s="369"/>
      <c r="B63" s="10"/>
      <c r="C63" s="24"/>
      <c r="D63" s="334"/>
      <c r="E63" s="190">
        <v>47.368421052631575</v>
      </c>
      <c r="F63" s="191">
        <v>40.460526315789473</v>
      </c>
      <c r="G63" s="192">
        <v>12.171052631578947</v>
      </c>
      <c r="H63" s="141"/>
      <c r="I63" s="141"/>
      <c r="J63" s="141"/>
      <c r="K63" s="141"/>
      <c r="L63" s="141"/>
      <c r="M63" s="141"/>
      <c r="N63" s="141"/>
      <c r="O63" s="141"/>
      <c r="P63" s="141"/>
      <c r="Q63" s="141"/>
      <c r="R63" s="141"/>
    </row>
    <row r="64" spans="1:18" s="110" customFormat="1" ht="13.5" customHeight="1" x14ac:dyDescent="0.15">
      <c r="A64" s="369"/>
      <c r="B64" s="108" t="s">
        <v>66</v>
      </c>
      <c r="C64" s="120"/>
      <c r="D64" s="330">
        <v>371</v>
      </c>
      <c r="E64" s="194">
        <v>150</v>
      </c>
      <c r="F64" s="195">
        <v>141</v>
      </c>
      <c r="G64" s="196">
        <v>80</v>
      </c>
      <c r="H64" s="122"/>
      <c r="I64" s="122"/>
      <c r="J64" s="122"/>
      <c r="K64" s="122"/>
      <c r="L64" s="122"/>
      <c r="M64" s="122"/>
      <c r="N64" s="122"/>
      <c r="O64" s="122"/>
      <c r="P64" s="122"/>
      <c r="Q64" s="122"/>
      <c r="R64" s="122"/>
    </row>
    <row r="65" spans="1:18" ht="13.5" customHeight="1" thickBot="1" x14ac:dyDescent="0.2">
      <c r="A65" s="370"/>
      <c r="B65" s="21"/>
      <c r="C65" s="26"/>
      <c r="D65" s="335"/>
      <c r="E65" s="198">
        <v>40.431266846361183</v>
      </c>
      <c r="F65" s="199">
        <v>38.005390835579519</v>
      </c>
      <c r="G65" s="200">
        <v>21.563342318059302</v>
      </c>
      <c r="H65" s="141"/>
      <c r="I65" s="141"/>
      <c r="J65" s="141"/>
      <c r="K65" s="141"/>
      <c r="L65" s="141"/>
      <c r="M65" s="141"/>
      <c r="N65" s="141"/>
      <c r="O65" s="141"/>
      <c r="P65" s="141"/>
      <c r="Q65" s="141"/>
      <c r="R65" s="141"/>
    </row>
    <row r="66" spans="1:18" s="110" customFormat="1" ht="13.5" customHeight="1" x14ac:dyDescent="0.15">
      <c r="A66" s="367" t="s">
        <v>73</v>
      </c>
      <c r="B66" s="108" t="s">
        <v>67</v>
      </c>
      <c r="C66" s="120"/>
      <c r="D66" s="330">
        <v>802</v>
      </c>
      <c r="E66" s="194">
        <v>392</v>
      </c>
      <c r="F66" s="195">
        <v>324</v>
      </c>
      <c r="G66" s="196">
        <v>86</v>
      </c>
      <c r="H66" s="122"/>
      <c r="I66" s="122"/>
      <c r="J66" s="122"/>
      <c r="K66" s="122"/>
      <c r="L66" s="122"/>
      <c r="M66" s="122"/>
      <c r="N66" s="122"/>
      <c r="O66" s="122"/>
      <c r="P66" s="122"/>
      <c r="Q66" s="122"/>
      <c r="R66" s="122"/>
    </row>
    <row r="67" spans="1:18" ht="13.5" customHeight="1" x14ac:dyDescent="0.15">
      <c r="A67" s="369"/>
      <c r="B67" s="10" t="s">
        <v>68</v>
      </c>
      <c r="C67" s="24"/>
      <c r="D67" s="334"/>
      <c r="E67" s="190">
        <v>48.877805486284288</v>
      </c>
      <c r="F67" s="191">
        <v>40.399002493765586</v>
      </c>
      <c r="G67" s="192">
        <v>10.723192019950124</v>
      </c>
      <c r="H67" s="141"/>
      <c r="I67" s="141"/>
      <c r="J67" s="141"/>
      <c r="K67" s="141"/>
      <c r="L67" s="141"/>
      <c r="M67" s="141"/>
      <c r="N67" s="141"/>
      <c r="O67" s="141"/>
      <c r="P67" s="141"/>
      <c r="Q67" s="141"/>
      <c r="R67" s="141"/>
    </row>
    <row r="68" spans="1:18" s="110" customFormat="1" ht="13.5" customHeight="1" x14ac:dyDescent="0.15">
      <c r="A68" s="369"/>
      <c r="B68" s="108" t="s">
        <v>69</v>
      </c>
      <c r="C68" s="120"/>
      <c r="D68" s="330">
        <v>744</v>
      </c>
      <c r="E68" s="194">
        <v>356</v>
      </c>
      <c r="F68" s="195">
        <v>292</v>
      </c>
      <c r="G68" s="196">
        <v>96</v>
      </c>
      <c r="H68" s="122"/>
      <c r="I68" s="122"/>
      <c r="J68" s="122"/>
      <c r="K68" s="122"/>
      <c r="L68" s="122"/>
      <c r="M68" s="122"/>
      <c r="N68" s="122"/>
      <c r="O68" s="122"/>
      <c r="P68" s="122"/>
      <c r="Q68" s="122"/>
      <c r="R68" s="122"/>
    </row>
    <row r="69" spans="1:18" ht="13.5" customHeight="1" x14ac:dyDescent="0.15">
      <c r="A69" s="369"/>
      <c r="B69" s="10" t="s">
        <v>70</v>
      </c>
      <c r="C69" s="24"/>
      <c r="D69" s="334"/>
      <c r="E69" s="190">
        <v>47.8494623655914</v>
      </c>
      <c r="F69" s="191">
        <v>39.247311827956985</v>
      </c>
      <c r="G69" s="192">
        <v>12.903225806451612</v>
      </c>
      <c r="H69" s="141"/>
      <c r="I69" s="141"/>
      <c r="J69" s="141"/>
      <c r="K69" s="141"/>
      <c r="L69" s="141"/>
      <c r="M69" s="141"/>
      <c r="N69" s="141"/>
      <c r="O69" s="141"/>
      <c r="P69" s="141"/>
      <c r="Q69" s="141"/>
      <c r="R69" s="141"/>
    </row>
    <row r="70" spans="1:18" s="110" customFormat="1" ht="13.5" customHeight="1" x14ac:dyDescent="0.15">
      <c r="A70" s="369"/>
      <c r="B70" s="108" t="s">
        <v>71</v>
      </c>
      <c r="C70" s="120"/>
      <c r="D70" s="330">
        <v>6</v>
      </c>
      <c r="E70" s="194">
        <v>4</v>
      </c>
      <c r="F70" s="195">
        <v>1</v>
      </c>
      <c r="G70" s="196">
        <v>1</v>
      </c>
      <c r="H70" s="122"/>
      <c r="I70" s="122"/>
      <c r="J70" s="122"/>
      <c r="K70" s="122"/>
      <c r="L70" s="122"/>
      <c r="M70" s="122"/>
      <c r="N70" s="122"/>
      <c r="O70" s="122"/>
      <c r="P70" s="122"/>
      <c r="Q70" s="122"/>
      <c r="R70" s="122"/>
    </row>
    <row r="71" spans="1:18" ht="13.5" customHeight="1" thickBot="1" x14ac:dyDescent="0.2">
      <c r="A71" s="370"/>
      <c r="B71" s="21"/>
      <c r="C71" s="26"/>
      <c r="D71" s="335"/>
      <c r="E71" s="198">
        <v>66.666666666666657</v>
      </c>
      <c r="F71" s="199">
        <v>16.666666666666664</v>
      </c>
      <c r="G71" s="200">
        <v>16.666666666666664</v>
      </c>
      <c r="H71" s="141"/>
      <c r="I71" s="141"/>
      <c r="J71" s="141"/>
      <c r="K71" s="141"/>
      <c r="L71" s="141"/>
      <c r="M71" s="141"/>
      <c r="N71" s="141"/>
      <c r="O71" s="141"/>
      <c r="P71" s="141"/>
      <c r="Q71" s="141"/>
      <c r="R71" s="141"/>
    </row>
    <row r="72" spans="1:18" s="110" customFormat="1" ht="13.5" customHeight="1" x14ac:dyDescent="0.15">
      <c r="A72" s="367" t="s">
        <v>510</v>
      </c>
      <c r="B72" s="108" t="s">
        <v>511</v>
      </c>
      <c r="C72" s="120"/>
      <c r="D72" s="330">
        <v>676</v>
      </c>
      <c r="E72" s="194">
        <v>336</v>
      </c>
      <c r="F72" s="195">
        <v>266</v>
      </c>
      <c r="G72" s="196">
        <v>74</v>
      </c>
      <c r="H72" s="122"/>
      <c r="I72" s="122"/>
      <c r="J72" s="122"/>
      <c r="K72" s="122"/>
      <c r="L72" s="122"/>
      <c r="M72" s="122"/>
      <c r="N72" s="122"/>
      <c r="O72" s="122"/>
      <c r="P72" s="122"/>
      <c r="Q72" s="122"/>
      <c r="R72" s="122"/>
    </row>
    <row r="73" spans="1:18" ht="13.5" customHeight="1" x14ac:dyDescent="0.15">
      <c r="A73" s="367"/>
      <c r="B73" s="10" t="s">
        <v>512</v>
      </c>
      <c r="C73" s="24"/>
      <c r="D73" s="334"/>
      <c r="E73" s="190">
        <v>49.704142011834321</v>
      </c>
      <c r="F73" s="191">
        <v>39.349112426035504</v>
      </c>
      <c r="G73" s="192">
        <v>10.946745562130179</v>
      </c>
      <c r="H73" s="141"/>
      <c r="I73" s="141"/>
      <c r="J73" s="141"/>
      <c r="K73" s="141"/>
      <c r="L73" s="141"/>
      <c r="M73" s="141"/>
      <c r="N73" s="141"/>
      <c r="O73" s="141"/>
      <c r="P73" s="141"/>
      <c r="Q73" s="141"/>
      <c r="R73" s="141"/>
    </row>
    <row r="74" spans="1:18" s="110" customFormat="1" ht="13.5" customHeight="1" x14ac:dyDescent="0.15">
      <c r="A74" s="367"/>
      <c r="B74" s="108" t="s">
        <v>513</v>
      </c>
      <c r="C74" s="120"/>
      <c r="D74" s="330">
        <v>268</v>
      </c>
      <c r="E74" s="194">
        <v>137</v>
      </c>
      <c r="F74" s="195">
        <v>109</v>
      </c>
      <c r="G74" s="196">
        <v>22</v>
      </c>
      <c r="H74" s="122"/>
      <c r="I74" s="122"/>
      <c r="J74" s="122"/>
      <c r="K74" s="122"/>
      <c r="L74" s="122"/>
      <c r="M74" s="122"/>
      <c r="N74" s="122"/>
      <c r="O74" s="122"/>
      <c r="P74" s="122"/>
      <c r="Q74" s="122"/>
      <c r="R74" s="122"/>
    </row>
    <row r="75" spans="1:18" ht="13.5" customHeight="1" x14ac:dyDescent="0.15">
      <c r="A75" s="367"/>
      <c r="B75" s="10" t="s">
        <v>512</v>
      </c>
      <c r="C75" s="24"/>
      <c r="D75" s="334"/>
      <c r="E75" s="190">
        <v>51.119402985074622</v>
      </c>
      <c r="F75" s="191">
        <v>40.671641791044777</v>
      </c>
      <c r="G75" s="192">
        <v>8.2089552238805972</v>
      </c>
      <c r="H75" s="141"/>
      <c r="I75" s="141"/>
      <c r="J75" s="141"/>
      <c r="K75" s="141"/>
      <c r="L75" s="141"/>
      <c r="M75" s="141"/>
      <c r="N75" s="141"/>
      <c r="O75" s="141"/>
      <c r="P75" s="141"/>
      <c r="Q75" s="141"/>
      <c r="R75" s="141"/>
    </row>
    <row r="76" spans="1:18" s="110" customFormat="1" ht="13.5" customHeight="1" x14ac:dyDescent="0.15">
      <c r="A76" s="367"/>
      <c r="B76" s="108" t="s">
        <v>514</v>
      </c>
      <c r="C76" s="120"/>
      <c r="D76" s="330">
        <v>608</v>
      </c>
      <c r="E76" s="194">
        <v>279</v>
      </c>
      <c r="F76" s="195">
        <v>242</v>
      </c>
      <c r="G76" s="196">
        <v>87</v>
      </c>
      <c r="H76" s="122"/>
      <c r="I76" s="122"/>
      <c r="J76" s="122"/>
      <c r="K76" s="122"/>
      <c r="L76" s="122"/>
      <c r="M76" s="122"/>
      <c r="N76" s="122"/>
      <c r="O76" s="122"/>
      <c r="P76" s="122"/>
      <c r="Q76" s="122"/>
      <c r="R76" s="122"/>
    </row>
    <row r="77" spans="1:18" ht="13.5" customHeight="1" thickBot="1" x14ac:dyDescent="0.2">
      <c r="A77" s="368"/>
      <c r="B77" s="21"/>
      <c r="C77" s="26"/>
      <c r="D77" s="335"/>
      <c r="E77" s="198">
        <v>45.888157894736842</v>
      </c>
      <c r="F77" s="199">
        <v>39.80263157894737</v>
      </c>
      <c r="G77" s="200">
        <v>14.309210526315788</v>
      </c>
      <c r="H77" s="141"/>
      <c r="I77" s="141"/>
      <c r="J77" s="141"/>
      <c r="K77" s="141"/>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9">
    <mergeCell ref="A3:S3"/>
    <mergeCell ref="A72:A77"/>
    <mergeCell ref="A5:C5"/>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818</v>
      </c>
    </row>
    <row r="2" spans="1:19" ht="30" customHeight="1" x14ac:dyDescent="0.15">
      <c r="S2" s="84"/>
    </row>
    <row r="3" spans="1:19" ht="48" customHeight="1" thickBot="1" x14ac:dyDescent="0.2">
      <c r="A3" s="384" t="s">
        <v>821</v>
      </c>
      <c r="B3" s="384"/>
      <c r="C3" s="384"/>
      <c r="D3" s="384"/>
      <c r="E3" s="384"/>
      <c r="F3" s="384"/>
      <c r="G3" s="384"/>
      <c r="H3" s="384"/>
      <c r="I3" s="384"/>
      <c r="J3" s="384"/>
      <c r="K3" s="384"/>
      <c r="L3" s="384"/>
      <c r="M3" s="384"/>
      <c r="N3" s="384"/>
      <c r="O3" s="384"/>
      <c r="P3" s="384"/>
      <c r="Q3" s="384"/>
      <c r="R3" s="384"/>
      <c r="S3" s="384"/>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3"/>
    </row>
    <row r="5" spans="1:19" ht="171.9" customHeight="1" thickBot="1" x14ac:dyDescent="0.2">
      <c r="A5" s="375" t="s">
        <v>657</v>
      </c>
      <c r="B5" s="376"/>
      <c r="C5" s="377"/>
      <c r="D5" s="87" t="s">
        <v>356</v>
      </c>
      <c r="E5" s="85" t="s">
        <v>644</v>
      </c>
      <c r="F5" s="86" t="s">
        <v>645</v>
      </c>
      <c r="G5" s="86" t="s">
        <v>646</v>
      </c>
      <c r="H5" s="86" t="s">
        <v>647</v>
      </c>
      <c r="I5" s="86" t="s">
        <v>648</v>
      </c>
      <c r="J5" s="86" t="s">
        <v>649</v>
      </c>
      <c r="K5" s="86" t="s">
        <v>650</v>
      </c>
      <c r="L5" s="86" t="s">
        <v>651</v>
      </c>
      <c r="M5" s="86" t="s">
        <v>652</v>
      </c>
      <c r="N5" s="86" t="s">
        <v>653</v>
      </c>
      <c r="O5" s="86" t="s">
        <v>654</v>
      </c>
      <c r="P5" s="86" t="s">
        <v>655</v>
      </c>
      <c r="Q5" s="86" t="s">
        <v>9</v>
      </c>
      <c r="R5" s="86" t="s">
        <v>656</v>
      </c>
      <c r="S5" s="88" t="s">
        <v>357</v>
      </c>
    </row>
    <row r="6" spans="1:19" s="110" customFormat="1" ht="13.5" customHeight="1" x14ac:dyDescent="0.15">
      <c r="A6" s="116" t="s">
        <v>29</v>
      </c>
      <c r="B6" s="117"/>
      <c r="C6" s="117"/>
      <c r="D6" s="331">
        <v>752</v>
      </c>
      <c r="E6" s="178">
        <v>241</v>
      </c>
      <c r="F6" s="179">
        <v>69</v>
      </c>
      <c r="G6" s="179">
        <v>68</v>
      </c>
      <c r="H6" s="179">
        <v>167</v>
      </c>
      <c r="I6" s="179">
        <v>120</v>
      </c>
      <c r="J6" s="179">
        <v>52</v>
      </c>
      <c r="K6" s="179">
        <v>14</v>
      </c>
      <c r="L6" s="179">
        <v>112</v>
      </c>
      <c r="M6" s="179">
        <v>18</v>
      </c>
      <c r="N6" s="179">
        <v>77</v>
      </c>
      <c r="O6" s="179">
        <v>23</v>
      </c>
      <c r="P6" s="179">
        <v>88</v>
      </c>
      <c r="Q6" s="179">
        <v>254</v>
      </c>
      <c r="R6" s="179">
        <v>16</v>
      </c>
      <c r="S6" s="180">
        <v>10</v>
      </c>
    </row>
    <row r="7" spans="1:19" ht="13.5" customHeight="1" thickBot="1" x14ac:dyDescent="0.2">
      <c r="A7" s="8"/>
      <c r="B7" s="9"/>
      <c r="C7" s="9"/>
      <c r="D7" s="332"/>
      <c r="E7" s="182">
        <v>32.047872340425535</v>
      </c>
      <c r="F7" s="183">
        <v>9.1755319148936163</v>
      </c>
      <c r="G7" s="183">
        <v>9.0425531914893629</v>
      </c>
      <c r="H7" s="183">
        <v>22.207446808510639</v>
      </c>
      <c r="I7" s="183">
        <v>15.957446808510639</v>
      </c>
      <c r="J7" s="183">
        <v>6.9148936170212769</v>
      </c>
      <c r="K7" s="183">
        <v>1.8617021276595744</v>
      </c>
      <c r="L7" s="183">
        <v>14.893617021276595</v>
      </c>
      <c r="M7" s="183">
        <v>2.3936170212765959</v>
      </c>
      <c r="N7" s="183">
        <v>10.23936170212766</v>
      </c>
      <c r="O7" s="183">
        <v>3.0585106382978724</v>
      </c>
      <c r="P7" s="183">
        <v>11.702127659574469</v>
      </c>
      <c r="Q7" s="183">
        <v>33.776595744680847</v>
      </c>
      <c r="R7" s="183">
        <v>2.1276595744680851</v>
      </c>
      <c r="S7" s="275">
        <v>1.3297872340425532</v>
      </c>
    </row>
    <row r="8" spans="1:19" s="110" customFormat="1" ht="13.5" customHeight="1" x14ac:dyDescent="0.15">
      <c r="A8" s="371" t="s">
        <v>30</v>
      </c>
      <c r="B8" s="118" t="s">
        <v>32</v>
      </c>
      <c r="C8" s="119"/>
      <c r="D8" s="356">
        <v>360</v>
      </c>
      <c r="E8" s="186">
        <v>114</v>
      </c>
      <c r="F8" s="187">
        <v>30</v>
      </c>
      <c r="G8" s="187">
        <v>34</v>
      </c>
      <c r="H8" s="187">
        <v>76</v>
      </c>
      <c r="I8" s="187">
        <v>63</v>
      </c>
      <c r="J8" s="187">
        <v>22</v>
      </c>
      <c r="K8" s="187">
        <v>9</v>
      </c>
      <c r="L8" s="187">
        <v>57</v>
      </c>
      <c r="M8" s="187">
        <v>11</v>
      </c>
      <c r="N8" s="187">
        <v>34</v>
      </c>
      <c r="O8" s="187">
        <v>9</v>
      </c>
      <c r="P8" s="187">
        <v>45</v>
      </c>
      <c r="Q8" s="187">
        <v>131</v>
      </c>
      <c r="R8" s="187">
        <v>7</v>
      </c>
      <c r="S8" s="188">
        <v>3</v>
      </c>
    </row>
    <row r="9" spans="1:19" ht="13.5" customHeight="1" x14ac:dyDescent="0.15">
      <c r="A9" s="369"/>
      <c r="B9" s="10"/>
      <c r="C9" s="24"/>
      <c r="D9" s="357"/>
      <c r="E9" s="190">
        <v>31.666666666666664</v>
      </c>
      <c r="F9" s="191">
        <v>8.3333333333333321</v>
      </c>
      <c r="G9" s="191">
        <v>9.4444444444444446</v>
      </c>
      <c r="H9" s="191">
        <v>21.111111111111111</v>
      </c>
      <c r="I9" s="191">
        <v>17.5</v>
      </c>
      <c r="J9" s="191">
        <v>6.1111111111111107</v>
      </c>
      <c r="K9" s="191">
        <v>2.5</v>
      </c>
      <c r="L9" s="191">
        <v>15.833333333333332</v>
      </c>
      <c r="M9" s="191">
        <v>3.0555555555555554</v>
      </c>
      <c r="N9" s="191">
        <v>9.4444444444444446</v>
      </c>
      <c r="O9" s="191">
        <v>2.5</v>
      </c>
      <c r="P9" s="191">
        <v>12.5</v>
      </c>
      <c r="Q9" s="191">
        <v>36.388888888888886</v>
      </c>
      <c r="R9" s="191">
        <v>1.9444444444444444</v>
      </c>
      <c r="S9" s="192">
        <v>0.83333333333333337</v>
      </c>
    </row>
    <row r="10" spans="1:19" s="110" customFormat="1" ht="13.5" customHeight="1" x14ac:dyDescent="0.15">
      <c r="A10" s="369"/>
      <c r="B10" s="108" t="s">
        <v>34</v>
      </c>
      <c r="C10" s="120"/>
      <c r="D10" s="353">
        <v>96</v>
      </c>
      <c r="E10" s="194">
        <v>31</v>
      </c>
      <c r="F10" s="195">
        <v>10</v>
      </c>
      <c r="G10" s="195">
        <v>8</v>
      </c>
      <c r="H10" s="195">
        <v>26</v>
      </c>
      <c r="I10" s="195">
        <v>9</v>
      </c>
      <c r="J10" s="195">
        <v>7</v>
      </c>
      <c r="K10" s="195">
        <v>1</v>
      </c>
      <c r="L10" s="195">
        <v>11</v>
      </c>
      <c r="M10" s="195">
        <v>2</v>
      </c>
      <c r="N10" s="195">
        <v>14</v>
      </c>
      <c r="O10" s="195">
        <v>4</v>
      </c>
      <c r="P10" s="195">
        <v>12</v>
      </c>
      <c r="Q10" s="195">
        <v>33</v>
      </c>
      <c r="R10" s="195">
        <v>3</v>
      </c>
      <c r="S10" s="196">
        <v>2</v>
      </c>
    </row>
    <row r="11" spans="1:19" ht="13.5" customHeight="1" x14ac:dyDescent="0.15">
      <c r="A11" s="369"/>
      <c r="B11" s="10"/>
      <c r="C11" s="24"/>
      <c r="D11" s="357"/>
      <c r="E11" s="190">
        <v>32.291666666666671</v>
      </c>
      <c r="F11" s="191">
        <v>10.416666666666668</v>
      </c>
      <c r="G11" s="191">
        <v>8.3333333333333321</v>
      </c>
      <c r="H11" s="191">
        <v>27.083333333333332</v>
      </c>
      <c r="I11" s="191">
        <v>9.375</v>
      </c>
      <c r="J11" s="191">
        <v>7.291666666666667</v>
      </c>
      <c r="K11" s="191">
        <v>1.0416666666666665</v>
      </c>
      <c r="L11" s="191">
        <v>11.458333333333332</v>
      </c>
      <c r="M11" s="191">
        <v>2.083333333333333</v>
      </c>
      <c r="N11" s="191">
        <v>14.583333333333334</v>
      </c>
      <c r="O11" s="191">
        <v>4.1666666666666661</v>
      </c>
      <c r="P11" s="191">
        <v>12.5</v>
      </c>
      <c r="Q11" s="191">
        <v>34.375</v>
      </c>
      <c r="R11" s="191">
        <v>3.125</v>
      </c>
      <c r="S11" s="192">
        <v>2.083333333333333</v>
      </c>
    </row>
    <row r="12" spans="1:19" s="110" customFormat="1" ht="13.5" customHeight="1" x14ac:dyDescent="0.15">
      <c r="A12" s="369"/>
      <c r="B12" s="108" t="s">
        <v>36</v>
      </c>
      <c r="C12" s="120"/>
      <c r="D12" s="353">
        <v>182</v>
      </c>
      <c r="E12" s="194">
        <v>59</v>
      </c>
      <c r="F12" s="195">
        <v>16</v>
      </c>
      <c r="G12" s="195">
        <v>14</v>
      </c>
      <c r="H12" s="195">
        <v>37</v>
      </c>
      <c r="I12" s="195">
        <v>29</v>
      </c>
      <c r="J12" s="195">
        <v>13</v>
      </c>
      <c r="K12" s="195">
        <v>0</v>
      </c>
      <c r="L12" s="195">
        <v>27</v>
      </c>
      <c r="M12" s="195">
        <v>1</v>
      </c>
      <c r="N12" s="195">
        <v>17</v>
      </c>
      <c r="O12" s="195">
        <v>9</v>
      </c>
      <c r="P12" s="195">
        <v>22</v>
      </c>
      <c r="Q12" s="195">
        <v>60</v>
      </c>
      <c r="R12" s="195">
        <v>4</v>
      </c>
      <c r="S12" s="196">
        <v>2</v>
      </c>
    </row>
    <row r="13" spans="1:19" ht="13.5" customHeight="1" x14ac:dyDescent="0.15">
      <c r="A13" s="369"/>
      <c r="B13" s="10"/>
      <c r="C13" s="24"/>
      <c r="D13" s="357"/>
      <c r="E13" s="190">
        <v>32.417582417582416</v>
      </c>
      <c r="F13" s="191">
        <v>8.791208791208792</v>
      </c>
      <c r="G13" s="191">
        <v>7.6923076923076925</v>
      </c>
      <c r="H13" s="191">
        <v>20.329670329670328</v>
      </c>
      <c r="I13" s="191">
        <v>15.934065934065933</v>
      </c>
      <c r="J13" s="191">
        <v>7.1428571428571423</v>
      </c>
      <c r="K13" s="191">
        <v>0</v>
      </c>
      <c r="L13" s="191">
        <v>14.835164835164836</v>
      </c>
      <c r="M13" s="191">
        <v>0.5494505494505495</v>
      </c>
      <c r="N13" s="191">
        <v>9.3406593406593412</v>
      </c>
      <c r="O13" s="191">
        <v>4.9450549450549453</v>
      </c>
      <c r="P13" s="191">
        <v>12.087912087912088</v>
      </c>
      <c r="Q13" s="191">
        <v>32.967032967032964</v>
      </c>
      <c r="R13" s="191">
        <v>2.197802197802198</v>
      </c>
      <c r="S13" s="192">
        <v>1.098901098901099</v>
      </c>
    </row>
    <row r="14" spans="1:19" s="110" customFormat="1" ht="13.5" customHeight="1" x14ac:dyDescent="0.15">
      <c r="A14" s="369"/>
      <c r="B14" s="108" t="s">
        <v>38</v>
      </c>
      <c r="C14" s="120"/>
      <c r="D14" s="353">
        <v>54</v>
      </c>
      <c r="E14" s="194">
        <v>17</v>
      </c>
      <c r="F14" s="195">
        <v>5</v>
      </c>
      <c r="G14" s="195">
        <v>7</v>
      </c>
      <c r="H14" s="195">
        <v>15</v>
      </c>
      <c r="I14" s="195">
        <v>7</v>
      </c>
      <c r="J14" s="195">
        <v>5</v>
      </c>
      <c r="K14" s="195">
        <v>3</v>
      </c>
      <c r="L14" s="195">
        <v>7</v>
      </c>
      <c r="M14" s="195">
        <v>3</v>
      </c>
      <c r="N14" s="195">
        <v>7</v>
      </c>
      <c r="O14" s="195">
        <v>1</v>
      </c>
      <c r="P14" s="195">
        <v>5</v>
      </c>
      <c r="Q14" s="195">
        <v>18</v>
      </c>
      <c r="R14" s="195">
        <v>1</v>
      </c>
      <c r="S14" s="196">
        <v>1</v>
      </c>
    </row>
    <row r="15" spans="1:19" ht="13.5" customHeight="1" x14ac:dyDescent="0.15">
      <c r="A15" s="369"/>
      <c r="B15" s="10"/>
      <c r="C15" s="24"/>
      <c r="D15" s="357"/>
      <c r="E15" s="190">
        <v>31.481481481481481</v>
      </c>
      <c r="F15" s="191">
        <v>9.2592592592592595</v>
      </c>
      <c r="G15" s="191">
        <v>12.962962962962962</v>
      </c>
      <c r="H15" s="191">
        <v>27.777777777777779</v>
      </c>
      <c r="I15" s="191">
        <v>12.962962962962962</v>
      </c>
      <c r="J15" s="191">
        <v>9.2592592592592595</v>
      </c>
      <c r="K15" s="191">
        <v>5.5555555555555554</v>
      </c>
      <c r="L15" s="191">
        <v>12.962962962962962</v>
      </c>
      <c r="M15" s="191">
        <v>5.5555555555555554</v>
      </c>
      <c r="N15" s="191">
        <v>12.962962962962962</v>
      </c>
      <c r="O15" s="191">
        <v>1.8518518518518516</v>
      </c>
      <c r="P15" s="191">
        <v>9.2592592592592595</v>
      </c>
      <c r="Q15" s="191">
        <v>33.333333333333329</v>
      </c>
      <c r="R15" s="191">
        <v>1.8518518518518516</v>
      </c>
      <c r="S15" s="192">
        <v>1.8518518518518516</v>
      </c>
    </row>
    <row r="16" spans="1:19" s="110" customFormat="1" ht="13.5" customHeight="1" x14ac:dyDescent="0.15">
      <c r="A16" s="369"/>
      <c r="B16" s="108" t="s">
        <v>40</v>
      </c>
      <c r="C16" s="120"/>
      <c r="D16" s="353">
        <v>41</v>
      </c>
      <c r="E16" s="194">
        <v>13</v>
      </c>
      <c r="F16" s="195">
        <v>5</v>
      </c>
      <c r="G16" s="195">
        <v>3</v>
      </c>
      <c r="H16" s="195">
        <v>7</v>
      </c>
      <c r="I16" s="195">
        <v>5</v>
      </c>
      <c r="J16" s="195">
        <v>2</v>
      </c>
      <c r="K16" s="195">
        <v>1</v>
      </c>
      <c r="L16" s="195">
        <v>6</v>
      </c>
      <c r="M16" s="195">
        <v>1</v>
      </c>
      <c r="N16" s="195">
        <v>5</v>
      </c>
      <c r="O16" s="195">
        <v>0</v>
      </c>
      <c r="P16" s="195">
        <v>2</v>
      </c>
      <c r="Q16" s="195">
        <v>9</v>
      </c>
      <c r="R16" s="195">
        <v>0</v>
      </c>
      <c r="S16" s="196">
        <v>2</v>
      </c>
    </row>
    <row r="17" spans="1:19" ht="13.5" customHeight="1" x14ac:dyDescent="0.15">
      <c r="A17" s="369"/>
      <c r="B17" s="10"/>
      <c r="C17" s="24"/>
      <c r="D17" s="357"/>
      <c r="E17" s="190">
        <v>31.707317073170731</v>
      </c>
      <c r="F17" s="191">
        <v>12.195121951219512</v>
      </c>
      <c r="G17" s="191">
        <v>7.3170731707317067</v>
      </c>
      <c r="H17" s="191">
        <v>17.073170731707318</v>
      </c>
      <c r="I17" s="191">
        <v>12.195121951219512</v>
      </c>
      <c r="J17" s="191">
        <v>4.8780487804878048</v>
      </c>
      <c r="K17" s="191">
        <v>2.4390243902439024</v>
      </c>
      <c r="L17" s="191">
        <v>14.634146341463413</v>
      </c>
      <c r="M17" s="191">
        <v>2.4390243902439024</v>
      </c>
      <c r="N17" s="191">
        <v>12.195121951219512</v>
      </c>
      <c r="O17" s="191">
        <v>0</v>
      </c>
      <c r="P17" s="191">
        <v>4.8780487804878048</v>
      </c>
      <c r="Q17" s="191">
        <v>21.951219512195124</v>
      </c>
      <c r="R17" s="191">
        <v>0</v>
      </c>
      <c r="S17" s="192">
        <v>4.8780487804878048</v>
      </c>
    </row>
    <row r="18" spans="1:19" s="110" customFormat="1" ht="13.5" customHeight="1" x14ac:dyDescent="0.15">
      <c r="A18" s="369"/>
      <c r="B18" s="108" t="s">
        <v>42</v>
      </c>
      <c r="C18" s="120"/>
      <c r="D18" s="353">
        <v>19</v>
      </c>
      <c r="E18" s="194">
        <v>7</v>
      </c>
      <c r="F18" s="195">
        <v>3</v>
      </c>
      <c r="G18" s="195">
        <v>2</v>
      </c>
      <c r="H18" s="195">
        <v>6</v>
      </c>
      <c r="I18" s="195">
        <v>7</v>
      </c>
      <c r="J18" s="195">
        <v>3</v>
      </c>
      <c r="K18" s="195">
        <v>0</v>
      </c>
      <c r="L18" s="195">
        <v>4</v>
      </c>
      <c r="M18" s="195">
        <v>0</v>
      </c>
      <c r="N18" s="195">
        <v>0</v>
      </c>
      <c r="O18" s="195">
        <v>0</v>
      </c>
      <c r="P18" s="195">
        <v>2</v>
      </c>
      <c r="Q18" s="195">
        <v>3</v>
      </c>
      <c r="R18" s="195">
        <v>1</v>
      </c>
      <c r="S18" s="196">
        <v>0</v>
      </c>
    </row>
    <row r="19" spans="1:19" ht="13.5" customHeight="1" thickBot="1" x14ac:dyDescent="0.2">
      <c r="A19" s="370"/>
      <c r="B19" s="21"/>
      <c r="C19" s="26"/>
      <c r="D19" s="358"/>
      <c r="E19" s="198">
        <v>36.84210526315789</v>
      </c>
      <c r="F19" s="199">
        <v>15.789473684210526</v>
      </c>
      <c r="G19" s="199">
        <v>10.526315789473683</v>
      </c>
      <c r="H19" s="199">
        <v>31.578947368421051</v>
      </c>
      <c r="I19" s="199">
        <v>36.84210526315789</v>
      </c>
      <c r="J19" s="199">
        <v>15.789473684210526</v>
      </c>
      <c r="K19" s="199">
        <v>0</v>
      </c>
      <c r="L19" s="199">
        <v>21.052631578947366</v>
      </c>
      <c r="M19" s="199">
        <v>0</v>
      </c>
      <c r="N19" s="199">
        <v>0</v>
      </c>
      <c r="O19" s="199">
        <v>0</v>
      </c>
      <c r="P19" s="199">
        <v>10.526315789473683</v>
      </c>
      <c r="Q19" s="199">
        <v>15.789473684210526</v>
      </c>
      <c r="R19" s="199">
        <v>5.2631578947368416</v>
      </c>
      <c r="S19" s="200">
        <v>0</v>
      </c>
    </row>
    <row r="20" spans="1:19" s="111" customFormat="1" ht="13.5" customHeight="1" x14ac:dyDescent="0.15">
      <c r="A20" s="372" t="s">
        <v>0</v>
      </c>
      <c r="B20" s="103" t="s">
        <v>1</v>
      </c>
      <c r="C20" s="121"/>
      <c r="D20" s="356">
        <v>332</v>
      </c>
      <c r="E20" s="186">
        <v>105</v>
      </c>
      <c r="F20" s="187">
        <v>19</v>
      </c>
      <c r="G20" s="187">
        <v>34</v>
      </c>
      <c r="H20" s="187">
        <v>98</v>
      </c>
      <c r="I20" s="187">
        <v>52</v>
      </c>
      <c r="J20" s="187">
        <v>27</v>
      </c>
      <c r="K20" s="187">
        <v>3</v>
      </c>
      <c r="L20" s="187">
        <v>49</v>
      </c>
      <c r="M20" s="187">
        <v>3</v>
      </c>
      <c r="N20" s="187">
        <v>31</v>
      </c>
      <c r="O20" s="187">
        <v>13</v>
      </c>
      <c r="P20" s="187">
        <v>50</v>
      </c>
      <c r="Q20" s="187">
        <v>93</v>
      </c>
      <c r="R20" s="187">
        <v>9</v>
      </c>
      <c r="S20" s="188">
        <v>7</v>
      </c>
    </row>
    <row r="21" spans="1:19" s="22" customFormat="1" ht="13.5" customHeight="1" x14ac:dyDescent="0.15">
      <c r="A21" s="373"/>
      <c r="B21" s="23"/>
      <c r="C21" s="25"/>
      <c r="D21" s="357"/>
      <c r="E21" s="190">
        <v>31.626506024096386</v>
      </c>
      <c r="F21" s="191">
        <v>5.7228915662650603</v>
      </c>
      <c r="G21" s="191">
        <v>10.240963855421686</v>
      </c>
      <c r="H21" s="191">
        <v>29.518072289156628</v>
      </c>
      <c r="I21" s="191">
        <v>15.66265060240964</v>
      </c>
      <c r="J21" s="191">
        <v>8.1325301204819276</v>
      </c>
      <c r="K21" s="191">
        <v>0.90361445783132521</v>
      </c>
      <c r="L21" s="191">
        <v>14.759036144578314</v>
      </c>
      <c r="M21" s="191">
        <v>0.90361445783132521</v>
      </c>
      <c r="N21" s="191">
        <v>9.3373493975903603</v>
      </c>
      <c r="O21" s="191">
        <v>3.9156626506024099</v>
      </c>
      <c r="P21" s="191">
        <v>15.060240963855422</v>
      </c>
      <c r="Q21" s="191">
        <v>28.012048192771083</v>
      </c>
      <c r="R21" s="191">
        <v>2.7108433734939759</v>
      </c>
      <c r="S21" s="192">
        <v>2.1084337349397591</v>
      </c>
    </row>
    <row r="22" spans="1:19" s="111" customFormat="1" ht="13.5" customHeight="1" x14ac:dyDescent="0.15">
      <c r="A22" s="373"/>
      <c r="B22" s="106" t="s">
        <v>2</v>
      </c>
      <c r="C22" s="122"/>
      <c r="D22" s="353">
        <v>420</v>
      </c>
      <c r="E22" s="194">
        <v>136</v>
      </c>
      <c r="F22" s="195">
        <v>50</v>
      </c>
      <c r="G22" s="195">
        <v>34</v>
      </c>
      <c r="H22" s="195">
        <v>69</v>
      </c>
      <c r="I22" s="195">
        <v>68</v>
      </c>
      <c r="J22" s="195">
        <v>25</v>
      </c>
      <c r="K22" s="195">
        <v>11</v>
      </c>
      <c r="L22" s="195">
        <v>63</v>
      </c>
      <c r="M22" s="195">
        <v>15</v>
      </c>
      <c r="N22" s="195">
        <v>46</v>
      </c>
      <c r="O22" s="195">
        <v>10</v>
      </c>
      <c r="P22" s="195">
        <v>38</v>
      </c>
      <c r="Q22" s="195">
        <v>161</v>
      </c>
      <c r="R22" s="195">
        <v>7</v>
      </c>
      <c r="S22" s="196">
        <v>3</v>
      </c>
    </row>
    <row r="23" spans="1:19" s="22" customFormat="1" ht="13.5" customHeight="1" x14ac:dyDescent="0.15">
      <c r="A23" s="373"/>
      <c r="B23" s="23"/>
      <c r="C23" s="25"/>
      <c r="D23" s="357"/>
      <c r="E23" s="190">
        <v>32.38095238095238</v>
      </c>
      <c r="F23" s="191">
        <v>11.904761904761903</v>
      </c>
      <c r="G23" s="191">
        <v>8.0952380952380949</v>
      </c>
      <c r="H23" s="191">
        <v>16.428571428571427</v>
      </c>
      <c r="I23" s="191">
        <v>16.19047619047619</v>
      </c>
      <c r="J23" s="191">
        <v>5.9523809523809517</v>
      </c>
      <c r="K23" s="191">
        <v>2.6190476190476191</v>
      </c>
      <c r="L23" s="191">
        <v>15</v>
      </c>
      <c r="M23" s="191">
        <v>3.5714285714285712</v>
      </c>
      <c r="N23" s="191">
        <v>10.952380952380953</v>
      </c>
      <c r="O23" s="191">
        <v>2.3809523809523809</v>
      </c>
      <c r="P23" s="191">
        <v>9.0476190476190474</v>
      </c>
      <c r="Q23" s="191">
        <v>38.333333333333336</v>
      </c>
      <c r="R23" s="191">
        <v>1.6666666666666667</v>
      </c>
      <c r="S23" s="192">
        <v>0.7142857142857143</v>
      </c>
    </row>
    <row r="24" spans="1:19" s="111" customFormat="1" ht="13.5" customHeight="1" x14ac:dyDescent="0.15">
      <c r="A24" s="373"/>
      <c r="B24" s="106" t="s">
        <v>45</v>
      </c>
      <c r="C24" s="122"/>
      <c r="D24" s="353">
        <v>0</v>
      </c>
      <c r="E24" s="194">
        <v>0</v>
      </c>
      <c r="F24" s="195">
        <v>0</v>
      </c>
      <c r="G24" s="195">
        <v>0</v>
      </c>
      <c r="H24" s="195">
        <v>0</v>
      </c>
      <c r="I24" s="195">
        <v>0</v>
      </c>
      <c r="J24" s="195">
        <v>0</v>
      </c>
      <c r="K24" s="195">
        <v>0</v>
      </c>
      <c r="L24" s="195">
        <v>0</v>
      </c>
      <c r="M24" s="195">
        <v>0</v>
      </c>
      <c r="N24" s="195">
        <v>0</v>
      </c>
      <c r="O24" s="195">
        <v>0</v>
      </c>
      <c r="P24" s="195">
        <v>0</v>
      </c>
      <c r="Q24" s="195">
        <v>0</v>
      </c>
      <c r="R24" s="195">
        <v>0</v>
      </c>
      <c r="S24" s="196">
        <v>0</v>
      </c>
    </row>
    <row r="25" spans="1:19" s="22" customFormat="1" ht="13.5" customHeight="1" thickBot="1" x14ac:dyDescent="0.2">
      <c r="A25" s="374"/>
      <c r="B25" s="61"/>
      <c r="C25" s="62"/>
      <c r="D25" s="358"/>
      <c r="E25" s="220">
        <v>0</v>
      </c>
      <c r="F25" s="199">
        <v>0</v>
      </c>
      <c r="G25" s="199">
        <v>0</v>
      </c>
      <c r="H25" s="199">
        <v>0</v>
      </c>
      <c r="I25" s="199">
        <v>0</v>
      </c>
      <c r="J25" s="199">
        <v>0</v>
      </c>
      <c r="K25" s="199">
        <v>0</v>
      </c>
      <c r="L25" s="199">
        <v>0</v>
      </c>
      <c r="M25" s="199">
        <v>0</v>
      </c>
      <c r="N25" s="199">
        <v>0</v>
      </c>
      <c r="O25" s="199">
        <v>0</v>
      </c>
      <c r="P25" s="199">
        <v>0</v>
      </c>
      <c r="Q25" s="199">
        <v>0</v>
      </c>
      <c r="R25" s="199">
        <v>0</v>
      </c>
      <c r="S25" s="200">
        <v>0</v>
      </c>
    </row>
    <row r="26" spans="1:19" s="110" customFormat="1" ht="13.5" customHeight="1" x14ac:dyDescent="0.15">
      <c r="A26" s="371" t="s">
        <v>43</v>
      </c>
      <c r="B26" s="118" t="s">
        <v>3</v>
      </c>
      <c r="C26" s="119"/>
      <c r="D26" s="359">
        <v>64</v>
      </c>
      <c r="E26" s="202">
        <v>28</v>
      </c>
      <c r="F26" s="203">
        <v>3</v>
      </c>
      <c r="G26" s="203">
        <v>4</v>
      </c>
      <c r="H26" s="203">
        <v>1</v>
      </c>
      <c r="I26" s="203">
        <v>20</v>
      </c>
      <c r="J26" s="203">
        <v>11</v>
      </c>
      <c r="K26" s="203">
        <v>2</v>
      </c>
      <c r="L26" s="203">
        <v>12</v>
      </c>
      <c r="M26" s="203">
        <v>4</v>
      </c>
      <c r="N26" s="203">
        <v>11</v>
      </c>
      <c r="O26" s="203">
        <v>3</v>
      </c>
      <c r="P26" s="203">
        <v>3</v>
      </c>
      <c r="Q26" s="203">
        <v>21</v>
      </c>
      <c r="R26" s="203">
        <v>2</v>
      </c>
      <c r="S26" s="204">
        <v>0</v>
      </c>
    </row>
    <row r="27" spans="1:19" ht="13.5" customHeight="1" x14ac:dyDescent="0.15">
      <c r="A27" s="369"/>
      <c r="B27" s="10"/>
      <c r="C27" s="24"/>
      <c r="D27" s="360"/>
      <c r="E27" s="206">
        <v>43.75</v>
      </c>
      <c r="F27" s="207">
        <v>4.6875</v>
      </c>
      <c r="G27" s="207">
        <v>6.25</v>
      </c>
      <c r="H27" s="207">
        <v>1.5625</v>
      </c>
      <c r="I27" s="207">
        <v>31.25</v>
      </c>
      <c r="J27" s="207">
        <v>17.1875</v>
      </c>
      <c r="K27" s="207">
        <v>3.125</v>
      </c>
      <c r="L27" s="207">
        <v>18.75</v>
      </c>
      <c r="M27" s="207">
        <v>6.25</v>
      </c>
      <c r="N27" s="207">
        <v>17.1875</v>
      </c>
      <c r="O27" s="207">
        <v>4.6875</v>
      </c>
      <c r="P27" s="207">
        <v>4.6875</v>
      </c>
      <c r="Q27" s="207">
        <v>32.8125</v>
      </c>
      <c r="R27" s="207">
        <v>3.125</v>
      </c>
      <c r="S27" s="208">
        <v>0</v>
      </c>
    </row>
    <row r="28" spans="1:19" s="110" customFormat="1" ht="13.5" customHeight="1" x14ac:dyDescent="0.15">
      <c r="A28" s="369"/>
      <c r="B28" s="108" t="s">
        <v>4</v>
      </c>
      <c r="C28" s="120"/>
      <c r="D28" s="354">
        <v>77</v>
      </c>
      <c r="E28" s="209">
        <v>42</v>
      </c>
      <c r="F28" s="210">
        <v>23</v>
      </c>
      <c r="G28" s="210">
        <v>1</v>
      </c>
      <c r="H28" s="210">
        <v>3</v>
      </c>
      <c r="I28" s="210">
        <v>15</v>
      </c>
      <c r="J28" s="210">
        <v>6</v>
      </c>
      <c r="K28" s="210">
        <v>1</v>
      </c>
      <c r="L28" s="210">
        <v>17</v>
      </c>
      <c r="M28" s="210">
        <v>5</v>
      </c>
      <c r="N28" s="210">
        <v>12</v>
      </c>
      <c r="O28" s="210">
        <v>1</v>
      </c>
      <c r="P28" s="210">
        <v>9</v>
      </c>
      <c r="Q28" s="210">
        <v>21</v>
      </c>
      <c r="R28" s="210">
        <v>0</v>
      </c>
      <c r="S28" s="211">
        <v>0</v>
      </c>
    </row>
    <row r="29" spans="1:19" ht="13.5" customHeight="1" x14ac:dyDescent="0.15">
      <c r="A29" s="369"/>
      <c r="B29" s="10"/>
      <c r="C29" s="24"/>
      <c r="D29" s="360"/>
      <c r="E29" s="206">
        <v>54.54545454545454</v>
      </c>
      <c r="F29" s="207">
        <v>29.870129870129869</v>
      </c>
      <c r="G29" s="207">
        <v>1.2987012987012987</v>
      </c>
      <c r="H29" s="207">
        <v>3.8961038961038961</v>
      </c>
      <c r="I29" s="207">
        <v>19.480519480519483</v>
      </c>
      <c r="J29" s="207">
        <v>7.7922077922077921</v>
      </c>
      <c r="K29" s="207">
        <v>1.2987012987012987</v>
      </c>
      <c r="L29" s="207">
        <v>22.077922077922079</v>
      </c>
      <c r="M29" s="207">
        <v>6.4935064935064926</v>
      </c>
      <c r="N29" s="207">
        <v>15.584415584415584</v>
      </c>
      <c r="O29" s="207">
        <v>1.2987012987012987</v>
      </c>
      <c r="P29" s="207">
        <v>11.688311688311687</v>
      </c>
      <c r="Q29" s="207">
        <v>27.27272727272727</v>
      </c>
      <c r="R29" s="207">
        <v>0</v>
      </c>
      <c r="S29" s="208">
        <v>0</v>
      </c>
    </row>
    <row r="30" spans="1:19" s="110" customFormat="1" ht="13.5" customHeight="1" x14ac:dyDescent="0.15">
      <c r="A30" s="369"/>
      <c r="B30" s="108" t="s">
        <v>5</v>
      </c>
      <c r="C30" s="120"/>
      <c r="D30" s="354">
        <v>150</v>
      </c>
      <c r="E30" s="209">
        <v>76</v>
      </c>
      <c r="F30" s="210">
        <v>21</v>
      </c>
      <c r="G30" s="210">
        <v>7</v>
      </c>
      <c r="H30" s="210">
        <v>13</v>
      </c>
      <c r="I30" s="210">
        <v>28</v>
      </c>
      <c r="J30" s="210">
        <v>12</v>
      </c>
      <c r="K30" s="210">
        <v>4</v>
      </c>
      <c r="L30" s="210">
        <v>28</v>
      </c>
      <c r="M30" s="210">
        <v>0</v>
      </c>
      <c r="N30" s="210">
        <v>19</v>
      </c>
      <c r="O30" s="210">
        <v>4</v>
      </c>
      <c r="P30" s="210">
        <v>8</v>
      </c>
      <c r="Q30" s="210">
        <v>49</v>
      </c>
      <c r="R30" s="210">
        <v>2</v>
      </c>
      <c r="S30" s="211">
        <v>1</v>
      </c>
    </row>
    <row r="31" spans="1:19" ht="13.5" customHeight="1" x14ac:dyDescent="0.15">
      <c r="A31" s="369"/>
      <c r="B31" s="10"/>
      <c r="C31" s="24"/>
      <c r="D31" s="360"/>
      <c r="E31" s="206">
        <v>50.666666666666671</v>
      </c>
      <c r="F31" s="207">
        <v>14.000000000000002</v>
      </c>
      <c r="G31" s="207">
        <v>4.666666666666667</v>
      </c>
      <c r="H31" s="207">
        <v>8.6666666666666679</v>
      </c>
      <c r="I31" s="207">
        <v>18.666666666666668</v>
      </c>
      <c r="J31" s="207">
        <v>8</v>
      </c>
      <c r="K31" s="207">
        <v>2.666666666666667</v>
      </c>
      <c r="L31" s="207">
        <v>18.666666666666668</v>
      </c>
      <c r="M31" s="207">
        <v>0</v>
      </c>
      <c r="N31" s="207">
        <v>12.666666666666668</v>
      </c>
      <c r="O31" s="207">
        <v>2.666666666666667</v>
      </c>
      <c r="P31" s="207">
        <v>5.3333333333333339</v>
      </c>
      <c r="Q31" s="207">
        <v>32.666666666666664</v>
      </c>
      <c r="R31" s="207">
        <v>1.3333333333333335</v>
      </c>
      <c r="S31" s="208">
        <v>0.66666666666666674</v>
      </c>
    </row>
    <row r="32" spans="1:19" s="110" customFormat="1" ht="13.5" customHeight="1" x14ac:dyDescent="0.15">
      <c r="A32" s="369"/>
      <c r="B32" s="108" t="s">
        <v>6</v>
      </c>
      <c r="C32" s="120"/>
      <c r="D32" s="354">
        <v>121</v>
      </c>
      <c r="E32" s="209">
        <v>50</v>
      </c>
      <c r="F32" s="210">
        <v>8</v>
      </c>
      <c r="G32" s="210">
        <v>8</v>
      </c>
      <c r="H32" s="210">
        <v>19</v>
      </c>
      <c r="I32" s="210">
        <v>14</v>
      </c>
      <c r="J32" s="210">
        <v>6</v>
      </c>
      <c r="K32" s="210">
        <v>0</v>
      </c>
      <c r="L32" s="210">
        <v>19</v>
      </c>
      <c r="M32" s="210">
        <v>2</v>
      </c>
      <c r="N32" s="210">
        <v>15</v>
      </c>
      <c r="O32" s="210">
        <v>3</v>
      </c>
      <c r="P32" s="210">
        <v>12</v>
      </c>
      <c r="Q32" s="210">
        <v>50</v>
      </c>
      <c r="R32" s="210">
        <v>5</v>
      </c>
      <c r="S32" s="211">
        <v>1</v>
      </c>
    </row>
    <row r="33" spans="1:19" ht="13.5" customHeight="1" x14ac:dyDescent="0.15">
      <c r="A33" s="369"/>
      <c r="B33" s="10"/>
      <c r="C33" s="24"/>
      <c r="D33" s="360"/>
      <c r="E33" s="206">
        <v>41.32231404958678</v>
      </c>
      <c r="F33" s="207">
        <v>6.6115702479338845</v>
      </c>
      <c r="G33" s="207">
        <v>6.6115702479338845</v>
      </c>
      <c r="H33" s="207">
        <v>15.702479338842975</v>
      </c>
      <c r="I33" s="207">
        <v>11.570247933884298</v>
      </c>
      <c r="J33" s="207">
        <v>4.9586776859504136</v>
      </c>
      <c r="K33" s="207">
        <v>0</v>
      </c>
      <c r="L33" s="207">
        <v>15.702479338842975</v>
      </c>
      <c r="M33" s="207">
        <v>1.6528925619834711</v>
      </c>
      <c r="N33" s="207">
        <v>12.396694214876034</v>
      </c>
      <c r="O33" s="207">
        <v>2.4793388429752068</v>
      </c>
      <c r="P33" s="207">
        <v>9.9173553719008272</v>
      </c>
      <c r="Q33" s="207">
        <v>41.32231404958678</v>
      </c>
      <c r="R33" s="207">
        <v>4.1322314049586781</v>
      </c>
      <c r="S33" s="208">
        <v>0.82644628099173556</v>
      </c>
    </row>
    <row r="34" spans="1:19" s="110" customFormat="1" ht="13.5" customHeight="1" x14ac:dyDescent="0.15">
      <c r="A34" s="369"/>
      <c r="B34" s="108" t="s">
        <v>7</v>
      </c>
      <c r="C34" s="120"/>
      <c r="D34" s="354">
        <v>175</v>
      </c>
      <c r="E34" s="209">
        <v>32</v>
      </c>
      <c r="F34" s="210">
        <v>10</v>
      </c>
      <c r="G34" s="210">
        <v>18</v>
      </c>
      <c r="H34" s="210">
        <v>38</v>
      </c>
      <c r="I34" s="210">
        <v>22</v>
      </c>
      <c r="J34" s="210">
        <v>6</v>
      </c>
      <c r="K34" s="210">
        <v>2</v>
      </c>
      <c r="L34" s="210">
        <v>23</v>
      </c>
      <c r="M34" s="210">
        <v>4</v>
      </c>
      <c r="N34" s="210">
        <v>13</v>
      </c>
      <c r="O34" s="210">
        <v>8</v>
      </c>
      <c r="P34" s="210">
        <v>25</v>
      </c>
      <c r="Q34" s="210">
        <v>70</v>
      </c>
      <c r="R34" s="210">
        <v>6</v>
      </c>
      <c r="S34" s="211">
        <v>4</v>
      </c>
    </row>
    <row r="35" spans="1:19" ht="13.5" customHeight="1" x14ac:dyDescent="0.15">
      <c r="A35" s="369"/>
      <c r="B35" s="10"/>
      <c r="C35" s="24"/>
      <c r="D35" s="360"/>
      <c r="E35" s="206">
        <v>18.285714285714285</v>
      </c>
      <c r="F35" s="207">
        <v>5.7142857142857144</v>
      </c>
      <c r="G35" s="207">
        <v>10.285714285714285</v>
      </c>
      <c r="H35" s="207">
        <v>21.714285714285715</v>
      </c>
      <c r="I35" s="207">
        <v>12.571428571428573</v>
      </c>
      <c r="J35" s="207">
        <v>3.4285714285714288</v>
      </c>
      <c r="K35" s="207">
        <v>1.1428571428571428</v>
      </c>
      <c r="L35" s="207">
        <v>13.142857142857142</v>
      </c>
      <c r="M35" s="207">
        <v>2.2857142857142856</v>
      </c>
      <c r="N35" s="207">
        <v>7.4285714285714288</v>
      </c>
      <c r="O35" s="207">
        <v>4.5714285714285712</v>
      </c>
      <c r="P35" s="207">
        <v>14.285714285714285</v>
      </c>
      <c r="Q35" s="207">
        <v>40</v>
      </c>
      <c r="R35" s="207">
        <v>3.4285714285714288</v>
      </c>
      <c r="S35" s="208">
        <v>2.2857142857142856</v>
      </c>
    </row>
    <row r="36" spans="1:19" s="110" customFormat="1" ht="13.5" customHeight="1" x14ac:dyDescent="0.15">
      <c r="A36" s="369"/>
      <c r="B36" s="108" t="s">
        <v>44</v>
      </c>
      <c r="C36" s="120"/>
      <c r="D36" s="354">
        <v>165</v>
      </c>
      <c r="E36" s="209">
        <v>13</v>
      </c>
      <c r="F36" s="210">
        <v>4</v>
      </c>
      <c r="G36" s="210">
        <v>30</v>
      </c>
      <c r="H36" s="210">
        <v>93</v>
      </c>
      <c r="I36" s="210">
        <v>21</v>
      </c>
      <c r="J36" s="210">
        <v>11</v>
      </c>
      <c r="K36" s="210">
        <v>5</v>
      </c>
      <c r="L36" s="210">
        <v>13</v>
      </c>
      <c r="M36" s="210">
        <v>3</v>
      </c>
      <c r="N36" s="210">
        <v>7</v>
      </c>
      <c r="O36" s="210">
        <v>4</v>
      </c>
      <c r="P36" s="210">
        <v>31</v>
      </c>
      <c r="Q36" s="210">
        <v>43</v>
      </c>
      <c r="R36" s="210">
        <v>1</v>
      </c>
      <c r="S36" s="211">
        <v>4</v>
      </c>
    </row>
    <row r="37" spans="1:19" ht="13.5" customHeight="1" x14ac:dyDescent="0.15">
      <c r="A37" s="369"/>
      <c r="B37" s="10"/>
      <c r="C37" s="24"/>
      <c r="D37" s="360"/>
      <c r="E37" s="206">
        <v>7.878787878787878</v>
      </c>
      <c r="F37" s="207">
        <v>2.4242424242424243</v>
      </c>
      <c r="G37" s="207">
        <v>18.181818181818183</v>
      </c>
      <c r="H37" s="207">
        <v>56.36363636363636</v>
      </c>
      <c r="I37" s="207">
        <v>12.727272727272727</v>
      </c>
      <c r="J37" s="207">
        <v>6.666666666666667</v>
      </c>
      <c r="K37" s="207">
        <v>3.0303030303030303</v>
      </c>
      <c r="L37" s="207">
        <v>7.878787878787878</v>
      </c>
      <c r="M37" s="207">
        <v>1.8181818181818181</v>
      </c>
      <c r="N37" s="207">
        <v>4.2424242424242431</v>
      </c>
      <c r="O37" s="207">
        <v>2.4242424242424243</v>
      </c>
      <c r="P37" s="207">
        <v>18.787878787878785</v>
      </c>
      <c r="Q37" s="207">
        <v>26.060606060606062</v>
      </c>
      <c r="R37" s="207">
        <v>0.60606060606060608</v>
      </c>
      <c r="S37" s="208">
        <v>2.4242424242424243</v>
      </c>
    </row>
    <row r="38" spans="1:19" s="110" customFormat="1" ht="13.5" customHeight="1" x14ac:dyDescent="0.15">
      <c r="A38" s="369"/>
      <c r="B38" s="108" t="s">
        <v>45</v>
      </c>
      <c r="C38" s="120"/>
      <c r="D38" s="354">
        <v>0</v>
      </c>
      <c r="E38" s="209">
        <v>0</v>
      </c>
      <c r="F38" s="210">
        <v>0</v>
      </c>
      <c r="G38" s="210">
        <v>0</v>
      </c>
      <c r="H38" s="210">
        <v>0</v>
      </c>
      <c r="I38" s="210">
        <v>0</v>
      </c>
      <c r="J38" s="210">
        <v>0</v>
      </c>
      <c r="K38" s="210">
        <v>0</v>
      </c>
      <c r="L38" s="210">
        <v>0</v>
      </c>
      <c r="M38" s="210">
        <v>0</v>
      </c>
      <c r="N38" s="210">
        <v>0</v>
      </c>
      <c r="O38" s="210">
        <v>0</v>
      </c>
      <c r="P38" s="210">
        <v>0</v>
      </c>
      <c r="Q38" s="210">
        <v>0</v>
      </c>
      <c r="R38" s="210">
        <v>0</v>
      </c>
      <c r="S38" s="211">
        <v>0</v>
      </c>
    </row>
    <row r="39" spans="1:19" ht="13.5" customHeight="1" thickBot="1" x14ac:dyDescent="0.2">
      <c r="A39" s="370"/>
      <c r="B39" s="21"/>
      <c r="C39" s="26"/>
      <c r="D39" s="355"/>
      <c r="E39" s="220">
        <v>0</v>
      </c>
      <c r="F39" s="199">
        <v>0</v>
      </c>
      <c r="G39" s="199">
        <v>0</v>
      </c>
      <c r="H39" s="199">
        <v>0</v>
      </c>
      <c r="I39" s="199">
        <v>0</v>
      </c>
      <c r="J39" s="199">
        <v>0</v>
      </c>
      <c r="K39" s="199">
        <v>0</v>
      </c>
      <c r="L39" s="199">
        <v>0</v>
      </c>
      <c r="M39" s="199">
        <v>0</v>
      </c>
      <c r="N39" s="199">
        <v>0</v>
      </c>
      <c r="O39" s="199">
        <v>0</v>
      </c>
      <c r="P39" s="199">
        <v>0</v>
      </c>
      <c r="Q39" s="199">
        <v>0</v>
      </c>
      <c r="R39" s="199">
        <v>0</v>
      </c>
      <c r="S39" s="200">
        <v>0</v>
      </c>
    </row>
    <row r="40" spans="1:19" s="110" customFormat="1" ht="13.5" customHeight="1" x14ac:dyDescent="0.15">
      <c r="A40" s="369" t="s">
        <v>46</v>
      </c>
      <c r="B40" s="108" t="s">
        <v>48</v>
      </c>
      <c r="C40" s="120"/>
      <c r="D40" s="353">
        <v>142</v>
      </c>
      <c r="E40" s="194">
        <v>55</v>
      </c>
      <c r="F40" s="195">
        <v>3</v>
      </c>
      <c r="G40" s="195">
        <v>8</v>
      </c>
      <c r="H40" s="195">
        <v>14</v>
      </c>
      <c r="I40" s="195">
        <v>32</v>
      </c>
      <c r="J40" s="195">
        <v>16</v>
      </c>
      <c r="K40" s="195">
        <v>4</v>
      </c>
      <c r="L40" s="195">
        <v>24</v>
      </c>
      <c r="M40" s="195">
        <v>6</v>
      </c>
      <c r="N40" s="195">
        <v>23</v>
      </c>
      <c r="O40" s="195">
        <v>6</v>
      </c>
      <c r="P40" s="195">
        <v>10</v>
      </c>
      <c r="Q40" s="195">
        <v>53</v>
      </c>
      <c r="R40" s="195">
        <v>3</v>
      </c>
      <c r="S40" s="196">
        <v>0</v>
      </c>
    </row>
    <row r="41" spans="1:19" ht="13.5" customHeight="1" x14ac:dyDescent="0.15">
      <c r="A41" s="369"/>
      <c r="B41" s="10"/>
      <c r="C41" s="24"/>
      <c r="D41" s="357"/>
      <c r="E41" s="190">
        <v>38.732394366197184</v>
      </c>
      <c r="F41" s="191">
        <v>2.112676056338028</v>
      </c>
      <c r="G41" s="191">
        <v>5.6338028169014089</v>
      </c>
      <c r="H41" s="191">
        <v>9.8591549295774641</v>
      </c>
      <c r="I41" s="191">
        <v>22.535211267605636</v>
      </c>
      <c r="J41" s="191">
        <v>11.267605633802818</v>
      </c>
      <c r="K41" s="191">
        <v>2.8169014084507045</v>
      </c>
      <c r="L41" s="191">
        <v>16.901408450704224</v>
      </c>
      <c r="M41" s="191">
        <v>4.225352112676056</v>
      </c>
      <c r="N41" s="191">
        <v>16.197183098591552</v>
      </c>
      <c r="O41" s="191">
        <v>4.225352112676056</v>
      </c>
      <c r="P41" s="191">
        <v>7.042253521126761</v>
      </c>
      <c r="Q41" s="191">
        <v>37.323943661971832</v>
      </c>
      <c r="R41" s="191">
        <v>2.112676056338028</v>
      </c>
      <c r="S41" s="192">
        <v>0</v>
      </c>
    </row>
    <row r="42" spans="1:19" s="110" customFormat="1" ht="13.5" customHeight="1" x14ac:dyDescent="0.15">
      <c r="A42" s="369"/>
      <c r="B42" s="108" t="s">
        <v>50</v>
      </c>
      <c r="C42" s="120"/>
      <c r="D42" s="353">
        <v>551</v>
      </c>
      <c r="E42" s="194">
        <v>172</v>
      </c>
      <c r="F42" s="195">
        <v>60</v>
      </c>
      <c r="G42" s="195">
        <v>54</v>
      </c>
      <c r="H42" s="195">
        <v>136</v>
      </c>
      <c r="I42" s="195">
        <v>83</v>
      </c>
      <c r="J42" s="195">
        <v>32</v>
      </c>
      <c r="K42" s="195">
        <v>8</v>
      </c>
      <c r="L42" s="195">
        <v>78</v>
      </c>
      <c r="M42" s="195">
        <v>11</v>
      </c>
      <c r="N42" s="195">
        <v>50</v>
      </c>
      <c r="O42" s="195">
        <v>16</v>
      </c>
      <c r="P42" s="195">
        <v>68</v>
      </c>
      <c r="Q42" s="195">
        <v>183</v>
      </c>
      <c r="R42" s="195">
        <v>11</v>
      </c>
      <c r="S42" s="196">
        <v>10</v>
      </c>
    </row>
    <row r="43" spans="1:19" ht="13.5" customHeight="1" x14ac:dyDescent="0.15">
      <c r="A43" s="369"/>
      <c r="B43" s="10"/>
      <c r="C43" s="24"/>
      <c r="D43" s="357"/>
      <c r="E43" s="190">
        <v>31.215970961887479</v>
      </c>
      <c r="F43" s="191">
        <v>10.88929219600726</v>
      </c>
      <c r="G43" s="191">
        <v>9.8003629764065341</v>
      </c>
      <c r="H43" s="191">
        <v>24.682395644283122</v>
      </c>
      <c r="I43" s="191">
        <v>15.063520871143377</v>
      </c>
      <c r="J43" s="191">
        <v>5.8076225045372052</v>
      </c>
      <c r="K43" s="191">
        <v>1.4519056261343013</v>
      </c>
      <c r="L43" s="191">
        <v>14.156079854809436</v>
      </c>
      <c r="M43" s="191">
        <v>1.9963702359346642</v>
      </c>
      <c r="N43" s="191">
        <v>9.0744101633393832</v>
      </c>
      <c r="O43" s="191">
        <v>2.9038112522686026</v>
      </c>
      <c r="P43" s="191">
        <v>12.341197822141561</v>
      </c>
      <c r="Q43" s="191">
        <v>33.212341197822141</v>
      </c>
      <c r="R43" s="191">
        <v>1.9963702359346642</v>
      </c>
      <c r="S43" s="192">
        <v>1.8148820326678767</v>
      </c>
    </row>
    <row r="44" spans="1:19" s="110" customFormat="1" ht="13.5" customHeight="1" x14ac:dyDescent="0.15">
      <c r="A44" s="369"/>
      <c r="B44" s="108" t="s">
        <v>51</v>
      </c>
      <c r="C44" s="120"/>
      <c r="D44" s="353">
        <v>59</v>
      </c>
      <c r="E44" s="194">
        <v>14</v>
      </c>
      <c r="F44" s="195">
        <v>6</v>
      </c>
      <c r="G44" s="195">
        <v>6</v>
      </c>
      <c r="H44" s="195">
        <v>17</v>
      </c>
      <c r="I44" s="195">
        <v>5</v>
      </c>
      <c r="J44" s="195">
        <v>4</v>
      </c>
      <c r="K44" s="195">
        <v>2</v>
      </c>
      <c r="L44" s="195">
        <v>10</v>
      </c>
      <c r="M44" s="195">
        <v>1</v>
      </c>
      <c r="N44" s="195">
        <v>4</v>
      </c>
      <c r="O44" s="195">
        <v>1</v>
      </c>
      <c r="P44" s="195">
        <v>10</v>
      </c>
      <c r="Q44" s="195">
        <v>18</v>
      </c>
      <c r="R44" s="195">
        <v>2</v>
      </c>
      <c r="S44" s="196">
        <v>0</v>
      </c>
    </row>
    <row r="45" spans="1:19" ht="13.5" customHeight="1" x14ac:dyDescent="0.15">
      <c r="A45" s="369"/>
      <c r="B45" s="10"/>
      <c r="C45" s="24"/>
      <c r="D45" s="357"/>
      <c r="E45" s="190">
        <v>23.728813559322035</v>
      </c>
      <c r="F45" s="191">
        <v>10.16949152542373</v>
      </c>
      <c r="G45" s="191">
        <v>10.16949152542373</v>
      </c>
      <c r="H45" s="191">
        <v>28.8135593220339</v>
      </c>
      <c r="I45" s="191">
        <v>8.4745762711864394</v>
      </c>
      <c r="J45" s="191">
        <v>6.7796610169491522</v>
      </c>
      <c r="K45" s="191">
        <v>3.3898305084745761</v>
      </c>
      <c r="L45" s="191">
        <v>16.949152542372879</v>
      </c>
      <c r="M45" s="191">
        <v>1.6949152542372881</v>
      </c>
      <c r="N45" s="191">
        <v>6.7796610169491522</v>
      </c>
      <c r="O45" s="191">
        <v>1.6949152542372881</v>
      </c>
      <c r="P45" s="191">
        <v>16.949152542372879</v>
      </c>
      <c r="Q45" s="191">
        <v>30.508474576271187</v>
      </c>
      <c r="R45" s="191">
        <v>3.3898305084745761</v>
      </c>
      <c r="S45" s="192">
        <v>0</v>
      </c>
    </row>
    <row r="46" spans="1:19" s="110" customFormat="1" ht="13.5" customHeight="1" x14ac:dyDescent="0.15">
      <c r="A46" s="369"/>
      <c r="B46" s="108" t="s">
        <v>71</v>
      </c>
      <c r="C46" s="120"/>
      <c r="D46" s="353">
        <v>0</v>
      </c>
      <c r="E46" s="194">
        <v>0</v>
      </c>
      <c r="F46" s="195">
        <v>0</v>
      </c>
      <c r="G46" s="195">
        <v>0</v>
      </c>
      <c r="H46" s="195">
        <v>0</v>
      </c>
      <c r="I46" s="195">
        <v>0</v>
      </c>
      <c r="J46" s="195">
        <v>0</v>
      </c>
      <c r="K46" s="195">
        <v>0</v>
      </c>
      <c r="L46" s="195">
        <v>0</v>
      </c>
      <c r="M46" s="195">
        <v>0</v>
      </c>
      <c r="N46" s="195">
        <v>0</v>
      </c>
      <c r="O46" s="195">
        <v>0</v>
      </c>
      <c r="P46" s="195">
        <v>0</v>
      </c>
      <c r="Q46" s="195">
        <v>0</v>
      </c>
      <c r="R46" s="195">
        <v>0</v>
      </c>
      <c r="S46" s="196">
        <v>0</v>
      </c>
    </row>
    <row r="47" spans="1:19" ht="13.5" customHeight="1" thickBot="1" x14ac:dyDescent="0.2">
      <c r="A47" s="370"/>
      <c r="B47" s="21"/>
      <c r="C47" s="26"/>
      <c r="D47" s="358"/>
      <c r="E47" s="220">
        <v>0</v>
      </c>
      <c r="F47" s="199">
        <v>0</v>
      </c>
      <c r="G47" s="199">
        <v>0</v>
      </c>
      <c r="H47" s="199">
        <v>0</v>
      </c>
      <c r="I47" s="199">
        <v>0</v>
      </c>
      <c r="J47" s="199">
        <v>0</v>
      </c>
      <c r="K47" s="199">
        <v>0</v>
      </c>
      <c r="L47" s="199">
        <v>0</v>
      </c>
      <c r="M47" s="199">
        <v>0</v>
      </c>
      <c r="N47" s="199">
        <v>0</v>
      </c>
      <c r="O47" s="199">
        <v>0</v>
      </c>
      <c r="P47" s="199">
        <v>0</v>
      </c>
      <c r="Q47" s="199">
        <v>0</v>
      </c>
      <c r="R47" s="199">
        <v>0</v>
      </c>
      <c r="S47" s="200">
        <v>0</v>
      </c>
    </row>
    <row r="48" spans="1:19" s="110" customFormat="1" ht="13.5" customHeight="1" x14ac:dyDescent="0.15">
      <c r="A48" s="369" t="s">
        <v>227</v>
      </c>
      <c r="B48" s="108" t="s">
        <v>53</v>
      </c>
      <c r="C48" s="120"/>
      <c r="D48" s="353">
        <v>55</v>
      </c>
      <c r="E48" s="194">
        <v>23</v>
      </c>
      <c r="F48" s="195">
        <v>0</v>
      </c>
      <c r="G48" s="195">
        <v>3</v>
      </c>
      <c r="H48" s="195">
        <v>0</v>
      </c>
      <c r="I48" s="195">
        <v>18</v>
      </c>
      <c r="J48" s="195">
        <v>9</v>
      </c>
      <c r="K48" s="195">
        <v>2</v>
      </c>
      <c r="L48" s="195">
        <v>10</v>
      </c>
      <c r="M48" s="195">
        <v>4</v>
      </c>
      <c r="N48" s="195">
        <v>11</v>
      </c>
      <c r="O48" s="195">
        <v>3</v>
      </c>
      <c r="P48" s="195">
        <v>2</v>
      </c>
      <c r="Q48" s="195">
        <v>20</v>
      </c>
      <c r="R48" s="195">
        <v>2</v>
      </c>
      <c r="S48" s="196">
        <v>0</v>
      </c>
    </row>
    <row r="49" spans="1:19" ht="13.5" customHeight="1" x14ac:dyDescent="0.15">
      <c r="A49" s="369"/>
      <c r="B49" s="10"/>
      <c r="C49" s="24"/>
      <c r="D49" s="357"/>
      <c r="E49" s="190">
        <v>41.818181818181813</v>
      </c>
      <c r="F49" s="191">
        <v>0</v>
      </c>
      <c r="G49" s="191">
        <v>5.4545454545454541</v>
      </c>
      <c r="H49" s="191">
        <v>0</v>
      </c>
      <c r="I49" s="191">
        <v>32.727272727272727</v>
      </c>
      <c r="J49" s="191">
        <v>16.363636363636363</v>
      </c>
      <c r="K49" s="191">
        <v>3.6363636363636362</v>
      </c>
      <c r="L49" s="191">
        <v>18.181818181818183</v>
      </c>
      <c r="M49" s="191">
        <v>7.2727272727272725</v>
      </c>
      <c r="N49" s="191">
        <v>20</v>
      </c>
      <c r="O49" s="191">
        <v>5.4545454545454541</v>
      </c>
      <c r="P49" s="191">
        <v>3.6363636363636362</v>
      </c>
      <c r="Q49" s="191">
        <v>36.363636363636367</v>
      </c>
      <c r="R49" s="191">
        <v>3.6363636363636362</v>
      </c>
      <c r="S49" s="192">
        <v>0</v>
      </c>
    </row>
    <row r="50" spans="1:19" s="110" customFormat="1" ht="13.5" customHeight="1" x14ac:dyDescent="0.15">
      <c r="A50" s="369"/>
      <c r="B50" s="108" t="s">
        <v>433</v>
      </c>
      <c r="C50" s="120"/>
      <c r="D50" s="353">
        <v>93</v>
      </c>
      <c r="E50" s="194">
        <v>35</v>
      </c>
      <c r="F50" s="195">
        <v>6</v>
      </c>
      <c r="G50" s="195">
        <v>5</v>
      </c>
      <c r="H50" s="195">
        <v>9</v>
      </c>
      <c r="I50" s="195">
        <v>11</v>
      </c>
      <c r="J50" s="195">
        <v>8</v>
      </c>
      <c r="K50" s="195">
        <v>2</v>
      </c>
      <c r="L50" s="195">
        <v>15</v>
      </c>
      <c r="M50" s="195">
        <v>1</v>
      </c>
      <c r="N50" s="195">
        <v>11</v>
      </c>
      <c r="O50" s="195">
        <v>3</v>
      </c>
      <c r="P50" s="195">
        <v>11</v>
      </c>
      <c r="Q50" s="195">
        <v>38</v>
      </c>
      <c r="R50" s="195">
        <v>2</v>
      </c>
      <c r="S50" s="196">
        <v>0</v>
      </c>
    </row>
    <row r="51" spans="1:19" ht="13.5" customHeight="1" x14ac:dyDescent="0.15">
      <c r="A51" s="369"/>
      <c r="B51" s="10"/>
      <c r="C51" s="24"/>
      <c r="D51" s="357"/>
      <c r="E51" s="190">
        <v>37.634408602150536</v>
      </c>
      <c r="F51" s="191">
        <v>6.4516129032258061</v>
      </c>
      <c r="G51" s="191">
        <v>5.376344086021505</v>
      </c>
      <c r="H51" s="191">
        <v>9.67741935483871</v>
      </c>
      <c r="I51" s="191">
        <v>11.827956989247312</v>
      </c>
      <c r="J51" s="191">
        <v>8.6021505376344098</v>
      </c>
      <c r="K51" s="191">
        <v>2.1505376344086025</v>
      </c>
      <c r="L51" s="191">
        <v>16.129032258064516</v>
      </c>
      <c r="M51" s="191">
        <v>1.0752688172043012</v>
      </c>
      <c r="N51" s="191">
        <v>11.827956989247312</v>
      </c>
      <c r="O51" s="191">
        <v>3.225806451612903</v>
      </c>
      <c r="P51" s="191">
        <v>11.827956989247312</v>
      </c>
      <c r="Q51" s="191">
        <v>40.86021505376344</v>
      </c>
      <c r="R51" s="191">
        <v>2.1505376344086025</v>
      </c>
      <c r="S51" s="192">
        <v>0</v>
      </c>
    </row>
    <row r="52" spans="1:19" s="110" customFormat="1" ht="13.5" customHeight="1" x14ac:dyDescent="0.15">
      <c r="A52" s="369"/>
      <c r="B52" s="108" t="s">
        <v>55</v>
      </c>
      <c r="C52" s="120"/>
      <c r="D52" s="353">
        <v>68</v>
      </c>
      <c r="E52" s="194">
        <v>28</v>
      </c>
      <c r="F52" s="195">
        <v>4</v>
      </c>
      <c r="G52" s="195">
        <v>1</v>
      </c>
      <c r="H52" s="195">
        <v>9</v>
      </c>
      <c r="I52" s="195">
        <v>16</v>
      </c>
      <c r="J52" s="195">
        <v>6</v>
      </c>
      <c r="K52" s="195">
        <v>1</v>
      </c>
      <c r="L52" s="195">
        <v>11</v>
      </c>
      <c r="M52" s="195">
        <v>2</v>
      </c>
      <c r="N52" s="195">
        <v>6</v>
      </c>
      <c r="O52" s="195">
        <v>3</v>
      </c>
      <c r="P52" s="195">
        <v>6</v>
      </c>
      <c r="Q52" s="195">
        <v>25</v>
      </c>
      <c r="R52" s="195">
        <v>1</v>
      </c>
      <c r="S52" s="196">
        <v>2</v>
      </c>
    </row>
    <row r="53" spans="1:19" ht="13.5" customHeight="1" x14ac:dyDescent="0.15">
      <c r="A53" s="369"/>
      <c r="B53" s="10"/>
      <c r="C53" s="24"/>
      <c r="D53" s="357"/>
      <c r="E53" s="190">
        <v>41.17647058823529</v>
      </c>
      <c r="F53" s="191">
        <v>5.8823529411764701</v>
      </c>
      <c r="G53" s="191">
        <v>1.4705882352941175</v>
      </c>
      <c r="H53" s="191">
        <v>13.23529411764706</v>
      </c>
      <c r="I53" s="191">
        <v>23.52941176470588</v>
      </c>
      <c r="J53" s="191">
        <v>8.8235294117647065</v>
      </c>
      <c r="K53" s="191">
        <v>1.4705882352941175</v>
      </c>
      <c r="L53" s="191">
        <v>16.176470588235293</v>
      </c>
      <c r="M53" s="191">
        <v>2.9411764705882351</v>
      </c>
      <c r="N53" s="191">
        <v>8.8235294117647065</v>
      </c>
      <c r="O53" s="191">
        <v>4.4117647058823533</v>
      </c>
      <c r="P53" s="191">
        <v>8.8235294117647065</v>
      </c>
      <c r="Q53" s="191">
        <v>36.764705882352942</v>
      </c>
      <c r="R53" s="191">
        <v>1.4705882352941175</v>
      </c>
      <c r="S53" s="192">
        <v>2.9411764705882351</v>
      </c>
    </row>
    <row r="54" spans="1:19" s="110" customFormat="1" ht="13.5" customHeight="1" x14ac:dyDescent="0.15">
      <c r="A54" s="369"/>
      <c r="B54" s="108" t="s">
        <v>57</v>
      </c>
      <c r="C54" s="120"/>
      <c r="D54" s="353">
        <v>56</v>
      </c>
      <c r="E54" s="194">
        <v>36</v>
      </c>
      <c r="F54" s="195">
        <v>33</v>
      </c>
      <c r="G54" s="195">
        <v>1</v>
      </c>
      <c r="H54" s="195">
        <v>6</v>
      </c>
      <c r="I54" s="195">
        <v>4</v>
      </c>
      <c r="J54" s="195">
        <v>2</v>
      </c>
      <c r="K54" s="195">
        <v>1</v>
      </c>
      <c r="L54" s="195">
        <v>11</v>
      </c>
      <c r="M54" s="195">
        <v>1</v>
      </c>
      <c r="N54" s="195">
        <v>6</v>
      </c>
      <c r="O54" s="195">
        <v>1</v>
      </c>
      <c r="P54" s="195">
        <v>7</v>
      </c>
      <c r="Q54" s="195">
        <v>9</v>
      </c>
      <c r="R54" s="195">
        <v>0</v>
      </c>
      <c r="S54" s="196">
        <v>0</v>
      </c>
    </row>
    <row r="55" spans="1:19" ht="13.5" customHeight="1" x14ac:dyDescent="0.15">
      <c r="A55" s="369"/>
      <c r="B55" s="10"/>
      <c r="C55" s="24"/>
      <c r="D55" s="357"/>
      <c r="E55" s="190">
        <v>64.285714285714292</v>
      </c>
      <c r="F55" s="191">
        <v>58.928571428571431</v>
      </c>
      <c r="G55" s="191">
        <v>1.7857142857142856</v>
      </c>
      <c r="H55" s="191">
        <v>10.714285714285714</v>
      </c>
      <c r="I55" s="191">
        <v>7.1428571428571423</v>
      </c>
      <c r="J55" s="191">
        <v>3.5714285714285712</v>
      </c>
      <c r="K55" s="191">
        <v>1.7857142857142856</v>
      </c>
      <c r="L55" s="191">
        <v>19.642857142857142</v>
      </c>
      <c r="M55" s="191">
        <v>1.7857142857142856</v>
      </c>
      <c r="N55" s="191">
        <v>10.714285714285714</v>
      </c>
      <c r="O55" s="191">
        <v>1.7857142857142856</v>
      </c>
      <c r="P55" s="191">
        <v>12.5</v>
      </c>
      <c r="Q55" s="191">
        <v>16.071428571428573</v>
      </c>
      <c r="R55" s="191">
        <v>0</v>
      </c>
      <c r="S55" s="192">
        <v>0</v>
      </c>
    </row>
    <row r="56" spans="1:19" s="110" customFormat="1" ht="13.5" customHeight="1" x14ac:dyDescent="0.15">
      <c r="A56" s="369"/>
      <c r="B56" s="108" t="s">
        <v>59</v>
      </c>
      <c r="C56" s="120"/>
      <c r="D56" s="353">
        <v>143</v>
      </c>
      <c r="E56" s="194">
        <v>72</v>
      </c>
      <c r="F56" s="195">
        <v>19</v>
      </c>
      <c r="G56" s="195">
        <v>7</v>
      </c>
      <c r="H56" s="195">
        <v>21</v>
      </c>
      <c r="I56" s="195">
        <v>29</v>
      </c>
      <c r="J56" s="195">
        <v>9</v>
      </c>
      <c r="K56" s="195">
        <v>2</v>
      </c>
      <c r="L56" s="195">
        <v>28</v>
      </c>
      <c r="M56" s="195">
        <v>2</v>
      </c>
      <c r="N56" s="195">
        <v>21</v>
      </c>
      <c r="O56" s="195">
        <v>1</v>
      </c>
      <c r="P56" s="195">
        <v>11</v>
      </c>
      <c r="Q56" s="195">
        <v>40</v>
      </c>
      <c r="R56" s="195">
        <v>2</v>
      </c>
      <c r="S56" s="196">
        <v>1</v>
      </c>
    </row>
    <row r="57" spans="1:19" ht="13.5" customHeight="1" x14ac:dyDescent="0.15">
      <c r="A57" s="369"/>
      <c r="B57" s="10"/>
      <c r="C57" s="24"/>
      <c r="D57" s="357"/>
      <c r="E57" s="190">
        <v>50.349650349650354</v>
      </c>
      <c r="F57" s="191">
        <v>13.286713286713287</v>
      </c>
      <c r="G57" s="191">
        <v>4.895104895104895</v>
      </c>
      <c r="H57" s="191">
        <v>14.685314685314685</v>
      </c>
      <c r="I57" s="191">
        <v>20.27972027972028</v>
      </c>
      <c r="J57" s="191">
        <v>6.2937062937062942</v>
      </c>
      <c r="K57" s="191">
        <v>1.3986013986013985</v>
      </c>
      <c r="L57" s="191">
        <v>19.58041958041958</v>
      </c>
      <c r="M57" s="191">
        <v>1.3986013986013985</v>
      </c>
      <c r="N57" s="191">
        <v>14.685314685314685</v>
      </c>
      <c r="O57" s="191">
        <v>0.69930069930069927</v>
      </c>
      <c r="P57" s="191">
        <v>7.6923076923076925</v>
      </c>
      <c r="Q57" s="191">
        <v>27.972027972027973</v>
      </c>
      <c r="R57" s="191">
        <v>1.3986013986013985</v>
      </c>
      <c r="S57" s="192">
        <v>0.69930069930069927</v>
      </c>
    </row>
    <row r="58" spans="1:19" s="110" customFormat="1" ht="13.5" customHeight="1" x14ac:dyDescent="0.15">
      <c r="A58" s="369"/>
      <c r="B58" s="108" t="s">
        <v>61</v>
      </c>
      <c r="C58" s="120"/>
      <c r="D58" s="353">
        <v>70</v>
      </c>
      <c r="E58" s="194">
        <v>29</v>
      </c>
      <c r="F58" s="195">
        <v>3</v>
      </c>
      <c r="G58" s="195">
        <v>5</v>
      </c>
      <c r="H58" s="195">
        <v>13</v>
      </c>
      <c r="I58" s="195">
        <v>10</v>
      </c>
      <c r="J58" s="195">
        <v>3</v>
      </c>
      <c r="K58" s="195">
        <v>1</v>
      </c>
      <c r="L58" s="195">
        <v>9</v>
      </c>
      <c r="M58" s="195">
        <v>2</v>
      </c>
      <c r="N58" s="195">
        <v>10</v>
      </c>
      <c r="O58" s="195">
        <v>0</v>
      </c>
      <c r="P58" s="195">
        <v>1</v>
      </c>
      <c r="Q58" s="195">
        <v>23</v>
      </c>
      <c r="R58" s="195">
        <v>2</v>
      </c>
      <c r="S58" s="196">
        <v>1</v>
      </c>
    </row>
    <row r="59" spans="1:19" ht="13.5" customHeight="1" x14ac:dyDescent="0.15">
      <c r="A59" s="369"/>
      <c r="B59" s="10"/>
      <c r="C59" s="24"/>
      <c r="D59" s="357"/>
      <c r="E59" s="190">
        <v>41.428571428571431</v>
      </c>
      <c r="F59" s="191">
        <v>4.2857142857142856</v>
      </c>
      <c r="G59" s="191">
        <v>7.1428571428571423</v>
      </c>
      <c r="H59" s="191">
        <v>18.571428571428573</v>
      </c>
      <c r="I59" s="191">
        <v>14.285714285714285</v>
      </c>
      <c r="J59" s="191">
        <v>4.2857142857142856</v>
      </c>
      <c r="K59" s="191">
        <v>1.4285714285714286</v>
      </c>
      <c r="L59" s="191">
        <v>12.857142857142856</v>
      </c>
      <c r="M59" s="191">
        <v>2.8571428571428572</v>
      </c>
      <c r="N59" s="191">
        <v>14.285714285714285</v>
      </c>
      <c r="O59" s="191">
        <v>0</v>
      </c>
      <c r="P59" s="191">
        <v>1.4285714285714286</v>
      </c>
      <c r="Q59" s="191">
        <v>32.857142857142854</v>
      </c>
      <c r="R59" s="191">
        <v>2.8571428571428572</v>
      </c>
      <c r="S59" s="192">
        <v>1.4285714285714286</v>
      </c>
    </row>
    <row r="60" spans="1:19" s="110" customFormat="1" ht="13.5" customHeight="1" x14ac:dyDescent="0.15">
      <c r="A60" s="369"/>
      <c r="B60" s="108" t="s">
        <v>63</v>
      </c>
      <c r="C60" s="120"/>
      <c r="D60" s="353">
        <v>31</v>
      </c>
      <c r="E60" s="194">
        <v>3</v>
      </c>
      <c r="F60" s="195">
        <v>0</v>
      </c>
      <c r="G60" s="195">
        <v>5</v>
      </c>
      <c r="H60" s="195">
        <v>13</v>
      </c>
      <c r="I60" s="195">
        <v>5</v>
      </c>
      <c r="J60" s="195">
        <v>0</v>
      </c>
      <c r="K60" s="195">
        <v>2</v>
      </c>
      <c r="L60" s="195">
        <v>4</v>
      </c>
      <c r="M60" s="195">
        <v>2</v>
      </c>
      <c r="N60" s="195">
        <v>2</v>
      </c>
      <c r="O60" s="195">
        <v>1</v>
      </c>
      <c r="P60" s="195">
        <v>2</v>
      </c>
      <c r="Q60" s="195">
        <v>10</v>
      </c>
      <c r="R60" s="195">
        <v>0</v>
      </c>
      <c r="S60" s="196">
        <v>0</v>
      </c>
    </row>
    <row r="61" spans="1:19" ht="13.5" customHeight="1" x14ac:dyDescent="0.15">
      <c r="A61" s="369"/>
      <c r="B61" s="10"/>
      <c r="C61" s="24"/>
      <c r="D61" s="357"/>
      <c r="E61" s="190">
        <v>9.67741935483871</v>
      </c>
      <c r="F61" s="191">
        <v>0</v>
      </c>
      <c r="G61" s="191">
        <v>16.129032258064516</v>
      </c>
      <c r="H61" s="191">
        <v>41.935483870967744</v>
      </c>
      <c r="I61" s="191">
        <v>16.129032258064516</v>
      </c>
      <c r="J61" s="191">
        <v>0</v>
      </c>
      <c r="K61" s="191">
        <v>6.4516129032258061</v>
      </c>
      <c r="L61" s="191">
        <v>12.903225806451612</v>
      </c>
      <c r="M61" s="191">
        <v>6.4516129032258061</v>
      </c>
      <c r="N61" s="191">
        <v>6.4516129032258061</v>
      </c>
      <c r="O61" s="191">
        <v>3.225806451612903</v>
      </c>
      <c r="P61" s="191">
        <v>6.4516129032258061</v>
      </c>
      <c r="Q61" s="191">
        <v>32.258064516129032</v>
      </c>
      <c r="R61" s="191">
        <v>0</v>
      </c>
      <c r="S61" s="192">
        <v>0</v>
      </c>
    </row>
    <row r="62" spans="1:19" s="110" customFormat="1" ht="13.5" customHeight="1" x14ac:dyDescent="0.15">
      <c r="A62" s="369"/>
      <c r="B62" s="108" t="s">
        <v>65</v>
      </c>
      <c r="C62" s="120"/>
      <c r="D62" s="353">
        <v>144</v>
      </c>
      <c r="E62" s="194">
        <v>8</v>
      </c>
      <c r="F62" s="195">
        <v>3</v>
      </c>
      <c r="G62" s="195">
        <v>25</v>
      </c>
      <c r="H62" s="195">
        <v>61</v>
      </c>
      <c r="I62" s="195">
        <v>17</v>
      </c>
      <c r="J62" s="195">
        <v>8</v>
      </c>
      <c r="K62" s="195">
        <v>1</v>
      </c>
      <c r="L62" s="195">
        <v>14</v>
      </c>
      <c r="M62" s="195">
        <v>2</v>
      </c>
      <c r="N62" s="195">
        <v>9</v>
      </c>
      <c r="O62" s="195">
        <v>1</v>
      </c>
      <c r="P62" s="195">
        <v>23</v>
      </c>
      <c r="Q62" s="195">
        <v>44</v>
      </c>
      <c r="R62" s="195">
        <v>3</v>
      </c>
      <c r="S62" s="196">
        <v>5</v>
      </c>
    </row>
    <row r="63" spans="1:19" ht="13.5" customHeight="1" x14ac:dyDescent="0.15">
      <c r="A63" s="369"/>
      <c r="B63" s="10"/>
      <c r="C63" s="24"/>
      <c r="D63" s="357"/>
      <c r="E63" s="190">
        <v>5.5555555555555554</v>
      </c>
      <c r="F63" s="191">
        <v>2.083333333333333</v>
      </c>
      <c r="G63" s="191">
        <v>17.361111111111111</v>
      </c>
      <c r="H63" s="191">
        <v>42.361111111111107</v>
      </c>
      <c r="I63" s="191">
        <v>11.805555555555555</v>
      </c>
      <c r="J63" s="191">
        <v>5.5555555555555554</v>
      </c>
      <c r="K63" s="191">
        <v>0.69444444444444442</v>
      </c>
      <c r="L63" s="191">
        <v>9.7222222222222232</v>
      </c>
      <c r="M63" s="191">
        <v>1.3888888888888888</v>
      </c>
      <c r="N63" s="191">
        <v>6.25</v>
      </c>
      <c r="O63" s="191">
        <v>0.69444444444444442</v>
      </c>
      <c r="P63" s="191">
        <v>15.972222222222221</v>
      </c>
      <c r="Q63" s="191">
        <v>30.555555555555557</v>
      </c>
      <c r="R63" s="191">
        <v>2.083333333333333</v>
      </c>
      <c r="S63" s="192">
        <v>3.4722222222222223</v>
      </c>
    </row>
    <row r="64" spans="1:19" s="110" customFormat="1" ht="13.5" customHeight="1" x14ac:dyDescent="0.15">
      <c r="A64" s="369"/>
      <c r="B64" s="108" t="s">
        <v>66</v>
      </c>
      <c r="C64" s="120"/>
      <c r="D64" s="353">
        <v>150</v>
      </c>
      <c r="E64" s="194">
        <v>34</v>
      </c>
      <c r="F64" s="195">
        <v>9</v>
      </c>
      <c r="G64" s="195">
        <v>18</v>
      </c>
      <c r="H64" s="195">
        <v>50</v>
      </c>
      <c r="I64" s="195">
        <v>18</v>
      </c>
      <c r="J64" s="195">
        <v>9</v>
      </c>
      <c r="K64" s="195">
        <v>3</v>
      </c>
      <c r="L64" s="195">
        <v>22</v>
      </c>
      <c r="M64" s="195">
        <v>4</v>
      </c>
      <c r="N64" s="195">
        <v>11</v>
      </c>
      <c r="O64" s="195">
        <v>10</v>
      </c>
      <c r="P64" s="195">
        <v>31</v>
      </c>
      <c r="Q64" s="195">
        <v>54</v>
      </c>
      <c r="R64" s="195">
        <v>5</v>
      </c>
      <c r="S64" s="196">
        <v>1</v>
      </c>
    </row>
    <row r="65" spans="1:19" ht="13.5" customHeight="1" thickBot="1" x14ac:dyDescent="0.2">
      <c r="A65" s="370"/>
      <c r="B65" s="21"/>
      <c r="C65" s="26"/>
      <c r="D65" s="358"/>
      <c r="E65" s="198">
        <v>22.666666666666664</v>
      </c>
      <c r="F65" s="199">
        <v>6</v>
      </c>
      <c r="G65" s="199">
        <v>12</v>
      </c>
      <c r="H65" s="199">
        <v>33.333333333333329</v>
      </c>
      <c r="I65" s="199">
        <v>12</v>
      </c>
      <c r="J65" s="199">
        <v>6</v>
      </c>
      <c r="K65" s="199">
        <v>2</v>
      </c>
      <c r="L65" s="199">
        <v>14.666666666666666</v>
      </c>
      <c r="M65" s="199">
        <v>2.666666666666667</v>
      </c>
      <c r="N65" s="199">
        <v>7.333333333333333</v>
      </c>
      <c r="O65" s="199">
        <v>6.666666666666667</v>
      </c>
      <c r="P65" s="199">
        <v>20.666666666666668</v>
      </c>
      <c r="Q65" s="199">
        <v>36</v>
      </c>
      <c r="R65" s="199">
        <v>3.3333333333333335</v>
      </c>
      <c r="S65" s="200">
        <v>0.66666666666666674</v>
      </c>
    </row>
    <row r="66" spans="1:19" s="110" customFormat="1" ht="13.5" customHeight="1" x14ac:dyDescent="0.15">
      <c r="A66" s="367" t="s">
        <v>73</v>
      </c>
      <c r="B66" s="108" t="s">
        <v>67</v>
      </c>
      <c r="C66" s="120"/>
      <c r="D66" s="353">
        <v>392</v>
      </c>
      <c r="E66" s="194">
        <v>145</v>
      </c>
      <c r="F66" s="195">
        <v>32</v>
      </c>
      <c r="G66" s="195">
        <v>36</v>
      </c>
      <c r="H66" s="195">
        <v>86</v>
      </c>
      <c r="I66" s="195">
        <v>67</v>
      </c>
      <c r="J66" s="195">
        <v>35</v>
      </c>
      <c r="K66" s="195">
        <v>8</v>
      </c>
      <c r="L66" s="195">
        <v>67</v>
      </c>
      <c r="M66" s="195">
        <v>6</v>
      </c>
      <c r="N66" s="195">
        <v>42</v>
      </c>
      <c r="O66" s="195">
        <v>13</v>
      </c>
      <c r="P66" s="195">
        <v>59</v>
      </c>
      <c r="Q66" s="195">
        <v>108</v>
      </c>
      <c r="R66" s="195">
        <v>9</v>
      </c>
      <c r="S66" s="196">
        <v>1</v>
      </c>
    </row>
    <row r="67" spans="1:19" ht="13.5" customHeight="1" x14ac:dyDescent="0.15">
      <c r="A67" s="369"/>
      <c r="B67" s="10" t="s">
        <v>68</v>
      </c>
      <c r="C67" s="24"/>
      <c r="D67" s="357"/>
      <c r="E67" s="190">
        <v>36.989795918367349</v>
      </c>
      <c r="F67" s="191">
        <v>8.1632653061224492</v>
      </c>
      <c r="G67" s="191">
        <v>9.183673469387756</v>
      </c>
      <c r="H67" s="191">
        <v>21.938775510204081</v>
      </c>
      <c r="I67" s="191">
        <v>17.091836734693878</v>
      </c>
      <c r="J67" s="191">
        <v>8.9285714285714288</v>
      </c>
      <c r="K67" s="191">
        <v>2.0408163265306123</v>
      </c>
      <c r="L67" s="191">
        <v>17.091836734693878</v>
      </c>
      <c r="M67" s="191">
        <v>1.5306122448979591</v>
      </c>
      <c r="N67" s="191">
        <v>10.714285714285714</v>
      </c>
      <c r="O67" s="191">
        <v>3.3163265306122449</v>
      </c>
      <c r="P67" s="191">
        <v>15.051020408163266</v>
      </c>
      <c r="Q67" s="191">
        <v>27.551020408163261</v>
      </c>
      <c r="R67" s="191">
        <v>2.295918367346939</v>
      </c>
      <c r="S67" s="192">
        <v>0.25510204081632654</v>
      </c>
    </row>
    <row r="68" spans="1:19" s="110" customFormat="1" ht="13.5" customHeight="1" x14ac:dyDescent="0.15">
      <c r="A68" s="369"/>
      <c r="B68" s="108" t="s">
        <v>69</v>
      </c>
      <c r="C68" s="120"/>
      <c r="D68" s="353">
        <v>356</v>
      </c>
      <c r="E68" s="194">
        <v>96</v>
      </c>
      <c r="F68" s="195">
        <v>37</v>
      </c>
      <c r="G68" s="195">
        <v>29</v>
      </c>
      <c r="H68" s="195">
        <v>80</v>
      </c>
      <c r="I68" s="195">
        <v>53</v>
      </c>
      <c r="J68" s="195">
        <v>16</v>
      </c>
      <c r="K68" s="195">
        <v>6</v>
      </c>
      <c r="L68" s="195">
        <v>45</v>
      </c>
      <c r="M68" s="195">
        <v>12</v>
      </c>
      <c r="N68" s="195">
        <v>35</v>
      </c>
      <c r="O68" s="195">
        <v>10</v>
      </c>
      <c r="P68" s="195">
        <v>29</v>
      </c>
      <c r="Q68" s="195">
        <v>144</v>
      </c>
      <c r="R68" s="195">
        <v>7</v>
      </c>
      <c r="S68" s="196">
        <v>9</v>
      </c>
    </row>
    <row r="69" spans="1:19" ht="13.5" customHeight="1" x14ac:dyDescent="0.15">
      <c r="A69" s="369"/>
      <c r="B69" s="10" t="s">
        <v>70</v>
      </c>
      <c r="C69" s="24"/>
      <c r="D69" s="357"/>
      <c r="E69" s="190">
        <v>26.966292134831459</v>
      </c>
      <c r="F69" s="191">
        <v>10.393258426966293</v>
      </c>
      <c r="G69" s="191">
        <v>8.1460674157303377</v>
      </c>
      <c r="H69" s="191">
        <v>22.471910112359549</v>
      </c>
      <c r="I69" s="191">
        <v>14.887640449438203</v>
      </c>
      <c r="J69" s="191">
        <v>4.4943820224719104</v>
      </c>
      <c r="K69" s="191">
        <v>1.6853932584269662</v>
      </c>
      <c r="L69" s="191">
        <v>12.640449438202248</v>
      </c>
      <c r="M69" s="191">
        <v>3.3707865168539324</v>
      </c>
      <c r="N69" s="191">
        <v>9.8314606741573041</v>
      </c>
      <c r="O69" s="191">
        <v>2.8089887640449436</v>
      </c>
      <c r="P69" s="191">
        <v>8.1460674157303377</v>
      </c>
      <c r="Q69" s="191">
        <v>40.449438202247187</v>
      </c>
      <c r="R69" s="191">
        <v>1.9662921348314606</v>
      </c>
      <c r="S69" s="192">
        <v>2.5280898876404492</v>
      </c>
    </row>
    <row r="70" spans="1:19" s="110" customFormat="1" ht="13.5" customHeight="1" x14ac:dyDescent="0.15">
      <c r="A70" s="369"/>
      <c r="B70" s="108" t="s">
        <v>71</v>
      </c>
      <c r="C70" s="120"/>
      <c r="D70" s="353">
        <v>4</v>
      </c>
      <c r="E70" s="194">
        <v>0</v>
      </c>
      <c r="F70" s="195">
        <v>0</v>
      </c>
      <c r="G70" s="195">
        <v>3</v>
      </c>
      <c r="H70" s="195">
        <v>1</v>
      </c>
      <c r="I70" s="195">
        <v>0</v>
      </c>
      <c r="J70" s="195">
        <v>1</v>
      </c>
      <c r="K70" s="195">
        <v>0</v>
      </c>
      <c r="L70" s="195">
        <v>0</v>
      </c>
      <c r="M70" s="195">
        <v>0</v>
      </c>
      <c r="N70" s="195">
        <v>0</v>
      </c>
      <c r="O70" s="195">
        <v>0</v>
      </c>
      <c r="P70" s="195">
        <v>0</v>
      </c>
      <c r="Q70" s="195">
        <v>2</v>
      </c>
      <c r="R70" s="195">
        <v>0</v>
      </c>
      <c r="S70" s="196">
        <v>0</v>
      </c>
    </row>
    <row r="71" spans="1:19" ht="13.5" customHeight="1" thickBot="1" x14ac:dyDescent="0.2">
      <c r="A71" s="370"/>
      <c r="B71" s="21"/>
      <c r="C71" s="26"/>
      <c r="D71" s="358"/>
      <c r="E71" s="198">
        <v>0</v>
      </c>
      <c r="F71" s="199">
        <v>0</v>
      </c>
      <c r="G71" s="199">
        <v>75</v>
      </c>
      <c r="H71" s="199">
        <v>25</v>
      </c>
      <c r="I71" s="199">
        <v>0</v>
      </c>
      <c r="J71" s="199">
        <v>25</v>
      </c>
      <c r="K71" s="199">
        <v>0</v>
      </c>
      <c r="L71" s="199">
        <v>0</v>
      </c>
      <c r="M71" s="199">
        <v>0</v>
      </c>
      <c r="N71" s="199">
        <v>0</v>
      </c>
      <c r="O71" s="199">
        <v>0</v>
      </c>
      <c r="P71" s="199">
        <v>0</v>
      </c>
      <c r="Q71" s="199">
        <v>50</v>
      </c>
      <c r="R71" s="199">
        <v>0</v>
      </c>
      <c r="S71" s="200">
        <v>0</v>
      </c>
    </row>
    <row r="72" spans="1:19" s="110" customFormat="1" ht="13.5" customHeight="1" x14ac:dyDescent="0.15">
      <c r="A72" s="367" t="s">
        <v>510</v>
      </c>
      <c r="B72" s="108" t="s">
        <v>511</v>
      </c>
      <c r="C72" s="120"/>
      <c r="D72" s="353">
        <v>336</v>
      </c>
      <c r="E72" s="194">
        <v>153</v>
      </c>
      <c r="F72" s="195">
        <v>43</v>
      </c>
      <c r="G72" s="195">
        <v>21</v>
      </c>
      <c r="H72" s="195">
        <v>53</v>
      </c>
      <c r="I72" s="195">
        <v>68</v>
      </c>
      <c r="J72" s="195">
        <v>29</v>
      </c>
      <c r="K72" s="195">
        <v>6</v>
      </c>
      <c r="L72" s="195">
        <v>59</v>
      </c>
      <c r="M72" s="195">
        <v>6</v>
      </c>
      <c r="N72" s="195">
        <v>33</v>
      </c>
      <c r="O72" s="195">
        <v>8</v>
      </c>
      <c r="P72" s="195">
        <v>49</v>
      </c>
      <c r="Q72" s="195">
        <v>101</v>
      </c>
      <c r="R72" s="195">
        <v>5</v>
      </c>
      <c r="S72" s="196">
        <v>1</v>
      </c>
    </row>
    <row r="73" spans="1:19" ht="13.5" customHeight="1" x14ac:dyDescent="0.15">
      <c r="A73" s="367"/>
      <c r="B73" s="10" t="s">
        <v>512</v>
      </c>
      <c r="C73" s="24"/>
      <c r="D73" s="357"/>
      <c r="E73" s="190">
        <v>45.535714285714285</v>
      </c>
      <c r="F73" s="191">
        <v>12.797619047619047</v>
      </c>
      <c r="G73" s="191">
        <v>6.25</v>
      </c>
      <c r="H73" s="191">
        <v>15.773809523809524</v>
      </c>
      <c r="I73" s="191">
        <v>20.238095238095237</v>
      </c>
      <c r="J73" s="191">
        <v>8.6309523809523814</v>
      </c>
      <c r="K73" s="191">
        <v>1.7857142857142856</v>
      </c>
      <c r="L73" s="191">
        <v>17.559523809523807</v>
      </c>
      <c r="M73" s="191">
        <v>1.7857142857142856</v>
      </c>
      <c r="N73" s="191">
        <v>9.8214285714285712</v>
      </c>
      <c r="O73" s="191">
        <v>2.3809523809523809</v>
      </c>
      <c r="P73" s="191">
        <v>14.583333333333334</v>
      </c>
      <c r="Q73" s="191">
        <v>30.059523809523807</v>
      </c>
      <c r="R73" s="191">
        <v>1.4880952380952379</v>
      </c>
      <c r="S73" s="192">
        <v>0.29761904761904762</v>
      </c>
    </row>
    <row r="74" spans="1:19" s="110" customFormat="1" ht="13.5" customHeight="1" x14ac:dyDescent="0.15">
      <c r="A74" s="367"/>
      <c r="B74" s="108" t="s">
        <v>513</v>
      </c>
      <c r="C74" s="120"/>
      <c r="D74" s="353">
        <v>137</v>
      </c>
      <c r="E74" s="194">
        <v>62</v>
      </c>
      <c r="F74" s="195">
        <v>10</v>
      </c>
      <c r="G74" s="195">
        <v>9</v>
      </c>
      <c r="H74" s="195">
        <v>16</v>
      </c>
      <c r="I74" s="195">
        <v>20</v>
      </c>
      <c r="J74" s="195">
        <v>8</v>
      </c>
      <c r="K74" s="195">
        <v>0</v>
      </c>
      <c r="L74" s="195">
        <v>17</v>
      </c>
      <c r="M74" s="195">
        <v>2</v>
      </c>
      <c r="N74" s="195">
        <v>21</v>
      </c>
      <c r="O74" s="195">
        <v>4</v>
      </c>
      <c r="P74" s="195">
        <v>5</v>
      </c>
      <c r="Q74" s="195">
        <v>54</v>
      </c>
      <c r="R74" s="195">
        <v>5</v>
      </c>
      <c r="S74" s="196">
        <v>2</v>
      </c>
    </row>
    <row r="75" spans="1:19" ht="13.5" customHeight="1" x14ac:dyDescent="0.15">
      <c r="A75" s="367"/>
      <c r="B75" s="10" t="s">
        <v>512</v>
      </c>
      <c r="C75" s="24"/>
      <c r="D75" s="357"/>
      <c r="E75" s="190">
        <v>45.255474452554743</v>
      </c>
      <c r="F75" s="191">
        <v>7.2992700729926998</v>
      </c>
      <c r="G75" s="191">
        <v>6.5693430656934311</v>
      </c>
      <c r="H75" s="191">
        <v>11.678832116788321</v>
      </c>
      <c r="I75" s="191">
        <v>14.5985401459854</v>
      </c>
      <c r="J75" s="191">
        <v>5.8394160583941606</v>
      </c>
      <c r="K75" s="191">
        <v>0</v>
      </c>
      <c r="L75" s="191">
        <v>12.408759124087592</v>
      </c>
      <c r="M75" s="191">
        <v>1.4598540145985401</v>
      </c>
      <c r="N75" s="191">
        <v>15.328467153284672</v>
      </c>
      <c r="O75" s="191">
        <v>2.9197080291970803</v>
      </c>
      <c r="P75" s="191">
        <v>3.6496350364963499</v>
      </c>
      <c r="Q75" s="191">
        <v>39.416058394160586</v>
      </c>
      <c r="R75" s="191">
        <v>3.6496350364963499</v>
      </c>
      <c r="S75" s="192">
        <v>1.4598540145985401</v>
      </c>
    </row>
    <row r="76" spans="1:19" s="110" customFormat="1" ht="13.5" customHeight="1" x14ac:dyDescent="0.15">
      <c r="A76" s="367"/>
      <c r="B76" s="108" t="s">
        <v>514</v>
      </c>
      <c r="C76" s="120"/>
      <c r="D76" s="353">
        <v>279</v>
      </c>
      <c r="E76" s="194">
        <v>26</v>
      </c>
      <c r="F76" s="195">
        <v>16</v>
      </c>
      <c r="G76" s="195">
        <v>38</v>
      </c>
      <c r="H76" s="195">
        <v>98</v>
      </c>
      <c r="I76" s="195">
        <v>32</v>
      </c>
      <c r="J76" s="195">
        <v>15</v>
      </c>
      <c r="K76" s="195">
        <v>8</v>
      </c>
      <c r="L76" s="195">
        <v>36</v>
      </c>
      <c r="M76" s="195">
        <v>10</v>
      </c>
      <c r="N76" s="195">
        <v>23</v>
      </c>
      <c r="O76" s="195">
        <v>11</v>
      </c>
      <c r="P76" s="195">
        <v>34</v>
      </c>
      <c r="Q76" s="195">
        <v>99</v>
      </c>
      <c r="R76" s="195">
        <v>6</v>
      </c>
      <c r="S76" s="196">
        <v>7</v>
      </c>
    </row>
    <row r="77" spans="1:19" ht="13.5" customHeight="1" thickBot="1" x14ac:dyDescent="0.2">
      <c r="A77" s="368"/>
      <c r="B77" s="21"/>
      <c r="C77" s="26"/>
      <c r="D77" s="358"/>
      <c r="E77" s="198">
        <v>9.3189964157706093</v>
      </c>
      <c r="F77" s="199">
        <v>5.7347670250896057</v>
      </c>
      <c r="G77" s="199">
        <v>13.620071684587815</v>
      </c>
      <c r="H77" s="199">
        <v>35.12544802867383</v>
      </c>
      <c r="I77" s="199">
        <v>11.469534050179211</v>
      </c>
      <c r="J77" s="199">
        <v>5.376344086021505</v>
      </c>
      <c r="K77" s="199">
        <v>2.8673835125448028</v>
      </c>
      <c r="L77" s="199">
        <v>12.903225806451612</v>
      </c>
      <c r="M77" s="199">
        <v>3.5842293906810032</v>
      </c>
      <c r="N77" s="199">
        <v>8.2437275985663092</v>
      </c>
      <c r="O77" s="199">
        <v>3.9426523297491038</v>
      </c>
      <c r="P77" s="199">
        <v>12.186379928315413</v>
      </c>
      <c r="Q77" s="199">
        <v>35.483870967741936</v>
      </c>
      <c r="R77" s="199">
        <v>2.1505376344086025</v>
      </c>
      <c r="S77" s="200">
        <v>2.5089605734767026</v>
      </c>
    </row>
    <row r="78" spans="1:19" ht="13.5" customHeight="1" x14ac:dyDescent="0.15">
      <c r="A78" s="11"/>
      <c r="B78" s="12"/>
      <c r="C78" s="13"/>
      <c r="D78" s="14"/>
      <c r="E78" s="15"/>
      <c r="F78" s="15"/>
      <c r="G78" s="15"/>
      <c r="H78" s="15"/>
      <c r="I78" s="15"/>
      <c r="J78" s="15"/>
      <c r="K78" s="15"/>
      <c r="L78" s="15"/>
      <c r="M78" s="15"/>
      <c r="N78" s="15"/>
      <c r="O78" s="15"/>
      <c r="P78" s="15"/>
      <c r="Q78" s="15"/>
      <c r="R78" s="15"/>
      <c r="S78" s="15"/>
    </row>
  </sheetData>
  <mergeCells count="9">
    <mergeCell ref="A3:S3"/>
    <mergeCell ref="A66:A71"/>
    <mergeCell ref="A72:A77"/>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817</v>
      </c>
    </row>
    <row r="2" spans="1:19" ht="30" customHeight="1" x14ac:dyDescent="0.15">
      <c r="S2" s="84"/>
    </row>
    <row r="3" spans="1:19" ht="48" customHeight="1" thickBot="1" x14ac:dyDescent="0.2">
      <c r="A3" s="6" t="s">
        <v>709</v>
      </c>
      <c r="B3" s="7"/>
      <c r="C3" s="7"/>
      <c r="D3" s="7"/>
      <c r="E3" s="7"/>
      <c r="F3" s="7"/>
      <c r="G3" s="7"/>
      <c r="H3" s="7"/>
      <c r="I3" s="7"/>
      <c r="J3" s="7"/>
      <c r="K3" s="7"/>
      <c r="L3" s="7"/>
      <c r="M3" s="7"/>
      <c r="N3" s="7"/>
      <c r="O3" s="7"/>
      <c r="P3" s="7"/>
      <c r="Q3" s="7"/>
      <c r="R3" s="7"/>
      <c r="S3" s="7"/>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3"/>
    </row>
    <row r="5" spans="1:19" ht="171.9" customHeight="1" thickBot="1" x14ac:dyDescent="0.2">
      <c r="A5" s="375" t="s">
        <v>659</v>
      </c>
      <c r="B5" s="376"/>
      <c r="C5" s="377"/>
      <c r="D5" s="87" t="s">
        <v>356</v>
      </c>
      <c r="E5" s="85" t="s">
        <v>644</v>
      </c>
      <c r="F5" s="86" t="s">
        <v>645</v>
      </c>
      <c r="G5" s="86" t="s">
        <v>646</v>
      </c>
      <c r="H5" s="86" t="s">
        <v>647</v>
      </c>
      <c r="I5" s="86" t="s">
        <v>648</v>
      </c>
      <c r="J5" s="86" t="s">
        <v>649</v>
      </c>
      <c r="K5" s="86" t="s">
        <v>650</v>
      </c>
      <c r="L5" s="86" t="s">
        <v>651</v>
      </c>
      <c r="M5" s="86" t="s">
        <v>652</v>
      </c>
      <c r="N5" s="86" t="s">
        <v>653</v>
      </c>
      <c r="O5" s="86" t="s">
        <v>654</v>
      </c>
      <c r="P5" s="86" t="s">
        <v>655</v>
      </c>
      <c r="Q5" s="86" t="s">
        <v>9</v>
      </c>
      <c r="R5" s="86" t="s">
        <v>656</v>
      </c>
      <c r="S5" s="88" t="s">
        <v>357</v>
      </c>
    </row>
    <row r="6" spans="1:19" s="110" customFormat="1" ht="13.5" customHeight="1" x14ac:dyDescent="0.15">
      <c r="A6" s="116" t="s">
        <v>29</v>
      </c>
      <c r="B6" s="117"/>
      <c r="C6" s="117"/>
      <c r="D6" s="331">
        <v>1102</v>
      </c>
      <c r="E6" s="178">
        <v>421</v>
      </c>
      <c r="F6" s="179">
        <v>121</v>
      </c>
      <c r="G6" s="179">
        <v>122</v>
      </c>
      <c r="H6" s="179">
        <v>209</v>
      </c>
      <c r="I6" s="179">
        <v>123</v>
      </c>
      <c r="J6" s="179">
        <v>103</v>
      </c>
      <c r="K6" s="179">
        <v>14</v>
      </c>
      <c r="L6" s="179">
        <v>244</v>
      </c>
      <c r="M6" s="179">
        <v>94</v>
      </c>
      <c r="N6" s="179">
        <v>195</v>
      </c>
      <c r="O6" s="179">
        <v>39</v>
      </c>
      <c r="P6" s="179">
        <v>272</v>
      </c>
      <c r="Q6" s="179">
        <v>103</v>
      </c>
      <c r="R6" s="179">
        <v>99</v>
      </c>
      <c r="S6" s="180">
        <v>46</v>
      </c>
    </row>
    <row r="7" spans="1:19" ht="13.5" customHeight="1" thickBot="1" x14ac:dyDescent="0.2">
      <c r="A7" s="8"/>
      <c r="B7" s="9"/>
      <c r="C7" s="9"/>
      <c r="D7" s="332"/>
      <c r="E7" s="182">
        <v>38.203266787658805</v>
      </c>
      <c r="F7" s="183">
        <v>10.980036297640654</v>
      </c>
      <c r="G7" s="183">
        <v>11.070780399274046</v>
      </c>
      <c r="H7" s="183">
        <v>18.96551724137931</v>
      </c>
      <c r="I7" s="183">
        <v>11.161524500907442</v>
      </c>
      <c r="J7" s="183">
        <v>9.3466424682395655</v>
      </c>
      <c r="K7" s="183">
        <v>1.2704174228675136</v>
      </c>
      <c r="L7" s="183">
        <v>22.141560798548092</v>
      </c>
      <c r="M7" s="183">
        <v>8.5299455535390205</v>
      </c>
      <c r="N7" s="183">
        <v>17.695099818511796</v>
      </c>
      <c r="O7" s="183">
        <v>3.5390199637023589</v>
      </c>
      <c r="P7" s="183">
        <v>24.682395644283122</v>
      </c>
      <c r="Q7" s="183">
        <v>9.3466424682395655</v>
      </c>
      <c r="R7" s="183">
        <v>8.9836660617059891</v>
      </c>
      <c r="S7" s="275">
        <v>4.1742286751361162</v>
      </c>
    </row>
    <row r="8" spans="1:19" s="110" customFormat="1" ht="13.5" customHeight="1" x14ac:dyDescent="0.15">
      <c r="A8" s="371" t="s">
        <v>30</v>
      </c>
      <c r="B8" s="118" t="s">
        <v>32</v>
      </c>
      <c r="C8" s="119"/>
      <c r="D8" s="333">
        <v>506</v>
      </c>
      <c r="E8" s="186">
        <v>184</v>
      </c>
      <c r="F8" s="187">
        <v>57</v>
      </c>
      <c r="G8" s="187">
        <v>57</v>
      </c>
      <c r="H8" s="187">
        <v>102</v>
      </c>
      <c r="I8" s="187">
        <v>61</v>
      </c>
      <c r="J8" s="187">
        <v>51</v>
      </c>
      <c r="K8" s="187">
        <v>7</v>
      </c>
      <c r="L8" s="187">
        <v>120</v>
      </c>
      <c r="M8" s="187">
        <v>49</v>
      </c>
      <c r="N8" s="187">
        <v>91</v>
      </c>
      <c r="O8" s="187">
        <v>22</v>
      </c>
      <c r="P8" s="187">
        <v>124</v>
      </c>
      <c r="Q8" s="187">
        <v>50</v>
      </c>
      <c r="R8" s="187">
        <v>39</v>
      </c>
      <c r="S8" s="188">
        <v>22</v>
      </c>
    </row>
    <row r="9" spans="1:19" ht="13.5" customHeight="1" x14ac:dyDescent="0.15">
      <c r="A9" s="369"/>
      <c r="B9" s="10"/>
      <c r="C9" s="24"/>
      <c r="D9" s="334"/>
      <c r="E9" s="190">
        <v>36.363636363636367</v>
      </c>
      <c r="F9" s="191">
        <v>11.264822134387352</v>
      </c>
      <c r="G9" s="191">
        <v>11.264822134387352</v>
      </c>
      <c r="H9" s="191">
        <v>20.158102766798418</v>
      </c>
      <c r="I9" s="191">
        <v>12.055335968379447</v>
      </c>
      <c r="J9" s="191">
        <v>10.079051383399209</v>
      </c>
      <c r="K9" s="191">
        <v>1.383399209486166</v>
      </c>
      <c r="L9" s="191">
        <v>23.715415019762844</v>
      </c>
      <c r="M9" s="191">
        <v>9.6837944664031621</v>
      </c>
      <c r="N9" s="191">
        <v>17.984189723320156</v>
      </c>
      <c r="O9" s="191">
        <v>4.3478260869565215</v>
      </c>
      <c r="P9" s="191">
        <v>24.505928853754941</v>
      </c>
      <c r="Q9" s="191">
        <v>9.8814229249011856</v>
      </c>
      <c r="R9" s="191">
        <v>7.7075098814229248</v>
      </c>
      <c r="S9" s="192">
        <v>4.3478260869565215</v>
      </c>
    </row>
    <row r="10" spans="1:19" s="110" customFormat="1" ht="13.5" customHeight="1" x14ac:dyDescent="0.15">
      <c r="A10" s="369"/>
      <c r="B10" s="108" t="s">
        <v>34</v>
      </c>
      <c r="C10" s="120"/>
      <c r="D10" s="330">
        <v>92</v>
      </c>
      <c r="E10" s="194">
        <v>36</v>
      </c>
      <c r="F10" s="195">
        <v>18</v>
      </c>
      <c r="G10" s="195">
        <v>14</v>
      </c>
      <c r="H10" s="195">
        <v>16</v>
      </c>
      <c r="I10" s="195">
        <v>10</v>
      </c>
      <c r="J10" s="195">
        <v>6</v>
      </c>
      <c r="K10" s="195">
        <v>1</v>
      </c>
      <c r="L10" s="195">
        <v>15</v>
      </c>
      <c r="M10" s="195">
        <v>7</v>
      </c>
      <c r="N10" s="195">
        <v>13</v>
      </c>
      <c r="O10" s="195">
        <v>1</v>
      </c>
      <c r="P10" s="195">
        <v>18</v>
      </c>
      <c r="Q10" s="195">
        <v>14</v>
      </c>
      <c r="R10" s="195">
        <v>8</v>
      </c>
      <c r="S10" s="196">
        <v>4</v>
      </c>
    </row>
    <row r="11" spans="1:19" ht="13.5" customHeight="1" x14ac:dyDescent="0.15">
      <c r="A11" s="369"/>
      <c r="B11" s="10"/>
      <c r="C11" s="24"/>
      <c r="D11" s="334"/>
      <c r="E11" s="190">
        <v>39.130434782608695</v>
      </c>
      <c r="F11" s="191">
        <v>19.565217391304348</v>
      </c>
      <c r="G11" s="191">
        <v>15.217391304347828</v>
      </c>
      <c r="H11" s="191">
        <v>17.391304347826086</v>
      </c>
      <c r="I11" s="191">
        <v>10.869565217391305</v>
      </c>
      <c r="J11" s="191">
        <v>6.5217391304347823</v>
      </c>
      <c r="K11" s="191">
        <v>1.0869565217391304</v>
      </c>
      <c r="L11" s="191">
        <v>16.304347826086957</v>
      </c>
      <c r="M11" s="191">
        <v>7.608695652173914</v>
      </c>
      <c r="N11" s="191">
        <v>14.130434782608695</v>
      </c>
      <c r="O11" s="191">
        <v>1.0869565217391304</v>
      </c>
      <c r="P11" s="191">
        <v>19.565217391304348</v>
      </c>
      <c r="Q11" s="191">
        <v>15.217391304347828</v>
      </c>
      <c r="R11" s="191">
        <v>8.695652173913043</v>
      </c>
      <c r="S11" s="192">
        <v>4.3478260869565215</v>
      </c>
    </row>
    <row r="12" spans="1:19" s="110" customFormat="1" ht="13.5" customHeight="1" x14ac:dyDescent="0.15">
      <c r="A12" s="369"/>
      <c r="B12" s="108" t="s">
        <v>36</v>
      </c>
      <c r="C12" s="120"/>
      <c r="D12" s="330">
        <v>280</v>
      </c>
      <c r="E12" s="194">
        <v>115</v>
      </c>
      <c r="F12" s="195">
        <v>34</v>
      </c>
      <c r="G12" s="195">
        <v>31</v>
      </c>
      <c r="H12" s="195">
        <v>42</v>
      </c>
      <c r="I12" s="195">
        <v>18</v>
      </c>
      <c r="J12" s="195">
        <v>25</v>
      </c>
      <c r="K12" s="195">
        <v>3</v>
      </c>
      <c r="L12" s="195">
        <v>62</v>
      </c>
      <c r="M12" s="195">
        <v>20</v>
      </c>
      <c r="N12" s="195">
        <v>52</v>
      </c>
      <c r="O12" s="195">
        <v>12</v>
      </c>
      <c r="P12" s="195">
        <v>53</v>
      </c>
      <c r="Q12" s="195">
        <v>19</v>
      </c>
      <c r="R12" s="195">
        <v>31</v>
      </c>
      <c r="S12" s="196">
        <v>14</v>
      </c>
    </row>
    <row r="13" spans="1:19" ht="13.5" customHeight="1" x14ac:dyDescent="0.15">
      <c r="A13" s="369"/>
      <c r="B13" s="10"/>
      <c r="C13" s="24"/>
      <c r="D13" s="334"/>
      <c r="E13" s="190">
        <v>41.071428571428569</v>
      </c>
      <c r="F13" s="191">
        <v>12.142857142857142</v>
      </c>
      <c r="G13" s="191">
        <v>11.071428571428571</v>
      </c>
      <c r="H13" s="191">
        <v>15</v>
      </c>
      <c r="I13" s="191">
        <v>6.4285714285714279</v>
      </c>
      <c r="J13" s="191">
        <v>8.9285714285714288</v>
      </c>
      <c r="K13" s="191">
        <v>1.0714285714285714</v>
      </c>
      <c r="L13" s="191">
        <v>22.142857142857142</v>
      </c>
      <c r="M13" s="191">
        <v>7.1428571428571423</v>
      </c>
      <c r="N13" s="191">
        <v>18.571428571428573</v>
      </c>
      <c r="O13" s="191">
        <v>4.2857142857142856</v>
      </c>
      <c r="P13" s="191">
        <v>18.928571428571427</v>
      </c>
      <c r="Q13" s="191">
        <v>6.7857142857142856</v>
      </c>
      <c r="R13" s="191">
        <v>11.071428571428571</v>
      </c>
      <c r="S13" s="192">
        <v>5</v>
      </c>
    </row>
    <row r="14" spans="1:19" s="110" customFormat="1" ht="13.5" customHeight="1" x14ac:dyDescent="0.15">
      <c r="A14" s="369"/>
      <c r="B14" s="108" t="s">
        <v>38</v>
      </c>
      <c r="C14" s="120"/>
      <c r="D14" s="330">
        <v>85</v>
      </c>
      <c r="E14" s="194">
        <v>37</v>
      </c>
      <c r="F14" s="195">
        <v>4</v>
      </c>
      <c r="G14" s="195">
        <v>7</v>
      </c>
      <c r="H14" s="195">
        <v>19</v>
      </c>
      <c r="I14" s="195">
        <v>14</v>
      </c>
      <c r="J14" s="195">
        <v>5</v>
      </c>
      <c r="K14" s="195">
        <v>2</v>
      </c>
      <c r="L14" s="195">
        <v>25</v>
      </c>
      <c r="M14" s="195">
        <v>7</v>
      </c>
      <c r="N14" s="195">
        <v>19</v>
      </c>
      <c r="O14" s="195">
        <v>3</v>
      </c>
      <c r="P14" s="195">
        <v>31</v>
      </c>
      <c r="Q14" s="195">
        <v>4</v>
      </c>
      <c r="R14" s="195">
        <v>5</v>
      </c>
      <c r="S14" s="196">
        <v>1</v>
      </c>
    </row>
    <row r="15" spans="1:19" ht="13.5" customHeight="1" x14ac:dyDescent="0.15">
      <c r="A15" s="369"/>
      <c r="B15" s="10"/>
      <c r="C15" s="24"/>
      <c r="D15" s="334"/>
      <c r="E15" s="190">
        <v>43.529411764705884</v>
      </c>
      <c r="F15" s="191">
        <v>4.7058823529411766</v>
      </c>
      <c r="G15" s="191">
        <v>8.235294117647058</v>
      </c>
      <c r="H15" s="191">
        <v>22.352941176470591</v>
      </c>
      <c r="I15" s="191">
        <v>16.470588235294116</v>
      </c>
      <c r="J15" s="191">
        <v>5.8823529411764701</v>
      </c>
      <c r="K15" s="191">
        <v>2.3529411764705883</v>
      </c>
      <c r="L15" s="191">
        <v>29.411764705882355</v>
      </c>
      <c r="M15" s="191">
        <v>8.235294117647058</v>
      </c>
      <c r="N15" s="191">
        <v>22.352941176470591</v>
      </c>
      <c r="O15" s="191">
        <v>3.5294117647058822</v>
      </c>
      <c r="P15" s="191">
        <v>36.470588235294116</v>
      </c>
      <c r="Q15" s="191">
        <v>4.7058823529411766</v>
      </c>
      <c r="R15" s="191">
        <v>5.8823529411764701</v>
      </c>
      <c r="S15" s="192">
        <v>1.1764705882352942</v>
      </c>
    </row>
    <row r="16" spans="1:19" s="110" customFormat="1" ht="13.5" customHeight="1" x14ac:dyDescent="0.15">
      <c r="A16" s="369"/>
      <c r="B16" s="108" t="s">
        <v>40</v>
      </c>
      <c r="C16" s="120"/>
      <c r="D16" s="330">
        <v>87</v>
      </c>
      <c r="E16" s="194">
        <v>26</v>
      </c>
      <c r="F16" s="195">
        <v>4</v>
      </c>
      <c r="G16" s="195">
        <v>10</v>
      </c>
      <c r="H16" s="195">
        <v>17</v>
      </c>
      <c r="I16" s="195">
        <v>11</v>
      </c>
      <c r="J16" s="195">
        <v>12</v>
      </c>
      <c r="K16" s="195">
        <v>1</v>
      </c>
      <c r="L16" s="195">
        <v>13</v>
      </c>
      <c r="M16" s="195">
        <v>9</v>
      </c>
      <c r="N16" s="195">
        <v>12</v>
      </c>
      <c r="O16" s="195">
        <v>1</v>
      </c>
      <c r="P16" s="195">
        <v>27</v>
      </c>
      <c r="Q16" s="195">
        <v>10</v>
      </c>
      <c r="R16" s="195">
        <v>10</v>
      </c>
      <c r="S16" s="196">
        <v>3</v>
      </c>
    </row>
    <row r="17" spans="1:19" ht="13.5" customHeight="1" x14ac:dyDescent="0.15">
      <c r="A17" s="369"/>
      <c r="B17" s="10"/>
      <c r="C17" s="24"/>
      <c r="D17" s="334"/>
      <c r="E17" s="190">
        <v>29.885057471264371</v>
      </c>
      <c r="F17" s="191">
        <v>4.5977011494252871</v>
      </c>
      <c r="G17" s="191">
        <v>11.494252873563218</v>
      </c>
      <c r="H17" s="191">
        <v>19.540229885057471</v>
      </c>
      <c r="I17" s="191">
        <v>12.643678160919542</v>
      </c>
      <c r="J17" s="191">
        <v>13.793103448275861</v>
      </c>
      <c r="K17" s="191">
        <v>1.1494252873563218</v>
      </c>
      <c r="L17" s="191">
        <v>14.942528735632186</v>
      </c>
      <c r="M17" s="191">
        <v>10.344827586206897</v>
      </c>
      <c r="N17" s="191">
        <v>13.793103448275861</v>
      </c>
      <c r="O17" s="191">
        <v>1.1494252873563218</v>
      </c>
      <c r="P17" s="191">
        <v>31.03448275862069</v>
      </c>
      <c r="Q17" s="191">
        <v>11.494252873563218</v>
      </c>
      <c r="R17" s="191">
        <v>11.494252873563218</v>
      </c>
      <c r="S17" s="192">
        <v>3.4482758620689653</v>
      </c>
    </row>
    <row r="18" spans="1:19" s="110" customFormat="1" ht="13.5" customHeight="1" x14ac:dyDescent="0.15">
      <c r="A18" s="369"/>
      <c r="B18" s="108" t="s">
        <v>42</v>
      </c>
      <c r="C18" s="120"/>
      <c r="D18" s="330">
        <v>52</v>
      </c>
      <c r="E18" s="194">
        <v>23</v>
      </c>
      <c r="F18" s="195">
        <v>4</v>
      </c>
      <c r="G18" s="195">
        <v>3</v>
      </c>
      <c r="H18" s="195">
        <v>13</v>
      </c>
      <c r="I18" s="195">
        <v>9</v>
      </c>
      <c r="J18" s="195">
        <v>4</v>
      </c>
      <c r="K18" s="195">
        <v>0</v>
      </c>
      <c r="L18" s="195">
        <v>9</v>
      </c>
      <c r="M18" s="195">
        <v>2</v>
      </c>
      <c r="N18" s="195">
        <v>8</v>
      </c>
      <c r="O18" s="195">
        <v>0</v>
      </c>
      <c r="P18" s="195">
        <v>19</v>
      </c>
      <c r="Q18" s="195">
        <v>6</v>
      </c>
      <c r="R18" s="195">
        <v>6</v>
      </c>
      <c r="S18" s="196">
        <v>2</v>
      </c>
    </row>
    <row r="19" spans="1:19" ht="13.5" customHeight="1" thickBot="1" x14ac:dyDescent="0.2">
      <c r="A19" s="370"/>
      <c r="B19" s="21"/>
      <c r="C19" s="26"/>
      <c r="D19" s="335"/>
      <c r="E19" s="198">
        <v>44.230769230769226</v>
      </c>
      <c r="F19" s="199">
        <v>7.6923076923076925</v>
      </c>
      <c r="G19" s="199">
        <v>5.7692307692307692</v>
      </c>
      <c r="H19" s="199">
        <v>25</v>
      </c>
      <c r="I19" s="199">
        <v>17.307692307692307</v>
      </c>
      <c r="J19" s="199">
        <v>7.6923076923076925</v>
      </c>
      <c r="K19" s="199">
        <v>0</v>
      </c>
      <c r="L19" s="199">
        <v>17.307692307692307</v>
      </c>
      <c r="M19" s="199">
        <v>3.8461538461538463</v>
      </c>
      <c r="N19" s="199">
        <v>15.384615384615385</v>
      </c>
      <c r="O19" s="199">
        <v>0</v>
      </c>
      <c r="P19" s="199">
        <v>36.538461538461533</v>
      </c>
      <c r="Q19" s="199">
        <v>11.538461538461538</v>
      </c>
      <c r="R19" s="199">
        <v>11.538461538461538</v>
      </c>
      <c r="S19" s="200">
        <v>3.8461538461538463</v>
      </c>
    </row>
    <row r="20" spans="1:19" s="111" customFormat="1" ht="13.5" customHeight="1" x14ac:dyDescent="0.15">
      <c r="A20" s="372" t="s">
        <v>0</v>
      </c>
      <c r="B20" s="103" t="s">
        <v>1</v>
      </c>
      <c r="C20" s="121"/>
      <c r="D20" s="333">
        <v>397</v>
      </c>
      <c r="E20" s="186">
        <v>140</v>
      </c>
      <c r="F20" s="187">
        <v>18</v>
      </c>
      <c r="G20" s="187">
        <v>44</v>
      </c>
      <c r="H20" s="187">
        <v>91</v>
      </c>
      <c r="I20" s="187">
        <v>37</v>
      </c>
      <c r="J20" s="187">
        <v>39</v>
      </c>
      <c r="K20" s="187">
        <v>6</v>
      </c>
      <c r="L20" s="187">
        <v>79</v>
      </c>
      <c r="M20" s="187">
        <v>27</v>
      </c>
      <c r="N20" s="187">
        <v>72</v>
      </c>
      <c r="O20" s="187">
        <v>18</v>
      </c>
      <c r="P20" s="187">
        <v>107</v>
      </c>
      <c r="Q20" s="187">
        <v>35</v>
      </c>
      <c r="R20" s="187">
        <v>43</v>
      </c>
      <c r="S20" s="188">
        <v>11</v>
      </c>
    </row>
    <row r="21" spans="1:19" s="22" customFormat="1" ht="13.5" customHeight="1" x14ac:dyDescent="0.15">
      <c r="A21" s="373"/>
      <c r="B21" s="23"/>
      <c r="C21" s="25"/>
      <c r="D21" s="334"/>
      <c r="E21" s="190">
        <v>35.264483627204029</v>
      </c>
      <c r="F21" s="191">
        <v>4.5340050377833752</v>
      </c>
      <c r="G21" s="191">
        <v>11.083123425692696</v>
      </c>
      <c r="H21" s="191">
        <v>22.921914357682617</v>
      </c>
      <c r="I21" s="191">
        <v>9.3198992443324933</v>
      </c>
      <c r="J21" s="191">
        <v>9.8236775818639792</v>
      </c>
      <c r="K21" s="191">
        <v>1.5113350125944585</v>
      </c>
      <c r="L21" s="191">
        <v>19.899244332493705</v>
      </c>
      <c r="M21" s="191">
        <v>6.8010075566750636</v>
      </c>
      <c r="N21" s="191">
        <v>18.136020151133501</v>
      </c>
      <c r="O21" s="191">
        <v>4.5340050377833752</v>
      </c>
      <c r="P21" s="191">
        <v>26.952141057934508</v>
      </c>
      <c r="Q21" s="191">
        <v>8.8161209068010074</v>
      </c>
      <c r="R21" s="191">
        <v>10.831234256926953</v>
      </c>
      <c r="S21" s="192">
        <v>2.770780856423174</v>
      </c>
    </row>
    <row r="22" spans="1:19" s="111" customFormat="1" ht="13.5" customHeight="1" x14ac:dyDescent="0.15">
      <c r="A22" s="373"/>
      <c r="B22" s="106" t="s">
        <v>2</v>
      </c>
      <c r="C22" s="122"/>
      <c r="D22" s="330">
        <v>685</v>
      </c>
      <c r="E22" s="194">
        <v>280</v>
      </c>
      <c r="F22" s="195">
        <v>102</v>
      </c>
      <c r="G22" s="195">
        <v>77</v>
      </c>
      <c r="H22" s="195">
        <v>118</v>
      </c>
      <c r="I22" s="195">
        <v>85</v>
      </c>
      <c r="J22" s="195">
        <v>64</v>
      </c>
      <c r="K22" s="195">
        <v>8</v>
      </c>
      <c r="L22" s="195">
        <v>164</v>
      </c>
      <c r="M22" s="195">
        <v>67</v>
      </c>
      <c r="N22" s="195">
        <v>123</v>
      </c>
      <c r="O22" s="195">
        <v>21</v>
      </c>
      <c r="P22" s="195">
        <v>165</v>
      </c>
      <c r="Q22" s="195">
        <v>67</v>
      </c>
      <c r="R22" s="195">
        <v>56</v>
      </c>
      <c r="S22" s="196">
        <v>17</v>
      </c>
    </row>
    <row r="23" spans="1:19" s="22" customFormat="1" ht="13.5" customHeight="1" x14ac:dyDescent="0.15">
      <c r="A23" s="373"/>
      <c r="B23" s="23"/>
      <c r="C23" s="25"/>
      <c r="D23" s="334"/>
      <c r="E23" s="190">
        <v>40.875912408759127</v>
      </c>
      <c r="F23" s="191">
        <v>14.890510948905108</v>
      </c>
      <c r="G23" s="191">
        <v>11.240875912408759</v>
      </c>
      <c r="H23" s="191">
        <v>17.226277372262775</v>
      </c>
      <c r="I23" s="191">
        <v>12.408759124087592</v>
      </c>
      <c r="J23" s="191">
        <v>9.3430656934306562</v>
      </c>
      <c r="K23" s="191">
        <v>1.167883211678832</v>
      </c>
      <c r="L23" s="191">
        <v>23.941605839416059</v>
      </c>
      <c r="M23" s="191">
        <v>9.7810218978102181</v>
      </c>
      <c r="N23" s="191">
        <v>17.956204379562042</v>
      </c>
      <c r="O23" s="191">
        <v>3.0656934306569341</v>
      </c>
      <c r="P23" s="191">
        <v>24.087591240875913</v>
      </c>
      <c r="Q23" s="191">
        <v>9.7810218978102181</v>
      </c>
      <c r="R23" s="191">
        <v>8.1751824817518255</v>
      </c>
      <c r="S23" s="192">
        <v>2.4817518248175183</v>
      </c>
    </row>
    <row r="24" spans="1:19" s="111" customFormat="1" ht="13.5" customHeight="1" x14ac:dyDescent="0.15">
      <c r="A24" s="373"/>
      <c r="B24" s="106" t="s">
        <v>45</v>
      </c>
      <c r="C24" s="122"/>
      <c r="D24" s="330">
        <v>20</v>
      </c>
      <c r="E24" s="194">
        <v>1</v>
      </c>
      <c r="F24" s="195">
        <v>1</v>
      </c>
      <c r="G24" s="195">
        <v>1</v>
      </c>
      <c r="H24" s="195">
        <v>0</v>
      </c>
      <c r="I24" s="195">
        <v>1</v>
      </c>
      <c r="J24" s="195">
        <v>0</v>
      </c>
      <c r="K24" s="195">
        <v>0</v>
      </c>
      <c r="L24" s="195">
        <v>1</v>
      </c>
      <c r="M24" s="195">
        <v>0</v>
      </c>
      <c r="N24" s="195">
        <v>0</v>
      </c>
      <c r="O24" s="195">
        <v>0</v>
      </c>
      <c r="P24" s="195">
        <v>0</v>
      </c>
      <c r="Q24" s="195">
        <v>1</v>
      </c>
      <c r="R24" s="195">
        <v>0</v>
      </c>
      <c r="S24" s="196">
        <v>18</v>
      </c>
    </row>
    <row r="25" spans="1:19" s="22" customFormat="1" ht="13.5" customHeight="1" thickBot="1" x14ac:dyDescent="0.2">
      <c r="A25" s="374"/>
      <c r="B25" s="61"/>
      <c r="C25" s="62"/>
      <c r="D25" s="335"/>
      <c r="E25" s="198">
        <v>5</v>
      </c>
      <c r="F25" s="199">
        <v>5</v>
      </c>
      <c r="G25" s="199">
        <v>5</v>
      </c>
      <c r="H25" s="199">
        <v>0</v>
      </c>
      <c r="I25" s="199">
        <v>5</v>
      </c>
      <c r="J25" s="199">
        <v>0</v>
      </c>
      <c r="K25" s="199">
        <v>0</v>
      </c>
      <c r="L25" s="199">
        <v>5</v>
      </c>
      <c r="M25" s="199">
        <v>0</v>
      </c>
      <c r="N25" s="199">
        <v>0</v>
      </c>
      <c r="O25" s="199">
        <v>0</v>
      </c>
      <c r="P25" s="199">
        <v>0</v>
      </c>
      <c r="Q25" s="199">
        <v>5</v>
      </c>
      <c r="R25" s="199">
        <v>0</v>
      </c>
      <c r="S25" s="200">
        <v>90</v>
      </c>
    </row>
    <row r="26" spans="1:19" s="110" customFormat="1" ht="13.5" customHeight="1" x14ac:dyDescent="0.15">
      <c r="A26" s="371" t="s">
        <v>43</v>
      </c>
      <c r="B26" s="118" t="s">
        <v>3</v>
      </c>
      <c r="C26" s="119"/>
      <c r="D26" s="336">
        <v>48</v>
      </c>
      <c r="E26" s="202">
        <v>19</v>
      </c>
      <c r="F26" s="203">
        <v>5</v>
      </c>
      <c r="G26" s="203">
        <v>1</v>
      </c>
      <c r="H26" s="203">
        <v>1</v>
      </c>
      <c r="I26" s="203">
        <v>6</v>
      </c>
      <c r="J26" s="203">
        <v>2</v>
      </c>
      <c r="K26" s="203">
        <v>0</v>
      </c>
      <c r="L26" s="203">
        <v>12</v>
      </c>
      <c r="M26" s="203">
        <v>5</v>
      </c>
      <c r="N26" s="203">
        <v>14</v>
      </c>
      <c r="O26" s="203">
        <v>3</v>
      </c>
      <c r="P26" s="203">
        <v>9</v>
      </c>
      <c r="Q26" s="203">
        <v>6</v>
      </c>
      <c r="R26" s="203">
        <v>5</v>
      </c>
      <c r="S26" s="204">
        <v>0</v>
      </c>
    </row>
    <row r="27" spans="1:19" ht="13.5" customHeight="1" x14ac:dyDescent="0.15">
      <c r="A27" s="369"/>
      <c r="B27" s="10"/>
      <c r="C27" s="24"/>
      <c r="D27" s="337"/>
      <c r="E27" s="206">
        <v>39.583333333333329</v>
      </c>
      <c r="F27" s="207">
        <v>10.416666666666668</v>
      </c>
      <c r="G27" s="207">
        <v>2.083333333333333</v>
      </c>
      <c r="H27" s="207">
        <v>2.083333333333333</v>
      </c>
      <c r="I27" s="207">
        <v>12.5</v>
      </c>
      <c r="J27" s="207">
        <v>4.1666666666666661</v>
      </c>
      <c r="K27" s="207">
        <v>0</v>
      </c>
      <c r="L27" s="207">
        <v>25</v>
      </c>
      <c r="M27" s="207">
        <v>10.416666666666668</v>
      </c>
      <c r="N27" s="207">
        <v>29.166666666666668</v>
      </c>
      <c r="O27" s="207">
        <v>6.25</v>
      </c>
      <c r="P27" s="207">
        <v>18.75</v>
      </c>
      <c r="Q27" s="207">
        <v>12.5</v>
      </c>
      <c r="R27" s="207">
        <v>10.416666666666668</v>
      </c>
      <c r="S27" s="208">
        <v>0</v>
      </c>
    </row>
    <row r="28" spans="1:19" s="110" customFormat="1" ht="13.5" customHeight="1" x14ac:dyDescent="0.15">
      <c r="A28" s="369"/>
      <c r="B28" s="108" t="s">
        <v>4</v>
      </c>
      <c r="C28" s="120"/>
      <c r="D28" s="331">
        <v>106</v>
      </c>
      <c r="E28" s="209">
        <v>54</v>
      </c>
      <c r="F28" s="210">
        <v>42</v>
      </c>
      <c r="G28" s="210">
        <v>3</v>
      </c>
      <c r="H28" s="210">
        <v>3</v>
      </c>
      <c r="I28" s="210">
        <v>19</v>
      </c>
      <c r="J28" s="210">
        <v>10</v>
      </c>
      <c r="K28" s="210">
        <v>0</v>
      </c>
      <c r="L28" s="210">
        <v>27</v>
      </c>
      <c r="M28" s="210">
        <v>16</v>
      </c>
      <c r="N28" s="210">
        <v>32</v>
      </c>
      <c r="O28" s="210">
        <v>4</v>
      </c>
      <c r="P28" s="210">
        <v>23</v>
      </c>
      <c r="Q28" s="210">
        <v>12</v>
      </c>
      <c r="R28" s="210">
        <v>10</v>
      </c>
      <c r="S28" s="211">
        <v>0</v>
      </c>
    </row>
    <row r="29" spans="1:19" ht="13.5" customHeight="1" x14ac:dyDescent="0.15">
      <c r="A29" s="369"/>
      <c r="B29" s="10"/>
      <c r="C29" s="24"/>
      <c r="D29" s="337"/>
      <c r="E29" s="206">
        <v>50.943396226415096</v>
      </c>
      <c r="F29" s="207">
        <v>39.622641509433961</v>
      </c>
      <c r="G29" s="207">
        <v>2.8301886792452833</v>
      </c>
      <c r="H29" s="207">
        <v>2.8301886792452833</v>
      </c>
      <c r="I29" s="207">
        <v>17.924528301886792</v>
      </c>
      <c r="J29" s="207">
        <v>9.433962264150944</v>
      </c>
      <c r="K29" s="207">
        <v>0</v>
      </c>
      <c r="L29" s="207">
        <v>25.471698113207548</v>
      </c>
      <c r="M29" s="207">
        <v>15.09433962264151</v>
      </c>
      <c r="N29" s="207">
        <v>30.188679245283019</v>
      </c>
      <c r="O29" s="207">
        <v>3.7735849056603774</v>
      </c>
      <c r="P29" s="207">
        <v>21.69811320754717</v>
      </c>
      <c r="Q29" s="207">
        <v>11.320754716981133</v>
      </c>
      <c r="R29" s="207">
        <v>9.433962264150944</v>
      </c>
      <c r="S29" s="208">
        <v>0</v>
      </c>
    </row>
    <row r="30" spans="1:19" s="110" customFormat="1" ht="13.5" customHeight="1" x14ac:dyDescent="0.15">
      <c r="A30" s="369"/>
      <c r="B30" s="108" t="s">
        <v>5</v>
      </c>
      <c r="C30" s="120"/>
      <c r="D30" s="331">
        <v>152</v>
      </c>
      <c r="E30" s="209">
        <v>88</v>
      </c>
      <c r="F30" s="210">
        <v>20</v>
      </c>
      <c r="G30" s="210">
        <v>5</v>
      </c>
      <c r="H30" s="210">
        <v>10</v>
      </c>
      <c r="I30" s="210">
        <v>21</v>
      </c>
      <c r="J30" s="210">
        <v>15</v>
      </c>
      <c r="K30" s="210">
        <v>2</v>
      </c>
      <c r="L30" s="210">
        <v>46</v>
      </c>
      <c r="M30" s="210">
        <v>13</v>
      </c>
      <c r="N30" s="210">
        <v>41</v>
      </c>
      <c r="O30" s="210">
        <v>9</v>
      </c>
      <c r="P30" s="210">
        <v>23</v>
      </c>
      <c r="Q30" s="210">
        <v>16</v>
      </c>
      <c r="R30" s="210">
        <v>11</v>
      </c>
      <c r="S30" s="211">
        <v>1</v>
      </c>
    </row>
    <row r="31" spans="1:19" ht="13.5" customHeight="1" x14ac:dyDescent="0.15">
      <c r="A31" s="369"/>
      <c r="B31" s="10"/>
      <c r="C31" s="24"/>
      <c r="D31" s="337"/>
      <c r="E31" s="206">
        <v>57.894736842105267</v>
      </c>
      <c r="F31" s="207">
        <v>13.157894736842104</v>
      </c>
      <c r="G31" s="207">
        <v>3.2894736842105261</v>
      </c>
      <c r="H31" s="207">
        <v>6.5789473684210522</v>
      </c>
      <c r="I31" s="207">
        <v>13.815789473684212</v>
      </c>
      <c r="J31" s="207">
        <v>9.8684210526315788</v>
      </c>
      <c r="K31" s="207">
        <v>1.3157894736842104</v>
      </c>
      <c r="L31" s="207">
        <v>30.263157894736842</v>
      </c>
      <c r="M31" s="207">
        <v>8.5526315789473681</v>
      </c>
      <c r="N31" s="207">
        <v>26.973684210526315</v>
      </c>
      <c r="O31" s="207">
        <v>5.9210526315789469</v>
      </c>
      <c r="P31" s="207">
        <v>15.131578947368421</v>
      </c>
      <c r="Q31" s="207">
        <v>10.526315789473683</v>
      </c>
      <c r="R31" s="207">
        <v>7.2368421052631584</v>
      </c>
      <c r="S31" s="208">
        <v>0.6578947368421052</v>
      </c>
    </row>
    <row r="32" spans="1:19" s="110" customFormat="1" ht="13.5" customHeight="1" x14ac:dyDescent="0.15">
      <c r="A32" s="369"/>
      <c r="B32" s="108" t="s">
        <v>6</v>
      </c>
      <c r="C32" s="120"/>
      <c r="D32" s="331">
        <v>234</v>
      </c>
      <c r="E32" s="209">
        <v>118</v>
      </c>
      <c r="F32" s="210">
        <v>23</v>
      </c>
      <c r="G32" s="210">
        <v>22</v>
      </c>
      <c r="H32" s="210">
        <v>13</v>
      </c>
      <c r="I32" s="210">
        <v>24</v>
      </c>
      <c r="J32" s="210">
        <v>14</v>
      </c>
      <c r="K32" s="210">
        <v>4</v>
      </c>
      <c r="L32" s="210">
        <v>64</v>
      </c>
      <c r="M32" s="210">
        <v>20</v>
      </c>
      <c r="N32" s="210">
        <v>42</v>
      </c>
      <c r="O32" s="210">
        <v>8</v>
      </c>
      <c r="P32" s="210">
        <v>49</v>
      </c>
      <c r="Q32" s="210">
        <v>26</v>
      </c>
      <c r="R32" s="210">
        <v>25</v>
      </c>
      <c r="S32" s="211">
        <v>4</v>
      </c>
    </row>
    <row r="33" spans="1:19" ht="13.5" customHeight="1" x14ac:dyDescent="0.15">
      <c r="A33" s="369"/>
      <c r="B33" s="10"/>
      <c r="C33" s="24"/>
      <c r="D33" s="337"/>
      <c r="E33" s="206">
        <v>50.427350427350426</v>
      </c>
      <c r="F33" s="207">
        <v>9.8290598290598297</v>
      </c>
      <c r="G33" s="207">
        <v>9.4017094017094021</v>
      </c>
      <c r="H33" s="207">
        <v>5.5555555555555554</v>
      </c>
      <c r="I33" s="207">
        <v>10.256410256410255</v>
      </c>
      <c r="J33" s="207">
        <v>5.982905982905983</v>
      </c>
      <c r="K33" s="207">
        <v>1.7094017094017095</v>
      </c>
      <c r="L33" s="207">
        <v>27.350427350427353</v>
      </c>
      <c r="M33" s="207">
        <v>8.5470085470085468</v>
      </c>
      <c r="N33" s="207">
        <v>17.948717948717949</v>
      </c>
      <c r="O33" s="207">
        <v>3.4188034188034191</v>
      </c>
      <c r="P33" s="207">
        <v>20.94017094017094</v>
      </c>
      <c r="Q33" s="207">
        <v>11.111111111111111</v>
      </c>
      <c r="R33" s="207">
        <v>10.683760683760683</v>
      </c>
      <c r="S33" s="208">
        <v>1.7094017094017095</v>
      </c>
    </row>
    <row r="34" spans="1:19" s="110" customFormat="1" ht="13.5" customHeight="1" x14ac:dyDescent="0.15">
      <c r="A34" s="369"/>
      <c r="B34" s="108" t="s">
        <v>7</v>
      </c>
      <c r="C34" s="120"/>
      <c r="D34" s="331">
        <v>259</v>
      </c>
      <c r="E34" s="209">
        <v>90</v>
      </c>
      <c r="F34" s="210">
        <v>16</v>
      </c>
      <c r="G34" s="210">
        <v>31</v>
      </c>
      <c r="H34" s="210">
        <v>53</v>
      </c>
      <c r="I34" s="210">
        <v>29</v>
      </c>
      <c r="J34" s="210">
        <v>34</v>
      </c>
      <c r="K34" s="210">
        <v>6</v>
      </c>
      <c r="L34" s="210">
        <v>58</v>
      </c>
      <c r="M34" s="210">
        <v>21</v>
      </c>
      <c r="N34" s="210">
        <v>46</v>
      </c>
      <c r="O34" s="210">
        <v>5</v>
      </c>
      <c r="P34" s="210">
        <v>94</v>
      </c>
      <c r="Q34" s="210">
        <v>20</v>
      </c>
      <c r="R34" s="210">
        <v>20</v>
      </c>
      <c r="S34" s="211">
        <v>7</v>
      </c>
    </row>
    <row r="35" spans="1:19" ht="13.5" customHeight="1" x14ac:dyDescent="0.15">
      <c r="A35" s="369"/>
      <c r="B35" s="10"/>
      <c r="C35" s="24"/>
      <c r="D35" s="337"/>
      <c r="E35" s="206">
        <v>34.749034749034749</v>
      </c>
      <c r="F35" s="207">
        <v>6.1776061776061777</v>
      </c>
      <c r="G35" s="207">
        <v>11.969111969111969</v>
      </c>
      <c r="H35" s="207">
        <v>20.463320463320464</v>
      </c>
      <c r="I35" s="207">
        <v>11.196911196911197</v>
      </c>
      <c r="J35" s="207">
        <v>13.127413127413126</v>
      </c>
      <c r="K35" s="207">
        <v>2.3166023166023164</v>
      </c>
      <c r="L35" s="207">
        <v>22.393822393822393</v>
      </c>
      <c r="M35" s="207">
        <v>8.1081081081081088</v>
      </c>
      <c r="N35" s="207">
        <v>17.760617760617762</v>
      </c>
      <c r="O35" s="207">
        <v>1.9305019305019304</v>
      </c>
      <c r="P35" s="207">
        <v>36.293436293436294</v>
      </c>
      <c r="Q35" s="207">
        <v>7.7220077220077217</v>
      </c>
      <c r="R35" s="207">
        <v>7.7220077220077217</v>
      </c>
      <c r="S35" s="208">
        <v>2.7027027027027026</v>
      </c>
    </row>
    <row r="36" spans="1:19" s="110" customFormat="1" ht="13.5" customHeight="1" x14ac:dyDescent="0.15">
      <c r="A36" s="369"/>
      <c r="B36" s="108" t="s">
        <v>44</v>
      </c>
      <c r="C36" s="120"/>
      <c r="D36" s="331">
        <v>282</v>
      </c>
      <c r="E36" s="209">
        <v>51</v>
      </c>
      <c r="F36" s="210">
        <v>14</v>
      </c>
      <c r="G36" s="210">
        <v>59</v>
      </c>
      <c r="H36" s="210">
        <v>129</v>
      </c>
      <c r="I36" s="210">
        <v>23</v>
      </c>
      <c r="J36" s="210">
        <v>28</v>
      </c>
      <c r="K36" s="210">
        <v>2</v>
      </c>
      <c r="L36" s="210">
        <v>36</v>
      </c>
      <c r="M36" s="210">
        <v>19</v>
      </c>
      <c r="N36" s="210">
        <v>20</v>
      </c>
      <c r="O36" s="210">
        <v>10</v>
      </c>
      <c r="P36" s="210">
        <v>74</v>
      </c>
      <c r="Q36" s="210">
        <v>22</v>
      </c>
      <c r="R36" s="210">
        <v>28</v>
      </c>
      <c r="S36" s="211">
        <v>15</v>
      </c>
    </row>
    <row r="37" spans="1:19" ht="13.5" customHeight="1" x14ac:dyDescent="0.15">
      <c r="A37" s="369"/>
      <c r="B37" s="10"/>
      <c r="C37" s="24"/>
      <c r="D37" s="337"/>
      <c r="E37" s="206">
        <v>18.085106382978726</v>
      </c>
      <c r="F37" s="207">
        <v>4.9645390070921991</v>
      </c>
      <c r="G37" s="207">
        <v>20.921985815602838</v>
      </c>
      <c r="H37" s="207">
        <v>45.744680851063826</v>
      </c>
      <c r="I37" s="207">
        <v>8.1560283687943276</v>
      </c>
      <c r="J37" s="207">
        <v>9.9290780141843982</v>
      </c>
      <c r="K37" s="207">
        <v>0.70921985815602839</v>
      </c>
      <c r="L37" s="207">
        <v>12.76595744680851</v>
      </c>
      <c r="M37" s="207">
        <v>6.7375886524822697</v>
      </c>
      <c r="N37" s="207">
        <v>7.0921985815602842</v>
      </c>
      <c r="O37" s="207">
        <v>3.5460992907801421</v>
      </c>
      <c r="P37" s="207">
        <v>26.24113475177305</v>
      </c>
      <c r="Q37" s="207">
        <v>7.8014184397163122</v>
      </c>
      <c r="R37" s="207">
        <v>9.9290780141843982</v>
      </c>
      <c r="S37" s="208">
        <v>5.3191489361702127</v>
      </c>
    </row>
    <row r="38" spans="1:19" s="110" customFormat="1" ht="13.5" customHeight="1" x14ac:dyDescent="0.15">
      <c r="A38" s="369"/>
      <c r="B38" s="108" t="s">
        <v>45</v>
      </c>
      <c r="C38" s="120"/>
      <c r="D38" s="331">
        <v>21</v>
      </c>
      <c r="E38" s="209">
        <v>1</v>
      </c>
      <c r="F38" s="210">
        <v>1</v>
      </c>
      <c r="G38" s="210">
        <v>1</v>
      </c>
      <c r="H38" s="210">
        <v>0</v>
      </c>
      <c r="I38" s="210">
        <v>1</v>
      </c>
      <c r="J38" s="210">
        <v>0</v>
      </c>
      <c r="K38" s="210">
        <v>0</v>
      </c>
      <c r="L38" s="210">
        <v>1</v>
      </c>
      <c r="M38" s="210">
        <v>0</v>
      </c>
      <c r="N38" s="210">
        <v>0</v>
      </c>
      <c r="O38" s="210">
        <v>0</v>
      </c>
      <c r="P38" s="210">
        <v>0</v>
      </c>
      <c r="Q38" s="210">
        <v>1</v>
      </c>
      <c r="R38" s="210">
        <v>0</v>
      </c>
      <c r="S38" s="211">
        <v>19</v>
      </c>
    </row>
    <row r="39" spans="1:19" ht="13.5" customHeight="1" thickBot="1" x14ac:dyDescent="0.2">
      <c r="A39" s="370"/>
      <c r="B39" s="21"/>
      <c r="C39" s="26"/>
      <c r="D39" s="332"/>
      <c r="E39" s="212">
        <v>4.7619047619047619</v>
      </c>
      <c r="F39" s="213">
        <v>4.7619047619047619</v>
      </c>
      <c r="G39" s="213">
        <v>4.7619047619047619</v>
      </c>
      <c r="H39" s="213">
        <v>0</v>
      </c>
      <c r="I39" s="213">
        <v>4.7619047619047619</v>
      </c>
      <c r="J39" s="213">
        <v>0</v>
      </c>
      <c r="K39" s="213">
        <v>0</v>
      </c>
      <c r="L39" s="213">
        <v>4.7619047619047619</v>
      </c>
      <c r="M39" s="213">
        <v>0</v>
      </c>
      <c r="N39" s="213">
        <v>0</v>
      </c>
      <c r="O39" s="213">
        <v>0</v>
      </c>
      <c r="P39" s="213">
        <v>0</v>
      </c>
      <c r="Q39" s="213">
        <v>4.7619047619047619</v>
      </c>
      <c r="R39" s="213">
        <v>0</v>
      </c>
      <c r="S39" s="214">
        <v>90.476190476190482</v>
      </c>
    </row>
    <row r="40" spans="1:19" s="110" customFormat="1" ht="13.5" customHeight="1" x14ac:dyDescent="0.15">
      <c r="A40" s="369" t="s">
        <v>46</v>
      </c>
      <c r="B40" s="108" t="s">
        <v>48</v>
      </c>
      <c r="C40" s="120"/>
      <c r="D40" s="330">
        <v>187</v>
      </c>
      <c r="E40" s="194">
        <v>66</v>
      </c>
      <c r="F40" s="195">
        <v>12</v>
      </c>
      <c r="G40" s="195">
        <v>8</v>
      </c>
      <c r="H40" s="195">
        <v>13</v>
      </c>
      <c r="I40" s="195">
        <v>25</v>
      </c>
      <c r="J40" s="195">
        <v>16</v>
      </c>
      <c r="K40" s="195">
        <v>2</v>
      </c>
      <c r="L40" s="195">
        <v>38</v>
      </c>
      <c r="M40" s="195">
        <v>24</v>
      </c>
      <c r="N40" s="195">
        <v>54</v>
      </c>
      <c r="O40" s="195">
        <v>8</v>
      </c>
      <c r="P40" s="195">
        <v>36</v>
      </c>
      <c r="Q40" s="195">
        <v>25</v>
      </c>
      <c r="R40" s="195">
        <v>22</v>
      </c>
      <c r="S40" s="196">
        <v>3</v>
      </c>
    </row>
    <row r="41" spans="1:19" ht="13.5" customHeight="1" x14ac:dyDescent="0.15">
      <c r="A41" s="369"/>
      <c r="B41" s="10"/>
      <c r="C41" s="24"/>
      <c r="D41" s="334"/>
      <c r="E41" s="190">
        <v>35.294117647058826</v>
      </c>
      <c r="F41" s="191">
        <v>6.4171122994652414</v>
      </c>
      <c r="G41" s="191">
        <v>4.2780748663101598</v>
      </c>
      <c r="H41" s="191">
        <v>6.9518716577540109</v>
      </c>
      <c r="I41" s="191">
        <v>13.368983957219251</v>
      </c>
      <c r="J41" s="191">
        <v>8.5561497326203195</v>
      </c>
      <c r="K41" s="191">
        <v>1.0695187165775399</v>
      </c>
      <c r="L41" s="191">
        <v>20.320855614973262</v>
      </c>
      <c r="M41" s="191">
        <v>12.834224598930483</v>
      </c>
      <c r="N41" s="191">
        <v>28.877005347593581</v>
      </c>
      <c r="O41" s="191">
        <v>4.2780748663101598</v>
      </c>
      <c r="P41" s="191">
        <v>19.251336898395721</v>
      </c>
      <c r="Q41" s="191">
        <v>13.368983957219251</v>
      </c>
      <c r="R41" s="191">
        <v>11.76470588235294</v>
      </c>
      <c r="S41" s="192">
        <v>1.6042780748663104</v>
      </c>
    </row>
    <row r="42" spans="1:19" s="110" customFormat="1" ht="13.5" customHeight="1" x14ac:dyDescent="0.15">
      <c r="A42" s="369"/>
      <c r="B42" s="108" t="s">
        <v>50</v>
      </c>
      <c r="C42" s="120"/>
      <c r="D42" s="330">
        <v>729</v>
      </c>
      <c r="E42" s="194">
        <v>302</v>
      </c>
      <c r="F42" s="195">
        <v>98</v>
      </c>
      <c r="G42" s="195">
        <v>94</v>
      </c>
      <c r="H42" s="195">
        <v>149</v>
      </c>
      <c r="I42" s="195">
        <v>76</v>
      </c>
      <c r="J42" s="195">
        <v>68</v>
      </c>
      <c r="K42" s="195">
        <v>8</v>
      </c>
      <c r="L42" s="195">
        <v>159</v>
      </c>
      <c r="M42" s="195">
        <v>53</v>
      </c>
      <c r="N42" s="195">
        <v>117</v>
      </c>
      <c r="O42" s="195">
        <v>26</v>
      </c>
      <c r="P42" s="195">
        <v>191</v>
      </c>
      <c r="Q42" s="195">
        <v>65</v>
      </c>
      <c r="R42" s="195">
        <v>67</v>
      </c>
      <c r="S42" s="196">
        <v>19</v>
      </c>
    </row>
    <row r="43" spans="1:19" ht="13.5" customHeight="1" x14ac:dyDescent="0.15">
      <c r="A43" s="369"/>
      <c r="B43" s="10"/>
      <c r="C43" s="24"/>
      <c r="D43" s="334"/>
      <c r="E43" s="190">
        <v>41.426611796982165</v>
      </c>
      <c r="F43" s="191">
        <v>13.443072702331962</v>
      </c>
      <c r="G43" s="191">
        <v>12.894375857338819</v>
      </c>
      <c r="H43" s="191">
        <v>20.438957475994513</v>
      </c>
      <c r="I43" s="191">
        <v>10.425240054869684</v>
      </c>
      <c r="J43" s="191">
        <v>9.3278463648834027</v>
      </c>
      <c r="K43" s="191">
        <v>1.0973936899862824</v>
      </c>
      <c r="L43" s="191">
        <v>21.810699588477366</v>
      </c>
      <c r="M43" s="191">
        <v>7.270233196159122</v>
      </c>
      <c r="N43" s="191">
        <v>16.049382716049383</v>
      </c>
      <c r="O43" s="191">
        <v>3.5665294924554183</v>
      </c>
      <c r="P43" s="191">
        <v>26.200274348422496</v>
      </c>
      <c r="Q43" s="191">
        <v>8.9163237311385473</v>
      </c>
      <c r="R43" s="191">
        <v>9.1906721536351164</v>
      </c>
      <c r="S43" s="192">
        <v>2.6063100137174211</v>
      </c>
    </row>
    <row r="44" spans="1:19" s="110" customFormat="1" ht="13.5" customHeight="1" x14ac:dyDescent="0.15">
      <c r="A44" s="369"/>
      <c r="B44" s="108" t="s">
        <v>51</v>
      </c>
      <c r="C44" s="120"/>
      <c r="D44" s="330">
        <v>157</v>
      </c>
      <c r="E44" s="194">
        <v>52</v>
      </c>
      <c r="F44" s="195">
        <v>10</v>
      </c>
      <c r="G44" s="195">
        <v>17</v>
      </c>
      <c r="H44" s="195">
        <v>45</v>
      </c>
      <c r="I44" s="195">
        <v>21</v>
      </c>
      <c r="J44" s="195">
        <v>18</v>
      </c>
      <c r="K44" s="195">
        <v>4</v>
      </c>
      <c r="L44" s="195">
        <v>46</v>
      </c>
      <c r="M44" s="195">
        <v>16</v>
      </c>
      <c r="N44" s="195">
        <v>23</v>
      </c>
      <c r="O44" s="195">
        <v>5</v>
      </c>
      <c r="P44" s="195">
        <v>43</v>
      </c>
      <c r="Q44" s="195">
        <v>11</v>
      </c>
      <c r="R44" s="195">
        <v>9</v>
      </c>
      <c r="S44" s="196">
        <v>4</v>
      </c>
    </row>
    <row r="45" spans="1:19" ht="13.5" customHeight="1" x14ac:dyDescent="0.15">
      <c r="A45" s="369"/>
      <c r="B45" s="10"/>
      <c r="C45" s="24"/>
      <c r="D45" s="334"/>
      <c r="E45" s="190">
        <v>33.121019108280251</v>
      </c>
      <c r="F45" s="191">
        <v>6.369426751592357</v>
      </c>
      <c r="G45" s="191">
        <v>10.828025477707007</v>
      </c>
      <c r="H45" s="191">
        <v>28.662420382165603</v>
      </c>
      <c r="I45" s="191">
        <v>13.375796178343949</v>
      </c>
      <c r="J45" s="191">
        <v>11.464968152866243</v>
      </c>
      <c r="K45" s="191">
        <v>2.547770700636943</v>
      </c>
      <c r="L45" s="191">
        <v>29.29936305732484</v>
      </c>
      <c r="M45" s="191">
        <v>10.191082802547772</v>
      </c>
      <c r="N45" s="191">
        <v>14.64968152866242</v>
      </c>
      <c r="O45" s="191">
        <v>3.1847133757961785</v>
      </c>
      <c r="P45" s="191">
        <v>27.388535031847134</v>
      </c>
      <c r="Q45" s="191">
        <v>7.0063694267515926</v>
      </c>
      <c r="R45" s="191">
        <v>5.7324840764331215</v>
      </c>
      <c r="S45" s="192">
        <v>2.547770700636943</v>
      </c>
    </row>
    <row r="46" spans="1:19" s="110" customFormat="1" ht="13.5" customHeight="1" x14ac:dyDescent="0.15">
      <c r="A46" s="369"/>
      <c r="B46" s="108" t="s">
        <v>71</v>
      </c>
      <c r="C46" s="120"/>
      <c r="D46" s="330">
        <v>29</v>
      </c>
      <c r="E46" s="194">
        <v>1</v>
      </c>
      <c r="F46" s="195">
        <v>1</v>
      </c>
      <c r="G46" s="195">
        <v>3</v>
      </c>
      <c r="H46" s="195">
        <v>2</v>
      </c>
      <c r="I46" s="195">
        <v>1</v>
      </c>
      <c r="J46" s="195">
        <v>1</v>
      </c>
      <c r="K46" s="195">
        <v>0</v>
      </c>
      <c r="L46" s="195">
        <v>1</v>
      </c>
      <c r="M46" s="195">
        <v>1</v>
      </c>
      <c r="N46" s="195">
        <v>1</v>
      </c>
      <c r="O46" s="195">
        <v>0</v>
      </c>
      <c r="P46" s="195">
        <v>2</v>
      </c>
      <c r="Q46" s="195">
        <v>2</v>
      </c>
      <c r="R46" s="195">
        <v>1</v>
      </c>
      <c r="S46" s="196">
        <v>20</v>
      </c>
    </row>
    <row r="47" spans="1:19" ht="13.5" customHeight="1" thickBot="1" x14ac:dyDescent="0.2">
      <c r="A47" s="370"/>
      <c r="B47" s="21"/>
      <c r="C47" s="26"/>
      <c r="D47" s="335"/>
      <c r="E47" s="198">
        <v>3.4482758620689653</v>
      </c>
      <c r="F47" s="199">
        <v>3.4482758620689653</v>
      </c>
      <c r="G47" s="199">
        <v>10.344827586206897</v>
      </c>
      <c r="H47" s="199">
        <v>6.8965517241379306</v>
      </c>
      <c r="I47" s="199">
        <v>3.4482758620689653</v>
      </c>
      <c r="J47" s="199">
        <v>3.4482758620689653</v>
      </c>
      <c r="K47" s="199">
        <v>0</v>
      </c>
      <c r="L47" s="199">
        <v>3.4482758620689653</v>
      </c>
      <c r="M47" s="199">
        <v>3.4482758620689653</v>
      </c>
      <c r="N47" s="199">
        <v>3.4482758620689653</v>
      </c>
      <c r="O47" s="199">
        <v>0</v>
      </c>
      <c r="P47" s="199">
        <v>6.8965517241379306</v>
      </c>
      <c r="Q47" s="199">
        <v>6.8965517241379306</v>
      </c>
      <c r="R47" s="199">
        <v>3.4482758620689653</v>
      </c>
      <c r="S47" s="200">
        <v>68.965517241379317</v>
      </c>
    </row>
    <row r="48" spans="1:19" s="110" customFormat="1" ht="13.5" customHeight="1" x14ac:dyDescent="0.15">
      <c r="A48" s="369" t="s">
        <v>227</v>
      </c>
      <c r="B48" s="108" t="s">
        <v>53</v>
      </c>
      <c r="C48" s="120"/>
      <c r="D48" s="330">
        <v>40</v>
      </c>
      <c r="E48" s="194">
        <v>15</v>
      </c>
      <c r="F48" s="195">
        <v>1</v>
      </c>
      <c r="G48" s="195">
        <v>1</v>
      </c>
      <c r="H48" s="195">
        <v>1</v>
      </c>
      <c r="I48" s="195">
        <v>6</v>
      </c>
      <c r="J48" s="195">
        <v>2</v>
      </c>
      <c r="K48" s="195">
        <v>0</v>
      </c>
      <c r="L48" s="195">
        <v>10</v>
      </c>
      <c r="M48" s="195">
        <v>5</v>
      </c>
      <c r="N48" s="195">
        <v>13</v>
      </c>
      <c r="O48" s="195">
        <v>3</v>
      </c>
      <c r="P48" s="195">
        <v>9</v>
      </c>
      <c r="Q48" s="195">
        <v>4</v>
      </c>
      <c r="R48" s="195">
        <v>5</v>
      </c>
      <c r="S48" s="196">
        <v>0</v>
      </c>
    </row>
    <row r="49" spans="1:19" ht="13.5" customHeight="1" x14ac:dyDescent="0.15">
      <c r="A49" s="369"/>
      <c r="B49" s="10"/>
      <c r="C49" s="24"/>
      <c r="D49" s="334"/>
      <c r="E49" s="190">
        <v>37.5</v>
      </c>
      <c r="F49" s="191">
        <v>2.5</v>
      </c>
      <c r="G49" s="191">
        <v>2.5</v>
      </c>
      <c r="H49" s="191">
        <v>2.5</v>
      </c>
      <c r="I49" s="191">
        <v>15</v>
      </c>
      <c r="J49" s="191">
        <v>5</v>
      </c>
      <c r="K49" s="191">
        <v>0</v>
      </c>
      <c r="L49" s="191">
        <v>25</v>
      </c>
      <c r="M49" s="191">
        <v>12.5</v>
      </c>
      <c r="N49" s="191">
        <v>32.5</v>
      </c>
      <c r="O49" s="191">
        <v>7.5</v>
      </c>
      <c r="P49" s="191">
        <v>22.5</v>
      </c>
      <c r="Q49" s="191">
        <v>10</v>
      </c>
      <c r="R49" s="191">
        <v>12.5</v>
      </c>
      <c r="S49" s="192">
        <v>0</v>
      </c>
    </row>
    <row r="50" spans="1:19" s="110" customFormat="1" ht="13.5" customHeight="1" x14ac:dyDescent="0.15">
      <c r="A50" s="369"/>
      <c r="B50" s="108" t="s">
        <v>433</v>
      </c>
      <c r="C50" s="120"/>
      <c r="D50" s="330">
        <v>187</v>
      </c>
      <c r="E50" s="194">
        <v>75</v>
      </c>
      <c r="F50" s="195">
        <v>11</v>
      </c>
      <c r="G50" s="195">
        <v>12</v>
      </c>
      <c r="H50" s="195">
        <v>17</v>
      </c>
      <c r="I50" s="195">
        <v>24</v>
      </c>
      <c r="J50" s="195">
        <v>18</v>
      </c>
      <c r="K50" s="195">
        <v>4</v>
      </c>
      <c r="L50" s="195">
        <v>48</v>
      </c>
      <c r="M50" s="195">
        <v>22</v>
      </c>
      <c r="N50" s="195">
        <v>51</v>
      </c>
      <c r="O50" s="195">
        <v>7</v>
      </c>
      <c r="P50" s="195">
        <v>35</v>
      </c>
      <c r="Q50" s="195">
        <v>26</v>
      </c>
      <c r="R50" s="195">
        <v>18</v>
      </c>
      <c r="S50" s="196">
        <v>4</v>
      </c>
    </row>
    <row r="51" spans="1:19" ht="13.5" customHeight="1" x14ac:dyDescent="0.15">
      <c r="A51" s="369"/>
      <c r="B51" s="10"/>
      <c r="C51" s="24"/>
      <c r="D51" s="334"/>
      <c r="E51" s="190">
        <v>40.106951871657756</v>
      </c>
      <c r="F51" s="191">
        <v>5.8823529411764701</v>
      </c>
      <c r="G51" s="191">
        <v>6.4171122994652414</v>
      </c>
      <c r="H51" s="191">
        <v>9.0909090909090917</v>
      </c>
      <c r="I51" s="191">
        <v>12.834224598930483</v>
      </c>
      <c r="J51" s="191">
        <v>9.6256684491978604</v>
      </c>
      <c r="K51" s="191">
        <v>2.1390374331550799</v>
      </c>
      <c r="L51" s="191">
        <v>25.668449197860966</v>
      </c>
      <c r="M51" s="191">
        <v>11.76470588235294</v>
      </c>
      <c r="N51" s="191">
        <v>27.27272727272727</v>
      </c>
      <c r="O51" s="191">
        <v>3.7433155080213902</v>
      </c>
      <c r="P51" s="191">
        <v>18.71657754010695</v>
      </c>
      <c r="Q51" s="191">
        <v>13.903743315508022</v>
      </c>
      <c r="R51" s="191">
        <v>9.6256684491978604</v>
      </c>
      <c r="S51" s="192">
        <v>2.1390374331550799</v>
      </c>
    </row>
    <row r="52" spans="1:19" s="110" customFormat="1" ht="13.5" customHeight="1" x14ac:dyDescent="0.15">
      <c r="A52" s="369"/>
      <c r="B52" s="108" t="s">
        <v>55</v>
      </c>
      <c r="C52" s="120"/>
      <c r="D52" s="330">
        <v>85</v>
      </c>
      <c r="E52" s="194">
        <v>42</v>
      </c>
      <c r="F52" s="195">
        <v>6</v>
      </c>
      <c r="G52" s="195">
        <v>10</v>
      </c>
      <c r="H52" s="195">
        <v>5</v>
      </c>
      <c r="I52" s="195">
        <v>8</v>
      </c>
      <c r="J52" s="195">
        <v>6</v>
      </c>
      <c r="K52" s="195">
        <v>1</v>
      </c>
      <c r="L52" s="195">
        <v>18</v>
      </c>
      <c r="M52" s="195">
        <v>10</v>
      </c>
      <c r="N52" s="195">
        <v>19</v>
      </c>
      <c r="O52" s="195">
        <v>3</v>
      </c>
      <c r="P52" s="195">
        <v>17</v>
      </c>
      <c r="Q52" s="195">
        <v>6</v>
      </c>
      <c r="R52" s="195">
        <v>9</v>
      </c>
      <c r="S52" s="196">
        <v>2</v>
      </c>
    </row>
    <row r="53" spans="1:19" ht="13.5" customHeight="1" x14ac:dyDescent="0.15">
      <c r="A53" s="369"/>
      <c r="B53" s="10"/>
      <c r="C53" s="24"/>
      <c r="D53" s="334"/>
      <c r="E53" s="190">
        <v>49.411764705882355</v>
      </c>
      <c r="F53" s="191">
        <v>7.0588235294117645</v>
      </c>
      <c r="G53" s="191">
        <v>11.76470588235294</v>
      </c>
      <c r="H53" s="191">
        <v>5.8823529411764701</v>
      </c>
      <c r="I53" s="191">
        <v>9.4117647058823533</v>
      </c>
      <c r="J53" s="191">
        <v>7.0588235294117645</v>
      </c>
      <c r="K53" s="191">
        <v>1.1764705882352942</v>
      </c>
      <c r="L53" s="191">
        <v>21.176470588235293</v>
      </c>
      <c r="M53" s="191">
        <v>11.76470588235294</v>
      </c>
      <c r="N53" s="191">
        <v>22.352941176470591</v>
      </c>
      <c r="O53" s="191">
        <v>3.5294117647058822</v>
      </c>
      <c r="P53" s="191">
        <v>20</v>
      </c>
      <c r="Q53" s="191">
        <v>7.0588235294117645</v>
      </c>
      <c r="R53" s="191">
        <v>10.588235294117647</v>
      </c>
      <c r="S53" s="192">
        <v>2.3529411764705883</v>
      </c>
    </row>
    <row r="54" spans="1:19" s="110" customFormat="1" ht="13.5" customHeight="1" x14ac:dyDescent="0.15">
      <c r="A54" s="369"/>
      <c r="B54" s="108" t="s">
        <v>57</v>
      </c>
      <c r="C54" s="120"/>
      <c r="D54" s="330">
        <v>65</v>
      </c>
      <c r="E54" s="194">
        <v>40</v>
      </c>
      <c r="F54" s="195">
        <v>47</v>
      </c>
      <c r="G54" s="195">
        <v>2</v>
      </c>
      <c r="H54" s="195">
        <v>5</v>
      </c>
      <c r="I54" s="195">
        <v>6</v>
      </c>
      <c r="J54" s="195">
        <v>4</v>
      </c>
      <c r="K54" s="195">
        <v>1</v>
      </c>
      <c r="L54" s="195">
        <v>18</v>
      </c>
      <c r="M54" s="195">
        <v>4</v>
      </c>
      <c r="N54" s="195">
        <v>10</v>
      </c>
      <c r="O54" s="195">
        <v>3</v>
      </c>
      <c r="P54" s="195">
        <v>14</v>
      </c>
      <c r="Q54" s="195">
        <v>9</v>
      </c>
      <c r="R54" s="195">
        <v>2</v>
      </c>
      <c r="S54" s="196">
        <v>0</v>
      </c>
    </row>
    <row r="55" spans="1:19" ht="13.5" customHeight="1" x14ac:dyDescent="0.15">
      <c r="A55" s="369"/>
      <c r="B55" s="10"/>
      <c r="C55" s="24"/>
      <c r="D55" s="334"/>
      <c r="E55" s="190">
        <v>61.53846153846154</v>
      </c>
      <c r="F55" s="191">
        <v>72.307692307692307</v>
      </c>
      <c r="G55" s="191">
        <v>3.0769230769230771</v>
      </c>
      <c r="H55" s="191">
        <v>7.6923076923076925</v>
      </c>
      <c r="I55" s="191">
        <v>9.2307692307692317</v>
      </c>
      <c r="J55" s="191">
        <v>6.1538461538461542</v>
      </c>
      <c r="K55" s="191">
        <v>1.5384615384615385</v>
      </c>
      <c r="L55" s="191">
        <v>27.692307692307693</v>
      </c>
      <c r="M55" s="191">
        <v>6.1538461538461542</v>
      </c>
      <c r="N55" s="191">
        <v>15.384615384615385</v>
      </c>
      <c r="O55" s="191">
        <v>4.6153846153846159</v>
      </c>
      <c r="P55" s="191">
        <v>21.53846153846154</v>
      </c>
      <c r="Q55" s="191">
        <v>13.846153846153847</v>
      </c>
      <c r="R55" s="191">
        <v>3.0769230769230771</v>
      </c>
      <c r="S55" s="192">
        <v>0</v>
      </c>
    </row>
    <row r="56" spans="1:19" s="110" customFormat="1" ht="13.5" customHeight="1" x14ac:dyDescent="0.15">
      <c r="A56" s="369"/>
      <c r="B56" s="108" t="s">
        <v>59</v>
      </c>
      <c r="C56" s="120"/>
      <c r="D56" s="330">
        <v>176</v>
      </c>
      <c r="E56" s="194">
        <v>105</v>
      </c>
      <c r="F56" s="195">
        <v>40</v>
      </c>
      <c r="G56" s="195">
        <v>12</v>
      </c>
      <c r="H56" s="195">
        <v>15</v>
      </c>
      <c r="I56" s="195">
        <v>27</v>
      </c>
      <c r="J56" s="195">
        <v>17</v>
      </c>
      <c r="K56" s="195">
        <v>2</v>
      </c>
      <c r="L56" s="195">
        <v>55</v>
      </c>
      <c r="M56" s="195">
        <v>13</v>
      </c>
      <c r="N56" s="195">
        <v>43</v>
      </c>
      <c r="O56" s="195">
        <v>10</v>
      </c>
      <c r="P56" s="195">
        <v>36</v>
      </c>
      <c r="Q56" s="195">
        <v>14</v>
      </c>
      <c r="R56" s="195">
        <v>12</v>
      </c>
      <c r="S56" s="196">
        <v>1</v>
      </c>
    </row>
    <row r="57" spans="1:19" ht="13.5" customHeight="1" x14ac:dyDescent="0.15">
      <c r="A57" s="369"/>
      <c r="B57" s="10"/>
      <c r="C57" s="24"/>
      <c r="D57" s="334"/>
      <c r="E57" s="190">
        <v>59.659090909090907</v>
      </c>
      <c r="F57" s="191">
        <v>22.727272727272727</v>
      </c>
      <c r="G57" s="191">
        <v>6.8181818181818175</v>
      </c>
      <c r="H57" s="191">
        <v>8.5227272727272716</v>
      </c>
      <c r="I57" s="191">
        <v>15.340909090909092</v>
      </c>
      <c r="J57" s="191">
        <v>9.6590909090909083</v>
      </c>
      <c r="K57" s="191">
        <v>1.1363636363636365</v>
      </c>
      <c r="L57" s="191">
        <v>31.25</v>
      </c>
      <c r="M57" s="191">
        <v>7.3863636363636367</v>
      </c>
      <c r="N57" s="191">
        <v>24.431818181818183</v>
      </c>
      <c r="O57" s="191">
        <v>5.6818181818181817</v>
      </c>
      <c r="P57" s="191">
        <v>20.454545454545457</v>
      </c>
      <c r="Q57" s="191">
        <v>7.9545454545454541</v>
      </c>
      <c r="R57" s="191">
        <v>6.8181818181818175</v>
      </c>
      <c r="S57" s="192">
        <v>0.56818181818181823</v>
      </c>
    </row>
    <row r="58" spans="1:19" s="110" customFormat="1" ht="13.5" customHeight="1" x14ac:dyDescent="0.15">
      <c r="A58" s="369"/>
      <c r="B58" s="108" t="s">
        <v>61</v>
      </c>
      <c r="C58" s="120"/>
      <c r="D58" s="330">
        <v>85</v>
      </c>
      <c r="E58" s="194">
        <v>42</v>
      </c>
      <c r="F58" s="195">
        <v>8</v>
      </c>
      <c r="G58" s="195">
        <v>10</v>
      </c>
      <c r="H58" s="195">
        <v>12</v>
      </c>
      <c r="I58" s="195">
        <v>6</v>
      </c>
      <c r="J58" s="195">
        <v>6</v>
      </c>
      <c r="K58" s="195">
        <v>2</v>
      </c>
      <c r="L58" s="195">
        <v>21</v>
      </c>
      <c r="M58" s="195">
        <v>5</v>
      </c>
      <c r="N58" s="195">
        <v>11</v>
      </c>
      <c r="O58" s="195">
        <v>3</v>
      </c>
      <c r="P58" s="195">
        <v>23</v>
      </c>
      <c r="Q58" s="195">
        <v>6</v>
      </c>
      <c r="R58" s="195">
        <v>9</v>
      </c>
      <c r="S58" s="196">
        <v>0</v>
      </c>
    </row>
    <row r="59" spans="1:19" ht="13.5" customHeight="1" x14ac:dyDescent="0.15">
      <c r="A59" s="369"/>
      <c r="B59" s="10"/>
      <c r="C59" s="24"/>
      <c r="D59" s="334"/>
      <c r="E59" s="190">
        <v>49.411764705882355</v>
      </c>
      <c r="F59" s="191">
        <v>9.4117647058823533</v>
      </c>
      <c r="G59" s="191">
        <v>11.76470588235294</v>
      </c>
      <c r="H59" s="191">
        <v>14.117647058823529</v>
      </c>
      <c r="I59" s="191">
        <v>7.0588235294117645</v>
      </c>
      <c r="J59" s="191">
        <v>7.0588235294117645</v>
      </c>
      <c r="K59" s="191">
        <v>2.3529411764705883</v>
      </c>
      <c r="L59" s="191">
        <v>24.705882352941178</v>
      </c>
      <c r="M59" s="191">
        <v>5.8823529411764701</v>
      </c>
      <c r="N59" s="191">
        <v>12.941176470588237</v>
      </c>
      <c r="O59" s="191">
        <v>3.5294117647058822</v>
      </c>
      <c r="P59" s="191">
        <v>27.058823529411764</v>
      </c>
      <c r="Q59" s="191">
        <v>7.0588235294117645</v>
      </c>
      <c r="R59" s="191">
        <v>10.588235294117647</v>
      </c>
      <c r="S59" s="192">
        <v>0</v>
      </c>
    </row>
    <row r="60" spans="1:19" s="110" customFormat="1" ht="13.5" customHeight="1" x14ac:dyDescent="0.15">
      <c r="A60" s="369"/>
      <c r="B60" s="108" t="s">
        <v>63</v>
      </c>
      <c r="C60" s="120"/>
      <c r="D60" s="330">
        <v>57</v>
      </c>
      <c r="E60" s="194">
        <v>3</v>
      </c>
      <c r="F60" s="195">
        <v>2</v>
      </c>
      <c r="G60" s="195">
        <v>6</v>
      </c>
      <c r="H60" s="195">
        <v>22</v>
      </c>
      <c r="I60" s="195">
        <v>4</v>
      </c>
      <c r="J60" s="195">
        <v>8</v>
      </c>
      <c r="K60" s="195">
        <v>1</v>
      </c>
      <c r="L60" s="195">
        <v>6</v>
      </c>
      <c r="M60" s="195">
        <v>8</v>
      </c>
      <c r="N60" s="195">
        <v>5</v>
      </c>
      <c r="O60" s="195">
        <v>1</v>
      </c>
      <c r="P60" s="195">
        <v>13</v>
      </c>
      <c r="Q60" s="195">
        <v>3</v>
      </c>
      <c r="R60" s="195">
        <v>9</v>
      </c>
      <c r="S60" s="196">
        <v>1</v>
      </c>
    </row>
    <row r="61" spans="1:19" ht="13.5" customHeight="1" x14ac:dyDescent="0.15">
      <c r="A61" s="369"/>
      <c r="B61" s="10"/>
      <c r="C61" s="24"/>
      <c r="D61" s="334"/>
      <c r="E61" s="190">
        <v>5.2631578947368416</v>
      </c>
      <c r="F61" s="191">
        <v>3.5087719298245612</v>
      </c>
      <c r="G61" s="191">
        <v>10.526315789473683</v>
      </c>
      <c r="H61" s="191">
        <v>38.596491228070171</v>
      </c>
      <c r="I61" s="191">
        <v>7.0175438596491224</v>
      </c>
      <c r="J61" s="191">
        <v>14.035087719298245</v>
      </c>
      <c r="K61" s="191">
        <v>1.7543859649122806</v>
      </c>
      <c r="L61" s="191">
        <v>10.526315789473683</v>
      </c>
      <c r="M61" s="191">
        <v>14.035087719298245</v>
      </c>
      <c r="N61" s="191">
        <v>8.7719298245614024</v>
      </c>
      <c r="O61" s="191">
        <v>1.7543859649122806</v>
      </c>
      <c r="P61" s="191">
        <v>22.807017543859647</v>
      </c>
      <c r="Q61" s="191">
        <v>5.2631578947368416</v>
      </c>
      <c r="R61" s="191">
        <v>15.789473684210526</v>
      </c>
      <c r="S61" s="192">
        <v>1.7543859649122806</v>
      </c>
    </row>
    <row r="62" spans="1:19" s="110" customFormat="1" ht="13.5" customHeight="1" x14ac:dyDescent="0.15">
      <c r="A62" s="369"/>
      <c r="B62" s="108" t="s">
        <v>65</v>
      </c>
      <c r="C62" s="120"/>
      <c r="D62" s="330">
        <v>183</v>
      </c>
      <c r="E62" s="194">
        <v>39</v>
      </c>
      <c r="F62" s="195">
        <v>7</v>
      </c>
      <c r="G62" s="195">
        <v>38</v>
      </c>
      <c r="H62" s="195">
        <v>69</v>
      </c>
      <c r="I62" s="195">
        <v>20</v>
      </c>
      <c r="J62" s="195">
        <v>22</v>
      </c>
      <c r="K62" s="195">
        <v>3</v>
      </c>
      <c r="L62" s="195">
        <v>23</v>
      </c>
      <c r="M62" s="195">
        <v>10</v>
      </c>
      <c r="N62" s="195">
        <v>12</v>
      </c>
      <c r="O62" s="195">
        <v>7</v>
      </c>
      <c r="P62" s="195">
        <v>48</v>
      </c>
      <c r="Q62" s="195">
        <v>14</v>
      </c>
      <c r="R62" s="195">
        <v>14</v>
      </c>
      <c r="S62" s="196">
        <v>13</v>
      </c>
    </row>
    <row r="63" spans="1:19" ht="13.5" customHeight="1" x14ac:dyDescent="0.15">
      <c r="A63" s="369"/>
      <c r="B63" s="10"/>
      <c r="C63" s="24"/>
      <c r="D63" s="334"/>
      <c r="E63" s="190">
        <v>21.311475409836063</v>
      </c>
      <c r="F63" s="191">
        <v>3.8251366120218582</v>
      </c>
      <c r="G63" s="191">
        <v>20.765027322404372</v>
      </c>
      <c r="H63" s="191">
        <v>37.704918032786885</v>
      </c>
      <c r="I63" s="191">
        <v>10.928961748633879</v>
      </c>
      <c r="J63" s="191">
        <v>12.021857923497267</v>
      </c>
      <c r="K63" s="191">
        <v>1.639344262295082</v>
      </c>
      <c r="L63" s="191">
        <v>12.568306010928962</v>
      </c>
      <c r="M63" s="191">
        <v>5.4644808743169397</v>
      </c>
      <c r="N63" s="191">
        <v>6.557377049180328</v>
      </c>
      <c r="O63" s="191">
        <v>3.8251366120218582</v>
      </c>
      <c r="P63" s="191">
        <v>26.229508196721312</v>
      </c>
      <c r="Q63" s="191">
        <v>7.6502732240437163</v>
      </c>
      <c r="R63" s="191">
        <v>7.6502732240437163</v>
      </c>
      <c r="S63" s="192">
        <v>7.1038251366120218</v>
      </c>
    </row>
    <row r="64" spans="1:19" s="110" customFormat="1" ht="13.5" customHeight="1" x14ac:dyDescent="0.15">
      <c r="A64" s="369"/>
      <c r="B64" s="108" t="s">
        <v>66</v>
      </c>
      <c r="C64" s="120"/>
      <c r="D64" s="330">
        <v>289</v>
      </c>
      <c r="E64" s="194">
        <v>99</v>
      </c>
      <c r="F64" s="195">
        <v>22</v>
      </c>
      <c r="G64" s="195">
        <v>38</v>
      </c>
      <c r="H64" s="195">
        <v>75</v>
      </c>
      <c r="I64" s="195">
        <v>25</v>
      </c>
      <c r="J64" s="195">
        <v>24</v>
      </c>
      <c r="K64" s="195">
        <v>2</v>
      </c>
      <c r="L64" s="195">
        <v>61</v>
      </c>
      <c r="M64" s="195">
        <v>20</v>
      </c>
      <c r="N64" s="195">
        <v>39</v>
      </c>
      <c r="O64" s="195">
        <v>5</v>
      </c>
      <c r="P64" s="195">
        <v>93</v>
      </c>
      <c r="Q64" s="195">
        <v>24</v>
      </c>
      <c r="R64" s="195">
        <v>25</v>
      </c>
      <c r="S64" s="196">
        <v>25</v>
      </c>
    </row>
    <row r="65" spans="1:19" ht="13.5" customHeight="1" thickBot="1" x14ac:dyDescent="0.2">
      <c r="A65" s="370"/>
      <c r="B65" s="21"/>
      <c r="C65" s="26"/>
      <c r="D65" s="335"/>
      <c r="E65" s="198">
        <v>34.256055363321799</v>
      </c>
      <c r="F65" s="199">
        <v>7.6124567474048446</v>
      </c>
      <c r="G65" s="199">
        <v>13.148788927335639</v>
      </c>
      <c r="H65" s="199">
        <v>25.951557093425603</v>
      </c>
      <c r="I65" s="199">
        <v>8.6505190311418687</v>
      </c>
      <c r="J65" s="199">
        <v>8.3044982698961931</v>
      </c>
      <c r="K65" s="199">
        <v>0.69204152249134954</v>
      </c>
      <c r="L65" s="199">
        <v>21.107266435986158</v>
      </c>
      <c r="M65" s="199">
        <v>6.9204152249134951</v>
      </c>
      <c r="N65" s="199">
        <v>13.494809688581316</v>
      </c>
      <c r="O65" s="199">
        <v>1.7301038062283738</v>
      </c>
      <c r="P65" s="199">
        <v>32.179930795847753</v>
      </c>
      <c r="Q65" s="199">
        <v>8.3044982698961931</v>
      </c>
      <c r="R65" s="199">
        <v>8.6505190311418687</v>
      </c>
      <c r="S65" s="200">
        <v>8.6505190311418687</v>
      </c>
    </row>
    <row r="66" spans="1:19" s="110" customFormat="1" ht="13.5" customHeight="1" x14ac:dyDescent="0.15">
      <c r="A66" s="367" t="s">
        <v>73</v>
      </c>
      <c r="B66" s="108" t="s">
        <v>67</v>
      </c>
      <c r="C66" s="120"/>
      <c r="D66" s="330">
        <v>680</v>
      </c>
      <c r="E66" s="194">
        <v>274</v>
      </c>
      <c r="F66" s="195">
        <v>75</v>
      </c>
      <c r="G66" s="195">
        <v>72</v>
      </c>
      <c r="H66" s="195">
        <v>134</v>
      </c>
      <c r="I66" s="195">
        <v>72</v>
      </c>
      <c r="J66" s="195">
        <v>69</v>
      </c>
      <c r="K66" s="195">
        <v>9</v>
      </c>
      <c r="L66" s="195">
        <v>155</v>
      </c>
      <c r="M66" s="195">
        <v>51</v>
      </c>
      <c r="N66" s="195">
        <v>125</v>
      </c>
      <c r="O66" s="195">
        <v>23</v>
      </c>
      <c r="P66" s="195">
        <v>173</v>
      </c>
      <c r="Q66" s="195">
        <v>64</v>
      </c>
      <c r="R66" s="195">
        <v>59</v>
      </c>
      <c r="S66" s="196">
        <v>25</v>
      </c>
    </row>
    <row r="67" spans="1:19" ht="13.5" customHeight="1" x14ac:dyDescent="0.15">
      <c r="A67" s="369"/>
      <c r="B67" s="10" t="s">
        <v>68</v>
      </c>
      <c r="C67" s="24"/>
      <c r="D67" s="334"/>
      <c r="E67" s="190">
        <v>40.294117647058826</v>
      </c>
      <c r="F67" s="191">
        <v>11.029411764705882</v>
      </c>
      <c r="G67" s="191">
        <v>10.588235294117647</v>
      </c>
      <c r="H67" s="191">
        <v>19.705882352941178</v>
      </c>
      <c r="I67" s="191">
        <v>10.588235294117647</v>
      </c>
      <c r="J67" s="191">
        <v>10.147058823529411</v>
      </c>
      <c r="K67" s="191">
        <v>1.3235294117647058</v>
      </c>
      <c r="L67" s="191">
        <v>22.794117647058822</v>
      </c>
      <c r="M67" s="191">
        <v>7.5</v>
      </c>
      <c r="N67" s="191">
        <v>18.382352941176471</v>
      </c>
      <c r="O67" s="191">
        <v>3.3823529411764706</v>
      </c>
      <c r="P67" s="191">
        <v>25.441176470588232</v>
      </c>
      <c r="Q67" s="191">
        <v>9.4117647058823533</v>
      </c>
      <c r="R67" s="191">
        <v>8.6764705882352935</v>
      </c>
      <c r="S67" s="192">
        <v>3.6764705882352944</v>
      </c>
    </row>
    <row r="68" spans="1:19" s="110" customFormat="1" ht="13.5" customHeight="1" x14ac:dyDescent="0.15">
      <c r="A68" s="369"/>
      <c r="B68" s="108" t="s">
        <v>69</v>
      </c>
      <c r="C68" s="120"/>
      <c r="D68" s="330">
        <v>419</v>
      </c>
      <c r="E68" s="194">
        <v>146</v>
      </c>
      <c r="F68" s="195">
        <v>45</v>
      </c>
      <c r="G68" s="195">
        <v>50</v>
      </c>
      <c r="H68" s="195">
        <v>74</v>
      </c>
      <c r="I68" s="195">
        <v>51</v>
      </c>
      <c r="J68" s="195">
        <v>34</v>
      </c>
      <c r="K68" s="195">
        <v>5</v>
      </c>
      <c r="L68" s="195">
        <v>89</v>
      </c>
      <c r="M68" s="195">
        <v>43</v>
      </c>
      <c r="N68" s="195">
        <v>70</v>
      </c>
      <c r="O68" s="195">
        <v>16</v>
      </c>
      <c r="P68" s="195">
        <v>99</v>
      </c>
      <c r="Q68" s="195">
        <v>39</v>
      </c>
      <c r="R68" s="195">
        <v>40</v>
      </c>
      <c r="S68" s="196">
        <v>21</v>
      </c>
    </row>
    <row r="69" spans="1:19" ht="13.5" customHeight="1" x14ac:dyDescent="0.15">
      <c r="A69" s="369"/>
      <c r="B69" s="10" t="s">
        <v>70</v>
      </c>
      <c r="C69" s="24"/>
      <c r="D69" s="334"/>
      <c r="E69" s="190">
        <v>34.844868735083537</v>
      </c>
      <c r="F69" s="191">
        <v>10.739856801909307</v>
      </c>
      <c r="G69" s="191">
        <v>11.933174224343675</v>
      </c>
      <c r="H69" s="191">
        <v>17.661097852028639</v>
      </c>
      <c r="I69" s="191">
        <v>12.17183770883055</v>
      </c>
      <c r="J69" s="191">
        <v>8.1145584725536999</v>
      </c>
      <c r="K69" s="191">
        <v>1.1933174224343674</v>
      </c>
      <c r="L69" s="191">
        <v>21.241050119331742</v>
      </c>
      <c r="M69" s="191">
        <v>10.262529832935559</v>
      </c>
      <c r="N69" s="191">
        <v>16.706443914081145</v>
      </c>
      <c r="O69" s="191">
        <v>3.8186157517899764</v>
      </c>
      <c r="P69" s="191">
        <v>23.627684964200476</v>
      </c>
      <c r="Q69" s="191">
        <v>9.3078758949880669</v>
      </c>
      <c r="R69" s="191">
        <v>9.5465393794749396</v>
      </c>
      <c r="S69" s="192">
        <v>5.0119331742243434</v>
      </c>
    </row>
    <row r="70" spans="1:19" s="110" customFormat="1" ht="13.5" customHeight="1" x14ac:dyDescent="0.15">
      <c r="A70" s="369"/>
      <c r="B70" s="108" t="s">
        <v>71</v>
      </c>
      <c r="C70" s="120"/>
      <c r="D70" s="330">
        <v>3</v>
      </c>
      <c r="E70" s="194">
        <v>1</v>
      </c>
      <c r="F70" s="195">
        <v>1</v>
      </c>
      <c r="G70" s="195">
        <v>0</v>
      </c>
      <c r="H70" s="195">
        <v>1</v>
      </c>
      <c r="I70" s="195">
        <v>0</v>
      </c>
      <c r="J70" s="195">
        <v>0</v>
      </c>
      <c r="K70" s="195">
        <v>0</v>
      </c>
      <c r="L70" s="195">
        <v>0</v>
      </c>
      <c r="M70" s="195">
        <v>0</v>
      </c>
      <c r="N70" s="195">
        <v>0</v>
      </c>
      <c r="O70" s="195">
        <v>0</v>
      </c>
      <c r="P70" s="195">
        <v>0</v>
      </c>
      <c r="Q70" s="195">
        <v>0</v>
      </c>
      <c r="R70" s="195">
        <v>0</v>
      </c>
      <c r="S70" s="196">
        <v>0</v>
      </c>
    </row>
    <row r="71" spans="1:19" ht="13.5" customHeight="1" thickBot="1" x14ac:dyDescent="0.2">
      <c r="A71" s="370"/>
      <c r="B71" s="21"/>
      <c r="C71" s="26"/>
      <c r="D71" s="335"/>
      <c r="E71" s="198">
        <v>33.333333333333329</v>
      </c>
      <c r="F71" s="199">
        <v>33.333333333333329</v>
      </c>
      <c r="G71" s="199">
        <v>0</v>
      </c>
      <c r="H71" s="199">
        <v>33.333333333333329</v>
      </c>
      <c r="I71" s="199">
        <v>0</v>
      </c>
      <c r="J71" s="199">
        <v>0</v>
      </c>
      <c r="K71" s="199">
        <v>0</v>
      </c>
      <c r="L71" s="199">
        <v>0</v>
      </c>
      <c r="M71" s="199">
        <v>0</v>
      </c>
      <c r="N71" s="199">
        <v>0</v>
      </c>
      <c r="O71" s="199">
        <v>0</v>
      </c>
      <c r="P71" s="199">
        <v>0</v>
      </c>
      <c r="Q71" s="199">
        <v>0</v>
      </c>
      <c r="R71" s="199">
        <v>0</v>
      </c>
      <c r="S71" s="200">
        <v>0</v>
      </c>
    </row>
    <row r="72" spans="1:19" s="110" customFormat="1" ht="13.5" customHeight="1" x14ac:dyDescent="0.15">
      <c r="A72" s="367" t="s">
        <v>510</v>
      </c>
      <c r="B72" s="108" t="s">
        <v>511</v>
      </c>
      <c r="C72" s="120"/>
      <c r="D72" s="330">
        <v>525</v>
      </c>
      <c r="E72" s="194">
        <v>283</v>
      </c>
      <c r="F72" s="195">
        <v>63</v>
      </c>
      <c r="G72" s="195">
        <v>32</v>
      </c>
      <c r="H72" s="195">
        <v>70</v>
      </c>
      <c r="I72" s="195">
        <v>68</v>
      </c>
      <c r="J72" s="195">
        <v>48</v>
      </c>
      <c r="K72" s="195">
        <v>5</v>
      </c>
      <c r="L72" s="195">
        <v>133</v>
      </c>
      <c r="M72" s="195">
        <v>50</v>
      </c>
      <c r="N72" s="195">
        <v>102</v>
      </c>
      <c r="O72" s="195">
        <v>24</v>
      </c>
      <c r="P72" s="195">
        <v>164</v>
      </c>
      <c r="Q72" s="195">
        <v>40</v>
      </c>
      <c r="R72" s="195">
        <v>38</v>
      </c>
      <c r="S72" s="196">
        <v>12</v>
      </c>
    </row>
    <row r="73" spans="1:19" ht="13.5" customHeight="1" x14ac:dyDescent="0.15">
      <c r="A73" s="367"/>
      <c r="B73" s="10" t="s">
        <v>512</v>
      </c>
      <c r="C73" s="24"/>
      <c r="D73" s="334"/>
      <c r="E73" s="190">
        <v>53.904761904761898</v>
      </c>
      <c r="F73" s="191">
        <v>12</v>
      </c>
      <c r="G73" s="191">
        <v>6.0952380952380949</v>
      </c>
      <c r="H73" s="191">
        <v>13.333333333333334</v>
      </c>
      <c r="I73" s="191">
        <v>12.952380952380951</v>
      </c>
      <c r="J73" s="191">
        <v>9.1428571428571423</v>
      </c>
      <c r="K73" s="191">
        <v>0.95238095238095244</v>
      </c>
      <c r="L73" s="191">
        <v>25.333333333333336</v>
      </c>
      <c r="M73" s="191">
        <v>9.5238095238095237</v>
      </c>
      <c r="N73" s="191">
        <v>19.428571428571427</v>
      </c>
      <c r="O73" s="191">
        <v>4.5714285714285712</v>
      </c>
      <c r="P73" s="191">
        <v>31.238095238095237</v>
      </c>
      <c r="Q73" s="191">
        <v>7.6190476190476195</v>
      </c>
      <c r="R73" s="191">
        <v>7.2380952380952381</v>
      </c>
      <c r="S73" s="192">
        <v>2.2857142857142856</v>
      </c>
    </row>
    <row r="74" spans="1:19" s="110" customFormat="1" ht="13.5" customHeight="1" x14ac:dyDescent="0.15">
      <c r="A74" s="367"/>
      <c r="B74" s="108" t="s">
        <v>513</v>
      </c>
      <c r="C74" s="120"/>
      <c r="D74" s="330">
        <v>150</v>
      </c>
      <c r="E74" s="194">
        <v>72</v>
      </c>
      <c r="F74" s="195">
        <v>16</v>
      </c>
      <c r="G74" s="195">
        <v>5</v>
      </c>
      <c r="H74" s="195">
        <v>13</v>
      </c>
      <c r="I74" s="195">
        <v>18</v>
      </c>
      <c r="J74" s="195">
        <v>12</v>
      </c>
      <c r="K74" s="195">
        <v>2</v>
      </c>
      <c r="L74" s="195">
        <v>31</v>
      </c>
      <c r="M74" s="195">
        <v>10</v>
      </c>
      <c r="N74" s="195">
        <v>30</v>
      </c>
      <c r="O74" s="195">
        <v>4</v>
      </c>
      <c r="P74" s="195">
        <v>25</v>
      </c>
      <c r="Q74" s="195">
        <v>16</v>
      </c>
      <c r="R74" s="195">
        <v>17</v>
      </c>
      <c r="S74" s="196">
        <v>6</v>
      </c>
    </row>
    <row r="75" spans="1:19" ht="13.5" customHeight="1" x14ac:dyDescent="0.15">
      <c r="A75" s="367"/>
      <c r="B75" s="10" t="s">
        <v>512</v>
      </c>
      <c r="C75" s="24"/>
      <c r="D75" s="334"/>
      <c r="E75" s="190">
        <v>48</v>
      </c>
      <c r="F75" s="191">
        <v>10.666666666666668</v>
      </c>
      <c r="G75" s="191">
        <v>3.3333333333333335</v>
      </c>
      <c r="H75" s="191">
        <v>8.6666666666666679</v>
      </c>
      <c r="I75" s="191">
        <v>12</v>
      </c>
      <c r="J75" s="191">
        <v>8</v>
      </c>
      <c r="K75" s="191">
        <v>1.3333333333333335</v>
      </c>
      <c r="L75" s="191">
        <v>20.666666666666668</v>
      </c>
      <c r="M75" s="191">
        <v>6.666666666666667</v>
      </c>
      <c r="N75" s="191">
        <v>20</v>
      </c>
      <c r="O75" s="191">
        <v>2.666666666666667</v>
      </c>
      <c r="P75" s="191">
        <v>16.666666666666664</v>
      </c>
      <c r="Q75" s="191">
        <v>10.666666666666668</v>
      </c>
      <c r="R75" s="191">
        <v>11.333333333333332</v>
      </c>
      <c r="S75" s="192">
        <v>4</v>
      </c>
    </row>
    <row r="76" spans="1:19" s="110" customFormat="1" ht="13.5" customHeight="1" x14ac:dyDescent="0.15">
      <c r="A76" s="367"/>
      <c r="B76" s="108" t="s">
        <v>514</v>
      </c>
      <c r="C76" s="120"/>
      <c r="D76" s="330">
        <v>427</v>
      </c>
      <c r="E76" s="194">
        <v>66</v>
      </c>
      <c r="F76" s="195">
        <v>42</v>
      </c>
      <c r="G76" s="195">
        <v>85</v>
      </c>
      <c r="H76" s="195">
        <v>126</v>
      </c>
      <c r="I76" s="195">
        <v>37</v>
      </c>
      <c r="J76" s="195">
        <v>43</v>
      </c>
      <c r="K76" s="195">
        <v>7</v>
      </c>
      <c r="L76" s="195">
        <v>80</v>
      </c>
      <c r="M76" s="195">
        <v>34</v>
      </c>
      <c r="N76" s="195">
        <v>63</v>
      </c>
      <c r="O76" s="195">
        <v>11</v>
      </c>
      <c r="P76" s="195">
        <v>83</v>
      </c>
      <c r="Q76" s="195">
        <v>47</v>
      </c>
      <c r="R76" s="195">
        <v>44</v>
      </c>
      <c r="S76" s="196">
        <v>28</v>
      </c>
    </row>
    <row r="77" spans="1:19" ht="13.5" customHeight="1" thickBot="1" x14ac:dyDescent="0.2">
      <c r="A77" s="368"/>
      <c r="B77" s="21"/>
      <c r="C77" s="26"/>
      <c r="D77" s="335"/>
      <c r="E77" s="198">
        <v>15.456674473067917</v>
      </c>
      <c r="F77" s="199">
        <v>9.8360655737704921</v>
      </c>
      <c r="G77" s="199">
        <v>19.906323185011708</v>
      </c>
      <c r="H77" s="199">
        <v>29.508196721311474</v>
      </c>
      <c r="I77" s="199">
        <v>8.6651053864168617</v>
      </c>
      <c r="J77" s="199">
        <v>10.070257611241217</v>
      </c>
      <c r="K77" s="199">
        <v>1.639344262295082</v>
      </c>
      <c r="L77" s="199">
        <v>18.735362997658083</v>
      </c>
      <c r="M77" s="199">
        <v>7.9625292740046847</v>
      </c>
      <c r="N77" s="199">
        <v>14.754098360655737</v>
      </c>
      <c r="O77" s="199">
        <v>2.5761124121779861</v>
      </c>
      <c r="P77" s="199">
        <v>19.437939110070257</v>
      </c>
      <c r="Q77" s="199">
        <v>11.007025761124121</v>
      </c>
      <c r="R77" s="199">
        <v>10.304449648711945</v>
      </c>
      <c r="S77" s="200">
        <v>6.557377049180328</v>
      </c>
    </row>
    <row r="78" spans="1:19" ht="13.5" customHeight="1" x14ac:dyDescent="0.15">
      <c r="A78" s="11"/>
      <c r="B78" s="12"/>
      <c r="C78" s="13"/>
      <c r="D78" s="14"/>
      <c r="E78" s="15"/>
      <c r="F78" s="15"/>
      <c r="G78" s="15"/>
      <c r="H78" s="15"/>
      <c r="I78" s="15"/>
      <c r="J78" s="15"/>
      <c r="K78" s="15"/>
      <c r="L78" s="15"/>
      <c r="M78" s="15"/>
      <c r="N78" s="15"/>
      <c r="O78" s="15"/>
      <c r="P78" s="15"/>
      <c r="Q78" s="15"/>
      <c r="R78" s="15"/>
      <c r="S78" s="15"/>
    </row>
  </sheetData>
  <mergeCells count="8">
    <mergeCell ref="A66:A71"/>
    <mergeCell ref="A72:A77"/>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90"/>
      <c r="J1" s="5"/>
      <c r="S1" s="84" t="s">
        <v>818</v>
      </c>
    </row>
    <row r="2" spans="1:19" ht="30" customHeight="1" x14ac:dyDescent="0.15">
      <c r="A2" s="90"/>
      <c r="J2" s="5"/>
      <c r="S2" s="84"/>
    </row>
    <row r="3" spans="1:19" ht="48" customHeight="1" thickBot="1" x14ac:dyDescent="0.2">
      <c r="A3" s="90" t="s">
        <v>698</v>
      </c>
      <c r="B3" s="7"/>
      <c r="C3" s="7"/>
      <c r="D3" s="7"/>
      <c r="E3" s="7"/>
      <c r="F3" s="7"/>
      <c r="G3" s="7"/>
      <c r="H3" s="7"/>
      <c r="I3" s="7"/>
      <c r="J3" s="7"/>
      <c r="K3" s="7"/>
      <c r="M3" s="7"/>
      <c r="N3" s="7"/>
      <c r="O3" s="7"/>
      <c r="P3" s="7"/>
      <c r="Q3" s="7"/>
      <c r="R3" s="7"/>
      <c r="S3" s="39"/>
    </row>
    <row r="4" spans="1:19" ht="15" customHeight="1" x14ac:dyDescent="0.15">
      <c r="A4" s="28"/>
      <c r="B4" s="32"/>
      <c r="C4" s="34"/>
      <c r="D4" s="35"/>
      <c r="E4" s="36">
        <v>1</v>
      </c>
      <c r="F4" s="37">
        <v>2</v>
      </c>
      <c r="G4" s="37">
        <v>3</v>
      </c>
      <c r="H4" s="37">
        <v>4</v>
      </c>
      <c r="I4" s="37">
        <v>5</v>
      </c>
      <c r="J4" s="33"/>
      <c r="L4" s="36" t="s">
        <v>80</v>
      </c>
      <c r="M4" s="38" t="s">
        <v>400</v>
      </c>
      <c r="N4" s="63"/>
      <c r="O4" s="63"/>
      <c r="P4" s="63"/>
      <c r="Q4" s="63"/>
      <c r="R4" s="63"/>
    </row>
    <row r="5" spans="1:19" ht="171.9" customHeight="1" thickBot="1" x14ac:dyDescent="0.2">
      <c r="A5" s="29"/>
      <c r="B5" s="30"/>
      <c r="C5" s="31"/>
      <c r="D5" s="87" t="s">
        <v>356</v>
      </c>
      <c r="E5" s="85" t="s">
        <v>663</v>
      </c>
      <c r="F5" s="86" t="s">
        <v>664</v>
      </c>
      <c r="G5" s="86" t="s">
        <v>665</v>
      </c>
      <c r="H5" s="86" t="s">
        <v>666</v>
      </c>
      <c r="I5" s="86" t="s">
        <v>8</v>
      </c>
      <c r="J5" s="88" t="s">
        <v>357</v>
      </c>
      <c r="L5" s="89" t="s">
        <v>668</v>
      </c>
      <c r="M5" s="88" t="s">
        <v>667</v>
      </c>
      <c r="N5" s="27"/>
      <c r="O5" s="27"/>
      <c r="P5" s="27"/>
      <c r="Q5" s="27"/>
      <c r="R5" s="27"/>
      <c r="S5" s="40"/>
    </row>
    <row r="6" spans="1:19" s="110" customFormat="1" ht="13.5" customHeight="1" x14ac:dyDescent="0.15">
      <c r="A6" s="116" t="s">
        <v>29</v>
      </c>
      <c r="B6" s="117"/>
      <c r="C6" s="117"/>
      <c r="D6" s="331">
        <v>2712</v>
      </c>
      <c r="E6" s="178">
        <v>960</v>
      </c>
      <c r="F6" s="179">
        <v>1054</v>
      </c>
      <c r="G6" s="179">
        <v>285</v>
      </c>
      <c r="H6" s="179">
        <v>96</v>
      </c>
      <c r="I6" s="179">
        <v>205</v>
      </c>
      <c r="J6" s="180">
        <v>112</v>
      </c>
      <c r="K6" s="127"/>
      <c r="L6" s="215">
        <f>SUM(E6:F6)</f>
        <v>2014</v>
      </c>
      <c r="M6" s="180">
        <f>SUM(G6:H6)</f>
        <v>381</v>
      </c>
      <c r="N6" s="139"/>
      <c r="O6" s="139"/>
      <c r="P6" s="139"/>
      <c r="Q6" s="139"/>
      <c r="R6" s="139"/>
    </row>
    <row r="7" spans="1:19" ht="13.5" customHeight="1" thickBot="1" x14ac:dyDescent="0.2">
      <c r="A7" s="8"/>
      <c r="B7" s="9"/>
      <c r="C7" s="9"/>
      <c r="D7" s="332"/>
      <c r="E7" s="182">
        <v>35.398230088495573</v>
      </c>
      <c r="F7" s="183">
        <v>38.864306784660769</v>
      </c>
      <c r="G7" s="183">
        <v>10.508849557522124</v>
      </c>
      <c r="H7" s="183">
        <v>3.5398230088495577</v>
      </c>
      <c r="I7" s="183">
        <v>7.5589970501474921</v>
      </c>
      <c r="J7" s="275">
        <v>4.1297935103244834</v>
      </c>
      <c r="K7" s="128"/>
      <c r="L7" s="216">
        <f>L6/$D6*100</f>
        <v>74.262536873156336</v>
      </c>
      <c r="M7" s="275">
        <f>M6/$D6*100</f>
        <v>14.048672566371682</v>
      </c>
      <c r="N7" s="140"/>
      <c r="O7" s="140"/>
      <c r="P7" s="140"/>
      <c r="Q7" s="140"/>
      <c r="R7" s="140"/>
    </row>
    <row r="8" spans="1:19" s="110" customFormat="1" ht="13.5" customHeight="1" x14ac:dyDescent="0.15">
      <c r="A8" s="371" t="s">
        <v>30</v>
      </c>
      <c r="B8" s="118" t="s">
        <v>32</v>
      </c>
      <c r="C8" s="119"/>
      <c r="D8" s="333">
        <v>1272</v>
      </c>
      <c r="E8" s="186">
        <v>458</v>
      </c>
      <c r="F8" s="187">
        <v>483</v>
      </c>
      <c r="G8" s="187">
        <v>140</v>
      </c>
      <c r="H8" s="187">
        <v>48</v>
      </c>
      <c r="I8" s="187">
        <v>95</v>
      </c>
      <c r="J8" s="188">
        <v>48</v>
      </c>
      <c r="K8" s="127"/>
      <c r="L8" s="217">
        <f t="shared" ref="L8" si="0">SUM(E8:F8)</f>
        <v>941</v>
      </c>
      <c r="M8" s="188">
        <f t="shared" ref="M8" si="1">SUM(G8:H8)</f>
        <v>188</v>
      </c>
      <c r="N8" s="122"/>
      <c r="O8" s="122"/>
      <c r="P8" s="122"/>
      <c r="Q8" s="122"/>
      <c r="R8" s="122"/>
    </row>
    <row r="9" spans="1:19" ht="13.5" customHeight="1" x14ac:dyDescent="0.15">
      <c r="A9" s="369"/>
      <c r="B9" s="10"/>
      <c r="C9" s="24"/>
      <c r="D9" s="334"/>
      <c r="E9" s="190">
        <v>36.0062893081761</v>
      </c>
      <c r="F9" s="191">
        <v>37.971698113207545</v>
      </c>
      <c r="G9" s="191">
        <v>11.0062893081761</v>
      </c>
      <c r="H9" s="191">
        <v>3.7735849056603774</v>
      </c>
      <c r="I9" s="191">
        <v>7.4685534591194962</v>
      </c>
      <c r="J9" s="192">
        <v>3.7735849056603774</v>
      </c>
      <c r="K9" s="128"/>
      <c r="L9" s="218">
        <f t="shared" ref="L9" si="2">L8/$D8*100</f>
        <v>73.977987421383645</v>
      </c>
      <c r="M9" s="192">
        <f t="shared" ref="M9" si="3">M8/$D8*100</f>
        <v>14.779874213836477</v>
      </c>
      <c r="N9" s="141"/>
      <c r="O9" s="141"/>
      <c r="P9" s="141"/>
      <c r="Q9" s="141"/>
      <c r="R9" s="141"/>
    </row>
    <row r="10" spans="1:19" s="110" customFormat="1" ht="13.5" customHeight="1" x14ac:dyDescent="0.15">
      <c r="A10" s="369"/>
      <c r="B10" s="108" t="s">
        <v>34</v>
      </c>
      <c r="C10" s="120"/>
      <c r="D10" s="330">
        <v>279</v>
      </c>
      <c r="E10" s="194">
        <v>111</v>
      </c>
      <c r="F10" s="195">
        <v>102</v>
      </c>
      <c r="G10" s="195">
        <v>27</v>
      </c>
      <c r="H10" s="195">
        <v>10</v>
      </c>
      <c r="I10" s="195">
        <v>16</v>
      </c>
      <c r="J10" s="196">
        <v>13</v>
      </c>
      <c r="K10" s="127"/>
      <c r="L10" s="219">
        <f t="shared" ref="L10" si="4">SUM(E10:F10)</f>
        <v>213</v>
      </c>
      <c r="M10" s="196">
        <f t="shared" ref="M10" si="5">SUM(G10:H10)</f>
        <v>37</v>
      </c>
      <c r="N10" s="122"/>
      <c r="O10" s="122"/>
      <c r="P10" s="122"/>
      <c r="Q10" s="122"/>
      <c r="R10" s="122"/>
    </row>
    <row r="11" spans="1:19" ht="13.5" customHeight="1" x14ac:dyDescent="0.15">
      <c r="A11" s="369"/>
      <c r="B11" s="10"/>
      <c r="C11" s="24"/>
      <c r="D11" s="334"/>
      <c r="E11" s="190">
        <v>39.784946236559136</v>
      </c>
      <c r="F11" s="191">
        <v>36.55913978494624</v>
      </c>
      <c r="G11" s="191">
        <v>9.67741935483871</v>
      </c>
      <c r="H11" s="191">
        <v>3.5842293906810032</v>
      </c>
      <c r="I11" s="191">
        <v>5.7347670250896057</v>
      </c>
      <c r="J11" s="192">
        <v>4.6594982078853047</v>
      </c>
      <c r="K11" s="128"/>
      <c r="L11" s="218">
        <f t="shared" ref="L11" si="6">L10/$D10*100</f>
        <v>76.344086021505376</v>
      </c>
      <c r="M11" s="192">
        <f t="shared" ref="M11" si="7">M10/$D10*100</f>
        <v>13.261648745519713</v>
      </c>
      <c r="N11" s="141"/>
      <c r="O11" s="141"/>
      <c r="P11" s="141"/>
      <c r="Q11" s="141"/>
      <c r="R11" s="141"/>
    </row>
    <row r="12" spans="1:19" s="110" customFormat="1" ht="13.5" customHeight="1" x14ac:dyDescent="0.15">
      <c r="A12" s="369"/>
      <c r="B12" s="108" t="s">
        <v>36</v>
      </c>
      <c r="C12" s="120"/>
      <c r="D12" s="330">
        <v>680</v>
      </c>
      <c r="E12" s="194">
        <v>236</v>
      </c>
      <c r="F12" s="195">
        <v>262</v>
      </c>
      <c r="G12" s="195">
        <v>68</v>
      </c>
      <c r="H12" s="195">
        <v>23</v>
      </c>
      <c r="I12" s="195">
        <v>55</v>
      </c>
      <c r="J12" s="196">
        <v>36</v>
      </c>
      <c r="K12" s="127"/>
      <c r="L12" s="219">
        <f t="shared" ref="L12" si="8">SUM(E12:F12)</f>
        <v>498</v>
      </c>
      <c r="M12" s="196">
        <f t="shared" ref="M12" si="9">SUM(G12:H12)</f>
        <v>91</v>
      </c>
      <c r="N12" s="122"/>
      <c r="O12" s="122"/>
      <c r="P12" s="122"/>
      <c r="Q12" s="122"/>
      <c r="R12" s="122"/>
    </row>
    <row r="13" spans="1:19" ht="13.5" customHeight="1" x14ac:dyDescent="0.15">
      <c r="A13" s="369"/>
      <c r="B13" s="10"/>
      <c r="C13" s="24"/>
      <c r="D13" s="334"/>
      <c r="E13" s="190">
        <v>34.705882352941174</v>
      </c>
      <c r="F13" s="191">
        <v>38.529411764705884</v>
      </c>
      <c r="G13" s="191">
        <v>10</v>
      </c>
      <c r="H13" s="191">
        <v>3.3823529411764706</v>
      </c>
      <c r="I13" s="191">
        <v>8.0882352941176467</v>
      </c>
      <c r="J13" s="192">
        <v>5.2941176470588234</v>
      </c>
      <c r="K13" s="128"/>
      <c r="L13" s="218">
        <f t="shared" ref="L13" si="10">L12/$D12*100</f>
        <v>73.235294117647058</v>
      </c>
      <c r="M13" s="192">
        <f t="shared" ref="M13" si="11">M12/$D12*100</f>
        <v>13.382352941176471</v>
      </c>
      <c r="N13" s="141"/>
      <c r="O13" s="141"/>
      <c r="P13" s="141"/>
      <c r="Q13" s="141"/>
      <c r="R13" s="141"/>
    </row>
    <row r="14" spans="1:19" s="110" customFormat="1" ht="13.5" customHeight="1" x14ac:dyDescent="0.15">
      <c r="A14" s="369"/>
      <c r="B14" s="108" t="s">
        <v>38</v>
      </c>
      <c r="C14" s="120"/>
      <c r="D14" s="330">
        <v>196</v>
      </c>
      <c r="E14" s="194">
        <v>57</v>
      </c>
      <c r="F14" s="195">
        <v>96</v>
      </c>
      <c r="G14" s="195">
        <v>20</v>
      </c>
      <c r="H14" s="195">
        <v>3</v>
      </c>
      <c r="I14" s="195">
        <v>15</v>
      </c>
      <c r="J14" s="196">
        <v>5</v>
      </c>
      <c r="K14" s="127"/>
      <c r="L14" s="219">
        <f t="shared" ref="L14" si="12">SUM(E14:F14)</f>
        <v>153</v>
      </c>
      <c r="M14" s="196">
        <f t="shared" ref="M14" si="13">SUM(G14:H14)</f>
        <v>23</v>
      </c>
      <c r="N14" s="122"/>
      <c r="O14" s="122"/>
      <c r="P14" s="122"/>
      <c r="Q14" s="122"/>
      <c r="R14" s="122"/>
    </row>
    <row r="15" spans="1:19" ht="13.5" customHeight="1" x14ac:dyDescent="0.15">
      <c r="A15" s="369"/>
      <c r="B15" s="10"/>
      <c r="C15" s="24"/>
      <c r="D15" s="334"/>
      <c r="E15" s="190">
        <v>29.081632653061224</v>
      </c>
      <c r="F15" s="191">
        <v>48.979591836734691</v>
      </c>
      <c r="G15" s="191">
        <v>10.204081632653061</v>
      </c>
      <c r="H15" s="191">
        <v>1.5306122448979591</v>
      </c>
      <c r="I15" s="191">
        <v>7.6530612244897958</v>
      </c>
      <c r="J15" s="192">
        <v>2.5510204081632653</v>
      </c>
      <c r="K15" s="128"/>
      <c r="L15" s="218">
        <f t="shared" ref="L15" si="14">L14/$D14*100</f>
        <v>78.061224489795919</v>
      </c>
      <c r="M15" s="192">
        <f t="shared" ref="M15" si="15">M14/$D14*100</f>
        <v>11.73469387755102</v>
      </c>
      <c r="N15" s="141"/>
      <c r="O15" s="141"/>
      <c r="P15" s="141"/>
      <c r="Q15" s="141"/>
      <c r="R15" s="141"/>
    </row>
    <row r="16" spans="1:19" s="110" customFormat="1" ht="13.5" customHeight="1" x14ac:dyDescent="0.15">
      <c r="A16" s="369"/>
      <c r="B16" s="108" t="s">
        <v>40</v>
      </c>
      <c r="C16" s="120"/>
      <c r="D16" s="330">
        <v>191</v>
      </c>
      <c r="E16" s="194">
        <v>64</v>
      </c>
      <c r="F16" s="195">
        <v>70</v>
      </c>
      <c r="G16" s="195">
        <v>22</v>
      </c>
      <c r="H16" s="195">
        <v>11</v>
      </c>
      <c r="I16" s="195">
        <v>16</v>
      </c>
      <c r="J16" s="196">
        <v>8</v>
      </c>
      <c r="K16" s="127"/>
      <c r="L16" s="219">
        <f t="shared" ref="L16" si="16">SUM(E16:F16)</f>
        <v>134</v>
      </c>
      <c r="M16" s="196">
        <f t="shared" ref="M16" si="17">SUM(G16:H16)</f>
        <v>33</v>
      </c>
      <c r="N16" s="122"/>
      <c r="O16" s="122"/>
      <c r="P16" s="122"/>
      <c r="Q16" s="122"/>
      <c r="R16" s="122"/>
    </row>
    <row r="17" spans="1:18" ht="13.5" customHeight="1" x14ac:dyDescent="0.15">
      <c r="A17" s="369"/>
      <c r="B17" s="10"/>
      <c r="C17" s="24"/>
      <c r="D17" s="334"/>
      <c r="E17" s="190">
        <v>33.507853403141361</v>
      </c>
      <c r="F17" s="191">
        <v>36.64921465968586</v>
      </c>
      <c r="G17" s="191">
        <v>11.518324607329843</v>
      </c>
      <c r="H17" s="191">
        <v>5.7591623036649215</v>
      </c>
      <c r="I17" s="191">
        <v>8.3769633507853403</v>
      </c>
      <c r="J17" s="192">
        <v>4.1884816753926701</v>
      </c>
      <c r="K17" s="128"/>
      <c r="L17" s="218">
        <f t="shared" ref="L17" si="18">L16/$D16*100</f>
        <v>70.157068062827221</v>
      </c>
      <c r="M17" s="192">
        <f t="shared" ref="M17" si="19">M16/$D16*100</f>
        <v>17.277486910994764</v>
      </c>
      <c r="N17" s="141"/>
      <c r="O17" s="141"/>
      <c r="P17" s="141"/>
      <c r="Q17" s="141"/>
      <c r="R17" s="141"/>
    </row>
    <row r="18" spans="1:18" s="110" customFormat="1" ht="13.5" customHeight="1" x14ac:dyDescent="0.15">
      <c r="A18" s="369"/>
      <c r="B18" s="108" t="s">
        <v>42</v>
      </c>
      <c r="C18" s="120"/>
      <c r="D18" s="330">
        <v>94</v>
      </c>
      <c r="E18" s="194">
        <v>34</v>
      </c>
      <c r="F18" s="195">
        <v>41</v>
      </c>
      <c r="G18" s="195">
        <v>8</v>
      </c>
      <c r="H18" s="195">
        <v>1</v>
      </c>
      <c r="I18" s="195">
        <v>8</v>
      </c>
      <c r="J18" s="196">
        <v>2</v>
      </c>
      <c r="K18" s="127"/>
      <c r="L18" s="219">
        <f t="shared" ref="L18" si="20">SUM(E18:F18)</f>
        <v>75</v>
      </c>
      <c r="M18" s="196">
        <f t="shared" ref="M18" si="21">SUM(G18:H18)</f>
        <v>9</v>
      </c>
      <c r="N18" s="122"/>
      <c r="O18" s="122"/>
      <c r="P18" s="122"/>
      <c r="Q18" s="122"/>
      <c r="R18" s="122"/>
    </row>
    <row r="19" spans="1:18" ht="13.5" customHeight="1" thickBot="1" x14ac:dyDescent="0.2">
      <c r="A19" s="370"/>
      <c r="B19" s="21"/>
      <c r="C19" s="26"/>
      <c r="D19" s="335"/>
      <c r="E19" s="198">
        <v>36.170212765957451</v>
      </c>
      <c r="F19" s="199">
        <v>43.61702127659575</v>
      </c>
      <c r="G19" s="199">
        <v>8.5106382978723403</v>
      </c>
      <c r="H19" s="199">
        <v>1.0638297872340425</v>
      </c>
      <c r="I19" s="199">
        <v>8.5106382978723403</v>
      </c>
      <c r="J19" s="200">
        <v>2.1276595744680851</v>
      </c>
      <c r="K19" s="128"/>
      <c r="L19" s="220">
        <f t="shared" ref="L19" si="22">L18/$D18*100</f>
        <v>79.787234042553195</v>
      </c>
      <c r="M19" s="200">
        <f t="shared" ref="M19" si="23">M18/$D18*100</f>
        <v>9.5744680851063837</v>
      </c>
      <c r="N19" s="141"/>
      <c r="O19" s="141"/>
      <c r="P19" s="141"/>
      <c r="Q19" s="141"/>
      <c r="R19" s="141"/>
    </row>
    <row r="20" spans="1:18" s="111" customFormat="1" ht="13.5" customHeight="1" x14ac:dyDescent="0.15">
      <c r="A20" s="372" t="s">
        <v>0</v>
      </c>
      <c r="B20" s="103" t="s">
        <v>1</v>
      </c>
      <c r="C20" s="121"/>
      <c r="D20" s="333">
        <v>1088</v>
      </c>
      <c r="E20" s="186">
        <v>425</v>
      </c>
      <c r="F20" s="187">
        <v>431</v>
      </c>
      <c r="G20" s="187">
        <v>114</v>
      </c>
      <c r="H20" s="187">
        <v>35</v>
      </c>
      <c r="I20" s="187">
        <v>73</v>
      </c>
      <c r="J20" s="188">
        <v>10</v>
      </c>
      <c r="K20" s="129"/>
      <c r="L20" s="219">
        <f t="shared" ref="L20" si="24">SUM(E20:F20)</f>
        <v>856</v>
      </c>
      <c r="M20" s="196">
        <f t="shared" ref="M20" si="25">SUM(G20:H20)</f>
        <v>149</v>
      </c>
      <c r="N20" s="122"/>
      <c r="O20" s="122"/>
      <c r="P20" s="122"/>
      <c r="Q20" s="122"/>
      <c r="R20" s="122"/>
    </row>
    <row r="21" spans="1:18" s="22" customFormat="1" ht="13.5" customHeight="1" x14ac:dyDescent="0.15">
      <c r="A21" s="373"/>
      <c r="B21" s="23"/>
      <c r="C21" s="25"/>
      <c r="D21" s="334"/>
      <c r="E21" s="190">
        <v>39.0625</v>
      </c>
      <c r="F21" s="191">
        <v>39.61397058823529</v>
      </c>
      <c r="G21" s="191">
        <v>10.477941176470589</v>
      </c>
      <c r="H21" s="191">
        <v>3.2169117647058822</v>
      </c>
      <c r="I21" s="191">
        <v>6.7095588235294112</v>
      </c>
      <c r="J21" s="192">
        <v>0.91911764705882359</v>
      </c>
      <c r="K21" s="130"/>
      <c r="L21" s="218">
        <f t="shared" ref="L21" si="26">L20/$D20*100</f>
        <v>78.67647058823529</v>
      </c>
      <c r="M21" s="192">
        <f t="shared" ref="M21" si="27">M20/$D20*100</f>
        <v>13.694852941176471</v>
      </c>
      <c r="N21" s="141"/>
      <c r="O21" s="141"/>
      <c r="P21" s="141"/>
      <c r="Q21" s="141"/>
      <c r="R21" s="141"/>
    </row>
    <row r="22" spans="1:18" s="111" customFormat="1" ht="13.5" customHeight="1" x14ac:dyDescent="0.15">
      <c r="A22" s="373"/>
      <c r="B22" s="106" t="s">
        <v>2</v>
      </c>
      <c r="C22" s="122"/>
      <c r="D22" s="330">
        <v>1538</v>
      </c>
      <c r="E22" s="194">
        <v>533</v>
      </c>
      <c r="F22" s="195">
        <v>623</v>
      </c>
      <c r="G22" s="195">
        <v>171</v>
      </c>
      <c r="H22" s="195">
        <v>61</v>
      </c>
      <c r="I22" s="195">
        <v>131</v>
      </c>
      <c r="J22" s="196">
        <v>19</v>
      </c>
      <c r="K22" s="129"/>
      <c r="L22" s="219">
        <f t="shared" ref="L22" si="28">SUM(E22:F22)</f>
        <v>1156</v>
      </c>
      <c r="M22" s="196">
        <f t="shared" ref="M22" si="29">SUM(G22:H22)</f>
        <v>232</v>
      </c>
      <c r="N22" s="122"/>
      <c r="O22" s="122"/>
      <c r="P22" s="122"/>
      <c r="Q22" s="122"/>
      <c r="R22" s="122"/>
    </row>
    <row r="23" spans="1:18" s="22" customFormat="1" ht="13.5" customHeight="1" x14ac:dyDescent="0.15">
      <c r="A23" s="373"/>
      <c r="B23" s="23"/>
      <c r="C23" s="25"/>
      <c r="D23" s="334"/>
      <c r="E23" s="190">
        <v>34.655396618985698</v>
      </c>
      <c r="F23" s="191">
        <v>40.507152145643694</v>
      </c>
      <c r="G23" s="191">
        <v>11.118335500650195</v>
      </c>
      <c r="H23" s="191">
        <v>3.966189856957087</v>
      </c>
      <c r="I23" s="191">
        <v>8.5175552665799739</v>
      </c>
      <c r="J23" s="192">
        <v>1.2353706111833551</v>
      </c>
      <c r="L23" s="218">
        <f t="shared" ref="L23" si="30">L22/$D22*100</f>
        <v>75.162548764629392</v>
      </c>
      <c r="M23" s="192">
        <f t="shared" ref="M23" si="31">M22/$D22*100</f>
        <v>15.084525357607282</v>
      </c>
      <c r="N23" s="141"/>
      <c r="O23" s="141"/>
      <c r="P23" s="141"/>
      <c r="Q23" s="141"/>
      <c r="R23" s="141"/>
    </row>
    <row r="24" spans="1:18" s="111" customFormat="1" ht="13.5" customHeight="1" x14ac:dyDescent="0.15">
      <c r="A24" s="373"/>
      <c r="B24" s="106" t="s">
        <v>45</v>
      </c>
      <c r="C24" s="122"/>
      <c r="D24" s="330">
        <v>86</v>
      </c>
      <c r="E24" s="194">
        <v>2</v>
      </c>
      <c r="F24" s="195">
        <v>0</v>
      </c>
      <c r="G24" s="195">
        <v>0</v>
      </c>
      <c r="H24" s="195">
        <v>0</v>
      </c>
      <c r="I24" s="195">
        <v>1</v>
      </c>
      <c r="J24" s="196">
        <v>83</v>
      </c>
      <c r="L24" s="219">
        <f t="shared" ref="L24" si="32">SUM(E24:F24)</f>
        <v>2</v>
      </c>
      <c r="M24" s="196">
        <f t="shared" ref="M24" si="33">SUM(G24:H24)</f>
        <v>0</v>
      </c>
      <c r="N24" s="122"/>
      <c r="O24" s="122"/>
      <c r="P24" s="122"/>
      <c r="Q24" s="122"/>
      <c r="R24" s="122"/>
    </row>
    <row r="25" spans="1:18" s="22" customFormat="1" ht="13.5" customHeight="1" thickBot="1" x14ac:dyDescent="0.2">
      <c r="A25" s="374"/>
      <c r="B25" s="61"/>
      <c r="C25" s="62"/>
      <c r="D25" s="335"/>
      <c r="E25" s="198">
        <v>2.3255813953488373</v>
      </c>
      <c r="F25" s="199">
        <v>0</v>
      </c>
      <c r="G25" s="199">
        <v>0</v>
      </c>
      <c r="H25" s="199">
        <v>0</v>
      </c>
      <c r="I25" s="199">
        <v>1.1627906976744187</v>
      </c>
      <c r="J25" s="200">
        <v>96.511627906976756</v>
      </c>
      <c r="L25" s="218">
        <f t="shared" ref="L25" si="34">L24/$D24*100</f>
        <v>2.3255813953488373</v>
      </c>
      <c r="M25" s="192">
        <f t="shared" ref="M25" si="35">M24/$D24*100</f>
        <v>0</v>
      </c>
      <c r="N25" s="141"/>
      <c r="O25" s="141"/>
      <c r="P25" s="141"/>
      <c r="Q25" s="141"/>
      <c r="R25" s="141"/>
    </row>
    <row r="26" spans="1:18" s="110" customFormat="1" ht="13.5" customHeight="1" x14ac:dyDescent="0.15">
      <c r="A26" s="371" t="s">
        <v>43</v>
      </c>
      <c r="B26" s="118" t="s">
        <v>3</v>
      </c>
      <c r="C26" s="119"/>
      <c r="D26" s="336">
        <v>170</v>
      </c>
      <c r="E26" s="202">
        <v>53</v>
      </c>
      <c r="F26" s="203">
        <v>83</v>
      </c>
      <c r="G26" s="203">
        <v>13</v>
      </c>
      <c r="H26" s="203">
        <v>8</v>
      </c>
      <c r="I26" s="203">
        <v>13</v>
      </c>
      <c r="J26" s="204">
        <v>0</v>
      </c>
      <c r="L26" s="221">
        <f t="shared" ref="L26" si="36">SUM(E26:F26)</f>
        <v>136</v>
      </c>
      <c r="M26" s="204">
        <f t="shared" ref="M26" si="37">SUM(G26:H26)</f>
        <v>21</v>
      </c>
      <c r="N26" s="120"/>
      <c r="O26" s="120"/>
      <c r="P26" s="120"/>
      <c r="Q26" s="120"/>
      <c r="R26" s="120"/>
    </row>
    <row r="27" spans="1:18" ht="13.5" customHeight="1" x14ac:dyDescent="0.15">
      <c r="A27" s="369"/>
      <c r="B27" s="10"/>
      <c r="C27" s="24"/>
      <c r="D27" s="337"/>
      <c r="E27" s="206">
        <v>31.176470588235293</v>
      </c>
      <c r="F27" s="207">
        <v>48.823529411764703</v>
      </c>
      <c r="G27" s="207">
        <v>7.6470588235294121</v>
      </c>
      <c r="H27" s="207">
        <v>4.7058823529411766</v>
      </c>
      <c r="I27" s="207">
        <v>7.6470588235294121</v>
      </c>
      <c r="J27" s="208">
        <v>0</v>
      </c>
      <c r="L27" s="222">
        <f t="shared" ref="L27" si="38">L26/$D26*100</f>
        <v>80</v>
      </c>
      <c r="M27" s="208">
        <f t="shared" ref="M27" si="39">M26/$D26*100</f>
        <v>12.352941176470589</v>
      </c>
      <c r="N27" s="142"/>
      <c r="O27" s="142"/>
      <c r="P27" s="142"/>
      <c r="Q27" s="142"/>
      <c r="R27" s="142"/>
    </row>
    <row r="28" spans="1:18" s="110" customFormat="1" ht="13.5" customHeight="1" x14ac:dyDescent="0.15">
      <c r="A28" s="369"/>
      <c r="B28" s="108" t="s">
        <v>4</v>
      </c>
      <c r="C28" s="120"/>
      <c r="D28" s="331">
        <v>260</v>
      </c>
      <c r="E28" s="209">
        <v>78</v>
      </c>
      <c r="F28" s="210">
        <v>112</v>
      </c>
      <c r="G28" s="210">
        <v>38</v>
      </c>
      <c r="H28" s="210">
        <v>10</v>
      </c>
      <c r="I28" s="210">
        <v>21</v>
      </c>
      <c r="J28" s="211">
        <v>1</v>
      </c>
      <c r="L28" s="223">
        <f t="shared" ref="L28" si="40">SUM(E28:F28)</f>
        <v>190</v>
      </c>
      <c r="M28" s="211">
        <f t="shared" ref="M28" si="41">SUM(G28:H28)</f>
        <v>48</v>
      </c>
      <c r="N28" s="120"/>
      <c r="O28" s="120"/>
      <c r="P28" s="120"/>
      <c r="Q28" s="120"/>
      <c r="R28" s="120"/>
    </row>
    <row r="29" spans="1:18" ht="13.5" customHeight="1" x14ac:dyDescent="0.15">
      <c r="A29" s="369"/>
      <c r="B29" s="10"/>
      <c r="C29" s="24"/>
      <c r="D29" s="337"/>
      <c r="E29" s="206">
        <v>30</v>
      </c>
      <c r="F29" s="207">
        <v>43.07692307692308</v>
      </c>
      <c r="G29" s="207">
        <v>14.615384615384617</v>
      </c>
      <c r="H29" s="207">
        <v>3.8461538461538463</v>
      </c>
      <c r="I29" s="207">
        <v>8.0769230769230766</v>
      </c>
      <c r="J29" s="208">
        <v>0.38461538461538464</v>
      </c>
      <c r="L29" s="222">
        <f t="shared" ref="L29" si="42">L28/$D28*100</f>
        <v>73.076923076923066</v>
      </c>
      <c r="M29" s="208">
        <f t="shared" ref="M29" si="43">M28/$D28*100</f>
        <v>18.461538461538463</v>
      </c>
      <c r="N29" s="142"/>
      <c r="O29" s="142"/>
      <c r="P29" s="142"/>
      <c r="Q29" s="142"/>
      <c r="R29" s="142"/>
    </row>
    <row r="30" spans="1:18" s="110" customFormat="1" ht="13.5" customHeight="1" x14ac:dyDescent="0.15">
      <c r="A30" s="369"/>
      <c r="B30" s="108" t="s">
        <v>5</v>
      </c>
      <c r="C30" s="120"/>
      <c r="D30" s="331">
        <v>434</v>
      </c>
      <c r="E30" s="209">
        <v>143</v>
      </c>
      <c r="F30" s="210">
        <v>187</v>
      </c>
      <c r="G30" s="210">
        <v>59</v>
      </c>
      <c r="H30" s="210">
        <v>14</v>
      </c>
      <c r="I30" s="210">
        <v>27</v>
      </c>
      <c r="J30" s="211">
        <v>4</v>
      </c>
      <c r="L30" s="223">
        <f t="shared" ref="L30" si="44">SUM(E30:F30)</f>
        <v>330</v>
      </c>
      <c r="M30" s="211">
        <f t="shared" ref="M30" si="45">SUM(G30:H30)</f>
        <v>73</v>
      </c>
      <c r="N30" s="120"/>
      <c r="O30" s="120"/>
      <c r="P30" s="120"/>
      <c r="Q30" s="120"/>
      <c r="R30" s="120"/>
    </row>
    <row r="31" spans="1:18" ht="13.5" customHeight="1" x14ac:dyDescent="0.15">
      <c r="A31" s="369"/>
      <c r="B31" s="10"/>
      <c r="C31" s="24"/>
      <c r="D31" s="337"/>
      <c r="E31" s="206">
        <v>32.94930875576037</v>
      </c>
      <c r="F31" s="207">
        <v>43.087557603686641</v>
      </c>
      <c r="G31" s="207">
        <v>13.594470046082948</v>
      </c>
      <c r="H31" s="207">
        <v>3.225806451612903</v>
      </c>
      <c r="I31" s="207">
        <v>6.2211981566820276</v>
      </c>
      <c r="J31" s="208">
        <v>0.92165898617511521</v>
      </c>
      <c r="L31" s="222">
        <f t="shared" ref="L31" si="46">L30/$D30*100</f>
        <v>76.036866359447004</v>
      </c>
      <c r="M31" s="208">
        <f t="shared" ref="M31" si="47">M30/$D30*100</f>
        <v>16.820276497695851</v>
      </c>
      <c r="N31" s="142"/>
      <c r="O31" s="142"/>
      <c r="P31" s="142"/>
      <c r="Q31" s="142"/>
      <c r="R31" s="142"/>
    </row>
    <row r="32" spans="1:18" s="110" customFormat="1" ht="13.5" customHeight="1" x14ac:dyDescent="0.15">
      <c r="A32" s="369"/>
      <c r="B32" s="108" t="s">
        <v>6</v>
      </c>
      <c r="C32" s="120"/>
      <c r="D32" s="331">
        <v>480</v>
      </c>
      <c r="E32" s="209">
        <v>150</v>
      </c>
      <c r="F32" s="210">
        <v>193</v>
      </c>
      <c r="G32" s="210">
        <v>48</v>
      </c>
      <c r="H32" s="210">
        <v>34</v>
      </c>
      <c r="I32" s="210">
        <v>53</v>
      </c>
      <c r="J32" s="211">
        <v>2</v>
      </c>
      <c r="L32" s="223">
        <f t="shared" ref="L32" si="48">SUM(E32:F32)</f>
        <v>343</v>
      </c>
      <c r="M32" s="211">
        <f t="shared" ref="M32" si="49">SUM(G32:H32)</f>
        <v>82</v>
      </c>
      <c r="N32" s="120"/>
      <c r="O32" s="120"/>
      <c r="P32" s="120"/>
      <c r="Q32" s="120"/>
      <c r="R32" s="120"/>
    </row>
    <row r="33" spans="1:18" ht="13.5" customHeight="1" x14ac:dyDescent="0.15">
      <c r="A33" s="369"/>
      <c r="B33" s="10"/>
      <c r="C33" s="24"/>
      <c r="D33" s="337"/>
      <c r="E33" s="206">
        <v>31.25</v>
      </c>
      <c r="F33" s="207">
        <v>40.208333333333336</v>
      </c>
      <c r="G33" s="207">
        <v>10</v>
      </c>
      <c r="H33" s="207">
        <v>7.083333333333333</v>
      </c>
      <c r="I33" s="207">
        <v>11.041666666666666</v>
      </c>
      <c r="J33" s="208">
        <v>0.41666666666666669</v>
      </c>
      <c r="L33" s="222">
        <f t="shared" ref="L33" si="50">L32/$D32*100</f>
        <v>71.458333333333329</v>
      </c>
      <c r="M33" s="208">
        <f t="shared" ref="M33" si="51">M32/$D32*100</f>
        <v>17.083333333333332</v>
      </c>
      <c r="N33" s="142"/>
      <c r="O33" s="142"/>
      <c r="P33" s="142"/>
      <c r="Q33" s="142"/>
      <c r="R33" s="142"/>
    </row>
    <row r="34" spans="1:18" s="110" customFormat="1" ht="13.5" customHeight="1" x14ac:dyDescent="0.15">
      <c r="A34" s="369"/>
      <c r="B34" s="108" t="s">
        <v>7</v>
      </c>
      <c r="C34" s="120"/>
      <c r="D34" s="331">
        <v>594</v>
      </c>
      <c r="E34" s="209">
        <v>231</v>
      </c>
      <c r="F34" s="210">
        <v>225</v>
      </c>
      <c r="G34" s="210">
        <v>73</v>
      </c>
      <c r="H34" s="210">
        <v>21</v>
      </c>
      <c r="I34" s="210">
        <v>42</v>
      </c>
      <c r="J34" s="211">
        <v>2</v>
      </c>
      <c r="L34" s="223">
        <f t="shared" ref="L34" si="52">SUM(E34:F34)</f>
        <v>456</v>
      </c>
      <c r="M34" s="211">
        <f t="shared" ref="M34" si="53">SUM(G34:H34)</f>
        <v>94</v>
      </c>
      <c r="N34" s="120"/>
      <c r="O34" s="120"/>
      <c r="P34" s="120"/>
      <c r="Q34" s="120"/>
      <c r="R34" s="120"/>
    </row>
    <row r="35" spans="1:18" ht="13.5" customHeight="1" x14ac:dyDescent="0.15">
      <c r="A35" s="369"/>
      <c r="B35" s="10"/>
      <c r="C35" s="24"/>
      <c r="D35" s="337"/>
      <c r="E35" s="206">
        <v>38.888888888888893</v>
      </c>
      <c r="F35" s="207">
        <v>37.878787878787875</v>
      </c>
      <c r="G35" s="207">
        <v>12.289562289562289</v>
      </c>
      <c r="H35" s="207">
        <v>3.535353535353535</v>
      </c>
      <c r="I35" s="207">
        <v>7.0707070707070701</v>
      </c>
      <c r="J35" s="208">
        <v>0.33670033670033667</v>
      </c>
      <c r="L35" s="222">
        <f t="shared" ref="L35" si="54">L34/$D34*100</f>
        <v>76.767676767676761</v>
      </c>
      <c r="M35" s="208">
        <f t="shared" ref="M35" si="55">M34/$D34*100</f>
        <v>15.824915824915825</v>
      </c>
      <c r="N35" s="142"/>
      <c r="O35" s="142"/>
      <c r="P35" s="142"/>
      <c r="Q35" s="142"/>
      <c r="R35" s="142"/>
    </row>
    <row r="36" spans="1:18" s="110" customFormat="1" ht="13.5" customHeight="1" x14ac:dyDescent="0.15">
      <c r="A36" s="369"/>
      <c r="B36" s="108" t="s">
        <v>44</v>
      </c>
      <c r="C36" s="120"/>
      <c r="D36" s="331">
        <v>688</v>
      </c>
      <c r="E36" s="209">
        <v>304</v>
      </c>
      <c r="F36" s="210">
        <v>254</v>
      </c>
      <c r="G36" s="210">
        <v>54</v>
      </c>
      <c r="H36" s="210">
        <v>9</v>
      </c>
      <c r="I36" s="210">
        <v>48</v>
      </c>
      <c r="J36" s="211">
        <v>19</v>
      </c>
      <c r="L36" s="223">
        <f t="shared" ref="L36" si="56">SUM(E36:F36)</f>
        <v>558</v>
      </c>
      <c r="M36" s="211">
        <f t="shared" ref="M36" si="57">SUM(G36:H36)</f>
        <v>63</v>
      </c>
      <c r="N36" s="120"/>
      <c r="O36" s="120"/>
      <c r="P36" s="120"/>
      <c r="Q36" s="120"/>
      <c r="R36" s="120"/>
    </row>
    <row r="37" spans="1:18" ht="13.5" customHeight="1" x14ac:dyDescent="0.15">
      <c r="A37" s="369"/>
      <c r="B37" s="10"/>
      <c r="C37" s="24"/>
      <c r="D37" s="337"/>
      <c r="E37" s="206">
        <v>44.186046511627907</v>
      </c>
      <c r="F37" s="207">
        <v>36.918604651162788</v>
      </c>
      <c r="G37" s="207">
        <v>7.8488372093023253</v>
      </c>
      <c r="H37" s="207">
        <v>1.308139534883721</v>
      </c>
      <c r="I37" s="207">
        <v>6.9767441860465116</v>
      </c>
      <c r="J37" s="208">
        <v>2.7616279069767442</v>
      </c>
      <c r="L37" s="222">
        <f t="shared" ref="L37" si="58">L36/$D36*100</f>
        <v>81.104651162790702</v>
      </c>
      <c r="M37" s="208">
        <f t="shared" ref="M37" si="59">M36/$D36*100</f>
        <v>9.1569767441860463</v>
      </c>
      <c r="N37" s="142"/>
      <c r="O37" s="142"/>
      <c r="P37" s="142"/>
      <c r="Q37" s="142"/>
      <c r="R37" s="142"/>
    </row>
    <row r="38" spans="1:18" s="110" customFormat="1" ht="13.5" customHeight="1" x14ac:dyDescent="0.15">
      <c r="A38" s="369"/>
      <c r="B38" s="108" t="s">
        <v>45</v>
      </c>
      <c r="C38" s="120"/>
      <c r="D38" s="331">
        <v>86</v>
      </c>
      <c r="E38" s="209">
        <v>1</v>
      </c>
      <c r="F38" s="210">
        <v>0</v>
      </c>
      <c r="G38" s="210">
        <v>0</v>
      </c>
      <c r="H38" s="210">
        <v>0</v>
      </c>
      <c r="I38" s="210">
        <v>1</v>
      </c>
      <c r="J38" s="211">
        <v>84</v>
      </c>
      <c r="L38" s="223">
        <f t="shared" ref="L38" si="60">SUM(E38:F38)</f>
        <v>1</v>
      </c>
      <c r="M38" s="211">
        <f t="shared" ref="M38" si="61">SUM(G38:H38)</f>
        <v>0</v>
      </c>
      <c r="N38" s="120"/>
      <c r="O38" s="120"/>
      <c r="P38" s="120"/>
      <c r="Q38" s="120"/>
      <c r="R38" s="120"/>
    </row>
    <row r="39" spans="1:18" ht="13.5" customHeight="1" thickBot="1" x14ac:dyDescent="0.2">
      <c r="A39" s="370"/>
      <c r="B39" s="21"/>
      <c r="C39" s="26"/>
      <c r="D39" s="332"/>
      <c r="E39" s="212">
        <v>1.1627906976744187</v>
      </c>
      <c r="F39" s="213">
        <v>0</v>
      </c>
      <c r="G39" s="213">
        <v>0</v>
      </c>
      <c r="H39" s="213">
        <v>0</v>
      </c>
      <c r="I39" s="213">
        <v>1.1627906976744187</v>
      </c>
      <c r="J39" s="214">
        <v>97.674418604651152</v>
      </c>
      <c r="L39" s="224">
        <f t="shared" ref="L39" si="62">L38/$D38*100</f>
        <v>1.1627906976744187</v>
      </c>
      <c r="M39" s="214">
        <f t="shared" ref="M39" si="63">M38/$D38*100</f>
        <v>0</v>
      </c>
      <c r="N39" s="142"/>
      <c r="O39" s="142"/>
      <c r="P39" s="142"/>
      <c r="Q39" s="142"/>
      <c r="R39" s="142"/>
    </row>
    <row r="40" spans="1:18" s="110" customFormat="1" ht="13.5" customHeight="1" x14ac:dyDescent="0.15">
      <c r="A40" s="369" t="s">
        <v>46</v>
      </c>
      <c r="B40" s="108" t="s">
        <v>48</v>
      </c>
      <c r="C40" s="120"/>
      <c r="D40" s="330">
        <v>459</v>
      </c>
      <c r="E40" s="194">
        <v>132</v>
      </c>
      <c r="F40" s="195">
        <v>203</v>
      </c>
      <c r="G40" s="195">
        <v>59</v>
      </c>
      <c r="H40" s="195">
        <v>24</v>
      </c>
      <c r="I40" s="195">
        <v>40</v>
      </c>
      <c r="J40" s="196">
        <v>1</v>
      </c>
      <c r="L40" s="219">
        <f t="shared" ref="L40" si="64">SUM(E40:F40)</f>
        <v>335</v>
      </c>
      <c r="M40" s="196">
        <f t="shared" ref="M40" si="65">SUM(G40:H40)</f>
        <v>83</v>
      </c>
      <c r="N40" s="122"/>
      <c r="O40" s="122"/>
      <c r="P40" s="122"/>
      <c r="Q40" s="122"/>
      <c r="R40" s="122"/>
    </row>
    <row r="41" spans="1:18" ht="13.5" customHeight="1" x14ac:dyDescent="0.15">
      <c r="A41" s="369"/>
      <c r="B41" s="10"/>
      <c r="C41" s="24"/>
      <c r="D41" s="334"/>
      <c r="E41" s="190">
        <v>28.75816993464052</v>
      </c>
      <c r="F41" s="191">
        <v>44.226579520697165</v>
      </c>
      <c r="G41" s="191">
        <v>12.854030501089325</v>
      </c>
      <c r="H41" s="191">
        <v>5.2287581699346406</v>
      </c>
      <c r="I41" s="191">
        <v>8.7145969498910674</v>
      </c>
      <c r="J41" s="192">
        <v>0.2178649237472767</v>
      </c>
      <c r="L41" s="218">
        <f t="shared" ref="L41" si="66">L40/$D40*100</f>
        <v>72.984749455337692</v>
      </c>
      <c r="M41" s="192">
        <f t="shared" ref="M41" si="67">M40/$D40*100</f>
        <v>18.082788671023962</v>
      </c>
      <c r="N41" s="141"/>
      <c r="O41" s="141"/>
      <c r="P41" s="141"/>
      <c r="Q41" s="141"/>
      <c r="R41" s="141"/>
    </row>
    <row r="42" spans="1:18" s="110" customFormat="1" ht="13.5" customHeight="1" x14ac:dyDescent="0.15">
      <c r="A42" s="369"/>
      <c r="B42" s="108" t="s">
        <v>50</v>
      </c>
      <c r="C42" s="120"/>
      <c r="D42" s="330">
        <v>1862</v>
      </c>
      <c r="E42" s="194">
        <v>712</v>
      </c>
      <c r="F42" s="195">
        <v>753</v>
      </c>
      <c r="G42" s="195">
        <v>193</v>
      </c>
      <c r="H42" s="195">
        <v>64</v>
      </c>
      <c r="I42" s="195">
        <v>121</v>
      </c>
      <c r="J42" s="196">
        <v>19</v>
      </c>
      <c r="L42" s="219">
        <f t="shared" ref="L42" si="68">SUM(E42:F42)</f>
        <v>1465</v>
      </c>
      <c r="M42" s="196">
        <f t="shared" ref="M42" si="69">SUM(G42:H42)</f>
        <v>257</v>
      </c>
      <c r="N42" s="122"/>
      <c r="O42" s="122"/>
      <c r="P42" s="122"/>
      <c r="Q42" s="122"/>
      <c r="R42" s="122"/>
    </row>
    <row r="43" spans="1:18" ht="13.5" customHeight="1" x14ac:dyDescent="0.15">
      <c r="A43" s="369"/>
      <c r="B43" s="10"/>
      <c r="C43" s="24"/>
      <c r="D43" s="334"/>
      <c r="E43" s="190">
        <v>38.23845327604726</v>
      </c>
      <c r="F43" s="191">
        <v>40.440386680988183</v>
      </c>
      <c r="G43" s="191">
        <v>10.365198711063373</v>
      </c>
      <c r="H43" s="191">
        <v>3.4371643394199785</v>
      </c>
      <c r="I43" s="191">
        <v>6.4983888292158971</v>
      </c>
      <c r="J43" s="192">
        <v>1.0204081632653061</v>
      </c>
      <c r="L43" s="218">
        <f t="shared" ref="L43" si="70">L42/$D42*100</f>
        <v>78.67883995703545</v>
      </c>
      <c r="M43" s="192">
        <f t="shared" ref="M43" si="71">M42/$D42*100</f>
        <v>13.802363050483352</v>
      </c>
      <c r="N43" s="141"/>
      <c r="O43" s="141"/>
      <c r="P43" s="141"/>
      <c r="Q43" s="141"/>
      <c r="R43" s="141"/>
    </row>
    <row r="44" spans="1:18" s="110" customFormat="1" ht="13.5" customHeight="1" x14ac:dyDescent="0.15">
      <c r="A44" s="369"/>
      <c r="B44" s="108" t="s">
        <v>51</v>
      </c>
      <c r="C44" s="120"/>
      <c r="D44" s="330">
        <v>290</v>
      </c>
      <c r="E44" s="194">
        <v>111</v>
      </c>
      <c r="F44" s="195">
        <v>94</v>
      </c>
      <c r="G44" s="195">
        <v>32</v>
      </c>
      <c r="H44" s="195">
        <v>8</v>
      </c>
      <c r="I44" s="195">
        <v>41</v>
      </c>
      <c r="J44" s="196">
        <v>4</v>
      </c>
      <c r="L44" s="219">
        <f t="shared" ref="L44" si="72">SUM(E44:F44)</f>
        <v>205</v>
      </c>
      <c r="M44" s="196">
        <f t="shared" ref="M44" si="73">SUM(G44:H44)</f>
        <v>40</v>
      </c>
      <c r="N44" s="122"/>
      <c r="O44" s="122"/>
      <c r="P44" s="122"/>
      <c r="Q44" s="122"/>
      <c r="R44" s="122"/>
    </row>
    <row r="45" spans="1:18" ht="13.5" customHeight="1" x14ac:dyDescent="0.15">
      <c r="A45" s="369"/>
      <c r="B45" s="10"/>
      <c r="C45" s="24"/>
      <c r="D45" s="334"/>
      <c r="E45" s="190">
        <v>38.275862068965516</v>
      </c>
      <c r="F45" s="191">
        <v>32.41379310344827</v>
      </c>
      <c r="G45" s="191">
        <v>11.03448275862069</v>
      </c>
      <c r="H45" s="191">
        <v>2.7586206896551726</v>
      </c>
      <c r="I45" s="191">
        <v>14.13793103448276</v>
      </c>
      <c r="J45" s="192">
        <v>1.3793103448275863</v>
      </c>
      <c r="L45" s="218">
        <f t="shared" ref="L45" si="74">L44/$D44*100</f>
        <v>70.689655172413794</v>
      </c>
      <c r="M45" s="192">
        <f t="shared" ref="M45" si="75">M44/$D44*100</f>
        <v>13.793103448275861</v>
      </c>
      <c r="N45" s="141"/>
      <c r="O45" s="141"/>
      <c r="P45" s="141"/>
      <c r="Q45" s="141"/>
      <c r="R45" s="141"/>
    </row>
    <row r="46" spans="1:18" s="110" customFormat="1" ht="13.5" customHeight="1" x14ac:dyDescent="0.15">
      <c r="A46" s="369"/>
      <c r="B46" s="108" t="s">
        <v>71</v>
      </c>
      <c r="C46" s="120"/>
      <c r="D46" s="330">
        <v>101</v>
      </c>
      <c r="E46" s="194">
        <v>5</v>
      </c>
      <c r="F46" s="195">
        <v>4</v>
      </c>
      <c r="G46" s="195">
        <v>1</v>
      </c>
      <c r="H46" s="195">
        <v>0</v>
      </c>
      <c r="I46" s="195">
        <v>3</v>
      </c>
      <c r="J46" s="196">
        <v>88</v>
      </c>
      <c r="L46" s="219">
        <f t="shared" ref="L46" si="76">SUM(E46:F46)</f>
        <v>9</v>
      </c>
      <c r="M46" s="196">
        <f t="shared" ref="M46" si="77">SUM(G46:H46)</f>
        <v>1</v>
      </c>
      <c r="N46" s="122"/>
      <c r="O46" s="122"/>
      <c r="P46" s="122"/>
      <c r="Q46" s="122"/>
      <c r="R46" s="122"/>
    </row>
    <row r="47" spans="1:18" ht="13.5" customHeight="1" thickBot="1" x14ac:dyDescent="0.2">
      <c r="A47" s="370"/>
      <c r="B47" s="21"/>
      <c r="C47" s="26"/>
      <c r="D47" s="335"/>
      <c r="E47" s="198">
        <v>4.9504950495049505</v>
      </c>
      <c r="F47" s="199">
        <v>3.9603960396039604</v>
      </c>
      <c r="G47" s="199">
        <v>0.99009900990099009</v>
      </c>
      <c r="H47" s="199">
        <v>0</v>
      </c>
      <c r="I47" s="199">
        <v>2.9702970297029703</v>
      </c>
      <c r="J47" s="200">
        <v>87.128712871287135</v>
      </c>
      <c r="L47" s="220">
        <f t="shared" ref="L47" si="78">L46/$D46*100</f>
        <v>8.9108910891089099</v>
      </c>
      <c r="M47" s="200">
        <f t="shared" ref="M47" si="79">M46/$D46*100</f>
        <v>0.99009900990099009</v>
      </c>
      <c r="N47" s="141"/>
      <c r="O47" s="141"/>
      <c r="P47" s="141"/>
      <c r="Q47" s="141"/>
      <c r="R47" s="141"/>
    </row>
    <row r="48" spans="1:18" s="110" customFormat="1" ht="13.5" customHeight="1" x14ac:dyDescent="0.15">
      <c r="A48" s="369" t="s">
        <v>227</v>
      </c>
      <c r="B48" s="108" t="s">
        <v>53</v>
      </c>
      <c r="C48" s="120"/>
      <c r="D48" s="330">
        <v>144</v>
      </c>
      <c r="E48" s="194">
        <v>47</v>
      </c>
      <c r="F48" s="195">
        <v>69</v>
      </c>
      <c r="G48" s="195">
        <v>12</v>
      </c>
      <c r="H48" s="195">
        <v>7</v>
      </c>
      <c r="I48" s="195">
        <v>9</v>
      </c>
      <c r="J48" s="196">
        <v>0</v>
      </c>
      <c r="L48" s="219">
        <f t="shared" ref="L48" si="80">SUM(E48:F48)</f>
        <v>116</v>
      </c>
      <c r="M48" s="196">
        <f t="shared" ref="M48" si="81">SUM(G48:H48)</f>
        <v>19</v>
      </c>
      <c r="N48" s="122"/>
      <c r="O48" s="122"/>
      <c r="P48" s="122"/>
      <c r="Q48" s="122"/>
      <c r="R48" s="122"/>
    </row>
    <row r="49" spans="1:18" ht="13.5" customHeight="1" x14ac:dyDescent="0.15">
      <c r="A49" s="369"/>
      <c r="B49" s="10"/>
      <c r="C49" s="24"/>
      <c r="D49" s="334"/>
      <c r="E49" s="190">
        <v>32.638888888888893</v>
      </c>
      <c r="F49" s="191">
        <v>47.916666666666671</v>
      </c>
      <c r="G49" s="191">
        <v>8.3333333333333321</v>
      </c>
      <c r="H49" s="191">
        <v>4.8611111111111116</v>
      </c>
      <c r="I49" s="191">
        <v>6.25</v>
      </c>
      <c r="J49" s="192">
        <v>0</v>
      </c>
      <c r="L49" s="218">
        <f t="shared" ref="L49" si="82">L48/$D48*100</f>
        <v>80.555555555555557</v>
      </c>
      <c r="M49" s="192">
        <f t="shared" ref="M49" si="83">M48/$D48*100</f>
        <v>13.194444444444445</v>
      </c>
      <c r="N49" s="141"/>
      <c r="O49" s="141"/>
      <c r="P49" s="141"/>
      <c r="Q49" s="141"/>
      <c r="R49" s="141"/>
    </row>
    <row r="50" spans="1:18" s="110" customFormat="1" ht="13.5" customHeight="1" x14ac:dyDescent="0.15">
      <c r="A50" s="369"/>
      <c r="B50" s="108" t="s">
        <v>433</v>
      </c>
      <c r="C50" s="120"/>
      <c r="D50" s="330">
        <v>364</v>
      </c>
      <c r="E50" s="194">
        <v>104</v>
      </c>
      <c r="F50" s="195">
        <v>144</v>
      </c>
      <c r="G50" s="195">
        <v>50</v>
      </c>
      <c r="H50" s="195">
        <v>20</v>
      </c>
      <c r="I50" s="195">
        <v>44</v>
      </c>
      <c r="J50" s="196">
        <v>2</v>
      </c>
      <c r="L50" s="219">
        <f t="shared" ref="L50" si="84">SUM(E50:F50)</f>
        <v>248</v>
      </c>
      <c r="M50" s="196">
        <f t="shared" ref="M50" si="85">SUM(G50:H50)</f>
        <v>70</v>
      </c>
      <c r="N50" s="122"/>
      <c r="O50" s="122"/>
      <c r="P50" s="122"/>
      <c r="Q50" s="122"/>
      <c r="R50" s="122"/>
    </row>
    <row r="51" spans="1:18" ht="13.5" customHeight="1" x14ac:dyDescent="0.15">
      <c r="A51" s="369"/>
      <c r="B51" s="10"/>
      <c r="C51" s="24"/>
      <c r="D51" s="334"/>
      <c r="E51" s="190">
        <v>28.571428571428569</v>
      </c>
      <c r="F51" s="191">
        <v>39.560439560439562</v>
      </c>
      <c r="G51" s="191">
        <v>13.736263736263737</v>
      </c>
      <c r="H51" s="191">
        <v>5.4945054945054945</v>
      </c>
      <c r="I51" s="191">
        <v>12.087912087912088</v>
      </c>
      <c r="J51" s="192">
        <v>0.5494505494505495</v>
      </c>
      <c r="L51" s="218">
        <f t="shared" ref="L51" si="86">L50/$D50*100</f>
        <v>68.131868131868131</v>
      </c>
      <c r="M51" s="192">
        <f t="shared" ref="M51" si="87">M50/$D50*100</f>
        <v>19.230769230769234</v>
      </c>
      <c r="N51" s="141"/>
      <c r="O51" s="141"/>
      <c r="P51" s="141"/>
      <c r="Q51" s="141"/>
      <c r="R51" s="141"/>
    </row>
    <row r="52" spans="1:18" s="110" customFormat="1" ht="13.5" customHeight="1" x14ac:dyDescent="0.15">
      <c r="A52" s="369"/>
      <c r="B52" s="108" t="s">
        <v>55</v>
      </c>
      <c r="C52" s="120"/>
      <c r="D52" s="330">
        <v>229</v>
      </c>
      <c r="E52" s="194">
        <v>84</v>
      </c>
      <c r="F52" s="195">
        <v>83</v>
      </c>
      <c r="G52" s="195">
        <v>32</v>
      </c>
      <c r="H52" s="195">
        <v>11</v>
      </c>
      <c r="I52" s="195">
        <v>17</v>
      </c>
      <c r="J52" s="196">
        <v>2</v>
      </c>
      <c r="L52" s="219">
        <f t="shared" ref="L52" si="88">SUM(E52:F52)</f>
        <v>167</v>
      </c>
      <c r="M52" s="196">
        <f t="shared" ref="M52" si="89">SUM(G52:H52)</f>
        <v>43</v>
      </c>
      <c r="N52" s="122"/>
      <c r="O52" s="122"/>
      <c r="P52" s="122"/>
      <c r="Q52" s="122"/>
      <c r="R52" s="122"/>
    </row>
    <row r="53" spans="1:18" ht="13.5" customHeight="1" x14ac:dyDescent="0.15">
      <c r="A53" s="369"/>
      <c r="B53" s="10"/>
      <c r="C53" s="24"/>
      <c r="D53" s="334"/>
      <c r="E53" s="190">
        <v>36.681222707423586</v>
      </c>
      <c r="F53" s="191">
        <v>36.244541484716159</v>
      </c>
      <c r="G53" s="191">
        <v>13.973799126637553</v>
      </c>
      <c r="H53" s="191">
        <v>4.8034934497816595</v>
      </c>
      <c r="I53" s="191">
        <v>7.4235807860262017</v>
      </c>
      <c r="J53" s="192">
        <v>0.87336244541484709</v>
      </c>
      <c r="L53" s="218">
        <f t="shared" ref="L53" si="90">L52/$D52*100</f>
        <v>72.925764192139738</v>
      </c>
      <c r="M53" s="192">
        <f t="shared" ref="M53" si="91">M52/$D52*100</f>
        <v>18.777292576419214</v>
      </c>
      <c r="N53" s="141"/>
      <c r="O53" s="141"/>
      <c r="P53" s="141"/>
      <c r="Q53" s="141"/>
      <c r="R53" s="141"/>
    </row>
    <row r="54" spans="1:18" s="110" customFormat="1" ht="13.5" customHeight="1" x14ac:dyDescent="0.15">
      <c r="A54" s="369"/>
      <c r="B54" s="108" t="s">
        <v>57</v>
      </c>
      <c r="C54" s="120"/>
      <c r="D54" s="330">
        <v>173</v>
      </c>
      <c r="E54" s="194">
        <v>49</v>
      </c>
      <c r="F54" s="195">
        <v>85</v>
      </c>
      <c r="G54" s="195">
        <v>22</v>
      </c>
      <c r="H54" s="195">
        <v>4</v>
      </c>
      <c r="I54" s="195">
        <v>12</v>
      </c>
      <c r="J54" s="196">
        <v>1</v>
      </c>
      <c r="L54" s="219">
        <f t="shared" ref="L54" si="92">SUM(E54:F54)</f>
        <v>134</v>
      </c>
      <c r="M54" s="196">
        <f t="shared" ref="M54" si="93">SUM(G54:H54)</f>
        <v>26</v>
      </c>
      <c r="N54" s="122"/>
      <c r="O54" s="122"/>
      <c r="P54" s="122"/>
      <c r="Q54" s="122"/>
      <c r="R54" s="122"/>
    </row>
    <row r="55" spans="1:18" ht="13.5" customHeight="1" x14ac:dyDescent="0.15">
      <c r="A55" s="369"/>
      <c r="B55" s="10"/>
      <c r="C55" s="24"/>
      <c r="D55" s="334"/>
      <c r="E55" s="190">
        <v>28.323699421965319</v>
      </c>
      <c r="F55" s="191">
        <v>49.132947976878611</v>
      </c>
      <c r="G55" s="191">
        <v>12.716763005780345</v>
      </c>
      <c r="H55" s="191">
        <v>2.3121387283236992</v>
      </c>
      <c r="I55" s="191">
        <v>6.9364161849710975</v>
      </c>
      <c r="J55" s="192">
        <v>0.57803468208092479</v>
      </c>
      <c r="L55" s="218">
        <f t="shared" ref="L55" si="94">L54/$D54*100</f>
        <v>77.456647398843927</v>
      </c>
      <c r="M55" s="192">
        <f t="shared" ref="M55" si="95">M54/$D54*100</f>
        <v>15.028901734104046</v>
      </c>
      <c r="N55" s="141"/>
      <c r="O55" s="141"/>
      <c r="P55" s="141"/>
      <c r="Q55" s="141"/>
      <c r="R55" s="141"/>
    </row>
    <row r="56" spans="1:18" s="110" customFormat="1" ht="13.5" customHeight="1" x14ac:dyDescent="0.15">
      <c r="A56" s="369"/>
      <c r="B56" s="108" t="s">
        <v>59</v>
      </c>
      <c r="C56" s="120"/>
      <c r="D56" s="330">
        <v>445</v>
      </c>
      <c r="E56" s="194">
        <v>148</v>
      </c>
      <c r="F56" s="195">
        <v>190</v>
      </c>
      <c r="G56" s="195">
        <v>57</v>
      </c>
      <c r="H56" s="195">
        <v>20</v>
      </c>
      <c r="I56" s="195">
        <v>25</v>
      </c>
      <c r="J56" s="196">
        <v>5</v>
      </c>
      <c r="L56" s="219">
        <f t="shared" ref="L56" si="96">SUM(E56:F56)</f>
        <v>338</v>
      </c>
      <c r="M56" s="196">
        <f t="shared" ref="M56" si="97">SUM(G56:H56)</f>
        <v>77</v>
      </c>
      <c r="N56" s="122"/>
      <c r="O56" s="122"/>
      <c r="P56" s="122"/>
      <c r="Q56" s="122"/>
      <c r="R56" s="122"/>
    </row>
    <row r="57" spans="1:18" ht="13.5" customHeight="1" x14ac:dyDescent="0.15">
      <c r="A57" s="369"/>
      <c r="B57" s="10"/>
      <c r="C57" s="24"/>
      <c r="D57" s="334"/>
      <c r="E57" s="190">
        <v>33.258426966292134</v>
      </c>
      <c r="F57" s="191">
        <v>42.696629213483142</v>
      </c>
      <c r="G57" s="191">
        <v>12.808988764044942</v>
      </c>
      <c r="H57" s="191">
        <v>4.4943820224719104</v>
      </c>
      <c r="I57" s="191">
        <v>5.6179775280898872</v>
      </c>
      <c r="J57" s="192">
        <v>1.1235955056179776</v>
      </c>
      <c r="L57" s="218">
        <f t="shared" ref="L57" si="98">L56/$D56*100</f>
        <v>75.955056179775283</v>
      </c>
      <c r="M57" s="192">
        <f t="shared" ref="M57" si="99">M56/$D56*100</f>
        <v>17.303370786516854</v>
      </c>
      <c r="N57" s="141"/>
      <c r="O57" s="141"/>
      <c r="P57" s="141"/>
      <c r="Q57" s="141"/>
      <c r="R57" s="141"/>
    </row>
    <row r="58" spans="1:18" s="110" customFormat="1" ht="13.5" customHeight="1" x14ac:dyDescent="0.15">
      <c r="A58" s="369"/>
      <c r="B58" s="108" t="s">
        <v>61</v>
      </c>
      <c r="C58" s="120"/>
      <c r="D58" s="330">
        <v>214</v>
      </c>
      <c r="E58" s="194">
        <v>79</v>
      </c>
      <c r="F58" s="195">
        <v>87</v>
      </c>
      <c r="G58" s="195">
        <v>23</v>
      </c>
      <c r="H58" s="195">
        <v>10</v>
      </c>
      <c r="I58" s="195">
        <v>14</v>
      </c>
      <c r="J58" s="196">
        <v>1</v>
      </c>
      <c r="L58" s="219">
        <f t="shared" ref="L58" si="100">SUM(E58:F58)</f>
        <v>166</v>
      </c>
      <c r="M58" s="196">
        <f t="shared" ref="M58" si="101">SUM(G58:H58)</f>
        <v>33</v>
      </c>
      <c r="N58" s="122"/>
      <c r="O58" s="122"/>
      <c r="P58" s="122"/>
      <c r="Q58" s="122"/>
      <c r="R58" s="122"/>
    </row>
    <row r="59" spans="1:18" ht="13.5" customHeight="1" x14ac:dyDescent="0.15">
      <c r="A59" s="369"/>
      <c r="B59" s="10"/>
      <c r="C59" s="24"/>
      <c r="D59" s="334"/>
      <c r="E59" s="190">
        <v>36.915887850467286</v>
      </c>
      <c r="F59" s="191">
        <v>40.654205607476634</v>
      </c>
      <c r="G59" s="191">
        <v>10.747663551401869</v>
      </c>
      <c r="H59" s="191">
        <v>4.6728971962616823</v>
      </c>
      <c r="I59" s="191">
        <v>6.5420560747663545</v>
      </c>
      <c r="J59" s="192">
        <v>0.46728971962616817</v>
      </c>
      <c r="L59" s="218">
        <f t="shared" ref="L59" si="102">L58/$D58*100</f>
        <v>77.570093457943926</v>
      </c>
      <c r="M59" s="192">
        <f t="shared" ref="M59" si="103">M58/$D58*100</f>
        <v>15.420560747663551</v>
      </c>
      <c r="N59" s="141"/>
      <c r="O59" s="141"/>
      <c r="P59" s="141"/>
      <c r="Q59" s="141"/>
      <c r="R59" s="141"/>
    </row>
    <row r="60" spans="1:18" s="110" customFormat="1" ht="13.5" customHeight="1" x14ac:dyDescent="0.15">
      <c r="A60" s="369"/>
      <c r="B60" s="108" t="s">
        <v>63</v>
      </c>
      <c r="C60" s="120"/>
      <c r="D60" s="330">
        <v>133</v>
      </c>
      <c r="E60" s="194">
        <v>61</v>
      </c>
      <c r="F60" s="195">
        <v>42</v>
      </c>
      <c r="G60" s="195">
        <v>14</v>
      </c>
      <c r="H60" s="195">
        <v>2</v>
      </c>
      <c r="I60" s="195">
        <v>12</v>
      </c>
      <c r="J60" s="196">
        <v>2</v>
      </c>
      <c r="L60" s="219">
        <f t="shared" ref="L60" si="104">SUM(E60:F60)</f>
        <v>103</v>
      </c>
      <c r="M60" s="196">
        <f t="shared" ref="M60" si="105">SUM(G60:H60)</f>
        <v>16</v>
      </c>
      <c r="N60" s="122"/>
      <c r="O60" s="122"/>
      <c r="P60" s="122"/>
      <c r="Q60" s="122"/>
      <c r="R60" s="122"/>
    </row>
    <row r="61" spans="1:18" ht="13.5" customHeight="1" x14ac:dyDescent="0.15">
      <c r="A61" s="369"/>
      <c r="B61" s="10"/>
      <c r="C61" s="24"/>
      <c r="D61" s="334"/>
      <c r="E61" s="190">
        <v>45.864661654135332</v>
      </c>
      <c r="F61" s="191">
        <v>31.578947368421051</v>
      </c>
      <c r="G61" s="191">
        <v>10.526315789473683</v>
      </c>
      <c r="H61" s="191">
        <v>1.5037593984962405</v>
      </c>
      <c r="I61" s="191">
        <v>9.0225563909774422</v>
      </c>
      <c r="J61" s="192">
        <v>1.5037593984962405</v>
      </c>
      <c r="L61" s="218">
        <f t="shared" ref="L61" si="106">L60/$D60*100</f>
        <v>77.443609022556387</v>
      </c>
      <c r="M61" s="192">
        <f t="shared" ref="M61" si="107">M60/$D60*100</f>
        <v>12.030075187969924</v>
      </c>
      <c r="N61" s="141"/>
      <c r="O61" s="141"/>
      <c r="P61" s="141"/>
      <c r="Q61" s="141"/>
      <c r="R61" s="141"/>
    </row>
    <row r="62" spans="1:18" s="110" customFormat="1" ht="13.5" customHeight="1" x14ac:dyDescent="0.15">
      <c r="A62" s="369"/>
      <c r="B62" s="108" t="s">
        <v>65</v>
      </c>
      <c r="C62" s="120"/>
      <c r="D62" s="330">
        <v>497</v>
      </c>
      <c r="E62" s="194">
        <v>236</v>
      </c>
      <c r="F62" s="195">
        <v>187</v>
      </c>
      <c r="G62" s="195">
        <v>41</v>
      </c>
      <c r="H62" s="195">
        <v>6</v>
      </c>
      <c r="I62" s="195">
        <v>20</v>
      </c>
      <c r="J62" s="196">
        <v>7</v>
      </c>
      <c r="L62" s="219">
        <f t="shared" ref="L62" si="108">SUM(E62:F62)</f>
        <v>423</v>
      </c>
      <c r="M62" s="196">
        <f t="shared" ref="M62" si="109">SUM(G62:H62)</f>
        <v>47</v>
      </c>
      <c r="N62" s="122"/>
      <c r="O62" s="122"/>
      <c r="P62" s="122"/>
      <c r="Q62" s="122"/>
      <c r="R62" s="122"/>
    </row>
    <row r="63" spans="1:18" ht="13.5" customHeight="1" x14ac:dyDescent="0.15">
      <c r="A63" s="369"/>
      <c r="B63" s="10"/>
      <c r="C63" s="24"/>
      <c r="D63" s="334"/>
      <c r="E63" s="190">
        <v>47.484909456740439</v>
      </c>
      <c r="F63" s="191">
        <v>37.625754527162982</v>
      </c>
      <c r="G63" s="191">
        <v>8.2494969818913475</v>
      </c>
      <c r="H63" s="191">
        <v>1.2072434607645874</v>
      </c>
      <c r="I63" s="191">
        <v>4.0241448692152915</v>
      </c>
      <c r="J63" s="192">
        <v>1.4084507042253522</v>
      </c>
      <c r="L63" s="218">
        <f t="shared" ref="L63" si="110">L62/$D62*100</f>
        <v>85.110663983903422</v>
      </c>
      <c r="M63" s="192">
        <f t="shared" ref="M63" si="111">M62/$D62*100</f>
        <v>9.4567404426559349</v>
      </c>
      <c r="N63" s="141"/>
      <c r="O63" s="141"/>
      <c r="P63" s="141"/>
      <c r="Q63" s="141"/>
      <c r="R63" s="141"/>
    </row>
    <row r="64" spans="1:18" s="110" customFormat="1" ht="13.5" customHeight="1" x14ac:dyDescent="0.15">
      <c r="A64" s="369"/>
      <c r="B64" s="108" t="s">
        <v>66</v>
      </c>
      <c r="C64" s="120"/>
      <c r="D64" s="330">
        <v>688</v>
      </c>
      <c r="E64" s="194">
        <v>215</v>
      </c>
      <c r="F64" s="195">
        <v>239</v>
      </c>
      <c r="G64" s="195">
        <v>60</v>
      </c>
      <c r="H64" s="195">
        <v>20</v>
      </c>
      <c r="I64" s="195">
        <v>61</v>
      </c>
      <c r="J64" s="196">
        <v>93</v>
      </c>
      <c r="L64" s="219">
        <f t="shared" ref="L64" si="112">SUM(E64:F64)</f>
        <v>454</v>
      </c>
      <c r="M64" s="196">
        <f t="shared" ref="M64" si="113">SUM(G64:H64)</f>
        <v>80</v>
      </c>
      <c r="N64" s="122"/>
      <c r="O64" s="122"/>
      <c r="P64" s="122"/>
      <c r="Q64" s="122"/>
      <c r="R64" s="122"/>
    </row>
    <row r="65" spans="1:18" ht="13.5" customHeight="1" thickBot="1" x14ac:dyDescent="0.2">
      <c r="A65" s="370"/>
      <c r="B65" s="21"/>
      <c r="C65" s="26"/>
      <c r="D65" s="335"/>
      <c r="E65" s="198">
        <v>31.25</v>
      </c>
      <c r="F65" s="199">
        <v>34.738372093023258</v>
      </c>
      <c r="G65" s="199">
        <v>8.720930232558139</v>
      </c>
      <c r="H65" s="199">
        <v>2.9069767441860463</v>
      </c>
      <c r="I65" s="199">
        <v>8.8662790697674421</v>
      </c>
      <c r="J65" s="200">
        <v>13.517441860465116</v>
      </c>
      <c r="L65" s="218">
        <f t="shared" ref="L65" si="114">L64/$D64*100</f>
        <v>65.988372093023244</v>
      </c>
      <c r="M65" s="192">
        <f t="shared" ref="M65" si="115">M64/$D64*100</f>
        <v>11.627906976744185</v>
      </c>
      <c r="N65" s="141"/>
      <c r="O65" s="141"/>
      <c r="P65" s="141"/>
      <c r="Q65" s="141"/>
      <c r="R65" s="141"/>
    </row>
    <row r="66" spans="1:18" s="110" customFormat="1" ht="13.5" customHeight="1" x14ac:dyDescent="0.15">
      <c r="A66" s="367" t="s">
        <v>73</v>
      </c>
      <c r="B66" s="108" t="s">
        <v>67</v>
      </c>
      <c r="C66" s="120"/>
      <c r="D66" s="330">
        <v>1507</v>
      </c>
      <c r="E66" s="194">
        <v>502</v>
      </c>
      <c r="F66" s="195">
        <v>598</v>
      </c>
      <c r="G66" s="195">
        <v>170</v>
      </c>
      <c r="H66" s="195">
        <v>51</v>
      </c>
      <c r="I66" s="195">
        <v>132</v>
      </c>
      <c r="J66" s="196">
        <v>54</v>
      </c>
      <c r="L66" s="217">
        <f t="shared" ref="L66" si="116">SUM(E66:F66)</f>
        <v>1100</v>
      </c>
      <c r="M66" s="188">
        <f t="shared" ref="M66" si="117">SUM(G66:H66)</f>
        <v>221</v>
      </c>
      <c r="N66" s="122"/>
      <c r="O66" s="122"/>
      <c r="P66" s="122"/>
      <c r="Q66" s="122"/>
      <c r="R66" s="122"/>
    </row>
    <row r="67" spans="1:18" ht="13.5" customHeight="1" x14ac:dyDescent="0.15">
      <c r="A67" s="369"/>
      <c r="B67" s="10" t="s">
        <v>68</v>
      </c>
      <c r="C67" s="24"/>
      <c r="D67" s="334"/>
      <c r="E67" s="190">
        <v>33.31121433311214</v>
      </c>
      <c r="F67" s="191">
        <v>39.681486396814861</v>
      </c>
      <c r="G67" s="191">
        <v>11.280690112806901</v>
      </c>
      <c r="H67" s="191">
        <v>3.3842070338420704</v>
      </c>
      <c r="I67" s="191">
        <v>8.7591240875912408</v>
      </c>
      <c r="J67" s="192">
        <v>3.5832780358327807</v>
      </c>
      <c r="L67" s="218">
        <f t="shared" ref="L67" si="118">L66/$D66*100</f>
        <v>72.992700729927009</v>
      </c>
      <c r="M67" s="192">
        <f t="shared" ref="M67" si="119">M66/$D66*100</f>
        <v>14.664897146648972</v>
      </c>
      <c r="N67" s="141"/>
      <c r="O67" s="141"/>
      <c r="P67" s="141"/>
      <c r="Q67" s="141"/>
      <c r="R67" s="141"/>
    </row>
    <row r="68" spans="1:18" s="110" customFormat="1" ht="13.5" customHeight="1" x14ac:dyDescent="0.15">
      <c r="A68" s="369"/>
      <c r="B68" s="108" t="s">
        <v>69</v>
      </c>
      <c r="C68" s="120"/>
      <c r="D68" s="330">
        <v>1187</v>
      </c>
      <c r="E68" s="194">
        <v>456</v>
      </c>
      <c r="F68" s="195">
        <v>447</v>
      </c>
      <c r="G68" s="195">
        <v>115</v>
      </c>
      <c r="H68" s="195">
        <v>45</v>
      </c>
      <c r="I68" s="195">
        <v>72</v>
      </c>
      <c r="J68" s="196">
        <v>52</v>
      </c>
      <c r="L68" s="219">
        <f t="shared" ref="L68" si="120">SUM(E68:F68)</f>
        <v>903</v>
      </c>
      <c r="M68" s="196">
        <f t="shared" ref="M68" si="121">SUM(G68:H68)</f>
        <v>160</v>
      </c>
      <c r="N68" s="122"/>
      <c r="O68" s="122"/>
      <c r="P68" s="122"/>
      <c r="Q68" s="122"/>
      <c r="R68" s="122"/>
    </row>
    <row r="69" spans="1:18" ht="13.5" customHeight="1" x14ac:dyDescent="0.15">
      <c r="A69" s="369"/>
      <c r="B69" s="10" t="s">
        <v>70</v>
      </c>
      <c r="C69" s="24"/>
      <c r="D69" s="334"/>
      <c r="E69" s="190">
        <v>38.416175231676498</v>
      </c>
      <c r="F69" s="191">
        <v>37.657961246840777</v>
      </c>
      <c r="G69" s="191">
        <v>9.688289806234204</v>
      </c>
      <c r="H69" s="191">
        <v>3.7910699241786014</v>
      </c>
      <c r="I69" s="191">
        <v>6.0657118786857627</v>
      </c>
      <c r="J69" s="192">
        <v>4.3807919123841614</v>
      </c>
      <c r="L69" s="218">
        <f t="shared" ref="L69" si="122">L68/$D68*100</f>
        <v>76.074136478517275</v>
      </c>
      <c r="M69" s="192">
        <f t="shared" ref="M69" si="123">M68/$D68*100</f>
        <v>13.479359730412805</v>
      </c>
      <c r="N69" s="141"/>
      <c r="O69" s="141"/>
      <c r="P69" s="141"/>
      <c r="Q69" s="141"/>
      <c r="R69" s="141"/>
    </row>
    <row r="70" spans="1:18" s="110" customFormat="1" ht="13.5" customHeight="1" x14ac:dyDescent="0.15">
      <c r="A70" s="369"/>
      <c r="B70" s="108" t="s">
        <v>71</v>
      </c>
      <c r="C70" s="120"/>
      <c r="D70" s="330">
        <v>18</v>
      </c>
      <c r="E70" s="194">
        <v>2</v>
      </c>
      <c r="F70" s="195">
        <v>9</v>
      </c>
      <c r="G70" s="195">
        <v>0</v>
      </c>
      <c r="H70" s="195">
        <v>0</v>
      </c>
      <c r="I70" s="195">
        <v>1</v>
      </c>
      <c r="J70" s="196">
        <v>6</v>
      </c>
      <c r="L70" s="219">
        <f t="shared" ref="L70" si="124">SUM(E70:F70)</f>
        <v>11</v>
      </c>
      <c r="M70" s="196">
        <f t="shared" ref="M70" si="125">SUM(G70:H70)</f>
        <v>0</v>
      </c>
      <c r="N70" s="122"/>
      <c r="O70" s="122"/>
      <c r="P70" s="122"/>
      <c r="Q70" s="122"/>
      <c r="R70" s="122"/>
    </row>
    <row r="71" spans="1:18" ht="13.5" customHeight="1" thickBot="1" x14ac:dyDescent="0.2">
      <c r="A71" s="370"/>
      <c r="B71" s="21"/>
      <c r="C71" s="26"/>
      <c r="D71" s="335"/>
      <c r="E71" s="198">
        <v>11.111111111111111</v>
      </c>
      <c r="F71" s="199">
        <v>50</v>
      </c>
      <c r="G71" s="199">
        <v>0</v>
      </c>
      <c r="H71" s="199">
        <v>0</v>
      </c>
      <c r="I71" s="199">
        <v>5.5555555555555554</v>
      </c>
      <c r="J71" s="200">
        <v>33.333333333333329</v>
      </c>
      <c r="L71" s="220">
        <f t="shared" ref="L71" si="126">L70/$D70*100</f>
        <v>61.111111111111114</v>
      </c>
      <c r="M71" s="200">
        <f t="shared" ref="M71" si="127">M70/$D70*100</f>
        <v>0</v>
      </c>
      <c r="N71" s="141"/>
      <c r="O71" s="141"/>
      <c r="P71" s="141"/>
      <c r="Q71" s="141"/>
      <c r="R71" s="141"/>
    </row>
    <row r="72" spans="1:18" s="110" customFormat="1" ht="13.5" customHeight="1" x14ac:dyDescent="0.15">
      <c r="A72" s="367" t="s">
        <v>510</v>
      </c>
      <c r="B72" s="108" t="s">
        <v>511</v>
      </c>
      <c r="C72" s="120"/>
      <c r="D72" s="330">
        <v>1212</v>
      </c>
      <c r="E72" s="194">
        <v>379</v>
      </c>
      <c r="F72" s="195">
        <v>491</v>
      </c>
      <c r="G72" s="195">
        <v>145</v>
      </c>
      <c r="H72" s="195">
        <v>54</v>
      </c>
      <c r="I72" s="195">
        <v>107</v>
      </c>
      <c r="J72" s="196">
        <v>36</v>
      </c>
      <c r="L72" s="217">
        <f t="shared" ref="L72" si="128">SUM(E72:F72)</f>
        <v>870</v>
      </c>
      <c r="M72" s="188">
        <f t="shared" ref="M72" si="129">SUM(G72:H72)</f>
        <v>199</v>
      </c>
      <c r="N72" s="122"/>
      <c r="O72" s="122"/>
      <c r="P72" s="122"/>
      <c r="Q72" s="122"/>
      <c r="R72" s="122"/>
    </row>
    <row r="73" spans="1:18" ht="13.5" customHeight="1" x14ac:dyDescent="0.15">
      <c r="A73" s="367"/>
      <c r="B73" s="10" t="s">
        <v>512</v>
      </c>
      <c r="C73" s="24"/>
      <c r="D73" s="334"/>
      <c r="E73" s="190">
        <v>31.270627062706268</v>
      </c>
      <c r="F73" s="191">
        <v>40.511551155115512</v>
      </c>
      <c r="G73" s="191">
        <v>11.963696369636963</v>
      </c>
      <c r="H73" s="191">
        <v>4.455445544554455</v>
      </c>
      <c r="I73" s="191">
        <v>8.8283828382838276</v>
      </c>
      <c r="J73" s="192">
        <v>2.9702970297029703</v>
      </c>
      <c r="L73" s="218">
        <f t="shared" ref="L73" si="130">L72/$D72*100</f>
        <v>71.78217821782178</v>
      </c>
      <c r="M73" s="192">
        <f t="shared" ref="M73" si="131">M72/$D72*100</f>
        <v>16.419141914191417</v>
      </c>
      <c r="N73" s="141"/>
      <c r="O73" s="141"/>
      <c r="P73" s="141"/>
      <c r="Q73" s="141"/>
      <c r="R73" s="141"/>
    </row>
    <row r="74" spans="1:18" s="110" customFormat="1" ht="13.5" customHeight="1" x14ac:dyDescent="0.15">
      <c r="A74" s="367"/>
      <c r="B74" s="108" t="s">
        <v>513</v>
      </c>
      <c r="C74" s="120"/>
      <c r="D74" s="330">
        <v>422</v>
      </c>
      <c r="E74" s="194">
        <v>161</v>
      </c>
      <c r="F74" s="195">
        <v>170</v>
      </c>
      <c r="G74" s="195">
        <v>40</v>
      </c>
      <c r="H74" s="195">
        <v>13</v>
      </c>
      <c r="I74" s="195">
        <v>28</v>
      </c>
      <c r="J74" s="196">
        <v>10</v>
      </c>
      <c r="L74" s="219">
        <f t="shared" ref="L74" si="132">SUM(E74:F74)</f>
        <v>331</v>
      </c>
      <c r="M74" s="196">
        <f t="shared" ref="M74" si="133">SUM(G74:H74)</f>
        <v>53</v>
      </c>
      <c r="N74" s="122"/>
      <c r="O74" s="122"/>
      <c r="P74" s="122"/>
      <c r="Q74" s="122"/>
      <c r="R74" s="122"/>
    </row>
    <row r="75" spans="1:18" ht="13.5" customHeight="1" x14ac:dyDescent="0.15">
      <c r="A75" s="367"/>
      <c r="B75" s="10" t="s">
        <v>512</v>
      </c>
      <c r="C75" s="24"/>
      <c r="D75" s="334"/>
      <c r="E75" s="190">
        <v>38.15165876777251</v>
      </c>
      <c r="F75" s="191">
        <v>40.284360189573462</v>
      </c>
      <c r="G75" s="191">
        <v>9.4786729857819907</v>
      </c>
      <c r="H75" s="191">
        <v>3.080568720379147</v>
      </c>
      <c r="I75" s="191">
        <v>6.6350710900473935</v>
      </c>
      <c r="J75" s="192">
        <v>2.3696682464454977</v>
      </c>
      <c r="L75" s="218">
        <f t="shared" ref="L75" si="134">L74/$D74*100</f>
        <v>78.436018957345979</v>
      </c>
      <c r="M75" s="192">
        <f t="shared" ref="M75" si="135">M74/$D74*100</f>
        <v>12.559241706161137</v>
      </c>
      <c r="N75" s="141"/>
      <c r="O75" s="141"/>
      <c r="P75" s="141"/>
      <c r="Q75" s="141"/>
      <c r="R75" s="141"/>
    </row>
    <row r="76" spans="1:18" s="110" customFormat="1" ht="13.5" customHeight="1" x14ac:dyDescent="0.15">
      <c r="A76" s="367"/>
      <c r="B76" s="108" t="s">
        <v>514</v>
      </c>
      <c r="C76" s="120"/>
      <c r="D76" s="330">
        <v>1078</v>
      </c>
      <c r="E76" s="194">
        <v>420</v>
      </c>
      <c r="F76" s="195">
        <v>393</v>
      </c>
      <c r="G76" s="195">
        <v>100</v>
      </c>
      <c r="H76" s="195">
        <v>29</v>
      </c>
      <c r="I76" s="195">
        <v>70</v>
      </c>
      <c r="J76" s="196">
        <v>66</v>
      </c>
      <c r="L76" s="219">
        <f t="shared" ref="L76" si="136">SUM(E76:F76)</f>
        <v>813</v>
      </c>
      <c r="M76" s="196">
        <f t="shared" ref="M76" si="137">SUM(G76:H76)</f>
        <v>129</v>
      </c>
      <c r="N76" s="122"/>
      <c r="O76" s="122"/>
      <c r="P76" s="122"/>
      <c r="Q76" s="122"/>
      <c r="R76" s="122"/>
    </row>
    <row r="77" spans="1:18" ht="13.5" customHeight="1" thickBot="1" x14ac:dyDescent="0.2">
      <c r="A77" s="368"/>
      <c r="B77" s="21"/>
      <c r="C77" s="26"/>
      <c r="D77" s="335"/>
      <c r="E77" s="198">
        <v>38.961038961038966</v>
      </c>
      <c r="F77" s="199">
        <v>36.456400742115029</v>
      </c>
      <c r="G77" s="199">
        <v>9.2764378478664185</v>
      </c>
      <c r="H77" s="199">
        <v>2.6901669758812616</v>
      </c>
      <c r="I77" s="199">
        <v>6.4935064935064926</v>
      </c>
      <c r="J77" s="200">
        <v>6.1224489795918364</v>
      </c>
      <c r="L77" s="220">
        <f t="shared" ref="L77:M77" si="138">L76/$D76*100</f>
        <v>75.417439703153988</v>
      </c>
      <c r="M77" s="200">
        <f t="shared" si="138"/>
        <v>11.966604823747682</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T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88671875" style="3" customWidth="1"/>
    <col min="5" max="20" width="7.6640625" style="2" customWidth="1"/>
    <col min="21" max="16384" width="8.33203125" style="2"/>
  </cols>
  <sheetData>
    <row r="1" spans="1:20" ht="30" customHeight="1" x14ac:dyDescent="0.15">
      <c r="T1" s="84" t="s">
        <v>306</v>
      </c>
    </row>
    <row r="2" spans="1:20" ht="30" customHeight="1" x14ac:dyDescent="0.15">
      <c r="T2" s="84"/>
    </row>
    <row r="3" spans="1:20" ht="48" customHeight="1" thickBot="1" x14ac:dyDescent="0.2">
      <c r="A3" s="6" t="s">
        <v>351</v>
      </c>
      <c r="B3" s="7"/>
      <c r="C3" s="7"/>
      <c r="D3" s="7"/>
      <c r="E3" s="7"/>
      <c r="F3" s="7"/>
      <c r="G3" s="7"/>
      <c r="H3" s="7"/>
      <c r="I3" s="7"/>
      <c r="J3" s="7"/>
      <c r="K3" s="7"/>
      <c r="L3" s="7"/>
      <c r="M3" s="7"/>
      <c r="N3" s="7"/>
      <c r="O3" s="7"/>
      <c r="P3" s="7"/>
      <c r="Q3" s="7"/>
      <c r="R3" s="7"/>
      <c r="S3" s="7"/>
      <c r="T3" s="7"/>
    </row>
    <row r="4" spans="1:20"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7">
        <v>15</v>
      </c>
      <c r="T4" s="33"/>
    </row>
    <row r="5" spans="1:20" ht="171.9" customHeight="1" thickBot="1" x14ac:dyDescent="0.2">
      <c r="A5" s="375" t="s">
        <v>276</v>
      </c>
      <c r="B5" s="376"/>
      <c r="C5" s="377"/>
      <c r="D5" s="87" t="s">
        <v>356</v>
      </c>
      <c r="E5" s="85" t="s">
        <v>277</v>
      </c>
      <c r="F5" s="86" t="s">
        <v>278</v>
      </c>
      <c r="G5" s="86" t="s">
        <v>279</v>
      </c>
      <c r="H5" s="86" t="s">
        <v>280</v>
      </c>
      <c r="I5" s="86" t="s">
        <v>281</v>
      </c>
      <c r="J5" s="86" t="s">
        <v>282</v>
      </c>
      <c r="K5" s="86" t="s">
        <v>283</v>
      </c>
      <c r="L5" s="86" t="s">
        <v>284</v>
      </c>
      <c r="M5" s="86" t="s">
        <v>285</v>
      </c>
      <c r="N5" s="86" t="s">
        <v>286</v>
      </c>
      <c r="O5" s="86" t="s">
        <v>287</v>
      </c>
      <c r="P5" s="86" t="s">
        <v>288</v>
      </c>
      <c r="Q5" s="86" t="s">
        <v>289</v>
      </c>
      <c r="R5" s="86" t="s">
        <v>290</v>
      </c>
      <c r="S5" s="86" t="s">
        <v>9</v>
      </c>
      <c r="T5" s="88" t="s">
        <v>357</v>
      </c>
    </row>
    <row r="6" spans="1:20" s="110" customFormat="1" ht="13.5" customHeight="1" x14ac:dyDescent="0.15">
      <c r="A6" s="116" t="s">
        <v>29</v>
      </c>
      <c r="B6" s="117"/>
      <c r="C6" s="117"/>
      <c r="D6" s="331">
        <v>1791</v>
      </c>
      <c r="E6" s="178">
        <v>677</v>
      </c>
      <c r="F6" s="179">
        <v>334</v>
      </c>
      <c r="G6" s="179">
        <v>59</v>
      </c>
      <c r="H6" s="179">
        <v>1274</v>
      </c>
      <c r="I6" s="179">
        <v>164</v>
      </c>
      <c r="J6" s="179">
        <v>732</v>
      </c>
      <c r="K6" s="179">
        <v>69</v>
      </c>
      <c r="L6" s="179">
        <v>818</v>
      </c>
      <c r="M6" s="179">
        <v>602</v>
      </c>
      <c r="N6" s="179">
        <v>129</v>
      </c>
      <c r="O6" s="179">
        <v>57</v>
      </c>
      <c r="P6" s="179">
        <v>97</v>
      </c>
      <c r="Q6" s="179">
        <v>1031</v>
      </c>
      <c r="R6" s="179">
        <v>19</v>
      </c>
      <c r="S6" s="179">
        <v>118</v>
      </c>
      <c r="T6" s="180">
        <v>9</v>
      </c>
    </row>
    <row r="7" spans="1:20" ht="13.5" customHeight="1" thickBot="1" x14ac:dyDescent="0.2">
      <c r="A7" s="8"/>
      <c r="B7" s="9"/>
      <c r="C7" s="9"/>
      <c r="D7" s="332"/>
      <c r="E7" s="182">
        <v>37.800111669458403</v>
      </c>
      <c r="F7" s="183">
        <v>18.648799553322164</v>
      </c>
      <c r="G7" s="183">
        <v>3.2942490228922394</v>
      </c>
      <c r="H7" s="183">
        <v>71.133445002791746</v>
      </c>
      <c r="I7" s="183">
        <v>9.1568955890563934</v>
      </c>
      <c r="J7" s="183">
        <v>40.871021775544385</v>
      </c>
      <c r="K7" s="183">
        <v>3.8525963149078724</v>
      </c>
      <c r="L7" s="183">
        <v>45.672808486878843</v>
      </c>
      <c r="M7" s="183">
        <v>33.612506979341148</v>
      </c>
      <c r="N7" s="183">
        <v>7.2026800670016753</v>
      </c>
      <c r="O7" s="183">
        <v>3.1825795644891124</v>
      </c>
      <c r="P7" s="183">
        <v>5.4159687325516472</v>
      </c>
      <c r="Q7" s="183">
        <v>57.565605806811838</v>
      </c>
      <c r="R7" s="183">
        <v>1.0608598548297039</v>
      </c>
      <c r="S7" s="183">
        <v>6.5884980457844788</v>
      </c>
      <c r="T7" s="184">
        <v>0.50251256281407031</v>
      </c>
    </row>
    <row r="8" spans="1:20" s="110" customFormat="1" ht="13.5" customHeight="1" x14ac:dyDescent="0.15">
      <c r="A8" s="371" t="s">
        <v>30</v>
      </c>
      <c r="B8" s="118" t="s">
        <v>32</v>
      </c>
      <c r="C8" s="119"/>
      <c r="D8" s="333">
        <v>827</v>
      </c>
      <c r="E8" s="186">
        <v>319</v>
      </c>
      <c r="F8" s="187">
        <v>154</v>
      </c>
      <c r="G8" s="187">
        <v>35</v>
      </c>
      <c r="H8" s="187">
        <v>614</v>
      </c>
      <c r="I8" s="187">
        <v>69</v>
      </c>
      <c r="J8" s="187">
        <v>332</v>
      </c>
      <c r="K8" s="187">
        <v>34</v>
      </c>
      <c r="L8" s="187">
        <v>374</v>
      </c>
      <c r="M8" s="187">
        <v>315</v>
      </c>
      <c r="N8" s="187">
        <v>52</v>
      </c>
      <c r="O8" s="187">
        <v>24</v>
      </c>
      <c r="P8" s="187">
        <v>36</v>
      </c>
      <c r="Q8" s="187">
        <v>465</v>
      </c>
      <c r="R8" s="187">
        <v>7</v>
      </c>
      <c r="S8" s="187">
        <v>46</v>
      </c>
      <c r="T8" s="188">
        <v>7</v>
      </c>
    </row>
    <row r="9" spans="1:20" ht="13.5" customHeight="1" x14ac:dyDescent="0.15">
      <c r="A9" s="369"/>
      <c r="B9" s="10"/>
      <c r="C9" s="24"/>
      <c r="D9" s="334"/>
      <c r="E9" s="190">
        <v>38.57315598548972</v>
      </c>
      <c r="F9" s="191">
        <v>18.621523579201934</v>
      </c>
      <c r="G9" s="191">
        <v>4.2321644498186215</v>
      </c>
      <c r="H9" s="191">
        <v>74.24425634824668</v>
      </c>
      <c r="I9" s="191">
        <v>8.3434099153567107</v>
      </c>
      <c r="J9" s="191">
        <v>40.145102781136636</v>
      </c>
      <c r="K9" s="191">
        <v>4.1112454655380892</v>
      </c>
      <c r="L9" s="191">
        <v>45.223700120918984</v>
      </c>
      <c r="M9" s="191">
        <v>38.089480048367591</v>
      </c>
      <c r="N9" s="191">
        <v>6.2877871825876657</v>
      </c>
      <c r="O9" s="191">
        <v>2.9020556227327692</v>
      </c>
      <c r="P9" s="191">
        <v>4.3530834340991538</v>
      </c>
      <c r="Q9" s="191">
        <v>56.227327690447403</v>
      </c>
      <c r="R9" s="191">
        <v>0.84643288996372434</v>
      </c>
      <c r="S9" s="191">
        <v>5.5622732769044738</v>
      </c>
      <c r="T9" s="192">
        <v>0.84643288996372434</v>
      </c>
    </row>
    <row r="10" spans="1:20" s="110" customFormat="1" ht="13.5" customHeight="1" x14ac:dyDescent="0.15">
      <c r="A10" s="369"/>
      <c r="B10" s="108" t="s">
        <v>34</v>
      </c>
      <c r="C10" s="120"/>
      <c r="D10" s="330">
        <v>174</v>
      </c>
      <c r="E10" s="194">
        <v>71</v>
      </c>
      <c r="F10" s="195">
        <v>48</v>
      </c>
      <c r="G10" s="195">
        <v>5</v>
      </c>
      <c r="H10" s="195">
        <v>117</v>
      </c>
      <c r="I10" s="195">
        <v>15</v>
      </c>
      <c r="J10" s="195">
        <v>68</v>
      </c>
      <c r="K10" s="195">
        <v>12</v>
      </c>
      <c r="L10" s="195">
        <v>83</v>
      </c>
      <c r="M10" s="195">
        <v>57</v>
      </c>
      <c r="N10" s="195">
        <v>14</v>
      </c>
      <c r="O10" s="195">
        <v>7</v>
      </c>
      <c r="P10" s="195">
        <v>13</v>
      </c>
      <c r="Q10" s="195">
        <v>111</v>
      </c>
      <c r="R10" s="195">
        <v>1</v>
      </c>
      <c r="S10" s="195">
        <v>11</v>
      </c>
      <c r="T10" s="196">
        <v>1</v>
      </c>
    </row>
    <row r="11" spans="1:20" ht="13.5" customHeight="1" x14ac:dyDescent="0.15">
      <c r="A11" s="369"/>
      <c r="B11" s="10"/>
      <c r="C11" s="24"/>
      <c r="D11" s="334"/>
      <c r="E11" s="190">
        <v>40.804597701149426</v>
      </c>
      <c r="F11" s="191">
        <v>27.586206896551722</v>
      </c>
      <c r="G11" s="191">
        <v>2.8735632183908044</v>
      </c>
      <c r="H11" s="191">
        <v>67.241379310344826</v>
      </c>
      <c r="I11" s="191">
        <v>8.6206896551724146</v>
      </c>
      <c r="J11" s="191">
        <v>39.080459770114942</v>
      </c>
      <c r="K11" s="191">
        <v>6.8965517241379306</v>
      </c>
      <c r="L11" s="191">
        <v>47.701149425287355</v>
      </c>
      <c r="M11" s="191">
        <v>32.758620689655174</v>
      </c>
      <c r="N11" s="191">
        <v>8.0459770114942533</v>
      </c>
      <c r="O11" s="191">
        <v>4.0229885057471266</v>
      </c>
      <c r="P11" s="191">
        <v>7.4712643678160928</v>
      </c>
      <c r="Q11" s="191">
        <v>63.793103448275865</v>
      </c>
      <c r="R11" s="191">
        <v>0.57471264367816088</v>
      </c>
      <c r="S11" s="191">
        <v>6.3218390804597711</v>
      </c>
      <c r="T11" s="192">
        <v>0.57471264367816088</v>
      </c>
    </row>
    <row r="12" spans="1:20" s="110" customFormat="1" ht="13.5" customHeight="1" x14ac:dyDescent="0.15">
      <c r="A12" s="369"/>
      <c r="B12" s="108" t="s">
        <v>36</v>
      </c>
      <c r="C12" s="120"/>
      <c r="D12" s="330">
        <v>448</v>
      </c>
      <c r="E12" s="194">
        <v>230</v>
      </c>
      <c r="F12" s="195">
        <v>101</v>
      </c>
      <c r="G12" s="195">
        <v>13</v>
      </c>
      <c r="H12" s="195">
        <v>353</v>
      </c>
      <c r="I12" s="195">
        <v>53</v>
      </c>
      <c r="J12" s="195">
        <v>170</v>
      </c>
      <c r="K12" s="195">
        <v>17</v>
      </c>
      <c r="L12" s="195">
        <v>184</v>
      </c>
      <c r="M12" s="195">
        <v>135</v>
      </c>
      <c r="N12" s="195">
        <v>30</v>
      </c>
      <c r="O12" s="195">
        <v>12</v>
      </c>
      <c r="P12" s="195">
        <v>24</v>
      </c>
      <c r="Q12" s="195">
        <v>232</v>
      </c>
      <c r="R12" s="195">
        <v>6</v>
      </c>
      <c r="S12" s="195">
        <v>29</v>
      </c>
      <c r="T12" s="196">
        <v>1</v>
      </c>
    </row>
    <row r="13" spans="1:20" ht="13.5" customHeight="1" x14ac:dyDescent="0.15">
      <c r="A13" s="369"/>
      <c r="B13" s="10"/>
      <c r="C13" s="24"/>
      <c r="D13" s="334"/>
      <c r="E13" s="190">
        <v>51.339285714285708</v>
      </c>
      <c r="F13" s="191">
        <v>22.544642857142858</v>
      </c>
      <c r="G13" s="191">
        <v>2.9017857142857144</v>
      </c>
      <c r="H13" s="191">
        <v>78.794642857142861</v>
      </c>
      <c r="I13" s="191">
        <v>11.830357142857142</v>
      </c>
      <c r="J13" s="191">
        <v>37.946428571428569</v>
      </c>
      <c r="K13" s="191">
        <v>3.7946428571428568</v>
      </c>
      <c r="L13" s="191">
        <v>41.071428571428569</v>
      </c>
      <c r="M13" s="191">
        <v>30.133928571428569</v>
      </c>
      <c r="N13" s="191">
        <v>6.6964285714285712</v>
      </c>
      <c r="O13" s="191">
        <v>2.6785714285714284</v>
      </c>
      <c r="P13" s="191">
        <v>5.3571428571428568</v>
      </c>
      <c r="Q13" s="191">
        <v>51.785714285714292</v>
      </c>
      <c r="R13" s="191">
        <v>1.3392857142857142</v>
      </c>
      <c r="S13" s="191">
        <v>6.4732142857142865</v>
      </c>
      <c r="T13" s="192">
        <v>0.2232142857142857</v>
      </c>
    </row>
    <row r="14" spans="1:20" s="110" customFormat="1" ht="13.5" customHeight="1" x14ac:dyDescent="0.15">
      <c r="A14" s="369"/>
      <c r="B14" s="108" t="s">
        <v>38</v>
      </c>
      <c r="C14" s="120"/>
      <c r="D14" s="330">
        <v>134</v>
      </c>
      <c r="E14" s="194">
        <v>30</v>
      </c>
      <c r="F14" s="195">
        <v>20</v>
      </c>
      <c r="G14" s="195">
        <v>4</v>
      </c>
      <c r="H14" s="195">
        <v>87</v>
      </c>
      <c r="I14" s="195">
        <v>9</v>
      </c>
      <c r="J14" s="195">
        <v>66</v>
      </c>
      <c r="K14" s="195">
        <v>1</v>
      </c>
      <c r="L14" s="195">
        <v>64</v>
      </c>
      <c r="M14" s="195">
        <v>48</v>
      </c>
      <c r="N14" s="195">
        <v>15</v>
      </c>
      <c r="O14" s="195">
        <v>6</v>
      </c>
      <c r="P14" s="195">
        <v>9</v>
      </c>
      <c r="Q14" s="195">
        <v>80</v>
      </c>
      <c r="R14" s="195">
        <v>2</v>
      </c>
      <c r="S14" s="195">
        <v>6</v>
      </c>
      <c r="T14" s="196">
        <v>0</v>
      </c>
    </row>
    <row r="15" spans="1:20" ht="13.5" customHeight="1" x14ac:dyDescent="0.15">
      <c r="A15" s="369"/>
      <c r="B15" s="10"/>
      <c r="C15" s="24"/>
      <c r="D15" s="334"/>
      <c r="E15" s="190">
        <v>22.388059701492537</v>
      </c>
      <c r="F15" s="191">
        <v>14.925373134328357</v>
      </c>
      <c r="G15" s="191">
        <v>2.9850746268656714</v>
      </c>
      <c r="H15" s="191">
        <v>64.925373134328353</v>
      </c>
      <c r="I15" s="191">
        <v>6.7164179104477615</v>
      </c>
      <c r="J15" s="191">
        <v>49.253731343283583</v>
      </c>
      <c r="K15" s="191">
        <v>0.74626865671641784</v>
      </c>
      <c r="L15" s="191">
        <v>47.761194029850742</v>
      </c>
      <c r="M15" s="191">
        <v>35.820895522388057</v>
      </c>
      <c r="N15" s="191">
        <v>11.194029850746269</v>
      </c>
      <c r="O15" s="191">
        <v>4.4776119402985071</v>
      </c>
      <c r="P15" s="191">
        <v>6.7164179104477615</v>
      </c>
      <c r="Q15" s="191">
        <v>59.701492537313428</v>
      </c>
      <c r="R15" s="191">
        <v>1.4925373134328357</v>
      </c>
      <c r="S15" s="191">
        <v>4.4776119402985071</v>
      </c>
      <c r="T15" s="192">
        <v>0</v>
      </c>
    </row>
    <row r="16" spans="1:20" s="110" customFormat="1" ht="13.5" customHeight="1" x14ac:dyDescent="0.15">
      <c r="A16" s="369"/>
      <c r="B16" s="108" t="s">
        <v>40</v>
      </c>
      <c r="C16" s="120"/>
      <c r="D16" s="330">
        <v>140</v>
      </c>
      <c r="E16" s="194">
        <v>20</v>
      </c>
      <c r="F16" s="195">
        <v>8</v>
      </c>
      <c r="G16" s="195">
        <v>2</v>
      </c>
      <c r="H16" s="195">
        <v>74</v>
      </c>
      <c r="I16" s="195">
        <v>12</v>
      </c>
      <c r="J16" s="195">
        <v>63</v>
      </c>
      <c r="K16" s="195">
        <v>4</v>
      </c>
      <c r="L16" s="195">
        <v>76</v>
      </c>
      <c r="M16" s="195">
        <v>39</v>
      </c>
      <c r="N16" s="195">
        <v>15</v>
      </c>
      <c r="O16" s="195">
        <v>5</v>
      </c>
      <c r="P16" s="195">
        <v>9</v>
      </c>
      <c r="Q16" s="195">
        <v>99</v>
      </c>
      <c r="R16" s="195">
        <v>3</v>
      </c>
      <c r="S16" s="195">
        <v>13</v>
      </c>
      <c r="T16" s="196">
        <v>0</v>
      </c>
    </row>
    <row r="17" spans="1:20" ht="13.5" customHeight="1" x14ac:dyDescent="0.15">
      <c r="A17" s="369"/>
      <c r="B17" s="10"/>
      <c r="C17" s="24"/>
      <c r="D17" s="334"/>
      <c r="E17" s="190">
        <v>14.285714285714285</v>
      </c>
      <c r="F17" s="191">
        <v>5.7142857142857144</v>
      </c>
      <c r="G17" s="191">
        <v>1.4285714285714286</v>
      </c>
      <c r="H17" s="191">
        <v>52.857142857142861</v>
      </c>
      <c r="I17" s="191">
        <v>8.5714285714285712</v>
      </c>
      <c r="J17" s="191">
        <v>45</v>
      </c>
      <c r="K17" s="191">
        <v>2.8571428571428572</v>
      </c>
      <c r="L17" s="191">
        <v>54.285714285714285</v>
      </c>
      <c r="M17" s="191">
        <v>27.857142857142858</v>
      </c>
      <c r="N17" s="191">
        <v>10.714285714285714</v>
      </c>
      <c r="O17" s="191">
        <v>3.5714285714285712</v>
      </c>
      <c r="P17" s="191">
        <v>6.4285714285714279</v>
      </c>
      <c r="Q17" s="191">
        <v>70.714285714285722</v>
      </c>
      <c r="R17" s="191">
        <v>2.1428571428571428</v>
      </c>
      <c r="S17" s="191">
        <v>9.2857142857142865</v>
      </c>
      <c r="T17" s="192">
        <v>0</v>
      </c>
    </row>
    <row r="18" spans="1:20" s="110" customFormat="1" ht="13.5" customHeight="1" x14ac:dyDescent="0.15">
      <c r="A18" s="369"/>
      <c r="B18" s="108" t="s">
        <v>42</v>
      </c>
      <c r="C18" s="120"/>
      <c r="D18" s="330">
        <v>68</v>
      </c>
      <c r="E18" s="194">
        <v>7</v>
      </c>
      <c r="F18" s="195">
        <v>3</v>
      </c>
      <c r="G18" s="195">
        <v>0</v>
      </c>
      <c r="H18" s="195">
        <v>29</v>
      </c>
      <c r="I18" s="195">
        <v>6</v>
      </c>
      <c r="J18" s="195">
        <v>33</v>
      </c>
      <c r="K18" s="195">
        <v>1</v>
      </c>
      <c r="L18" s="195">
        <v>37</v>
      </c>
      <c r="M18" s="195">
        <v>8</v>
      </c>
      <c r="N18" s="195">
        <v>3</v>
      </c>
      <c r="O18" s="195">
        <v>3</v>
      </c>
      <c r="P18" s="195">
        <v>6</v>
      </c>
      <c r="Q18" s="195">
        <v>44</v>
      </c>
      <c r="R18" s="195">
        <v>0</v>
      </c>
      <c r="S18" s="195">
        <v>13</v>
      </c>
      <c r="T18" s="196">
        <v>0</v>
      </c>
    </row>
    <row r="19" spans="1:20" ht="13.5" customHeight="1" thickBot="1" x14ac:dyDescent="0.2">
      <c r="A19" s="370"/>
      <c r="B19" s="21"/>
      <c r="C19" s="26"/>
      <c r="D19" s="335"/>
      <c r="E19" s="198">
        <v>10.294117647058822</v>
      </c>
      <c r="F19" s="199">
        <v>4.4117647058823533</v>
      </c>
      <c r="G19" s="199">
        <v>0</v>
      </c>
      <c r="H19" s="199">
        <v>42.647058823529413</v>
      </c>
      <c r="I19" s="199">
        <v>8.8235294117647065</v>
      </c>
      <c r="J19" s="199">
        <v>48.529411764705884</v>
      </c>
      <c r="K19" s="199">
        <v>1.4705882352941175</v>
      </c>
      <c r="L19" s="199">
        <v>54.411764705882348</v>
      </c>
      <c r="M19" s="199">
        <v>11.76470588235294</v>
      </c>
      <c r="N19" s="199">
        <v>4.4117647058823533</v>
      </c>
      <c r="O19" s="199">
        <v>4.4117647058823533</v>
      </c>
      <c r="P19" s="199">
        <v>8.8235294117647065</v>
      </c>
      <c r="Q19" s="199">
        <v>64.705882352941174</v>
      </c>
      <c r="R19" s="199">
        <v>0</v>
      </c>
      <c r="S19" s="199">
        <v>19.117647058823529</v>
      </c>
      <c r="T19" s="200">
        <v>0</v>
      </c>
    </row>
    <row r="20" spans="1:20" s="111" customFormat="1" ht="13.5" customHeight="1" x14ac:dyDescent="0.15">
      <c r="A20" s="372" t="s">
        <v>0</v>
      </c>
      <c r="B20" s="103" t="s">
        <v>1</v>
      </c>
      <c r="C20" s="121"/>
      <c r="D20" s="333">
        <v>750</v>
      </c>
      <c r="E20" s="186">
        <v>273</v>
      </c>
      <c r="F20" s="187">
        <v>155</v>
      </c>
      <c r="G20" s="187">
        <v>29</v>
      </c>
      <c r="H20" s="187">
        <v>515</v>
      </c>
      <c r="I20" s="187">
        <v>73</v>
      </c>
      <c r="J20" s="187">
        <v>302</v>
      </c>
      <c r="K20" s="187">
        <v>30</v>
      </c>
      <c r="L20" s="187">
        <v>325</v>
      </c>
      <c r="M20" s="187">
        <v>259</v>
      </c>
      <c r="N20" s="187">
        <v>65</v>
      </c>
      <c r="O20" s="187">
        <v>24</v>
      </c>
      <c r="P20" s="187">
        <v>26</v>
      </c>
      <c r="Q20" s="187">
        <v>423</v>
      </c>
      <c r="R20" s="187">
        <v>12</v>
      </c>
      <c r="S20" s="187">
        <v>45</v>
      </c>
      <c r="T20" s="188">
        <v>2</v>
      </c>
    </row>
    <row r="21" spans="1:20" s="22" customFormat="1" ht="13.5" customHeight="1" x14ac:dyDescent="0.15">
      <c r="A21" s="373"/>
      <c r="B21" s="23"/>
      <c r="C21" s="25"/>
      <c r="D21" s="334"/>
      <c r="E21" s="190">
        <v>36.4</v>
      </c>
      <c r="F21" s="191">
        <v>20.666666666666668</v>
      </c>
      <c r="G21" s="191">
        <v>3.8666666666666667</v>
      </c>
      <c r="H21" s="191">
        <v>68.666666666666671</v>
      </c>
      <c r="I21" s="191">
        <v>9.7333333333333325</v>
      </c>
      <c r="J21" s="191">
        <v>40.266666666666666</v>
      </c>
      <c r="K21" s="191">
        <v>4</v>
      </c>
      <c r="L21" s="191">
        <v>43.333333333333336</v>
      </c>
      <c r="M21" s="191">
        <v>34.533333333333331</v>
      </c>
      <c r="N21" s="191">
        <v>8.6666666666666679</v>
      </c>
      <c r="O21" s="191">
        <v>3.2</v>
      </c>
      <c r="P21" s="191">
        <v>3.4666666666666663</v>
      </c>
      <c r="Q21" s="191">
        <v>56.399999999999991</v>
      </c>
      <c r="R21" s="191">
        <v>1.6</v>
      </c>
      <c r="S21" s="191">
        <v>6</v>
      </c>
      <c r="T21" s="192">
        <v>0.26666666666666666</v>
      </c>
    </row>
    <row r="22" spans="1:20" s="111" customFormat="1" ht="13.5" customHeight="1" x14ac:dyDescent="0.15">
      <c r="A22" s="373"/>
      <c r="B22" s="106" t="s">
        <v>2</v>
      </c>
      <c r="C22" s="122"/>
      <c r="D22" s="330">
        <v>980</v>
      </c>
      <c r="E22" s="194">
        <v>378</v>
      </c>
      <c r="F22" s="195">
        <v>170</v>
      </c>
      <c r="G22" s="195">
        <v>27</v>
      </c>
      <c r="H22" s="195">
        <v>717</v>
      </c>
      <c r="I22" s="195">
        <v>81</v>
      </c>
      <c r="J22" s="195">
        <v>410</v>
      </c>
      <c r="K22" s="195">
        <v>38</v>
      </c>
      <c r="L22" s="195">
        <v>465</v>
      </c>
      <c r="M22" s="195">
        <v>317</v>
      </c>
      <c r="N22" s="195">
        <v>63</v>
      </c>
      <c r="O22" s="195">
        <v>31</v>
      </c>
      <c r="P22" s="195">
        <v>67</v>
      </c>
      <c r="Q22" s="195">
        <v>570</v>
      </c>
      <c r="R22" s="195">
        <v>6</v>
      </c>
      <c r="S22" s="195">
        <v>71</v>
      </c>
      <c r="T22" s="196">
        <v>6</v>
      </c>
    </row>
    <row r="23" spans="1:20" s="22" customFormat="1" ht="13.5" customHeight="1" x14ac:dyDescent="0.15">
      <c r="A23" s="373"/>
      <c r="B23" s="23"/>
      <c r="C23" s="25"/>
      <c r="D23" s="334"/>
      <c r="E23" s="190">
        <v>38.571428571428577</v>
      </c>
      <c r="F23" s="191">
        <v>17.346938775510203</v>
      </c>
      <c r="G23" s="191">
        <v>2.7551020408163267</v>
      </c>
      <c r="H23" s="191">
        <v>73.163265306122454</v>
      </c>
      <c r="I23" s="191">
        <v>8.2653061224489797</v>
      </c>
      <c r="J23" s="191">
        <v>41.836734693877553</v>
      </c>
      <c r="K23" s="191">
        <v>3.8775510204081631</v>
      </c>
      <c r="L23" s="191">
        <v>47.448979591836739</v>
      </c>
      <c r="M23" s="191">
        <v>32.346938775510203</v>
      </c>
      <c r="N23" s="191">
        <v>6.4285714285714279</v>
      </c>
      <c r="O23" s="191">
        <v>3.1632653061224487</v>
      </c>
      <c r="P23" s="191">
        <v>6.8367346938775508</v>
      </c>
      <c r="Q23" s="191">
        <v>58.163265306122447</v>
      </c>
      <c r="R23" s="191">
        <v>0.61224489795918369</v>
      </c>
      <c r="S23" s="191">
        <v>7.2448979591836729</v>
      </c>
      <c r="T23" s="192">
        <v>0.61224489795918369</v>
      </c>
    </row>
    <row r="24" spans="1:20" s="111" customFormat="1" ht="13.5" customHeight="1" x14ac:dyDescent="0.15">
      <c r="A24" s="373"/>
      <c r="B24" s="106" t="s">
        <v>45</v>
      </c>
      <c r="C24" s="122"/>
      <c r="D24" s="330">
        <v>61</v>
      </c>
      <c r="E24" s="194">
        <v>26</v>
      </c>
      <c r="F24" s="195">
        <v>9</v>
      </c>
      <c r="G24" s="195">
        <v>3</v>
      </c>
      <c r="H24" s="195">
        <v>42</v>
      </c>
      <c r="I24" s="195">
        <v>10</v>
      </c>
      <c r="J24" s="195">
        <v>20</v>
      </c>
      <c r="K24" s="195">
        <v>1</v>
      </c>
      <c r="L24" s="195">
        <v>28</v>
      </c>
      <c r="M24" s="195">
        <v>26</v>
      </c>
      <c r="N24" s="195">
        <v>1</v>
      </c>
      <c r="O24" s="195">
        <v>2</v>
      </c>
      <c r="P24" s="195">
        <v>4</v>
      </c>
      <c r="Q24" s="195">
        <v>38</v>
      </c>
      <c r="R24" s="195">
        <v>1</v>
      </c>
      <c r="S24" s="195">
        <v>2</v>
      </c>
      <c r="T24" s="196">
        <v>1</v>
      </c>
    </row>
    <row r="25" spans="1:20" s="22" customFormat="1" ht="13.5" customHeight="1" thickBot="1" x14ac:dyDescent="0.2">
      <c r="A25" s="374"/>
      <c r="B25" s="61"/>
      <c r="C25" s="62"/>
      <c r="D25" s="335"/>
      <c r="E25" s="198">
        <v>42.622950819672127</v>
      </c>
      <c r="F25" s="199">
        <v>14.754098360655737</v>
      </c>
      <c r="G25" s="199">
        <v>4.918032786885246</v>
      </c>
      <c r="H25" s="199">
        <v>68.852459016393439</v>
      </c>
      <c r="I25" s="199">
        <v>16.393442622950818</v>
      </c>
      <c r="J25" s="199">
        <v>32.786885245901637</v>
      </c>
      <c r="K25" s="199">
        <v>1.639344262295082</v>
      </c>
      <c r="L25" s="199">
        <v>45.901639344262293</v>
      </c>
      <c r="M25" s="199">
        <v>42.622950819672127</v>
      </c>
      <c r="N25" s="199">
        <v>1.639344262295082</v>
      </c>
      <c r="O25" s="199">
        <v>3.278688524590164</v>
      </c>
      <c r="P25" s="199">
        <v>6.557377049180328</v>
      </c>
      <c r="Q25" s="199">
        <v>62.295081967213115</v>
      </c>
      <c r="R25" s="199">
        <v>1.639344262295082</v>
      </c>
      <c r="S25" s="199">
        <v>3.278688524590164</v>
      </c>
      <c r="T25" s="200">
        <v>1.639344262295082</v>
      </c>
    </row>
    <row r="26" spans="1:20" s="110" customFormat="1" ht="13.5" customHeight="1" x14ac:dyDescent="0.15">
      <c r="A26" s="371" t="s">
        <v>43</v>
      </c>
      <c r="B26" s="118" t="s">
        <v>3</v>
      </c>
      <c r="C26" s="119"/>
      <c r="D26" s="336">
        <v>94</v>
      </c>
      <c r="E26" s="202">
        <v>30</v>
      </c>
      <c r="F26" s="203">
        <v>18</v>
      </c>
      <c r="G26" s="203">
        <v>2</v>
      </c>
      <c r="H26" s="203">
        <v>59</v>
      </c>
      <c r="I26" s="203">
        <v>3</v>
      </c>
      <c r="J26" s="203">
        <v>49</v>
      </c>
      <c r="K26" s="203">
        <v>1</v>
      </c>
      <c r="L26" s="203">
        <v>46</v>
      </c>
      <c r="M26" s="203">
        <v>22</v>
      </c>
      <c r="N26" s="203">
        <v>20</v>
      </c>
      <c r="O26" s="203">
        <v>1</v>
      </c>
      <c r="P26" s="203">
        <v>4</v>
      </c>
      <c r="Q26" s="203">
        <v>51</v>
      </c>
      <c r="R26" s="203">
        <v>2</v>
      </c>
      <c r="S26" s="203">
        <v>4</v>
      </c>
      <c r="T26" s="204">
        <v>1</v>
      </c>
    </row>
    <row r="27" spans="1:20" ht="13.5" customHeight="1" x14ac:dyDescent="0.15">
      <c r="A27" s="369"/>
      <c r="B27" s="10"/>
      <c r="C27" s="24"/>
      <c r="D27" s="337"/>
      <c r="E27" s="206">
        <v>31.914893617021278</v>
      </c>
      <c r="F27" s="207">
        <v>19.148936170212767</v>
      </c>
      <c r="G27" s="207">
        <v>2.1276595744680851</v>
      </c>
      <c r="H27" s="207">
        <v>62.765957446808507</v>
      </c>
      <c r="I27" s="207">
        <v>3.1914893617021276</v>
      </c>
      <c r="J27" s="207">
        <v>52.12765957446809</v>
      </c>
      <c r="K27" s="207">
        <v>1.0638297872340425</v>
      </c>
      <c r="L27" s="207">
        <v>48.936170212765958</v>
      </c>
      <c r="M27" s="207">
        <v>23.404255319148938</v>
      </c>
      <c r="N27" s="207">
        <v>21.276595744680851</v>
      </c>
      <c r="O27" s="207">
        <v>1.0638297872340425</v>
      </c>
      <c r="P27" s="207">
        <v>4.2553191489361701</v>
      </c>
      <c r="Q27" s="207">
        <v>54.255319148936167</v>
      </c>
      <c r="R27" s="207">
        <v>2.1276595744680851</v>
      </c>
      <c r="S27" s="207">
        <v>4.2553191489361701</v>
      </c>
      <c r="T27" s="208">
        <v>1.0638297872340425</v>
      </c>
    </row>
    <row r="28" spans="1:20" s="110" customFormat="1" ht="13.5" customHeight="1" x14ac:dyDescent="0.15">
      <c r="A28" s="369"/>
      <c r="B28" s="108" t="s">
        <v>4</v>
      </c>
      <c r="C28" s="120"/>
      <c r="D28" s="331">
        <v>156</v>
      </c>
      <c r="E28" s="209">
        <v>67</v>
      </c>
      <c r="F28" s="210">
        <v>52</v>
      </c>
      <c r="G28" s="210">
        <v>8</v>
      </c>
      <c r="H28" s="210">
        <v>97</v>
      </c>
      <c r="I28" s="210">
        <v>5</v>
      </c>
      <c r="J28" s="210">
        <v>70</v>
      </c>
      <c r="K28" s="210">
        <v>6</v>
      </c>
      <c r="L28" s="210">
        <v>46</v>
      </c>
      <c r="M28" s="210">
        <v>33</v>
      </c>
      <c r="N28" s="210">
        <v>28</v>
      </c>
      <c r="O28" s="210">
        <v>6</v>
      </c>
      <c r="P28" s="210">
        <v>2</v>
      </c>
      <c r="Q28" s="210">
        <v>78</v>
      </c>
      <c r="R28" s="210">
        <v>3</v>
      </c>
      <c r="S28" s="210">
        <v>8</v>
      </c>
      <c r="T28" s="211">
        <v>1</v>
      </c>
    </row>
    <row r="29" spans="1:20" ht="13.5" customHeight="1" x14ac:dyDescent="0.15">
      <c r="A29" s="369"/>
      <c r="B29" s="10"/>
      <c r="C29" s="24"/>
      <c r="D29" s="337"/>
      <c r="E29" s="206">
        <v>42.948717948717949</v>
      </c>
      <c r="F29" s="207">
        <v>33.333333333333329</v>
      </c>
      <c r="G29" s="207">
        <v>5.1282051282051277</v>
      </c>
      <c r="H29" s="207">
        <v>62.179487179487182</v>
      </c>
      <c r="I29" s="207">
        <v>3.2051282051282048</v>
      </c>
      <c r="J29" s="207">
        <v>44.871794871794876</v>
      </c>
      <c r="K29" s="207">
        <v>3.8461538461538463</v>
      </c>
      <c r="L29" s="207">
        <v>29.487179487179489</v>
      </c>
      <c r="M29" s="207">
        <v>21.153846153846153</v>
      </c>
      <c r="N29" s="207">
        <v>17.948717948717949</v>
      </c>
      <c r="O29" s="207">
        <v>3.8461538461538463</v>
      </c>
      <c r="P29" s="207">
        <v>1.2820512820512819</v>
      </c>
      <c r="Q29" s="207">
        <v>50</v>
      </c>
      <c r="R29" s="207">
        <v>1.9230769230769231</v>
      </c>
      <c r="S29" s="207">
        <v>5.1282051282051277</v>
      </c>
      <c r="T29" s="208">
        <v>0.64102564102564097</v>
      </c>
    </row>
    <row r="30" spans="1:20" s="110" customFormat="1" ht="13.5" customHeight="1" x14ac:dyDescent="0.15">
      <c r="A30" s="369"/>
      <c r="B30" s="108" t="s">
        <v>5</v>
      </c>
      <c r="C30" s="120"/>
      <c r="D30" s="331">
        <v>256</v>
      </c>
      <c r="E30" s="209">
        <v>91</v>
      </c>
      <c r="F30" s="210">
        <v>86</v>
      </c>
      <c r="G30" s="210">
        <v>17</v>
      </c>
      <c r="H30" s="210">
        <v>160</v>
      </c>
      <c r="I30" s="210">
        <v>9</v>
      </c>
      <c r="J30" s="210">
        <v>111</v>
      </c>
      <c r="K30" s="210">
        <v>10</v>
      </c>
      <c r="L30" s="210">
        <v>85</v>
      </c>
      <c r="M30" s="210">
        <v>65</v>
      </c>
      <c r="N30" s="210">
        <v>24</v>
      </c>
      <c r="O30" s="210">
        <v>6</v>
      </c>
      <c r="P30" s="210">
        <v>6</v>
      </c>
      <c r="Q30" s="210">
        <v>133</v>
      </c>
      <c r="R30" s="210">
        <v>6</v>
      </c>
      <c r="S30" s="210">
        <v>18</v>
      </c>
      <c r="T30" s="211">
        <v>1</v>
      </c>
    </row>
    <row r="31" spans="1:20" ht="13.5" customHeight="1" x14ac:dyDescent="0.15">
      <c r="A31" s="369"/>
      <c r="B31" s="10"/>
      <c r="C31" s="24"/>
      <c r="D31" s="337"/>
      <c r="E31" s="206">
        <v>35.546875</v>
      </c>
      <c r="F31" s="207">
        <v>33.59375</v>
      </c>
      <c r="G31" s="207">
        <v>6.640625</v>
      </c>
      <c r="H31" s="207">
        <v>62.5</v>
      </c>
      <c r="I31" s="207">
        <v>3.515625</v>
      </c>
      <c r="J31" s="207">
        <v>43.359375</v>
      </c>
      <c r="K31" s="207">
        <v>3.90625</v>
      </c>
      <c r="L31" s="207">
        <v>33.203125</v>
      </c>
      <c r="M31" s="207">
        <v>25.390625</v>
      </c>
      <c r="N31" s="207">
        <v>9.375</v>
      </c>
      <c r="O31" s="207">
        <v>2.34375</v>
      </c>
      <c r="P31" s="207">
        <v>2.34375</v>
      </c>
      <c r="Q31" s="207">
        <v>51.953125</v>
      </c>
      <c r="R31" s="207">
        <v>2.34375</v>
      </c>
      <c r="S31" s="207">
        <v>7.03125</v>
      </c>
      <c r="T31" s="208">
        <v>0.390625</v>
      </c>
    </row>
    <row r="32" spans="1:20" s="110" customFormat="1" ht="13.5" customHeight="1" x14ac:dyDescent="0.15">
      <c r="A32" s="369"/>
      <c r="B32" s="108" t="s">
        <v>6</v>
      </c>
      <c r="C32" s="120"/>
      <c r="D32" s="331">
        <v>288</v>
      </c>
      <c r="E32" s="209">
        <v>96</v>
      </c>
      <c r="F32" s="210">
        <v>66</v>
      </c>
      <c r="G32" s="210">
        <v>8</v>
      </c>
      <c r="H32" s="210">
        <v>198</v>
      </c>
      <c r="I32" s="210">
        <v>15</v>
      </c>
      <c r="J32" s="210">
        <v>122</v>
      </c>
      <c r="K32" s="210">
        <v>5</v>
      </c>
      <c r="L32" s="210">
        <v>113</v>
      </c>
      <c r="M32" s="210">
        <v>96</v>
      </c>
      <c r="N32" s="210">
        <v>20</v>
      </c>
      <c r="O32" s="210">
        <v>6</v>
      </c>
      <c r="P32" s="210">
        <v>14</v>
      </c>
      <c r="Q32" s="210">
        <v>147</v>
      </c>
      <c r="R32" s="210">
        <v>2</v>
      </c>
      <c r="S32" s="210">
        <v>30</v>
      </c>
      <c r="T32" s="211">
        <v>1</v>
      </c>
    </row>
    <row r="33" spans="1:20" ht="13.5" customHeight="1" x14ac:dyDescent="0.15">
      <c r="A33" s="369"/>
      <c r="B33" s="10"/>
      <c r="C33" s="24"/>
      <c r="D33" s="337"/>
      <c r="E33" s="206">
        <v>33.333333333333329</v>
      </c>
      <c r="F33" s="207">
        <v>22.916666666666664</v>
      </c>
      <c r="G33" s="207">
        <v>2.7777777777777777</v>
      </c>
      <c r="H33" s="207">
        <v>68.75</v>
      </c>
      <c r="I33" s="207">
        <v>5.2083333333333339</v>
      </c>
      <c r="J33" s="207">
        <v>42.361111111111107</v>
      </c>
      <c r="K33" s="207">
        <v>1.7361111111111112</v>
      </c>
      <c r="L33" s="207">
        <v>39.236111111111107</v>
      </c>
      <c r="M33" s="207">
        <v>33.333333333333329</v>
      </c>
      <c r="N33" s="207">
        <v>6.9444444444444446</v>
      </c>
      <c r="O33" s="207">
        <v>2.083333333333333</v>
      </c>
      <c r="P33" s="207">
        <v>4.8611111111111116</v>
      </c>
      <c r="Q33" s="207">
        <v>51.041666666666664</v>
      </c>
      <c r="R33" s="207">
        <v>0.69444444444444442</v>
      </c>
      <c r="S33" s="207">
        <v>10.416666666666668</v>
      </c>
      <c r="T33" s="208">
        <v>0.34722222222222221</v>
      </c>
    </row>
    <row r="34" spans="1:20" s="110" customFormat="1" ht="13.5" customHeight="1" x14ac:dyDescent="0.15">
      <c r="A34" s="369"/>
      <c r="B34" s="108" t="s">
        <v>7</v>
      </c>
      <c r="C34" s="120"/>
      <c r="D34" s="331">
        <v>408</v>
      </c>
      <c r="E34" s="209">
        <v>147</v>
      </c>
      <c r="F34" s="210">
        <v>51</v>
      </c>
      <c r="G34" s="210">
        <v>4</v>
      </c>
      <c r="H34" s="210">
        <v>297</v>
      </c>
      <c r="I34" s="210">
        <v>29</v>
      </c>
      <c r="J34" s="210">
        <v>174</v>
      </c>
      <c r="K34" s="210">
        <v>16</v>
      </c>
      <c r="L34" s="210">
        <v>208</v>
      </c>
      <c r="M34" s="210">
        <v>145</v>
      </c>
      <c r="N34" s="210">
        <v>20</v>
      </c>
      <c r="O34" s="210">
        <v>12</v>
      </c>
      <c r="P34" s="210">
        <v>21</v>
      </c>
      <c r="Q34" s="210">
        <v>243</v>
      </c>
      <c r="R34" s="210">
        <v>4</v>
      </c>
      <c r="S34" s="210">
        <v>36</v>
      </c>
      <c r="T34" s="211">
        <v>2</v>
      </c>
    </row>
    <row r="35" spans="1:20" ht="13.5" customHeight="1" x14ac:dyDescent="0.15">
      <c r="A35" s="369"/>
      <c r="B35" s="10"/>
      <c r="C35" s="24"/>
      <c r="D35" s="337"/>
      <c r="E35" s="206">
        <v>36.029411764705884</v>
      </c>
      <c r="F35" s="207">
        <v>12.5</v>
      </c>
      <c r="G35" s="207">
        <v>0.98039215686274506</v>
      </c>
      <c r="H35" s="207">
        <v>72.794117647058826</v>
      </c>
      <c r="I35" s="207">
        <v>7.1078431372549016</v>
      </c>
      <c r="J35" s="207">
        <v>42.647058823529413</v>
      </c>
      <c r="K35" s="207">
        <v>3.9215686274509802</v>
      </c>
      <c r="L35" s="207">
        <v>50.980392156862742</v>
      </c>
      <c r="M35" s="207">
        <v>35.53921568627451</v>
      </c>
      <c r="N35" s="207">
        <v>4.9019607843137258</v>
      </c>
      <c r="O35" s="207">
        <v>2.9411764705882351</v>
      </c>
      <c r="P35" s="207">
        <v>5.1470588235294112</v>
      </c>
      <c r="Q35" s="207">
        <v>59.558823529411761</v>
      </c>
      <c r="R35" s="207">
        <v>0.98039215686274506</v>
      </c>
      <c r="S35" s="207">
        <v>8.8235294117647065</v>
      </c>
      <c r="T35" s="208">
        <v>0.49019607843137253</v>
      </c>
    </row>
    <row r="36" spans="1:20" s="110" customFormat="1" ht="13.5" customHeight="1" x14ac:dyDescent="0.15">
      <c r="A36" s="369"/>
      <c r="B36" s="108" t="s">
        <v>44</v>
      </c>
      <c r="C36" s="120"/>
      <c r="D36" s="331">
        <v>528</v>
      </c>
      <c r="E36" s="209">
        <v>220</v>
      </c>
      <c r="F36" s="210">
        <v>52</v>
      </c>
      <c r="G36" s="210">
        <v>18</v>
      </c>
      <c r="H36" s="210">
        <v>421</v>
      </c>
      <c r="I36" s="210">
        <v>93</v>
      </c>
      <c r="J36" s="210">
        <v>186</v>
      </c>
      <c r="K36" s="210">
        <v>30</v>
      </c>
      <c r="L36" s="210">
        <v>293</v>
      </c>
      <c r="M36" s="210">
        <v>215</v>
      </c>
      <c r="N36" s="210">
        <v>16</v>
      </c>
      <c r="O36" s="210">
        <v>24</v>
      </c>
      <c r="P36" s="210">
        <v>45</v>
      </c>
      <c r="Q36" s="210">
        <v>342</v>
      </c>
      <c r="R36" s="210">
        <v>1</v>
      </c>
      <c r="S36" s="210">
        <v>20</v>
      </c>
      <c r="T36" s="211">
        <v>2</v>
      </c>
    </row>
    <row r="37" spans="1:20" ht="13.5" customHeight="1" x14ac:dyDescent="0.15">
      <c r="A37" s="369"/>
      <c r="B37" s="10"/>
      <c r="C37" s="24"/>
      <c r="D37" s="337"/>
      <c r="E37" s="206">
        <v>41.666666666666671</v>
      </c>
      <c r="F37" s="207">
        <v>9.8484848484848477</v>
      </c>
      <c r="G37" s="207">
        <v>3.4090909090909087</v>
      </c>
      <c r="H37" s="207">
        <v>79.734848484848484</v>
      </c>
      <c r="I37" s="207">
        <v>17.613636363636363</v>
      </c>
      <c r="J37" s="207">
        <v>35.227272727272727</v>
      </c>
      <c r="K37" s="207">
        <v>5.6818181818181817</v>
      </c>
      <c r="L37" s="207">
        <v>55.492424242424242</v>
      </c>
      <c r="M37" s="207">
        <v>40.719696969696969</v>
      </c>
      <c r="N37" s="207">
        <v>3.0303030303030303</v>
      </c>
      <c r="O37" s="207">
        <v>4.5454545454545459</v>
      </c>
      <c r="P37" s="207">
        <v>8.5227272727272716</v>
      </c>
      <c r="Q37" s="207">
        <v>64.772727272727266</v>
      </c>
      <c r="R37" s="207">
        <v>0.18939393939393939</v>
      </c>
      <c r="S37" s="207">
        <v>3.7878787878787881</v>
      </c>
      <c r="T37" s="208">
        <v>0.37878787878787878</v>
      </c>
    </row>
    <row r="38" spans="1:20" s="110" customFormat="1" ht="13.5" customHeight="1" x14ac:dyDescent="0.15">
      <c r="A38" s="369"/>
      <c r="B38" s="108" t="s">
        <v>45</v>
      </c>
      <c r="C38" s="120"/>
      <c r="D38" s="331">
        <v>61</v>
      </c>
      <c r="E38" s="209">
        <v>26</v>
      </c>
      <c r="F38" s="210">
        <v>9</v>
      </c>
      <c r="G38" s="210">
        <v>2</v>
      </c>
      <c r="H38" s="210">
        <v>42</v>
      </c>
      <c r="I38" s="210">
        <v>10</v>
      </c>
      <c r="J38" s="210">
        <v>20</v>
      </c>
      <c r="K38" s="210">
        <v>1</v>
      </c>
      <c r="L38" s="210">
        <v>27</v>
      </c>
      <c r="M38" s="210">
        <v>26</v>
      </c>
      <c r="N38" s="210">
        <v>1</v>
      </c>
      <c r="O38" s="210">
        <v>2</v>
      </c>
      <c r="P38" s="210">
        <v>5</v>
      </c>
      <c r="Q38" s="210">
        <v>37</v>
      </c>
      <c r="R38" s="210">
        <v>1</v>
      </c>
      <c r="S38" s="210">
        <v>2</v>
      </c>
      <c r="T38" s="211">
        <v>1</v>
      </c>
    </row>
    <row r="39" spans="1:20" ht="13.5" customHeight="1" thickBot="1" x14ac:dyDescent="0.2">
      <c r="A39" s="370"/>
      <c r="B39" s="21"/>
      <c r="C39" s="26"/>
      <c r="D39" s="332"/>
      <c r="E39" s="212">
        <v>42.622950819672127</v>
      </c>
      <c r="F39" s="213">
        <v>14.754098360655737</v>
      </c>
      <c r="G39" s="213">
        <v>3.278688524590164</v>
      </c>
      <c r="H39" s="213">
        <v>68.852459016393439</v>
      </c>
      <c r="I39" s="213">
        <v>16.393442622950818</v>
      </c>
      <c r="J39" s="213">
        <v>32.786885245901637</v>
      </c>
      <c r="K39" s="213">
        <v>1.639344262295082</v>
      </c>
      <c r="L39" s="213">
        <v>44.26229508196721</v>
      </c>
      <c r="M39" s="213">
        <v>42.622950819672127</v>
      </c>
      <c r="N39" s="213">
        <v>1.639344262295082</v>
      </c>
      <c r="O39" s="213">
        <v>3.278688524590164</v>
      </c>
      <c r="P39" s="213">
        <v>8.1967213114754092</v>
      </c>
      <c r="Q39" s="213">
        <v>60.655737704918032</v>
      </c>
      <c r="R39" s="213">
        <v>1.639344262295082</v>
      </c>
      <c r="S39" s="213">
        <v>3.278688524590164</v>
      </c>
      <c r="T39" s="214">
        <v>1.639344262295082</v>
      </c>
    </row>
    <row r="40" spans="1:20" s="110" customFormat="1" ht="13.5" customHeight="1" x14ac:dyDescent="0.15">
      <c r="A40" s="369" t="s">
        <v>46</v>
      </c>
      <c r="B40" s="108" t="s">
        <v>48</v>
      </c>
      <c r="C40" s="120"/>
      <c r="D40" s="330">
        <v>278</v>
      </c>
      <c r="E40" s="194">
        <v>90</v>
      </c>
      <c r="F40" s="195">
        <v>73</v>
      </c>
      <c r="G40" s="195">
        <v>4</v>
      </c>
      <c r="H40" s="195">
        <v>177</v>
      </c>
      <c r="I40" s="195">
        <v>16</v>
      </c>
      <c r="J40" s="195">
        <v>137</v>
      </c>
      <c r="K40" s="195">
        <v>7</v>
      </c>
      <c r="L40" s="195">
        <v>109</v>
      </c>
      <c r="M40" s="195">
        <v>77</v>
      </c>
      <c r="N40" s="195">
        <v>45</v>
      </c>
      <c r="O40" s="195">
        <v>10</v>
      </c>
      <c r="P40" s="195">
        <v>17</v>
      </c>
      <c r="Q40" s="195">
        <v>142</v>
      </c>
      <c r="R40" s="195">
        <v>8</v>
      </c>
      <c r="S40" s="195">
        <v>20</v>
      </c>
      <c r="T40" s="196">
        <v>2</v>
      </c>
    </row>
    <row r="41" spans="1:20" ht="13.5" customHeight="1" x14ac:dyDescent="0.15">
      <c r="A41" s="369"/>
      <c r="B41" s="10"/>
      <c r="C41" s="24"/>
      <c r="D41" s="334"/>
      <c r="E41" s="190">
        <v>32.374100719424462</v>
      </c>
      <c r="F41" s="191">
        <v>26.258992805755394</v>
      </c>
      <c r="G41" s="191">
        <v>1.4388489208633095</v>
      </c>
      <c r="H41" s="191">
        <v>63.669064748201443</v>
      </c>
      <c r="I41" s="191">
        <v>5.755395683453238</v>
      </c>
      <c r="J41" s="191">
        <v>49.280575539568346</v>
      </c>
      <c r="K41" s="191">
        <v>2.5179856115107913</v>
      </c>
      <c r="L41" s="191">
        <v>39.208633093525179</v>
      </c>
      <c r="M41" s="191">
        <v>27.697841726618705</v>
      </c>
      <c r="N41" s="191">
        <v>16.187050359712231</v>
      </c>
      <c r="O41" s="191">
        <v>3.5971223021582732</v>
      </c>
      <c r="P41" s="191">
        <v>6.1151079136690649</v>
      </c>
      <c r="Q41" s="191">
        <v>51.079136690647488</v>
      </c>
      <c r="R41" s="191">
        <v>2.877697841726619</v>
      </c>
      <c r="S41" s="191">
        <v>7.1942446043165464</v>
      </c>
      <c r="T41" s="192">
        <v>0.71942446043165476</v>
      </c>
    </row>
    <row r="42" spans="1:20" s="110" customFormat="1" ht="13.5" customHeight="1" x14ac:dyDescent="0.15">
      <c r="A42" s="369"/>
      <c r="B42" s="108" t="s">
        <v>50</v>
      </c>
      <c r="C42" s="120"/>
      <c r="D42" s="330">
        <v>1250</v>
      </c>
      <c r="E42" s="194">
        <v>489</v>
      </c>
      <c r="F42" s="195">
        <v>226</v>
      </c>
      <c r="G42" s="195">
        <v>50</v>
      </c>
      <c r="H42" s="195">
        <v>905</v>
      </c>
      <c r="I42" s="195">
        <v>113</v>
      </c>
      <c r="J42" s="195">
        <v>490</v>
      </c>
      <c r="K42" s="195">
        <v>54</v>
      </c>
      <c r="L42" s="195">
        <v>589</v>
      </c>
      <c r="M42" s="195">
        <v>423</v>
      </c>
      <c r="N42" s="195">
        <v>68</v>
      </c>
      <c r="O42" s="195">
        <v>35</v>
      </c>
      <c r="P42" s="195">
        <v>62</v>
      </c>
      <c r="Q42" s="195">
        <v>741</v>
      </c>
      <c r="R42" s="195">
        <v>8</v>
      </c>
      <c r="S42" s="195">
        <v>85</v>
      </c>
      <c r="T42" s="196">
        <v>5</v>
      </c>
    </row>
    <row r="43" spans="1:20" ht="13.5" customHeight="1" x14ac:dyDescent="0.15">
      <c r="A43" s="369"/>
      <c r="B43" s="10"/>
      <c r="C43" s="24"/>
      <c r="D43" s="334"/>
      <c r="E43" s="190">
        <v>39.119999999999997</v>
      </c>
      <c r="F43" s="191">
        <v>18.079999999999998</v>
      </c>
      <c r="G43" s="191">
        <v>4</v>
      </c>
      <c r="H43" s="191">
        <v>72.399999999999991</v>
      </c>
      <c r="I43" s="191">
        <v>9.0399999999999991</v>
      </c>
      <c r="J43" s="191">
        <v>39.200000000000003</v>
      </c>
      <c r="K43" s="191">
        <v>4.32</v>
      </c>
      <c r="L43" s="191">
        <v>47.12</v>
      </c>
      <c r="M43" s="191">
        <v>33.839999999999996</v>
      </c>
      <c r="N43" s="191">
        <v>5.4399999999999995</v>
      </c>
      <c r="O43" s="191">
        <v>2.8000000000000003</v>
      </c>
      <c r="P43" s="191">
        <v>4.96</v>
      </c>
      <c r="Q43" s="191">
        <v>59.28</v>
      </c>
      <c r="R43" s="191">
        <v>0.64</v>
      </c>
      <c r="S43" s="191">
        <v>6.8000000000000007</v>
      </c>
      <c r="T43" s="192">
        <v>0.4</v>
      </c>
    </row>
    <row r="44" spans="1:20" s="110" customFormat="1" ht="13.5" customHeight="1" x14ac:dyDescent="0.15">
      <c r="A44" s="369"/>
      <c r="B44" s="108" t="s">
        <v>51</v>
      </c>
      <c r="C44" s="120"/>
      <c r="D44" s="330">
        <v>194</v>
      </c>
      <c r="E44" s="194">
        <v>70</v>
      </c>
      <c r="F44" s="195">
        <v>26</v>
      </c>
      <c r="G44" s="195">
        <v>3</v>
      </c>
      <c r="H44" s="195">
        <v>143</v>
      </c>
      <c r="I44" s="195">
        <v>22</v>
      </c>
      <c r="J44" s="195">
        <v>81</v>
      </c>
      <c r="K44" s="195">
        <v>7</v>
      </c>
      <c r="L44" s="195">
        <v>88</v>
      </c>
      <c r="M44" s="195">
        <v>75</v>
      </c>
      <c r="N44" s="195">
        <v>15</v>
      </c>
      <c r="O44" s="195">
        <v>10</v>
      </c>
      <c r="P44" s="195">
        <v>11</v>
      </c>
      <c r="Q44" s="195">
        <v>105</v>
      </c>
      <c r="R44" s="195">
        <v>2</v>
      </c>
      <c r="S44" s="195">
        <v>11</v>
      </c>
      <c r="T44" s="196">
        <v>1</v>
      </c>
    </row>
    <row r="45" spans="1:20" ht="13.5" customHeight="1" x14ac:dyDescent="0.15">
      <c r="A45" s="369"/>
      <c r="B45" s="10"/>
      <c r="C45" s="24"/>
      <c r="D45" s="334"/>
      <c r="E45" s="190">
        <v>36.082474226804123</v>
      </c>
      <c r="F45" s="191">
        <v>13.402061855670103</v>
      </c>
      <c r="G45" s="191">
        <v>1.5463917525773196</v>
      </c>
      <c r="H45" s="191">
        <v>73.711340206185568</v>
      </c>
      <c r="I45" s="191">
        <v>11.340206185567011</v>
      </c>
      <c r="J45" s="191">
        <v>41.75257731958763</v>
      </c>
      <c r="K45" s="191">
        <v>3.608247422680412</v>
      </c>
      <c r="L45" s="191">
        <v>45.360824742268044</v>
      </c>
      <c r="M45" s="191">
        <v>38.659793814432994</v>
      </c>
      <c r="N45" s="191">
        <v>7.731958762886598</v>
      </c>
      <c r="O45" s="191">
        <v>5.1546391752577314</v>
      </c>
      <c r="P45" s="191">
        <v>5.6701030927835054</v>
      </c>
      <c r="Q45" s="191">
        <v>54.123711340206185</v>
      </c>
      <c r="R45" s="191">
        <v>1.0309278350515463</v>
      </c>
      <c r="S45" s="191">
        <v>5.6701030927835054</v>
      </c>
      <c r="T45" s="192">
        <v>0.51546391752577314</v>
      </c>
    </row>
    <row r="46" spans="1:20" s="110" customFormat="1" ht="13.5" customHeight="1" x14ac:dyDescent="0.15">
      <c r="A46" s="369"/>
      <c r="B46" s="108" t="s">
        <v>71</v>
      </c>
      <c r="C46" s="120"/>
      <c r="D46" s="330">
        <v>69</v>
      </c>
      <c r="E46" s="194">
        <v>28</v>
      </c>
      <c r="F46" s="195">
        <v>9</v>
      </c>
      <c r="G46" s="195">
        <v>2</v>
      </c>
      <c r="H46" s="195">
        <v>49</v>
      </c>
      <c r="I46" s="195">
        <v>13</v>
      </c>
      <c r="J46" s="195">
        <v>24</v>
      </c>
      <c r="K46" s="195">
        <v>1</v>
      </c>
      <c r="L46" s="195">
        <v>32</v>
      </c>
      <c r="M46" s="195">
        <v>27</v>
      </c>
      <c r="N46" s="195">
        <v>1</v>
      </c>
      <c r="O46" s="195">
        <v>2</v>
      </c>
      <c r="P46" s="195">
        <v>7</v>
      </c>
      <c r="Q46" s="195">
        <v>43</v>
      </c>
      <c r="R46" s="195">
        <v>1</v>
      </c>
      <c r="S46" s="195">
        <v>2</v>
      </c>
      <c r="T46" s="196">
        <v>1</v>
      </c>
    </row>
    <row r="47" spans="1:20" ht="13.5" customHeight="1" thickBot="1" x14ac:dyDescent="0.2">
      <c r="A47" s="370"/>
      <c r="B47" s="21"/>
      <c r="C47" s="26"/>
      <c r="D47" s="335"/>
      <c r="E47" s="198">
        <v>40.579710144927539</v>
      </c>
      <c r="F47" s="199">
        <v>13.043478260869565</v>
      </c>
      <c r="G47" s="199">
        <v>2.8985507246376812</v>
      </c>
      <c r="H47" s="199">
        <v>71.014492753623188</v>
      </c>
      <c r="I47" s="199">
        <v>18.840579710144929</v>
      </c>
      <c r="J47" s="199">
        <v>34.782608695652172</v>
      </c>
      <c r="K47" s="199">
        <v>1.4492753623188406</v>
      </c>
      <c r="L47" s="199">
        <v>46.376811594202898</v>
      </c>
      <c r="M47" s="199">
        <v>39.130434782608695</v>
      </c>
      <c r="N47" s="199">
        <v>1.4492753623188406</v>
      </c>
      <c r="O47" s="199">
        <v>2.8985507246376812</v>
      </c>
      <c r="P47" s="199">
        <v>10.144927536231885</v>
      </c>
      <c r="Q47" s="199">
        <v>62.318840579710141</v>
      </c>
      <c r="R47" s="199">
        <v>1.4492753623188406</v>
      </c>
      <c r="S47" s="199">
        <v>2.8985507246376812</v>
      </c>
      <c r="T47" s="200">
        <v>1.4492753623188406</v>
      </c>
    </row>
    <row r="48" spans="1:20" s="110" customFormat="1" ht="13.5" customHeight="1" x14ac:dyDescent="0.15">
      <c r="A48" s="369" t="s">
        <v>227</v>
      </c>
      <c r="B48" s="108" t="s">
        <v>53</v>
      </c>
      <c r="C48" s="120"/>
      <c r="D48" s="330">
        <v>80</v>
      </c>
      <c r="E48" s="194">
        <v>24</v>
      </c>
      <c r="F48" s="195">
        <v>16</v>
      </c>
      <c r="G48" s="195">
        <v>2</v>
      </c>
      <c r="H48" s="195">
        <v>51</v>
      </c>
      <c r="I48" s="195">
        <v>3</v>
      </c>
      <c r="J48" s="195">
        <v>42</v>
      </c>
      <c r="K48" s="195">
        <v>1</v>
      </c>
      <c r="L48" s="195">
        <v>42</v>
      </c>
      <c r="M48" s="195">
        <v>21</v>
      </c>
      <c r="N48" s="195">
        <v>18</v>
      </c>
      <c r="O48" s="195">
        <v>1</v>
      </c>
      <c r="P48" s="195">
        <v>3</v>
      </c>
      <c r="Q48" s="195">
        <v>46</v>
      </c>
      <c r="R48" s="195">
        <v>1</v>
      </c>
      <c r="S48" s="195">
        <v>4</v>
      </c>
      <c r="T48" s="196">
        <v>1</v>
      </c>
    </row>
    <row r="49" spans="1:20" ht="13.5" customHeight="1" x14ac:dyDescent="0.15">
      <c r="A49" s="369"/>
      <c r="B49" s="10"/>
      <c r="C49" s="24"/>
      <c r="D49" s="334"/>
      <c r="E49" s="190">
        <v>30</v>
      </c>
      <c r="F49" s="191">
        <v>20</v>
      </c>
      <c r="G49" s="191">
        <v>2.5</v>
      </c>
      <c r="H49" s="191">
        <v>63.749999999999993</v>
      </c>
      <c r="I49" s="191">
        <v>3.75</v>
      </c>
      <c r="J49" s="191">
        <v>52.5</v>
      </c>
      <c r="K49" s="191">
        <v>1.25</v>
      </c>
      <c r="L49" s="191">
        <v>52.5</v>
      </c>
      <c r="M49" s="191">
        <v>26.25</v>
      </c>
      <c r="N49" s="191">
        <v>22.5</v>
      </c>
      <c r="O49" s="191">
        <v>1.25</v>
      </c>
      <c r="P49" s="191">
        <v>3.75</v>
      </c>
      <c r="Q49" s="191">
        <v>57.499999999999993</v>
      </c>
      <c r="R49" s="191">
        <v>1.25</v>
      </c>
      <c r="S49" s="191">
        <v>5</v>
      </c>
      <c r="T49" s="192">
        <v>1.25</v>
      </c>
    </row>
    <row r="50" spans="1:20" s="110" customFormat="1" ht="13.5" customHeight="1" x14ac:dyDescent="0.15">
      <c r="A50" s="369"/>
      <c r="B50" s="108" t="s">
        <v>433</v>
      </c>
      <c r="C50" s="120"/>
      <c r="D50" s="330">
        <v>225</v>
      </c>
      <c r="E50" s="194">
        <v>71</v>
      </c>
      <c r="F50" s="195">
        <v>60</v>
      </c>
      <c r="G50" s="195">
        <v>2</v>
      </c>
      <c r="H50" s="195">
        <v>149</v>
      </c>
      <c r="I50" s="195">
        <v>12</v>
      </c>
      <c r="J50" s="195">
        <v>105</v>
      </c>
      <c r="K50" s="195">
        <v>5</v>
      </c>
      <c r="L50" s="195">
        <v>74</v>
      </c>
      <c r="M50" s="195">
        <v>65</v>
      </c>
      <c r="N50" s="195">
        <v>25</v>
      </c>
      <c r="O50" s="195">
        <v>10</v>
      </c>
      <c r="P50" s="195">
        <v>10</v>
      </c>
      <c r="Q50" s="195">
        <v>108</v>
      </c>
      <c r="R50" s="195">
        <v>7</v>
      </c>
      <c r="S50" s="195">
        <v>20</v>
      </c>
      <c r="T50" s="196">
        <v>1</v>
      </c>
    </row>
    <row r="51" spans="1:20" ht="13.5" customHeight="1" x14ac:dyDescent="0.15">
      <c r="A51" s="369"/>
      <c r="B51" s="10"/>
      <c r="C51" s="24"/>
      <c r="D51" s="334"/>
      <c r="E51" s="190">
        <v>31.555555555555554</v>
      </c>
      <c r="F51" s="191">
        <v>26.666666666666668</v>
      </c>
      <c r="G51" s="191">
        <v>0.88888888888888884</v>
      </c>
      <c r="H51" s="191">
        <v>66.222222222222229</v>
      </c>
      <c r="I51" s="191">
        <v>5.3333333333333339</v>
      </c>
      <c r="J51" s="191">
        <v>46.666666666666664</v>
      </c>
      <c r="K51" s="191">
        <v>2.2222222222222223</v>
      </c>
      <c r="L51" s="191">
        <v>32.888888888888893</v>
      </c>
      <c r="M51" s="191">
        <v>28.888888888888886</v>
      </c>
      <c r="N51" s="191">
        <v>11.111111111111111</v>
      </c>
      <c r="O51" s="191">
        <v>4.4444444444444446</v>
      </c>
      <c r="P51" s="191">
        <v>4.4444444444444446</v>
      </c>
      <c r="Q51" s="191">
        <v>48</v>
      </c>
      <c r="R51" s="191">
        <v>3.1111111111111112</v>
      </c>
      <c r="S51" s="191">
        <v>8.8888888888888893</v>
      </c>
      <c r="T51" s="192">
        <v>0.44444444444444442</v>
      </c>
    </row>
    <row r="52" spans="1:20" s="110" customFormat="1" ht="13.5" customHeight="1" x14ac:dyDescent="0.15">
      <c r="A52" s="369"/>
      <c r="B52" s="108" t="s">
        <v>55</v>
      </c>
      <c r="C52" s="120"/>
      <c r="D52" s="330">
        <v>129</v>
      </c>
      <c r="E52" s="194">
        <v>46</v>
      </c>
      <c r="F52" s="195">
        <v>21</v>
      </c>
      <c r="G52" s="195">
        <v>4</v>
      </c>
      <c r="H52" s="195">
        <v>82</v>
      </c>
      <c r="I52" s="195">
        <v>3</v>
      </c>
      <c r="J52" s="195">
        <v>60</v>
      </c>
      <c r="K52" s="195">
        <v>4</v>
      </c>
      <c r="L52" s="195">
        <v>52</v>
      </c>
      <c r="M52" s="195">
        <v>38</v>
      </c>
      <c r="N52" s="195">
        <v>14</v>
      </c>
      <c r="O52" s="195">
        <v>1</v>
      </c>
      <c r="P52" s="195">
        <v>4</v>
      </c>
      <c r="Q52" s="195">
        <v>60</v>
      </c>
      <c r="R52" s="195">
        <v>0</v>
      </c>
      <c r="S52" s="195">
        <v>11</v>
      </c>
      <c r="T52" s="196">
        <v>1</v>
      </c>
    </row>
    <row r="53" spans="1:20" ht="13.5" customHeight="1" x14ac:dyDescent="0.15">
      <c r="A53" s="369"/>
      <c r="B53" s="10"/>
      <c r="C53" s="24"/>
      <c r="D53" s="334"/>
      <c r="E53" s="190">
        <v>35.65891472868217</v>
      </c>
      <c r="F53" s="191">
        <v>16.279069767441861</v>
      </c>
      <c r="G53" s="191">
        <v>3.1007751937984498</v>
      </c>
      <c r="H53" s="191">
        <v>63.565891472868216</v>
      </c>
      <c r="I53" s="191">
        <v>2.3255813953488373</v>
      </c>
      <c r="J53" s="191">
        <v>46.511627906976742</v>
      </c>
      <c r="K53" s="191">
        <v>3.1007751937984498</v>
      </c>
      <c r="L53" s="191">
        <v>40.310077519379846</v>
      </c>
      <c r="M53" s="191">
        <v>29.457364341085274</v>
      </c>
      <c r="N53" s="191">
        <v>10.852713178294573</v>
      </c>
      <c r="O53" s="191">
        <v>0.77519379844961245</v>
      </c>
      <c r="P53" s="191">
        <v>3.1007751937984498</v>
      </c>
      <c r="Q53" s="191">
        <v>46.511627906976742</v>
      </c>
      <c r="R53" s="191">
        <v>0</v>
      </c>
      <c r="S53" s="191">
        <v>8.5271317829457356</v>
      </c>
      <c r="T53" s="192">
        <v>0.77519379844961245</v>
      </c>
    </row>
    <row r="54" spans="1:20" s="110" customFormat="1" ht="13.5" customHeight="1" x14ac:dyDescent="0.15">
      <c r="A54" s="369"/>
      <c r="B54" s="108" t="s">
        <v>57</v>
      </c>
      <c r="C54" s="120"/>
      <c r="D54" s="330">
        <v>113</v>
      </c>
      <c r="E54" s="194">
        <v>52</v>
      </c>
      <c r="F54" s="195">
        <v>31</v>
      </c>
      <c r="G54" s="195">
        <v>9</v>
      </c>
      <c r="H54" s="195">
        <v>65</v>
      </c>
      <c r="I54" s="195">
        <v>4</v>
      </c>
      <c r="J54" s="195">
        <v>50</v>
      </c>
      <c r="K54" s="195">
        <v>6</v>
      </c>
      <c r="L54" s="195">
        <v>39</v>
      </c>
      <c r="M54" s="195">
        <v>24</v>
      </c>
      <c r="N54" s="195">
        <v>20</v>
      </c>
      <c r="O54" s="195">
        <v>3</v>
      </c>
      <c r="P54" s="195">
        <v>5</v>
      </c>
      <c r="Q54" s="195">
        <v>66</v>
      </c>
      <c r="R54" s="195">
        <v>1</v>
      </c>
      <c r="S54" s="195">
        <v>5</v>
      </c>
      <c r="T54" s="196">
        <v>0</v>
      </c>
    </row>
    <row r="55" spans="1:20" ht="13.5" customHeight="1" x14ac:dyDescent="0.15">
      <c r="A55" s="369"/>
      <c r="B55" s="10"/>
      <c r="C55" s="24"/>
      <c r="D55" s="334"/>
      <c r="E55" s="190">
        <v>46.017699115044245</v>
      </c>
      <c r="F55" s="191">
        <v>27.43362831858407</v>
      </c>
      <c r="G55" s="191">
        <v>7.9646017699115044</v>
      </c>
      <c r="H55" s="191">
        <v>57.522123893805308</v>
      </c>
      <c r="I55" s="191">
        <v>3.5398230088495577</v>
      </c>
      <c r="J55" s="191">
        <v>44.247787610619469</v>
      </c>
      <c r="K55" s="191">
        <v>5.3097345132743365</v>
      </c>
      <c r="L55" s="191">
        <v>34.513274336283182</v>
      </c>
      <c r="M55" s="191">
        <v>21.238938053097346</v>
      </c>
      <c r="N55" s="191">
        <v>17.699115044247787</v>
      </c>
      <c r="O55" s="191">
        <v>2.6548672566371683</v>
      </c>
      <c r="P55" s="191">
        <v>4.4247787610619467</v>
      </c>
      <c r="Q55" s="191">
        <v>58.407079646017699</v>
      </c>
      <c r="R55" s="191">
        <v>0.88495575221238942</v>
      </c>
      <c r="S55" s="191">
        <v>4.4247787610619467</v>
      </c>
      <c r="T55" s="192">
        <v>0</v>
      </c>
    </row>
    <row r="56" spans="1:20" s="110" customFormat="1" ht="13.5" customHeight="1" x14ac:dyDescent="0.15">
      <c r="A56" s="369"/>
      <c r="B56" s="108" t="s">
        <v>59</v>
      </c>
      <c r="C56" s="120"/>
      <c r="D56" s="330">
        <v>275</v>
      </c>
      <c r="E56" s="194">
        <v>106</v>
      </c>
      <c r="F56" s="195">
        <v>87</v>
      </c>
      <c r="G56" s="195">
        <v>22</v>
      </c>
      <c r="H56" s="195">
        <v>178</v>
      </c>
      <c r="I56" s="195">
        <v>11</v>
      </c>
      <c r="J56" s="195">
        <v>114</v>
      </c>
      <c r="K56" s="195">
        <v>13</v>
      </c>
      <c r="L56" s="195">
        <v>102</v>
      </c>
      <c r="M56" s="195">
        <v>59</v>
      </c>
      <c r="N56" s="195">
        <v>24</v>
      </c>
      <c r="O56" s="195">
        <v>9</v>
      </c>
      <c r="P56" s="195">
        <v>14</v>
      </c>
      <c r="Q56" s="195">
        <v>151</v>
      </c>
      <c r="R56" s="195">
        <v>3</v>
      </c>
      <c r="S56" s="195">
        <v>17</v>
      </c>
      <c r="T56" s="196">
        <v>0</v>
      </c>
    </row>
    <row r="57" spans="1:20" ht="13.5" customHeight="1" x14ac:dyDescent="0.15">
      <c r="A57" s="369"/>
      <c r="B57" s="10"/>
      <c r="C57" s="24"/>
      <c r="D57" s="334"/>
      <c r="E57" s="190">
        <v>38.545454545454547</v>
      </c>
      <c r="F57" s="191">
        <v>31.636363636363633</v>
      </c>
      <c r="G57" s="191">
        <v>8</v>
      </c>
      <c r="H57" s="191">
        <v>64.72727272727272</v>
      </c>
      <c r="I57" s="191">
        <v>4</v>
      </c>
      <c r="J57" s="191">
        <v>41.454545454545453</v>
      </c>
      <c r="K57" s="191">
        <v>4.7272727272727275</v>
      </c>
      <c r="L57" s="191">
        <v>37.090909090909093</v>
      </c>
      <c r="M57" s="191">
        <v>21.454545454545453</v>
      </c>
      <c r="N57" s="191">
        <v>8.7272727272727284</v>
      </c>
      <c r="O57" s="191">
        <v>3.2727272727272729</v>
      </c>
      <c r="P57" s="191">
        <v>5.0909090909090908</v>
      </c>
      <c r="Q57" s="191">
        <v>54.909090909090907</v>
      </c>
      <c r="R57" s="191">
        <v>1.0909090909090911</v>
      </c>
      <c r="S57" s="191">
        <v>6.1818181818181817</v>
      </c>
      <c r="T57" s="192">
        <v>0</v>
      </c>
    </row>
    <row r="58" spans="1:20" s="110" customFormat="1" ht="13.5" customHeight="1" x14ac:dyDescent="0.15">
      <c r="A58" s="369"/>
      <c r="B58" s="108" t="s">
        <v>61</v>
      </c>
      <c r="C58" s="120"/>
      <c r="D58" s="330">
        <v>139</v>
      </c>
      <c r="E58" s="194">
        <v>57</v>
      </c>
      <c r="F58" s="195">
        <v>45</v>
      </c>
      <c r="G58" s="195">
        <v>10</v>
      </c>
      <c r="H58" s="195">
        <v>104</v>
      </c>
      <c r="I58" s="195">
        <v>8</v>
      </c>
      <c r="J58" s="195">
        <v>49</v>
      </c>
      <c r="K58" s="195">
        <v>4</v>
      </c>
      <c r="L58" s="195">
        <v>59</v>
      </c>
      <c r="M58" s="195">
        <v>45</v>
      </c>
      <c r="N58" s="195">
        <v>5</v>
      </c>
      <c r="O58" s="195">
        <v>6</v>
      </c>
      <c r="P58" s="195">
        <v>5</v>
      </c>
      <c r="Q58" s="195">
        <v>74</v>
      </c>
      <c r="R58" s="195">
        <v>0</v>
      </c>
      <c r="S58" s="195">
        <v>12</v>
      </c>
      <c r="T58" s="196">
        <v>0</v>
      </c>
    </row>
    <row r="59" spans="1:20" ht="13.5" customHeight="1" x14ac:dyDescent="0.15">
      <c r="A59" s="369"/>
      <c r="B59" s="10"/>
      <c r="C59" s="24"/>
      <c r="D59" s="334"/>
      <c r="E59" s="190">
        <v>41.007194244604314</v>
      </c>
      <c r="F59" s="191">
        <v>32.374100719424462</v>
      </c>
      <c r="G59" s="191">
        <v>7.1942446043165464</v>
      </c>
      <c r="H59" s="191">
        <v>74.82014388489209</v>
      </c>
      <c r="I59" s="191">
        <v>5.755395683453238</v>
      </c>
      <c r="J59" s="191">
        <v>35.251798561151077</v>
      </c>
      <c r="K59" s="191">
        <v>2.877697841726619</v>
      </c>
      <c r="L59" s="191">
        <v>42.446043165467628</v>
      </c>
      <c r="M59" s="191">
        <v>32.374100719424462</v>
      </c>
      <c r="N59" s="191">
        <v>3.5971223021582732</v>
      </c>
      <c r="O59" s="191">
        <v>4.3165467625899279</v>
      </c>
      <c r="P59" s="191">
        <v>3.5971223021582732</v>
      </c>
      <c r="Q59" s="191">
        <v>53.237410071942449</v>
      </c>
      <c r="R59" s="191">
        <v>0</v>
      </c>
      <c r="S59" s="191">
        <v>8.6330935251798557</v>
      </c>
      <c r="T59" s="192">
        <v>0</v>
      </c>
    </row>
    <row r="60" spans="1:20" s="110" customFormat="1" ht="13.5" customHeight="1" x14ac:dyDescent="0.15">
      <c r="A60" s="369"/>
      <c r="B60" s="108" t="s">
        <v>63</v>
      </c>
      <c r="C60" s="120"/>
      <c r="D60" s="330">
        <v>100</v>
      </c>
      <c r="E60" s="194">
        <v>41</v>
      </c>
      <c r="F60" s="195">
        <v>11</v>
      </c>
      <c r="G60" s="195">
        <v>1</v>
      </c>
      <c r="H60" s="195">
        <v>63</v>
      </c>
      <c r="I60" s="195">
        <v>17</v>
      </c>
      <c r="J60" s="195">
        <v>34</v>
      </c>
      <c r="K60" s="195">
        <v>6</v>
      </c>
      <c r="L60" s="195">
        <v>48</v>
      </c>
      <c r="M60" s="195">
        <v>34</v>
      </c>
      <c r="N60" s="195">
        <v>13</v>
      </c>
      <c r="O60" s="195">
        <v>4</v>
      </c>
      <c r="P60" s="195">
        <v>7</v>
      </c>
      <c r="Q60" s="195">
        <v>63</v>
      </c>
      <c r="R60" s="195">
        <v>1</v>
      </c>
      <c r="S60" s="195">
        <v>2</v>
      </c>
      <c r="T60" s="196">
        <v>1</v>
      </c>
    </row>
    <row r="61" spans="1:20" ht="13.5" customHeight="1" x14ac:dyDescent="0.15">
      <c r="A61" s="369"/>
      <c r="B61" s="10"/>
      <c r="C61" s="24"/>
      <c r="D61" s="334"/>
      <c r="E61" s="190">
        <v>41</v>
      </c>
      <c r="F61" s="191">
        <v>11</v>
      </c>
      <c r="G61" s="191">
        <v>1</v>
      </c>
      <c r="H61" s="191">
        <v>63</v>
      </c>
      <c r="I61" s="191">
        <v>17</v>
      </c>
      <c r="J61" s="191">
        <v>34</v>
      </c>
      <c r="K61" s="191">
        <v>6</v>
      </c>
      <c r="L61" s="191">
        <v>48</v>
      </c>
      <c r="M61" s="191">
        <v>34</v>
      </c>
      <c r="N61" s="191">
        <v>13</v>
      </c>
      <c r="O61" s="191">
        <v>4</v>
      </c>
      <c r="P61" s="191">
        <v>7.0000000000000009</v>
      </c>
      <c r="Q61" s="191">
        <v>63</v>
      </c>
      <c r="R61" s="191">
        <v>1</v>
      </c>
      <c r="S61" s="191">
        <v>2</v>
      </c>
      <c r="T61" s="192">
        <v>1</v>
      </c>
    </row>
    <row r="62" spans="1:20" s="110" customFormat="1" ht="13.5" customHeight="1" x14ac:dyDescent="0.15">
      <c r="A62" s="369"/>
      <c r="B62" s="108" t="s">
        <v>65</v>
      </c>
      <c r="C62" s="120"/>
      <c r="D62" s="330">
        <v>373</v>
      </c>
      <c r="E62" s="194">
        <v>143</v>
      </c>
      <c r="F62" s="195">
        <v>35</v>
      </c>
      <c r="G62" s="195">
        <v>12</v>
      </c>
      <c r="H62" s="195">
        <v>296</v>
      </c>
      <c r="I62" s="195">
        <v>53</v>
      </c>
      <c r="J62" s="195">
        <v>138</v>
      </c>
      <c r="K62" s="195">
        <v>22</v>
      </c>
      <c r="L62" s="195">
        <v>205</v>
      </c>
      <c r="M62" s="195">
        <v>144</v>
      </c>
      <c r="N62" s="195">
        <v>8</v>
      </c>
      <c r="O62" s="195">
        <v>17</v>
      </c>
      <c r="P62" s="195">
        <v>26</v>
      </c>
      <c r="Q62" s="195">
        <v>246</v>
      </c>
      <c r="R62" s="195">
        <v>1</v>
      </c>
      <c r="S62" s="195">
        <v>22</v>
      </c>
      <c r="T62" s="196">
        <v>1</v>
      </c>
    </row>
    <row r="63" spans="1:20" ht="13.5" customHeight="1" x14ac:dyDescent="0.15">
      <c r="A63" s="369"/>
      <c r="B63" s="10"/>
      <c r="C63" s="24"/>
      <c r="D63" s="334"/>
      <c r="E63" s="190">
        <v>38.337801608579085</v>
      </c>
      <c r="F63" s="191">
        <v>9.3833780160857909</v>
      </c>
      <c r="G63" s="191">
        <v>3.2171581769436997</v>
      </c>
      <c r="H63" s="191">
        <v>79.356568364611263</v>
      </c>
      <c r="I63" s="191">
        <v>14.209115281501342</v>
      </c>
      <c r="J63" s="191">
        <v>36.997319034852552</v>
      </c>
      <c r="K63" s="191">
        <v>5.8981233243967823</v>
      </c>
      <c r="L63" s="191">
        <v>54.959785522788209</v>
      </c>
      <c r="M63" s="191">
        <v>38.605898123324394</v>
      </c>
      <c r="N63" s="191">
        <v>2.1447721179624666</v>
      </c>
      <c r="O63" s="191">
        <v>4.5576407506702417</v>
      </c>
      <c r="P63" s="191">
        <v>6.9705093833780163</v>
      </c>
      <c r="Q63" s="191">
        <v>65.951742627345851</v>
      </c>
      <c r="R63" s="191">
        <v>0.26809651474530832</v>
      </c>
      <c r="S63" s="191">
        <v>5.8981233243967823</v>
      </c>
      <c r="T63" s="192">
        <v>0.26809651474530832</v>
      </c>
    </row>
    <row r="64" spans="1:20" s="110" customFormat="1" ht="13.5" customHeight="1" x14ac:dyDescent="0.15">
      <c r="A64" s="369"/>
      <c r="B64" s="108" t="s">
        <v>66</v>
      </c>
      <c r="C64" s="120"/>
      <c r="D64" s="330">
        <v>488</v>
      </c>
      <c r="E64" s="194">
        <v>193</v>
      </c>
      <c r="F64" s="195">
        <v>67</v>
      </c>
      <c r="G64" s="195">
        <v>7</v>
      </c>
      <c r="H64" s="195">
        <v>372</v>
      </c>
      <c r="I64" s="195">
        <v>57</v>
      </c>
      <c r="J64" s="195">
        <v>191</v>
      </c>
      <c r="K64" s="195">
        <v>14</v>
      </c>
      <c r="L64" s="195">
        <v>252</v>
      </c>
      <c r="M64" s="195">
        <v>198</v>
      </c>
      <c r="N64" s="195">
        <v>13</v>
      </c>
      <c r="O64" s="195">
        <v>12</v>
      </c>
      <c r="P64" s="195">
        <v>33</v>
      </c>
      <c r="Q64" s="195">
        <v>289</v>
      </c>
      <c r="R64" s="195">
        <v>5</v>
      </c>
      <c r="S64" s="195">
        <v>32</v>
      </c>
      <c r="T64" s="196">
        <v>4</v>
      </c>
    </row>
    <row r="65" spans="1:20" ht="13.5" customHeight="1" thickBot="1" x14ac:dyDescent="0.2">
      <c r="A65" s="370"/>
      <c r="B65" s="21"/>
      <c r="C65" s="26"/>
      <c r="D65" s="335"/>
      <c r="E65" s="198">
        <v>39.549180327868854</v>
      </c>
      <c r="F65" s="199">
        <v>13.729508196721312</v>
      </c>
      <c r="G65" s="199">
        <v>1.4344262295081966</v>
      </c>
      <c r="H65" s="199">
        <v>76.229508196721312</v>
      </c>
      <c r="I65" s="199">
        <v>11.68032786885246</v>
      </c>
      <c r="J65" s="199">
        <v>39.139344262295083</v>
      </c>
      <c r="K65" s="199">
        <v>2.8688524590163933</v>
      </c>
      <c r="L65" s="199">
        <v>51.639344262295083</v>
      </c>
      <c r="M65" s="199">
        <v>40.57377049180328</v>
      </c>
      <c r="N65" s="199">
        <v>2.6639344262295079</v>
      </c>
      <c r="O65" s="199">
        <v>2.459016393442623</v>
      </c>
      <c r="P65" s="199">
        <v>6.7622950819672134</v>
      </c>
      <c r="Q65" s="199">
        <v>59.221311475409834</v>
      </c>
      <c r="R65" s="199">
        <v>1.0245901639344261</v>
      </c>
      <c r="S65" s="199">
        <v>6.557377049180328</v>
      </c>
      <c r="T65" s="200">
        <v>0.81967213114754101</v>
      </c>
    </row>
    <row r="66" spans="1:20" s="110" customFormat="1" ht="13.5" customHeight="1" x14ac:dyDescent="0.15">
      <c r="A66" s="367" t="s">
        <v>73</v>
      </c>
      <c r="B66" s="108" t="s">
        <v>67</v>
      </c>
      <c r="C66" s="120"/>
      <c r="D66" s="330">
        <v>1105</v>
      </c>
      <c r="E66" s="194">
        <v>375</v>
      </c>
      <c r="F66" s="195">
        <v>203</v>
      </c>
      <c r="G66" s="195">
        <v>33</v>
      </c>
      <c r="H66" s="195">
        <v>796</v>
      </c>
      <c r="I66" s="195">
        <v>83</v>
      </c>
      <c r="J66" s="195">
        <v>513</v>
      </c>
      <c r="K66" s="195">
        <v>29</v>
      </c>
      <c r="L66" s="195">
        <v>487</v>
      </c>
      <c r="M66" s="195">
        <v>330</v>
      </c>
      <c r="N66" s="195">
        <v>81</v>
      </c>
      <c r="O66" s="195">
        <v>34</v>
      </c>
      <c r="P66" s="195">
        <v>63</v>
      </c>
      <c r="Q66" s="195">
        <v>613</v>
      </c>
      <c r="R66" s="195">
        <v>14</v>
      </c>
      <c r="S66" s="195">
        <v>83</v>
      </c>
      <c r="T66" s="196">
        <v>7</v>
      </c>
    </row>
    <row r="67" spans="1:20" ht="13.5" customHeight="1" x14ac:dyDescent="0.15">
      <c r="A67" s="369"/>
      <c r="B67" s="10" t="s">
        <v>68</v>
      </c>
      <c r="C67" s="24"/>
      <c r="D67" s="334"/>
      <c r="E67" s="190">
        <v>33.936651583710407</v>
      </c>
      <c r="F67" s="191">
        <v>18.371040723981903</v>
      </c>
      <c r="G67" s="191">
        <v>2.9864253393665159</v>
      </c>
      <c r="H67" s="191">
        <v>72.036199095022624</v>
      </c>
      <c r="I67" s="191">
        <v>7.5113122171945701</v>
      </c>
      <c r="J67" s="191">
        <v>46.425339366515836</v>
      </c>
      <c r="K67" s="191">
        <v>2.6244343891402715</v>
      </c>
      <c r="L67" s="191">
        <v>44.072398190045249</v>
      </c>
      <c r="M67" s="191">
        <v>29.864253393665159</v>
      </c>
      <c r="N67" s="191">
        <v>7.3303167420814486</v>
      </c>
      <c r="O67" s="191">
        <v>3.0769230769230771</v>
      </c>
      <c r="P67" s="191">
        <v>5.7013574660633486</v>
      </c>
      <c r="Q67" s="191">
        <v>55.475113122171948</v>
      </c>
      <c r="R67" s="191">
        <v>1.2669683257918551</v>
      </c>
      <c r="S67" s="191">
        <v>7.5113122171945701</v>
      </c>
      <c r="T67" s="192">
        <v>0.63348416289592757</v>
      </c>
    </row>
    <row r="68" spans="1:20" s="110" customFormat="1" ht="13.5" customHeight="1" x14ac:dyDescent="0.15">
      <c r="A68" s="369"/>
      <c r="B68" s="108" t="s">
        <v>69</v>
      </c>
      <c r="C68" s="120"/>
      <c r="D68" s="330">
        <v>676</v>
      </c>
      <c r="E68" s="194">
        <v>301</v>
      </c>
      <c r="F68" s="195">
        <v>131</v>
      </c>
      <c r="G68" s="195">
        <v>26</v>
      </c>
      <c r="H68" s="195">
        <v>471</v>
      </c>
      <c r="I68" s="195">
        <v>78</v>
      </c>
      <c r="J68" s="195">
        <v>217</v>
      </c>
      <c r="K68" s="195">
        <v>40</v>
      </c>
      <c r="L68" s="195">
        <v>328</v>
      </c>
      <c r="M68" s="195">
        <v>269</v>
      </c>
      <c r="N68" s="195">
        <v>44</v>
      </c>
      <c r="O68" s="195">
        <v>22</v>
      </c>
      <c r="P68" s="195">
        <v>34</v>
      </c>
      <c r="Q68" s="195">
        <v>414</v>
      </c>
      <c r="R68" s="195">
        <v>5</v>
      </c>
      <c r="S68" s="195">
        <v>35</v>
      </c>
      <c r="T68" s="196">
        <v>2</v>
      </c>
    </row>
    <row r="69" spans="1:20" ht="13.5" customHeight="1" x14ac:dyDescent="0.15">
      <c r="A69" s="369"/>
      <c r="B69" s="10" t="s">
        <v>70</v>
      </c>
      <c r="C69" s="24"/>
      <c r="D69" s="334"/>
      <c r="E69" s="190">
        <v>44.526627218934912</v>
      </c>
      <c r="F69" s="191">
        <v>19.378698224852069</v>
      </c>
      <c r="G69" s="191">
        <v>3.8461538461538463</v>
      </c>
      <c r="H69" s="191">
        <v>69.674556213017752</v>
      </c>
      <c r="I69" s="191">
        <v>11.538461538461538</v>
      </c>
      <c r="J69" s="191">
        <v>32.100591715976329</v>
      </c>
      <c r="K69" s="191">
        <v>5.9171597633136095</v>
      </c>
      <c r="L69" s="191">
        <v>48.520710059171599</v>
      </c>
      <c r="M69" s="191">
        <v>39.792899408284022</v>
      </c>
      <c r="N69" s="191">
        <v>6.5088757396449708</v>
      </c>
      <c r="O69" s="191">
        <v>3.2544378698224854</v>
      </c>
      <c r="P69" s="191">
        <v>5.0295857988165684</v>
      </c>
      <c r="Q69" s="191">
        <v>61.242603550295861</v>
      </c>
      <c r="R69" s="191">
        <v>0.73964497041420119</v>
      </c>
      <c r="S69" s="191">
        <v>5.1775147928994087</v>
      </c>
      <c r="T69" s="192">
        <v>0.29585798816568049</v>
      </c>
    </row>
    <row r="70" spans="1:20" s="110" customFormat="1" ht="13.5" customHeight="1" x14ac:dyDescent="0.15">
      <c r="A70" s="369"/>
      <c r="B70" s="108" t="s">
        <v>71</v>
      </c>
      <c r="C70" s="120"/>
      <c r="D70" s="330">
        <v>10</v>
      </c>
      <c r="E70" s="194">
        <v>1</v>
      </c>
      <c r="F70" s="195">
        <v>0</v>
      </c>
      <c r="G70" s="195">
        <v>0</v>
      </c>
      <c r="H70" s="195">
        <v>7</v>
      </c>
      <c r="I70" s="195">
        <v>3</v>
      </c>
      <c r="J70" s="195">
        <v>2</v>
      </c>
      <c r="K70" s="195">
        <v>0</v>
      </c>
      <c r="L70" s="195">
        <v>3</v>
      </c>
      <c r="M70" s="195">
        <v>3</v>
      </c>
      <c r="N70" s="195">
        <v>4</v>
      </c>
      <c r="O70" s="195">
        <v>1</v>
      </c>
      <c r="P70" s="195">
        <v>0</v>
      </c>
      <c r="Q70" s="195">
        <v>4</v>
      </c>
      <c r="R70" s="195">
        <v>0</v>
      </c>
      <c r="S70" s="195">
        <v>0</v>
      </c>
      <c r="T70" s="196">
        <v>0</v>
      </c>
    </row>
    <row r="71" spans="1:20" ht="13.5" customHeight="1" thickBot="1" x14ac:dyDescent="0.2">
      <c r="A71" s="370"/>
      <c r="B71" s="21"/>
      <c r="C71" s="26"/>
      <c r="D71" s="335"/>
      <c r="E71" s="198">
        <v>10</v>
      </c>
      <c r="F71" s="199">
        <v>0</v>
      </c>
      <c r="G71" s="199">
        <v>0</v>
      </c>
      <c r="H71" s="199">
        <v>70</v>
      </c>
      <c r="I71" s="199">
        <v>30</v>
      </c>
      <c r="J71" s="199">
        <v>20</v>
      </c>
      <c r="K71" s="199">
        <v>0</v>
      </c>
      <c r="L71" s="199">
        <v>30</v>
      </c>
      <c r="M71" s="199">
        <v>30</v>
      </c>
      <c r="N71" s="199">
        <v>40</v>
      </c>
      <c r="O71" s="199">
        <v>10</v>
      </c>
      <c r="P71" s="199">
        <v>0</v>
      </c>
      <c r="Q71" s="199">
        <v>40</v>
      </c>
      <c r="R71" s="199">
        <v>0</v>
      </c>
      <c r="S71" s="199">
        <v>0</v>
      </c>
      <c r="T71" s="200">
        <v>0</v>
      </c>
    </row>
    <row r="72" spans="1:20" s="110" customFormat="1" ht="13.5" customHeight="1" x14ac:dyDescent="0.15">
      <c r="A72" s="367" t="s">
        <v>510</v>
      </c>
      <c r="B72" s="108" t="s">
        <v>511</v>
      </c>
      <c r="C72" s="120"/>
      <c r="D72" s="330">
        <v>775</v>
      </c>
      <c r="E72" s="194">
        <v>260</v>
      </c>
      <c r="F72" s="195">
        <v>154</v>
      </c>
      <c r="G72" s="195">
        <v>23</v>
      </c>
      <c r="H72" s="195">
        <v>533</v>
      </c>
      <c r="I72" s="195">
        <v>52</v>
      </c>
      <c r="J72" s="195">
        <v>348</v>
      </c>
      <c r="K72" s="195">
        <v>17</v>
      </c>
      <c r="L72" s="195">
        <v>314</v>
      </c>
      <c r="M72" s="195">
        <v>235</v>
      </c>
      <c r="N72" s="195">
        <v>66</v>
      </c>
      <c r="O72" s="195">
        <v>27</v>
      </c>
      <c r="P72" s="195">
        <v>23</v>
      </c>
      <c r="Q72" s="195">
        <v>433</v>
      </c>
      <c r="R72" s="195">
        <v>11</v>
      </c>
      <c r="S72" s="195">
        <v>60</v>
      </c>
      <c r="T72" s="196">
        <v>2</v>
      </c>
    </row>
    <row r="73" spans="1:20" ht="13.5" customHeight="1" x14ac:dyDescent="0.15">
      <c r="A73" s="367"/>
      <c r="B73" s="10" t="s">
        <v>512</v>
      </c>
      <c r="C73" s="24"/>
      <c r="D73" s="334"/>
      <c r="E73" s="190">
        <v>33.548387096774199</v>
      </c>
      <c r="F73" s="191">
        <v>19.870967741935484</v>
      </c>
      <c r="G73" s="191">
        <v>2.967741935483871</v>
      </c>
      <c r="H73" s="191">
        <v>68.774193548387103</v>
      </c>
      <c r="I73" s="191">
        <v>6.7096774193548381</v>
      </c>
      <c r="J73" s="191">
        <v>44.903225806451616</v>
      </c>
      <c r="K73" s="191">
        <v>2.193548387096774</v>
      </c>
      <c r="L73" s="191">
        <v>40.516129032258064</v>
      </c>
      <c r="M73" s="191">
        <v>30.322580645161288</v>
      </c>
      <c r="N73" s="191">
        <v>8.5161290322580641</v>
      </c>
      <c r="O73" s="191">
        <v>3.4838709677419351</v>
      </c>
      <c r="P73" s="191">
        <v>2.967741935483871</v>
      </c>
      <c r="Q73" s="191">
        <v>55.870967741935488</v>
      </c>
      <c r="R73" s="191">
        <v>1.4193548387096775</v>
      </c>
      <c r="S73" s="191">
        <v>7.741935483870968</v>
      </c>
      <c r="T73" s="192">
        <v>0.25806451612903225</v>
      </c>
    </row>
    <row r="74" spans="1:20" s="110" customFormat="1" ht="13.5" customHeight="1" x14ac:dyDescent="0.15">
      <c r="A74" s="367"/>
      <c r="B74" s="108" t="s">
        <v>513</v>
      </c>
      <c r="C74" s="120"/>
      <c r="D74" s="330">
        <v>259</v>
      </c>
      <c r="E74" s="194">
        <v>102</v>
      </c>
      <c r="F74" s="195">
        <v>87</v>
      </c>
      <c r="G74" s="195">
        <v>13</v>
      </c>
      <c r="H74" s="195">
        <v>166</v>
      </c>
      <c r="I74" s="195">
        <v>12</v>
      </c>
      <c r="J74" s="195">
        <v>105</v>
      </c>
      <c r="K74" s="195">
        <v>8</v>
      </c>
      <c r="L74" s="195">
        <v>120</v>
      </c>
      <c r="M74" s="195">
        <v>74</v>
      </c>
      <c r="N74" s="195">
        <v>32</v>
      </c>
      <c r="O74" s="195">
        <v>5</v>
      </c>
      <c r="P74" s="195">
        <v>10</v>
      </c>
      <c r="Q74" s="195">
        <v>145</v>
      </c>
      <c r="R74" s="195">
        <v>2</v>
      </c>
      <c r="S74" s="195">
        <v>13</v>
      </c>
      <c r="T74" s="196">
        <v>0</v>
      </c>
    </row>
    <row r="75" spans="1:20" ht="13.5" customHeight="1" x14ac:dyDescent="0.15">
      <c r="A75" s="367"/>
      <c r="B75" s="10" t="s">
        <v>512</v>
      </c>
      <c r="C75" s="24"/>
      <c r="D75" s="334"/>
      <c r="E75" s="190">
        <v>39.382239382239383</v>
      </c>
      <c r="F75" s="191">
        <v>33.590733590733592</v>
      </c>
      <c r="G75" s="191">
        <v>5.019305019305019</v>
      </c>
      <c r="H75" s="191">
        <v>64.092664092664094</v>
      </c>
      <c r="I75" s="191">
        <v>4.6332046332046328</v>
      </c>
      <c r="J75" s="191">
        <v>40.54054054054054</v>
      </c>
      <c r="K75" s="191">
        <v>3.0888030888030888</v>
      </c>
      <c r="L75" s="191">
        <v>46.332046332046332</v>
      </c>
      <c r="M75" s="191">
        <v>28.571428571428569</v>
      </c>
      <c r="N75" s="191">
        <v>12.355212355212355</v>
      </c>
      <c r="O75" s="191">
        <v>1.9305019305019304</v>
      </c>
      <c r="P75" s="191">
        <v>3.8610038610038608</v>
      </c>
      <c r="Q75" s="191">
        <v>55.984555984555982</v>
      </c>
      <c r="R75" s="191">
        <v>0.77220077220077221</v>
      </c>
      <c r="S75" s="191">
        <v>5.019305019305019</v>
      </c>
      <c r="T75" s="192">
        <v>0</v>
      </c>
    </row>
    <row r="76" spans="1:20" s="110" customFormat="1" ht="13.5" customHeight="1" x14ac:dyDescent="0.15">
      <c r="A76" s="367"/>
      <c r="B76" s="108" t="s">
        <v>514</v>
      </c>
      <c r="C76" s="120"/>
      <c r="D76" s="330">
        <v>757</v>
      </c>
      <c r="E76" s="194">
        <v>315</v>
      </c>
      <c r="F76" s="195">
        <v>93</v>
      </c>
      <c r="G76" s="195">
        <v>23</v>
      </c>
      <c r="H76" s="195">
        <v>575</v>
      </c>
      <c r="I76" s="195">
        <v>100</v>
      </c>
      <c r="J76" s="195">
        <v>279</v>
      </c>
      <c r="K76" s="195">
        <v>44</v>
      </c>
      <c r="L76" s="195">
        <v>384</v>
      </c>
      <c r="M76" s="195">
        <v>293</v>
      </c>
      <c r="N76" s="195">
        <v>31</v>
      </c>
      <c r="O76" s="195">
        <v>25</v>
      </c>
      <c r="P76" s="195">
        <v>64</v>
      </c>
      <c r="Q76" s="195">
        <v>453</v>
      </c>
      <c r="R76" s="195">
        <v>6</v>
      </c>
      <c r="S76" s="195">
        <v>45</v>
      </c>
      <c r="T76" s="196">
        <v>7</v>
      </c>
    </row>
    <row r="77" spans="1:20" ht="13.5" customHeight="1" thickBot="1" x14ac:dyDescent="0.2">
      <c r="A77" s="368"/>
      <c r="B77" s="21"/>
      <c r="C77" s="26"/>
      <c r="D77" s="335"/>
      <c r="E77" s="198">
        <v>41.611624834874505</v>
      </c>
      <c r="F77" s="199">
        <v>12.285336856010568</v>
      </c>
      <c r="G77" s="199">
        <v>3.0383091149273449</v>
      </c>
      <c r="H77" s="199">
        <v>75.957727873183629</v>
      </c>
      <c r="I77" s="199">
        <v>13.210039630118892</v>
      </c>
      <c r="J77" s="199">
        <v>36.856010568031706</v>
      </c>
      <c r="K77" s="199">
        <v>5.8124174372523116</v>
      </c>
      <c r="L77" s="199">
        <v>50.726552179656537</v>
      </c>
      <c r="M77" s="199">
        <v>38.705416116248351</v>
      </c>
      <c r="N77" s="199">
        <v>4.0951122853368567</v>
      </c>
      <c r="O77" s="199">
        <v>3.3025099075297231</v>
      </c>
      <c r="P77" s="199">
        <v>8.4544253632760906</v>
      </c>
      <c r="Q77" s="199">
        <v>59.841479524438569</v>
      </c>
      <c r="R77" s="199">
        <v>0.79260237780713338</v>
      </c>
      <c r="S77" s="199">
        <v>5.9445178335535003</v>
      </c>
      <c r="T77" s="200">
        <v>0.92470277410832236</v>
      </c>
    </row>
    <row r="78" spans="1:20" ht="13.5" customHeight="1" x14ac:dyDescent="0.15">
      <c r="A78" s="11"/>
      <c r="B78" s="12"/>
      <c r="C78" s="13"/>
      <c r="D78" s="14"/>
      <c r="E78" s="15"/>
      <c r="F78" s="15"/>
      <c r="G78" s="15"/>
      <c r="H78" s="15"/>
      <c r="I78" s="15"/>
      <c r="J78" s="15"/>
      <c r="K78" s="15"/>
      <c r="L78" s="15"/>
      <c r="M78" s="15"/>
      <c r="N78" s="15"/>
      <c r="O78" s="15"/>
      <c r="P78" s="15"/>
      <c r="Q78" s="15"/>
      <c r="R78" s="15"/>
      <c r="S78" s="15"/>
      <c r="T78" s="15"/>
    </row>
  </sheetData>
  <mergeCells count="8">
    <mergeCell ref="A72:A77"/>
    <mergeCell ref="A66:A71"/>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FF0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0" width="8.33203125" style="2"/>
    <col min="11" max="11" width="8.33203125" style="137"/>
    <col min="12" max="16384" width="8.33203125" style="2"/>
  </cols>
  <sheetData>
    <row r="1" spans="1:19" ht="30" customHeight="1" x14ac:dyDescent="0.15">
      <c r="I1" s="5"/>
      <c r="S1" s="84" t="s">
        <v>818</v>
      </c>
    </row>
    <row r="2" spans="1:19" ht="30" customHeight="1" x14ac:dyDescent="0.15">
      <c r="I2" s="5"/>
      <c r="S2" s="84"/>
    </row>
    <row r="3" spans="1:19" ht="48" customHeight="1" thickBot="1" x14ac:dyDescent="0.2">
      <c r="A3" s="6" t="s">
        <v>699</v>
      </c>
      <c r="B3" s="7"/>
      <c r="C3" s="7"/>
      <c r="D3" s="7"/>
      <c r="E3" s="7"/>
      <c r="F3" s="7"/>
      <c r="G3" s="7"/>
      <c r="H3" s="7"/>
      <c r="I3" s="7"/>
      <c r="J3" s="7"/>
      <c r="K3" s="138"/>
      <c r="L3" s="7"/>
      <c r="M3" s="7"/>
      <c r="N3" s="7"/>
      <c r="O3" s="7"/>
      <c r="P3" s="7"/>
      <c r="Q3" s="7"/>
      <c r="R3" s="7"/>
      <c r="S3" s="39"/>
    </row>
    <row r="4" spans="1:19" ht="15" customHeight="1" x14ac:dyDescent="0.15">
      <c r="A4" s="28"/>
      <c r="B4" s="32"/>
      <c r="C4" s="34"/>
      <c r="D4" s="35"/>
      <c r="E4" s="36">
        <v>1</v>
      </c>
      <c r="F4" s="37">
        <v>2</v>
      </c>
      <c r="G4" s="37">
        <v>3</v>
      </c>
      <c r="H4" s="37">
        <v>4</v>
      </c>
      <c r="I4" s="33"/>
      <c r="K4" s="63"/>
      <c r="L4" s="63"/>
      <c r="M4" s="63"/>
      <c r="N4" s="63"/>
      <c r="O4" s="63"/>
      <c r="P4" s="63"/>
      <c r="Q4" s="63"/>
      <c r="R4" s="63"/>
    </row>
    <row r="5" spans="1:19" ht="171.9" customHeight="1" thickBot="1" x14ac:dyDescent="0.2">
      <c r="A5" s="29"/>
      <c r="B5" s="30"/>
      <c r="C5" s="31"/>
      <c r="D5" s="87" t="s">
        <v>356</v>
      </c>
      <c r="E5" s="85" t="s">
        <v>670</v>
      </c>
      <c r="F5" s="86" t="s">
        <v>367</v>
      </c>
      <c r="G5" s="86" t="s">
        <v>671</v>
      </c>
      <c r="H5" s="86" t="s">
        <v>672</v>
      </c>
      <c r="I5" s="88" t="s">
        <v>357</v>
      </c>
      <c r="K5" s="27"/>
      <c r="L5" s="27"/>
      <c r="M5" s="27"/>
      <c r="N5" s="27"/>
      <c r="O5" s="27"/>
      <c r="P5" s="27"/>
      <c r="Q5" s="27"/>
      <c r="R5" s="27"/>
      <c r="S5" s="40"/>
    </row>
    <row r="6" spans="1:19" s="110" customFormat="1" ht="13.5" customHeight="1" x14ac:dyDescent="0.15">
      <c r="A6" s="116" t="s">
        <v>29</v>
      </c>
      <c r="B6" s="117"/>
      <c r="C6" s="117"/>
      <c r="D6" s="331">
        <v>2712</v>
      </c>
      <c r="E6" s="178">
        <v>754</v>
      </c>
      <c r="F6" s="179">
        <v>336</v>
      </c>
      <c r="G6" s="179">
        <v>128</v>
      </c>
      <c r="H6" s="179">
        <v>1358</v>
      </c>
      <c r="I6" s="180">
        <v>136</v>
      </c>
      <c r="J6" s="133"/>
      <c r="K6" s="139"/>
      <c r="L6" s="139"/>
      <c r="M6" s="139"/>
      <c r="N6" s="139"/>
      <c r="O6" s="139"/>
      <c r="P6" s="139"/>
      <c r="Q6" s="139"/>
      <c r="R6" s="139"/>
    </row>
    <row r="7" spans="1:19" ht="13.5" customHeight="1" thickBot="1" x14ac:dyDescent="0.2">
      <c r="A7" s="8"/>
      <c r="B7" s="9"/>
      <c r="C7" s="9"/>
      <c r="D7" s="332"/>
      <c r="E7" s="182">
        <v>27.802359882005902</v>
      </c>
      <c r="F7" s="183">
        <v>12.389380530973451</v>
      </c>
      <c r="G7" s="183">
        <v>4.71976401179941</v>
      </c>
      <c r="H7" s="183">
        <v>50.073746312684364</v>
      </c>
      <c r="I7" s="184">
        <v>5.0147492625368733</v>
      </c>
      <c r="J7" s="134"/>
      <c r="K7" s="140"/>
      <c r="L7" s="140"/>
      <c r="M7" s="140"/>
      <c r="N7" s="140"/>
      <c r="O7" s="140"/>
      <c r="P7" s="140"/>
      <c r="Q7" s="140"/>
      <c r="R7" s="140"/>
    </row>
    <row r="8" spans="1:19" s="110" customFormat="1" ht="13.5" customHeight="1" x14ac:dyDescent="0.15">
      <c r="A8" s="371" t="s">
        <v>30</v>
      </c>
      <c r="B8" s="118" t="s">
        <v>32</v>
      </c>
      <c r="C8" s="119"/>
      <c r="D8" s="333">
        <v>1272</v>
      </c>
      <c r="E8" s="186">
        <v>373</v>
      </c>
      <c r="F8" s="187">
        <v>139</v>
      </c>
      <c r="G8" s="187">
        <v>65</v>
      </c>
      <c r="H8" s="187">
        <v>627</v>
      </c>
      <c r="I8" s="188">
        <v>68</v>
      </c>
      <c r="J8" s="133"/>
      <c r="K8" s="122"/>
      <c r="L8" s="122"/>
      <c r="M8" s="122"/>
      <c r="N8" s="122"/>
      <c r="O8" s="122"/>
      <c r="P8" s="122"/>
      <c r="Q8" s="122"/>
      <c r="R8" s="122"/>
    </row>
    <row r="9" spans="1:19" ht="13.5" customHeight="1" x14ac:dyDescent="0.15">
      <c r="A9" s="369"/>
      <c r="B9" s="10"/>
      <c r="C9" s="24"/>
      <c r="D9" s="334"/>
      <c r="E9" s="190">
        <v>29.323899371069185</v>
      </c>
      <c r="F9" s="191">
        <v>10.927672955974844</v>
      </c>
      <c r="G9" s="191">
        <v>5.1100628930817615</v>
      </c>
      <c r="H9" s="191">
        <v>49.29245283018868</v>
      </c>
      <c r="I9" s="192">
        <v>5.3459119496855347</v>
      </c>
      <c r="J9" s="134"/>
      <c r="K9" s="141"/>
      <c r="L9" s="141"/>
      <c r="M9" s="141"/>
      <c r="N9" s="141"/>
      <c r="O9" s="141"/>
      <c r="P9" s="141"/>
      <c r="Q9" s="141"/>
      <c r="R9" s="141"/>
    </row>
    <row r="10" spans="1:19" s="110" customFormat="1" ht="13.5" customHeight="1" x14ac:dyDescent="0.15">
      <c r="A10" s="369"/>
      <c r="B10" s="108" t="s">
        <v>34</v>
      </c>
      <c r="C10" s="120"/>
      <c r="D10" s="330">
        <v>279</v>
      </c>
      <c r="E10" s="194">
        <v>84</v>
      </c>
      <c r="F10" s="195">
        <v>35</v>
      </c>
      <c r="G10" s="195">
        <v>15</v>
      </c>
      <c r="H10" s="195">
        <v>135</v>
      </c>
      <c r="I10" s="196">
        <v>10</v>
      </c>
      <c r="J10" s="133"/>
      <c r="K10" s="122"/>
      <c r="L10" s="122"/>
      <c r="M10" s="122"/>
      <c r="N10" s="122"/>
      <c r="O10" s="122"/>
      <c r="P10" s="122"/>
      <c r="Q10" s="122"/>
      <c r="R10" s="122"/>
    </row>
    <row r="11" spans="1:19" ht="13.5" customHeight="1" x14ac:dyDescent="0.15">
      <c r="A11" s="369"/>
      <c r="B11" s="10"/>
      <c r="C11" s="24"/>
      <c r="D11" s="334"/>
      <c r="E11" s="190">
        <v>30.107526881720432</v>
      </c>
      <c r="F11" s="191">
        <v>12.544802867383511</v>
      </c>
      <c r="G11" s="191">
        <v>5.376344086021505</v>
      </c>
      <c r="H11" s="191">
        <v>48.387096774193552</v>
      </c>
      <c r="I11" s="192">
        <v>3.5842293906810032</v>
      </c>
      <c r="J11" s="134"/>
      <c r="K11" s="141"/>
      <c r="L11" s="141"/>
      <c r="M11" s="141"/>
      <c r="N11" s="141"/>
      <c r="O11" s="141"/>
      <c r="P11" s="141"/>
      <c r="Q11" s="141"/>
      <c r="R11" s="141"/>
    </row>
    <row r="12" spans="1:19" s="110" customFormat="1" ht="13.5" customHeight="1" x14ac:dyDescent="0.15">
      <c r="A12" s="369"/>
      <c r="B12" s="108" t="s">
        <v>36</v>
      </c>
      <c r="C12" s="120"/>
      <c r="D12" s="330">
        <v>680</v>
      </c>
      <c r="E12" s="194">
        <v>236</v>
      </c>
      <c r="F12" s="195">
        <v>114</v>
      </c>
      <c r="G12" s="195">
        <v>41</v>
      </c>
      <c r="H12" s="195">
        <v>254</v>
      </c>
      <c r="I12" s="196">
        <v>35</v>
      </c>
      <c r="J12" s="133"/>
      <c r="K12" s="122"/>
      <c r="L12" s="122"/>
      <c r="M12" s="122"/>
      <c r="N12" s="122"/>
      <c r="O12" s="122"/>
      <c r="P12" s="122"/>
      <c r="Q12" s="122"/>
      <c r="R12" s="122"/>
    </row>
    <row r="13" spans="1:19" ht="13.5" customHeight="1" x14ac:dyDescent="0.15">
      <c r="A13" s="369"/>
      <c r="B13" s="10"/>
      <c r="C13" s="24"/>
      <c r="D13" s="334"/>
      <c r="E13" s="190">
        <v>34.705882352941174</v>
      </c>
      <c r="F13" s="191">
        <v>16.764705882352938</v>
      </c>
      <c r="G13" s="191">
        <v>6.0294117647058822</v>
      </c>
      <c r="H13" s="191">
        <v>37.352941176470587</v>
      </c>
      <c r="I13" s="192">
        <v>5.1470588235294112</v>
      </c>
      <c r="J13" s="134"/>
      <c r="K13" s="141"/>
      <c r="L13" s="141"/>
      <c r="M13" s="141"/>
      <c r="N13" s="141"/>
      <c r="O13" s="141"/>
      <c r="P13" s="141"/>
      <c r="Q13" s="141"/>
      <c r="R13" s="141"/>
    </row>
    <row r="14" spans="1:19" s="110" customFormat="1" ht="13.5" customHeight="1" x14ac:dyDescent="0.15">
      <c r="A14" s="369"/>
      <c r="B14" s="108" t="s">
        <v>38</v>
      </c>
      <c r="C14" s="120"/>
      <c r="D14" s="330">
        <v>196</v>
      </c>
      <c r="E14" s="194">
        <v>26</v>
      </c>
      <c r="F14" s="195">
        <v>23</v>
      </c>
      <c r="G14" s="195">
        <v>6</v>
      </c>
      <c r="H14" s="195">
        <v>136</v>
      </c>
      <c r="I14" s="196">
        <v>5</v>
      </c>
      <c r="J14" s="133"/>
      <c r="K14" s="122"/>
      <c r="L14" s="122"/>
      <c r="M14" s="122"/>
      <c r="N14" s="122"/>
      <c r="O14" s="122"/>
      <c r="P14" s="122"/>
      <c r="Q14" s="122"/>
      <c r="R14" s="122"/>
    </row>
    <row r="15" spans="1:19" ht="13.5" customHeight="1" x14ac:dyDescent="0.15">
      <c r="A15" s="369"/>
      <c r="B15" s="10"/>
      <c r="C15" s="24"/>
      <c r="D15" s="334"/>
      <c r="E15" s="190">
        <v>13.26530612244898</v>
      </c>
      <c r="F15" s="191">
        <v>11.73469387755102</v>
      </c>
      <c r="G15" s="191">
        <v>3.0612244897959182</v>
      </c>
      <c r="H15" s="191">
        <v>69.387755102040813</v>
      </c>
      <c r="I15" s="192">
        <v>2.5510204081632653</v>
      </c>
      <c r="J15" s="134"/>
      <c r="K15" s="141"/>
      <c r="L15" s="141"/>
      <c r="M15" s="141"/>
      <c r="N15" s="141"/>
      <c r="O15" s="141"/>
      <c r="P15" s="141"/>
      <c r="Q15" s="141"/>
      <c r="R15" s="141"/>
    </row>
    <row r="16" spans="1:19" s="110" customFormat="1" ht="13.5" customHeight="1" x14ac:dyDescent="0.15">
      <c r="A16" s="369"/>
      <c r="B16" s="108" t="s">
        <v>40</v>
      </c>
      <c r="C16" s="120"/>
      <c r="D16" s="330">
        <v>191</v>
      </c>
      <c r="E16" s="194">
        <v>28</v>
      </c>
      <c r="F16" s="195">
        <v>18</v>
      </c>
      <c r="G16" s="195">
        <v>0</v>
      </c>
      <c r="H16" s="195">
        <v>131</v>
      </c>
      <c r="I16" s="196">
        <v>14</v>
      </c>
      <c r="J16" s="133"/>
      <c r="K16" s="122"/>
      <c r="L16" s="122"/>
      <c r="M16" s="122"/>
      <c r="N16" s="122"/>
      <c r="O16" s="122"/>
      <c r="P16" s="122"/>
      <c r="Q16" s="122"/>
      <c r="R16" s="122"/>
    </row>
    <row r="17" spans="1:18" ht="13.5" customHeight="1" x14ac:dyDescent="0.15">
      <c r="A17" s="369"/>
      <c r="B17" s="10"/>
      <c r="C17" s="24"/>
      <c r="D17" s="334"/>
      <c r="E17" s="190">
        <v>14.659685863874344</v>
      </c>
      <c r="F17" s="191">
        <v>9.4240837696335085</v>
      </c>
      <c r="G17" s="191">
        <v>0</v>
      </c>
      <c r="H17" s="191">
        <v>68.586387434554979</v>
      </c>
      <c r="I17" s="192">
        <v>7.3298429319371721</v>
      </c>
      <c r="J17" s="134"/>
      <c r="K17" s="141"/>
      <c r="L17" s="141"/>
      <c r="M17" s="141"/>
      <c r="N17" s="141"/>
      <c r="O17" s="141"/>
      <c r="P17" s="141"/>
      <c r="Q17" s="141"/>
      <c r="R17" s="141"/>
    </row>
    <row r="18" spans="1:18" s="110" customFormat="1" ht="13.5" customHeight="1" x14ac:dyDescent="0.15">
      <c r="A18" s="369"/>
      <c r="B18" s="108" t="s">
        <v>42</v>
      </c>
      <c r="C18" s="120"/>
      <c r="D18" s="330">
        <v>94</v>
      </c>
      <c r="E18" s="194">
        <v>7</v>
      </c>
      <c r="F18" s="195">
        <v>7</v>
      </c>
      <c r="G18" s="195">
        <v>1</v>
      </c>
      <c r="H18" s="195">
        <v>75</v>
      </c>
      <c r="I18" s="196">
        <v>4</v>
      </c>
      <c r="J18" s="133"/>
      <c r="K18" s="122"/>
      <c r="L18" s="122"/>
      <c r="M18" s="122"/>
      <c r="N18" s="122"/>
      <c r="O18" s="122"/>
      <c r="P18" s="122"/>
      <c r="Q18" s="122"/>
      <c r="R18" s="122"/>
    </row>
    <row r="19" spans="1:18" ht="13.5" customHeight="1" thickBot="1" x14ac:dyDescent="0.2">
      <c r="A19" s="370"/>
      <c r="B19" s="21"/>
      <c r="C19" s="26"/>
      <c r="D19" s="335"/>
      <c r="E19" s="198">
        <v>7.4468085106382977</v>
      </c>
      <c r="F19" s="199">
        <v>7.4468085106382977</v>
      </c>
      <c r="G19" s="199">
        <v>1.0638297872340425</v>
      </c>
      <c r="H19" s="199">
        <v>79.787234042553195</v>
      </c>
      <c r="I19" s="200">
        <v>4.2553191489361701</v>
      </c>
      <c r="J19" s="134"/>
      <c r="K19" s="141"/>
      <c r="L19" s="141"/>
      <c r="M19" s="141"/>
      <c r="N19" s="141"/>
      <c r="O19" s="141"/>
      <c r="P19" s="141"/>
      <c r="Q19" s="141"/>
      <c r="R19" s="141"/>
    </row>
    <row r="20" spans="1:18" s="111" customFormat="1" ht="13.5" customHeight="1" x14ac:dyDescent="0.15">
      <c r="A20" s="372" t="s">
        <v>0</v>
      </c>
      <c r="B20" s="103" t="s">
        <v>1</v>
      </c>
      <c r="C20" s="121"/>
      <c r="D20" s="333">
        <v>1088</v>
      </c>
      <c r="E20" s="186">
        <v>319</v>
      </c>
      <c r="F20" s="187">
        <v>152</v>
      </c>
      <c r="G20" s="187">
        <v>46</v>
      </c>
      <c r="H20" s="187">
        <v>556</v>
      </c>
      <c r="I20" s="188">
        <v>15</v>
      </c>
      <c r="J20" s="267"/>
      <c r="K20" s="122"/>
      <c r="L20" s="122"/>
      <c r="M20" s="122"/>
      <c r="N20" s="122"/>
      <c r="O20" s="122"/>
      <c r="P20" s="122"/>
      <c r="Q20" s="122"/>
      <c r="R20" s="122"/>
    </row>
    <row r="21" spans="1:18" s="22" customFormat="1" ht="13.5" customHeight="1" x14ac:dyDescent="0.15">
      <c r="A21" s="373"/>
      <c r="B21" s="23"/>
      <c r="C21" s="25"/>
      <c r="D21" s="334"/>
      <c r="E21" s="190">
        <v>29.319852941176471</v>
      </c>
      <c r="F21" s="191">
        <v>13.970588235294118</v>
      </c>
      <c r="G21" s="191">
        <v>4.2279411764705888</v>
      </c>
      <c r="H21" s="191">
        <v>51.102941176470587</v>
      </c>
      <c r="I21" s="192">
        <v>1.3786764705882353</v>
      </c>
      <c r="J21" s="268"/>
      <c r="K21" s="141"/>
      <c r="L21" s="141"/>
      <c r="M21" s="141"/>
      <c r="N21" s="141"/>
      <c r="O21" s="141"/>
      <c r="P21" s="141"/>
      <c r="Q21" s="141"/>
      <c r="R21" s="141"/>
    </row>
    <row r="22" spans="1:18" s="111" customFormat="1" ht="13.5" customHeight="1" x14ac:dyDescent="0.15">
      <c r="A22" s="373"/>
      <c r="B22" s="106" t="s">
        <v>2</v>
      </c>
      <c r="C22" s="122"/>
      <c r="D22" s="330">
        <v>1538</v>
      </c>
      <c r="E22" s="194">
        <v>435</v>
      </c>
      <c r="F22" s="195">
        <v>184</v>
      </c>
      <c r="G22" s="195">
        <v>81</v>
      </c>
      <c r="H22" s="195">
        <v>800</v>
      </c>
      <c r="I22" s="196">
        <v>38</v>
      </c>
      <c r="J22" s="267"/>
      <c r="K22" s="122"/>
      <c r="L22" s="122"/>
      <c r="M22" s="122"/>
      <c r="N22" s="122"/>
      <c r="O22" s="122"/>
      <c r="P22" s="122"/>
      <c r="Q22" s="122"/>
      <c r="R22" s="122"/>
    </row>
    <row r="23" spans="1:18" s="22" customFormat="1" ht="13.5" customHeight="1" x14ac:dyDescent="0.15">
      <c r="A23" s="373"/>
      <c r="B23" s="23"/>
      <c r="C23" s="25"/>
      <c r="D23" s="334"/>
      <c r="E23" s="190">
        <v>28.283485045513657</v>
      </c>
      <c r="F23" s="191">
        <v>11.963589076723016</v>
      </c>
      <c r="G23" s="191">
        <v>5.2665799739921981</v>
      </c>
      <c r="H23" s="191">
        <v>52.015604681404426</v>
      </c>
      <c r="I23" s="192">
        <v>2.4707412223667102</v>
      </c>
      <c r="K23" s="141"/>
      <c r="L23" s="141"/>
      <c r="M23" s="141"/>
      <c r="N23" s="141"/>
      <c r="O23" s="141"/>
      <c r="P23" s="141"/>
      <c r="Q23" s="141"/>
      <c r="R23" s="141"/>
    </row>
    <row r="24" spans="1:18" s="111" customFormat="1" ht="13.5" customHeight="1" x14ac:dyDescent="0.15">
      <c r="A24" s="373"/>
      <c r="B24" s="106" t="s">
        <v>45</v>
      </c>
      <c r="C24" s="122"/>
      <c r="D24" s="330">
        <v>86</v>
      </c>
      <c r="E24" s="194">
        <v>0</v>
      </c>
      <c r="F24" s="195">
        <v>0</v>
      </c>
      <c r="G24" s="195">
        <v>1</v>
      </c>
      <c r="H24" s="195">
        <v>2</v>
      </c>
      <c r="I24" s="196">
        <v>83</v>
      </c>
      <c r="K24" s="122"/>
      <c r="L24" s="122"/>
      <c r="M24" s="122"/>
      <c r="N24" s="122"/>
      <c r="O24" s="122"/>
      <c r="P24" s="122"/>
      <c r="Q24" s="122"/>
      <c r="R24" s="122"/>
    </row>
    <row r="25" spans="1:18" s="22" customFormat="1" ht="13.5" customHeight="1" thickBot="1" x14ac:dyDescent="0.2">
      <c r="A25" s="374"/>
      <c r="B25" s="61"/>
      <c r="C25" s="62"/>
      <c r="D25" s="335"/>
      <c r="E25" s="198">
        <v>0</v>
      </c>
      <c r="F25" s="199">
        <v>0</v>
      </c>
      <c r="G25" s="199">
        <v>1.1627906976744187</v>
      </c>
      <c r="H25" s="199">
        <v>2.3255813953488373</v>
      </c>
      <c r="I25" s="200">
        <v>96.511627906976756</v>
      </c>
      <c r="K25" s="141"/>
      <c r="L25" s="141"/>
      <c r="M25" s="141"/>
      <c r="N25" s="141"/>
      <c r="O25" s="141"/>
      <c r="P25" s="141"/>
      <c r="Q25" s="141"/>
      <c r="R25" s="141"/>
    </row>
    <row r="26" spans="1:18" s="110" customFormat="1" ht="13.5" customHeight="1" x14ac:dyDescent="0.15">
      <c r="A26" s="371" t="s">
        <v>43</v>
      </c>
      <c r="B26" s="118" t="s">
        <v>3</v>
      </c>
      <c r="C26" s="119"/>
      <c r="D26" s="336">
        <v>170</v>
      </c>
      <c r="E26" s="202">
        <v>59</v>
      </c>
      <c r="F26" s="203">
        <v>26</v>
      </c>
      <c r="G26" s="203">
        <v>16</v>
      </c>
      <c r="H26" s="203">
        <v>69</v>
      </c>
      <c r="I26" s="204">
        <v>0</v>
      </c>
      <c r="K26" s="120"/>
      <c r="L26" s="120"/>
      <c r="M26" s="120"/>
      <c r="N26" s="120"/>
      <c r="O26" s="120"/>
      <c r="P26" s="120"/>
      <c r="Q26" s="120"/>
      <c r="R26" s="120"/>
    </row>
    <row r="27" spans="1:18" ht="13.5" customHeight="1" x14ac:dyDescent="0.15">
      <c r="A27" s="369"/>
      <c r="B27" s="10"/>
      <c r="C27" s="24"/>
      <c r="D27" s="337"/>
      <c r="E27" s="206">
        <v>34.705882352941174</v>
      </c>
      <c r="F27" s="207">
        <v>15.294117647058824</v>
      </c>
      <c r="G27" s="207">
        <v>9.4117647058823533</v>
      </c>
      <c r="H27" s="207">
        <v>40.588235294117645</v>
      </c>
      <c r="I27" s="208">
        <v>0</v>
      </c>
      <c r="K27" s="142"/>
      <c r="L27" s="142"/>
      <c r="M27" s="142"/>
      <c r="N27" s="142"/>
      <c r="O27" s="142"/>
      <c r="P27" s="142"/>
      <c r="Q27" s="142"/>
      <c r="R27" s="142"/>
    </row>
    <row r="28" spans="1:18" s="110" customFormat="1" ht="13.5" customHeight="1" x14ac:dyDescent="0.15">
      <c r="A28" s="369"/>
      <c r="B28" s="108" t="s">
        <v>4</v>
      </c>
      <c r="C28" s="120"/>
      <c r="D28" s="331">
        <v>260</v>
      </c>
      <c r="E28" s="209">
        <v>100</v>
      </c>
      <c r="F28" s="210">
        <v>29</v>
      </c>
      <c r="G28" s="210">
        <v>18</v>
      </c>
      <c r="H28" s="210">
        <v>113</v>
      </c>
      <c r="I28" s="211">
        <v>0</v>
      </c>
      <c r="K28" s="120"/>
      <c r="L28" s="120"/>
      <c r="M28" s="120"/>
      <c r="N28" s="120"/>
      <c r="O28" s="120"/>
      <c r="P28" s="120"/>
      <c r="Q28" s="120"/>
      <c r="R28" s="120"/>
    </row>
    <row r="29" spans="1:18" ht="13.5" customHeight="1" x14ac:dyDescent="0.15">
      <c r="A29" s="369"/>
      <c r="B29" s="10"/>
      <c r="C29" s="24"/>
      <c r="D29" s="337"/>
      <c r="E29" s="206">
        <v>38.461538461538467</v>
      </c>
      <c r="F29" s="207">
        <v>11.153846153846155</v>
      </c>
      <c r="G29" s="207">
        <v>6.9230769230769234</v>
      </c>
      <c r="H29" s="207">
        <v>43.46153846153846</v>
      </c>
      <c r="I29" s="208">
        <v>0</v>
      </c>
      <c r="K29" s="142"/>
      <c r="L29" s="142"/>
      <c r="M29" s="142"/>
      <c r="N29" s="142"/>
      <c r="O29" s="142"/>
      <c r="P29" s="142"/>
      <c r="Q29" s="142"/>
      <c r="R29" s="142"/>
    </row>
    <row r="30" spans="1:18" s="110" customFormat="1" ht="13.5" customHeight="1" x14ac:dyDescent="0.15">
      <c r="A30" s="369"/>
      <c r="B30" s="108" t="s">
        <v>5</v>
      </c>
      <c r="C30" s="120"/>
      <c r="D30" s="331">
        <v>434</v>
      </c>
      <c r="E30" s="209">
        <v>177</v>
      </c>
      <c r="F30" s="210">
        <v>46</v>
      </c>
      <c r="G30" s="210">
        <v>28</v>
      </c>
      <c r="H30" s="210">
        <v>179</v>
      </c>
      <c r="I30" s="211">
        <v>4</v>
      </c>
      <c r="K30" s="120"/>
      <c r="L30" s="120"/>
      <c r="M30" s="120"/>
      <c r="N30" s="120"/>
      <c r="O30" s="120"/>
      <c r="P30" s="120"/>
      <c r="Q30" s="120"/>
      <c r="R30" s="120"/>
    </row>
    <row r="31" spans="1:18" ht="13.5" customHeight="1" x14ac:dyDescent="0.15">
      <c r="A31" s="369"/>
      <c r="B31" s="10"/>
      <c r="C31" s="24"/>
      <c r="D31" s="337"/>
      <c r="E31" s="206">
        <v>40.783410138248847</v>
      </c>
      <c r="F31" s="207">
        <v>10.599078341013826</v>
      </c>
      <c r="G31" s="207">
        <v>6.4516129032258061</v>
      </c>
      <c r="H31" s="207">
        <v>41.244239631336406</v>
      </c>
      <c r="I31" s="208">
        <v>0.92165898617511521</v>
      </c>
      <c r="K31" s="142"/>
      <c r="L31" s="142"/>
      <c r="M31" s="142"/>
      <c r="N31" s="142"/>
      <c r="O31" s="142"/>
      <c r="P31" s="142"/>
      <c r="Q31" s="142"/>
      <c r="R31" s="142"/>
    </row>
    <row r="32" spans="1:18" s="110" customFormat="1" ht="13.5" customHeight="1" x14ac:dyDescent="0.15">
      <c r="A32" s="369"/>
      <c r="B32" s="108" t="s">
        <v>6</v>
      </c>
      <c r="C32" s="120"/>
      <c r="D32" s="331">
        <v>480</v>
      </c>
      <c r="E32" s="209">
        <v>156</v>
      </c>
      <c r="F32" s="210">
        <v>43</v>
      </c>
      <c r="G32" s="210">
        <v>25</v>
      </c>
      <c r="H32" s="210">
        <v>254</v>
      </c>
      <c r="I32" s="211">
        <v>2</v>
      </c>
      <c r="K32" s="120"/>
      <c r="L32" s="120"/>
      <c r="M32" s="120"/>
      <c r="N32" s="120"/>
      <c r="O32" s="120"/>
      <c r="P32" s="120"/>
      <c r="Q32" s="120"/>
      <c r="R32" s="120"/>
    </row>
    <row r="33" spans="1:18" ht="13.5" customHeight="1" x14ac:dyDescent="0.15">
      <c r="A33" s="369"/>
      <c r="B33" s="10"/>
      <c r="C33" s="24"/>
      <c r="D33" s="337"/>
      <c r="E33" s="206">
        <v>32.5</v>
      </c>
      <c r="F33" s="207">
        <v>8.9583333333333339</v>
      </c>
      <c r="G33" s="207">
        <v>5.2083333333333339</v>
      </c>
      <c r="H33" s="207">
        <v>52.916666666666664</v>
      </c>
      <c r="I33" s="208">
        <v>0.41666666666666669</v>
      </c>
      <c r="K33" s="142"/>
      <c r="L33" s="142"/>
      <c r="M33" s="142"/>
      <c r="N33" s="142"/>
      <c r="O33" s="142"/>
      <c r="P33" s="142"/>
      <c r="Q33" s="142"/>
      <c r="R33" s="142"/>
    </row>
    <row r="34" spans="1:18" s="110" customFormat="1" ht="13.5" customHeight="1" x14ac:dyDescent="0.15">
      <c r="A34" s="369"/>
      <c r="B34" s="108" t="s">
        <v>7</v>
      </c>
      <c r="C34" s="120"/>
      <c r="D34" s="331">
        <v>594</v>
      </c>
      <c r="E34" s="209">
        <v>138</v>
      </c>
      <c r="F34" s="210">
        <v>82</v>
      </c>
      <c r="G34" s="210">
        <v>26</v>
      </c>
      <c r="H34" s="210">
        <v>343</v>
      </c>
      <c r="I34" s="211">
        <v>5</v>
      </c>
      <c r="K34" s="120"/>
      <c r="L34" s="120"/>
      <c r="M34" s="120"/>
      <c r="N34" s="120"/>
      <c r="O34" s="120"/>
      <c r="P34" s="120"/>
      <c r="Q34" s="120"/>
      <c r="R34" s="120"/>
    </row>
    <row r="35" spans="1:18" ht="13.5" customHeight="1" x14ac:dyDescent="0.15">
      <c r="A35" s="369"/>
      <c r="B35" s="10"/>
      <c r="C35" s="24"/>
      <c r="D35" s="337"/>
      <c r="E35" s="206">
        <v>23.232323232323232</v>
      </c>
      <c r="F35" s="207">
        <v>13.804713804713806</v>
      </c>
      <c r="G35" s="207">
        <v>4.3771043771043772</v>
      </c>
      <c r="H35" s="207">
        <v>57.744107744107744</v>
      </c>
      <c r="I35" s="208">
        <v>0.84175084175084169</v>
      </c>
      <c r="K35" s="142"/>
      <c r="L35" s="142"/>
      <c r="M35" s="142"/>
      <c r="N35" s="142"/>
      <c r="O35" s="142"/>
      <c r="P35" s="142"/>
      <c r="Q35" s="142"/>
      <c r="R35" s="142"/>
    </row>
    <row r="36" spans="1:18" s="110" customFormat="1" ht="13.5" customHeight="1" x14ac:dyDescent="0.15">
      <c r="A36" s="369"/>
      <c r="B36" s="108" t="s">
        <v>44</v>
      </c>
      <c r="C36" s="120"/>
      <c r="D36" s="331">
        <v>688</v>
      </c>
      <c r="E36" s="209">
        <v>124</v>
      </c>
      <c r="F36" s="210">
        <v>109</v>
      </c>
      <c r="G36" s="210">
        <v>14</v>
      </c>
      <c r="H36" s="210">
        <v>399</v>
      </c>
      <c r="I36" s="211">
        <v>42</v>
      </c>
      <c r="K36" s="120"/>
      <c r="L36" s="120"/>
      <c r="M36" s="120"/>
      <c r="N36" s="120"/>
      <c r="O36" s="120"/>
      <c r="P36" s="120"/>
      <c r="Q36" s="120"/>
      <c r="R36" s="120"/>
    </row>
    <row r="37" spans="1:18" ht="13.5" customHeight="1" x14ac:dyDescent="0.15">
      <c r="A37" s="369"/>
      <c r="B37" s="10"/>
      <c r="C37" s="24"/>
      <c r="D37" s="337"/>
      <c r="E37" s="206">
        <v>18.023255813953487</v>
      </c>
      <c r="F37" s="207">
        <v>15.843023255813954</v>
      </c>
      <c r="G37" s="207">
        <v>2.0348837209302326</v>
      </c>
      <c r="H37" s="207">
        <v>57.994186046511629</v>
      </c>
      <c r="I37" s="208">
        <v>6.104651162790697</v>
      </c>
      <c r="K37" s="142"/>
      <c r="L37" s="142"/>
      <c r="M37" s="142"/>
      <c r="N37" s="142"/>
      <c r="O37" s="142"/>
      <c r="P37" s="142"/>
      <c r="Q37" s="142"/>
      <c r="R37" s="142"/>
    </row>
    <row r="38" spans="1:18" s="110" customFormat="1" ht="13.5" customHeight="1" x14ac:dyDescent="0.15">
      <c r="A38" s="369"/>
      <c r="B38" s="108" t="s">
        <v>45</v>
      </c>
      <c r="C38" s="120"/>
      <c r="D38" s="331">
        <v>86</v>
      </c>
      <c r="E38" s="209">
        <v>0</v>
      </c>
      <c r="F38" s="210">
        <v>1</v>
      </c>
      <c r="G38" s="210">
        <v>1</v>
      </c>
      <c r="H38" s="210">
        <v>1</v>
      </c>
      <c r="I38" s="211">
        <v>83</v>
      </c>
      <c r="K38" s="120"/>
      <c r="L38" s="120"/>
      <c r="M38" s="120"/>
      <c r="N38" s="120"/>
      <c r="O38" s="120"/>
      <c r="P38" s="120"/>
      <c r="Q38" s="120"/>
      <c r="R38" s="120"/>
    </row>
    <row r="39" spans="1:18" ht="13.5" customHeight="1" thickBot="1" x14ac:dyDescent="0.2">
      <c r="A39" s="370"/>
      <c r="B39" s="21"/>
      <c r="C39" s="26"/>
      <c r="D39" s="332"/>
      <c r="E39" s="212">
        <v>0</v>
      </c>
      <c r="F39" s="213">
        <v>1.1627906976744187</v>
      </c>
      <c r="G39" s="213">
        <v>1.1627906976744187</v>
      </c>
      <c r="H39" s="213">
        <v>1.1627906976744187</v>
      </c>
      <c r="I39" s="214">
        <v>96.511627906976756</v>
      </c>
      <c r="K39" s="142"/>
      <c r="L39" s="142"/>
      <c r="M39" s="142"/>
      <c r="N39" s="142"/>
      <c r="O39" s="142"/>
      <c r="P39" s="142"/>
      <c r="Q39" s="142"/>
      <c r="R39" s="142"/>
    </row>
    <row r="40" spans="1:18" s="110" customFormat="1" ht="13.5" customHeight="1" x14ac:dyDescent="0.15">
      <c r="A40" s="369" t="s">
        <v>46</v>
      </c>
      <c r="B40" s="108" t="s">
        <v>48</v>
      </c>
      <c r="C40" s="120"/>
      <c r="D40" s="330">
        <v>459</v>
      </c>
      <c r="E40" s="194">
        <v>109</v>
      </c>
      <c r="F40" s="195">
        <v>59</v>
      </c>
      <c r="G40" s="195">
        <v>26</v>
      </c>
      <c r="H40" s="195">
        <v>261</v>
      </c>
      <c r="I40" s="196">
        <v>4</v>
      </c>
      <c r="K40" s="122"/>
      <c r="L40" s="122"/>
      <c r="M40" s="122"/>
      <c r="N40" s="122"/>
      <c r="O40" s="122"/>
      <c r="P40" s="122"/>
      <c r="Q40" s="122"/>
      <c r="R40" s="122"/>
    </row>
    <row r="41" spans="1:18" ht="13.5" customHeight="1" x14ac:dyDescent="0.15">
      <c r="A41" s="369"/>
      <c r="B41" s="10"/>
      <c r="C41" s="24"/>
      <c r="D41" s="334"/>
      <c r="E41" s="190">
        <v>23.747276688453159</v>
      </c>
      <c r="F41" s="191">
        <v>12.854030501089325</v>
      </c>
      <c r="G41" s="191">
        <v>5.6644880174291936</v>
      </c>
      <c r="H41" s="191">
        <v>56.862745098039213</v>
      </c>
      <c r="I41" s="192">
        <v>0.8714596949891068</v>
      </c>
      <c r="K41" s="141"/>
      <c r="L41" s="141"/>
      <c r="M41" s="141"/>
      <c r="N41" s="141"/>
      <c r="O41" s="141"/>
      <c r="P41" s="141"/>
      <c r="Q41" s="141"/>
      <c r="R41" s="141"/>
    </row>
    <row r="42" spans="1:18" s="110" customFormat="1" ht="13.5" customHeight="1" x14ac:dyDescent="0.15">
      <c r="A42" s="369"/>
      <c r="B42" s="108" t="s">
        <v>50</v>
      </c>
      <c r="C42" s="120"/>
      <c r="D42" s="330">
        <v>1862</v>
      </c>
      <c r="E42" s="194">
        <v>579</v>
      </c>
      <c r="F42" s="195">
        <v>238</v>
      </c>
      <c r="G42" s="195">
        <v>93</v>
      </c>
      <c r="H42" s="195">
        <v>914</v>
      </c>
      <c r="I42" s="196">
        <v>38</v>
      </c>
      <c r="K42" s="122"/>
      <c r="L42" s="122"/>
      <c r="M42" s="122"/>
      <c r="N42" s="122"/>
      <c r="O42" s="122"/>
      <c r="P42" s="122"/>
      <c r="Q42" s="122"/>
      <c r="R42" s="122"/>
    </row>
    <row r="43" spans="1:18" ht="13.5" customHeight="1" x14ac:dyDescent="0.15">
      <c r="A43" s="369"/>
      <c r="B43" s="10"/>
      <c r="C43" s="24"/>
      <c r="D43" s="334"/>
      <c r="E43" s="190">
        <v>31.095596133190117</v>
      </c>
      <c r="F43" s="191">
        <v>12.781954887218044</v>
      </c>
      <c r="G43" s="191">
        <v>4.9946294307196561</v>
      </c>
      <c r="H43" s="191">
        <v>49.087003222341572</v>
      </c>
      <c r="I43" s="192">
        <v>2.0408163265306123</v>
      </c>
      <c r="K43" s="141"/>
      <c r="L43" s="141"/>
      <c r="M43" s="141"/>
      <c r="N43" s="141"/>
      <c r="O43" s="141"/>
      <c r="P43" s="141"/>
      <c r="Q43" s="141"/>
      <c r="R43" s="141"/>
    </row>
    <row r="44" spans="1:18" s="110" customFormat="1" ht="13.5" customHeight="1" x14ac:dyDescent="0.15">
      <c r="A44" s="369"/>
      <c r="B44" s="108" t="s">
        <v>51</v>
      </c>
      <c r="C44" s="120"/>
      <c r="D44" s="330">
        <v>290</v>
      </c>
      <c r="E44" s="194">
        <v>63</v>
      </c>
      <c r="F44" s="195">
        <v>36</v>
      </c>
      <c r="G44" s="195">
        <v>9</v>
      </c>
      <c r="H44" s="195">
        <v>175</v>
      </c>
      <c r="I44" s="196">
        <v>7</v>
      </c>
      <c r="K44" s="122"/>
      <c r="L44" s="122"/>
      <c r="M44" s="122"/>
      <c r="N44" s="122"/>
      <c r="O44" s="122"/>
      <c r="P44" s="122"/>
      <c r="Q44" s="122"/>
      <c r="R44" s="122"/>
    </row>
    <row r="45" spans="1:18" ht="13.5" customHeight="1" x14ac:dyDescent="0.15">
      <c r="A45" s="369"/>
      <c r="B45" s="10"/>
      <c r="C45" s="24"/>
      <c r="D45" s="334"/>
      <c r="E45" s="190">
        <v>21.72413793103448</v>
      </c>
      <c r="F45" s="191">
        <v>12.413793103448276</v>
      </c>
      <c r="G45" s="191">
        <v>3.103448275862069</v>
      </c>
      <c r="H45" s="191">
        <v>60.344827586206897</v>
      </c>
      <c r="I45" s="192">
        <v>2.4137931034482758</v>
      </c>
      <c r="K45" s="141"/>
      <c r="L45" s="141"/>
      <c r="M45" s="141"/>
      <c r="N45" s="141"/>
      <c r="O45" s="141"/>
      <c r="P45" s="141"/>
      <c r="Q45" s="141"/>
      <c r="R45" s="141"/>
    </row>
    <row r="46" spans="1:18" s="110" customFormat="1" ht="13.5" customHeight="1" x14ac:dyDescent="0.15">
      <c r="A46" s="369"/>
      <c r="B46" s="108" t="s">
        <v>71</v>
      </c>
      <c r="C46" s="120"/>
      <c r="D46" s="330">
        <v>101</v>
      </c>
      <c r="E46" s="194">
        <v>3</v>
      </c>
      <c r="F46" s="195">
        <v>3</v>
      </c>
      <c r="G46" s="195">
        <v>0</v>
      </c>
      <c r="H46" s="195">
        <v>8</v>
      </c>
      <c r="I46" s="196">
        <v>87</v>
      </c>
      <c r="K46" s="122"/>
      <c r="L46" s="122"/>
      <c r="M46" s="122"/>
      <c r="N46" s="122"/>
      <c r="O46" s="122"/>
      <c r="P46" s="122"/>
      <c r="Q46" s="122"/>
      <c r="R46" s="122"/>
    </row>
    <row r="47" spans="1:18" ht="13.5" customHeight="1" thickBot="1" x14ac:dyDescent="0.2">
      <c r="A47" s="370"/>
      <c r="B47" s="21"/>
      <c r="C47" s="26"/>
      <c r="D47" s="335"/>
      <c r="E47" s="198">
        <v>2.9702970297029703</v>
      </c>
      <c r="F47" s="199">
        <v>2.9702970297029703</v>
      </c>
      <c r="G47" s="199">
        <v>0</v>
      </c>
      <c r="H47" s="199">
        <v>7.9207920792079207</v>
      </c>
      <c r="I47" s="200">
        <v>86.138613861386133</v>
      </c>
      <c r="K47" s="141"/>
      <c r="L47" s="141"/>
      <c r="M47" s="141"/>
      <c r="N47" s="141"/>
      <c r="O47" s="141"/>
      <c r="P47" s="141"/>
      <c r="Q47" s="141"/>
      <c r="R47" s="141"/>
    </row>
    <row r="48" spans="1:18" s="110" customFormat="1" ht="13.5" customHeight="1" x14ac:dyDescent="0.15">
      <c r="A48" s="369" t="s">
        <v>227</v>
      </c>
      <c r="B48" s="108" t="s">
        <v>53</v>
      </c>
      <c r="C48" s="120"/>
      <c r="D48" s="330">
        <v>144</v>
      </c>
      <c r="E48" s="194">
        <v>52</v>
      </c>
      <c r="F48" s="195">
        <v>22</v>
      </c>
      <c r="G48" s="195">
        <v>13</v>
      </c>
      <c r="H48" s="195">
        <v>57</v>
      </c>
      <c r="I48" s="196">
        <v>0</v>
      </c>
      <c r="K48" s="122"/>
      <c r="L48" s="122"/>
      <c r="M48" s="122"/>
      <c r="N48" s="122"/>
      <c r="O48" s="122"/>
      <c r="P48" s="122"/>
      <c r="Q48" s="122"/>
      <c r="R48" s="122"/>
    </row>
    <row r="49" spans="1:18" ht="13.5" customHeight="1" x14ac:dyDescent="0.15">
      <c r="A49" s="369"/>
      <c r="B49" s="10"/>
      <c r="C49" s="24"/>
      <c r="D49" s="334"/>
      <c r="E49" s="190">
        <v>36.111111111111107</v>
      </c>
      <c r="F49" s="191">
        <v>15.277777777777779</v>
      </c>
      <c r="G49" s="191">
        <v>9.0277777777777768</v>
      </c>
      <c r="H49" s="191">
        <v>39.583333333333329</v>
      </c>
      <c r="I49" s="192">
        <v>0</v>
      </c>
      <c r="K49" s="141"/>
      <c r="L49" s="141"/>
      <c r="M49" s="141"/>
      <c r="N49" s="141"/>
      <c r="O49" s="141"/>
      <c r="P49" s="141"/>
      <c r="Q49" s="141"/>
      <c r="R49" s="141"/>
    </row>
    <row r="50" spans="1:18" s="110" customFormat="1" ht="13.5" customHeight="1" x14ac:dyDescent="0.15">
      <c r="A50" s="369"/>
      <c r="B50" s="108" t="s">
        <v>433</v>
      </c>
      <c r="C50" s="120"/>
      <c r="D50" s="330">
        <v>364</v>
      </c>
      <c r="E50" s="194">
        <v>67</v>
      </c>
      <c r="F50" s="195">
        <v>42</v>
      </c>
      <c r="G50" s="195">
        <v>15</v>
      </c>
      <c r="H50" s="195">
        <v>236</v>
      </c>
      <c r="I50" s="196">
        <v>4</v>
      </c>
      <c r="K50" s="122"/>
      <c r="L50" s="122"/>
      <c r="M50" s="122"/>
      <c r="N50" s="122"/>
      <c r="O50" s="122"/>
      <c r="P50" s="122"/>
      <c r="Q50" s="122"/>
      <c r="R50" s="122"/>
    </row>
    <row r="51" spans="1:18" ht="13.5" customHeight="1" x14ac:dyDescent="0.15">
      <c r="A51" s="369"/>
      <c r="B51" s="10"/>
      <c r="C51" s="24"/>
      <c r="D51" s="334"/>
      <c r="E51" s="190">
        <v>18.406593406593409</v>
      </c>
      <c r="F51" s="191">
        <v>11.538461538461538</v>
      </c>
      <c r="G51" s="191">
        <v>4.1208791208791204</v>
      </c>
      <c r="H51" s="191">
        <v>64.835164835164832</v>
      </c>
      <c r="I51" s="192">
        <v>1.098901098901099</v>
      </c>
      <c r="K51" s="141"/>
      <c r="L51" s="141"/>
      <c r="M51" s="141"/>
      <c r="N51" s="141"/>
      <c r="O51" s="141"/>
      <c r="P51" s="141"/>
      <c r="Q51" s="141"/>
      <c r="R51" s="141"/>
    </row>
    <row r="52" spans="1:18" s="110" customFormat="1" ht="13.5" customHeight="1" x14ac:dyDescent="0.15">
      <c r="A52" s="369"/>
      <c r="B52" s="108" t="s">
        <v>55</v>
      </c>
      <c r="C52" s="120"/>
      <c r="D52" s="330">
        <v>229</v>
      </c>
      <c r="E52" s="194">
        <v>59</v>
      </c>
      <c r="F52" s="195">
        <v>31</v>
      </c>
      <c r="G52" s="195">
        <v>12</v>
      </c>
      <c r="H52" s="195">
        <v>126</v>
      </c>
      <c r="I52" s="196">
        <v>1</v>
      </c>
      <c r="K52" s="122"/>
      <c r="L52" s="122"/>
      <c r="M52" s="122"/>
      <c r="N52" s="122"/>
      <c r="O52" s="122"/>
      <c r="P52" s="122"/>
      <c r="Q52" s="122"/>
      <c r="R52" s="122"/>
    </row>
    <row r="53" spans="1:18" ht="13.5" customHeight="1" x14ac:dyDescent="0.15">
      <c r="A53" s="369"/>
      <c r="B53" s="10"/>
      <c r="C53" s="24"/>
      <c r="D53" s="334"/>
      <c r="E53" s="190">
        <v>25.76419213973799</v>
      </c>
      <c r="F53" s="191">
        <v>13.537117903930133</v>
      </c>
      <c r="G53" s="191">
        <v>5.2401746724890828</v>
      </c>
      <c r="H53" s="191">
        <v>55.021834061135365</v>
      </c>
      <c r="I53" s="192">
        <v>0.43668122270742354</v>
      </c>
      <c r="K53" s="141"/>
      <c r="L53" s="141"/>
      <c r="M53" s="141"/>
      <c r="N53" s="141"/>
      <c r="O53" s="141"/>
      <c r="P53" s="141"/>
      <c r="Q53" s="141"/>
      <c r="R53" s="141"/>
    </row>
    <row r="54" spans="1:18" s="110" customFormat="1" ht="13.5" customHeight="1" x14ac:dyDescent="0.15">
      <c r="A54" s="369"/>
      <c r="B54" s="108" t="s">
        <v>57</v>
      </c>
      <c r="C54" s="120"/>
      <c r="D54" s="330">
        <v>173</v>
      </c>
      <c r="E54" s="194">
        <v>78</v>
      </c>
      <c r="F54" s="195">
        <v>18</v>
      </c>
      <c r="G54" s="195">
        <v>12</v>
      </c>
      <c r="H54" s="195">
        <v>65</v>
      </c>
      <c r="I54" s="196">
        <v>0</v>
      </c>
      <c r="K54" s="122"/>
      <c r="L54" s="122"/>
      <c r="M54" s="122"/>
      <c r="N54" s="122"/>
      <c r="O54" s="122"/>
      <c r="P54" s="122"/>
      <c r="Q54" s="122"/>
      <c r="R54" s="122"/>
    </row>
    <row r="55" spans="1:18" ht="13.5" customHeight="1" x14ac:dyDescent="0.15">
      <c r="A55" s="369"/>
      <c r="B55" s="10"/>
      <c r="C55" s="24"/>
      <c r="D55" s="334"/>
      <c r="E55" s="190">
        <v>45.086705202312139</v>
      </c>
      <c r="F55" s="191">
        <v>10.404624277456648</v>
      </c>
      <c r="G55" s="191">
        <v>6.9364161849710975</v>
      </c>
      <c r="H55" s="191">
        <v>37.572254335260112</v>
      </c>
      <c r="I55" s="192">
        <v>0</v>
      </c>
      <c r="K55" s="141"/>
      <c r="L55" s="141"/>
      <c r="M55" s="141"/>
      <c r="N55" s="141"/>
      <c r="O55" s="141"/>
      <c r="P55" s="141"/>
      <c r="Q55" s="141"/>
      <c r="R55" s="141"/>
    </row>
    <row r="56" spans="1:18" s="110" customFormat="1" ht="13.5" customHeight="1" x14ac:dyDescent="0.15">
      <c r="A56" s="369"/>
      <c r="B56" s="108" t="s">
        <v>59</v>
      </c>
      <c r="C56" s="120"/>
      <c r="D56" s="330">
        <v>445</v>
      </c>
      <c r="E56" s="194">
        <v>218</v>
      </c>
      <c r="F56" s="195">
        <v>50</v>
      </c>
      <c r="G56" s="195">
        <v>30</v>
      </c>
      <c r="H56" s="195">
        <v>144</v>
      </c>
      <c r="I56" s="196">
        <v>3</v>
      </c>
      <c r="K56" s="122"/>
      <c r="L56" s="122"/>
      <c r="M56" s="122"/>
      <c r="N56" s="122"/>
      <c r="O56" s="122"/>
      <c r="P56" s="122"/>
      <c r="Q56" s="122"/>
      <c r="R56" s="122"/>
    </row>
    <row r="57" spans="1:18" ht="13.5" customHeight="1" x14ac:dyDescent="0.15">
      <c r="A57" s="369"/>
      <c r="B57" s="10"/>
      <c r="C57" s="24"/>
      <c r="D57" s="334"/>
      <c r="E57" s="190">
        <v>48.988764044943821</v>
      </c>
      <c r="F57" s="191">
        <v>11.235955056179774</v>
      </c>
      <c r="G57" s="191">
        <v>6.7415730337078648</v>
      </c>
      <c r="H57" s="191">
        <v>32.359550561797754</v>
      </c>
      <c r="I57" s="192">
        <v>0.6741573033707865</v>
      </c>
      <c r="K57" s="141"/>
      <c r="L57" s="141"/>
      <c r="M57" s="141"/>
      <c r="N57" s="141"/>
      <c r="O57" s="141"/>
      <c r="P57" s="141"/>
      <c r="Q57" s="141"/>
      <c r="R57" s="141"/>
    </row>
    <row r="58" spans="1:18" s="110" customFormat="1" ht="13.5" customHeight="1" x14ac:dyDescent="0.15">
      <c r="A58" s="369"/>
      <c r="B58" s="108" t="s">
        <v>61</v>
      </c>
      <c r="C58" s="120"/>
      <c r="D58" s="330">
        <v>214</v>
      </c>
      <c r="E58" s="194">
        <v>94</v>
      </c>
      <c r="F58" s="195">
        <v>24</v>
      </c>
      <c r="G58" s="195">
        <v>11</v>
      </c>
      <c r="H58" s="195">
        <v>82</v>
      </c>
      <c r="I58" s="196">
        <v>3</v>
      </c>
      <c r="K58" s="122"/>
      <c r="L58" s="122"/>
      <c r="M58" s="122"/>
      <c r="N58" s="122"/>
      <c r="O58" s="122"/>
      <c r="P58" s="122"/>
      <c r="Q58" s="122"/>
      <c r="R58" s="122"/>
    </row>
    <row r="59" spans="1:18" ht="13.5" customHeight="1" x14ac:dyDescent="0.15">
      <c r="A59" s="369"/>
      <c r="B59" s="10"/>
      <c r="C59" s="24"/>
      <c r="D59" s="334"/>
      <c r="E59" s="190">
        <v>43.925233644859816</v>
      </c>
      <c r="F59" s="191">
        <v>11.214953271028037</v>
      </c>
      <c r="G59" s="191">
        <v>5.1401869158878499</v>
      </c>
      <c r="H59" s="191">
        <v>38.31775700934579</v>
      </c>
      <c r="I59" s="192">
        <v>1.4018691588785046</v>
      </c>
      <c r="K59" s="141"/>
      <c r="L59" s="141"/>
      <c r="M59" s="141"/>
      <c r="N59" s="141"/>
      <c r="O59" s="141"/>
      <c r="P59" s="141"/>
      <c r="Q59" s="141"/>
      <c r="R59" s="141"/>
    </row>
    <row r="60" spans="1:18" s="110" customFormat="1" ht="13.5" customHeight="1" x14ac:dyDescent="0.15">
      <c r="A60" s="369"/>
      <c r="B60" s="108" t="s">
        <v>63</v>
      </c>
      <c r="C60" s="120"/>
      <c r="D60" s="330">
        <v>133</v>
      </c>
      <c r="E60" s="194">
        <v>21</v>
      </c>
      <c r="F60" s="195">
        <v>21</v>
      </c>
      <c r="G60" s="195">
        <v>3</v>
      </c>
      <c r="H60" s="195">
        <v>79</v>
      </c>
      <c r="I60" s="196">
        <v>9</v>
      </c>
      <c r="K60" s="122"/>
      <c r="L60" s="122"/>
      <c r="M60" s="122"/>
      <c r="N60" s="122"/>
      <c r="O60" s="122"/>
      <c r="P60" s="122"/>
      <c r="Q60" s="122"/>
      <c r="R60" s="122"/>
    </row>
    <row r="61" spans="1:18" ht="13.5" customHeight="1" x14ac:dyDescent="0.15">
      <c r="A61" s="369"/>
      <c r="B61" s="10"/>
      <c r="C61" s="24"/>
      <c r="D61" s="334"/>
      <c r="E61" s="190">
        <v>15.789473684210526</v>
      </c>
      <c r="F61" s="191">
        <v>15.789473684210526</v>
      </c>
      <c r="G61" s="191">
        <v>2.2556390977443606</v>
      </c>
      <c r="H61" s="191">
        <v>59.398496240601503</v>
      </c>
      <c r="I61" s="192">
        <v>6.7669172932330826</v>
      </c>
      <c r="K61" s="141"/>
      <c r="L61" s="141"/>
      <c r="M61" s="141"/>
      <c r="N61" s="141"/>
      <c r="O61" s="141"/>
      <c r="P61" s="141"/>
      <c r="Q61" s="141"/>
      <c r="R61" s="141"/>
    </row>
    <row r="62" spans="1:18" s="110" customFormat="1" ht="13.5" customHeight="1" x14ac:dyDescent="0.15">
      <c r="A62" s="369"/>
      <c r="B62" s="108" t="s">
        <v>65</v>
      </c>
      <c r="C62" s="120"/>
      <c r="D62" s="330">
        <v>497</v>
      </c>
      <c r="E62" s="194">
        <v>97</v>
      </c>
      <c r="F62" s="195">
        <v>69</v>
      </c>
      <c r="G62" s="195">
        <v>15</v>
      </c>
      <c r="H62" s="195">
        <v>298</v>
      </c>
      <c r="I62" s="196">
        <v>18</v>
      </c>
      <c r="K62" s="122"/>
      <c r="L62" s="122"/>
      <c r="M62" s="122"/>
      <c r="N62" s="122"/>
      <c r="O62" s="122"/>
      <c r="P62" s="122"/>
      <c r="Q62" s="122"/>
      <c r="R62" s="122"/>
    </row>
    <row r="63" spans="1:18" ht="13.5" customHeight="1" x14ac:dyDescent="0.15">
      <c r="A63" s="369"/>
      <c r="B63" s="10"/>
      <c r="C63" s="24"/>
      <c r="D63" s="334"/>
      <c r="E63" s="190">
        <v>19.517102615694164</v>
      </c>
      <c r="F63" s="191">
        <v>13.883299798792756</v>
      </c>
      <c r="G63" s="191">
        <v>3.0181086519114686</v>
      </c>
      <c r="H63" s="191">
        <v>59.95975855130785</v>
      </c>
      <c r="I63" s="192">
        <v>3.6217303822937628</v>
      </c>
      <c r="K63" s="141"/>
      <c r="L63" s="141"/>
      <c r="M63" s="141"/>
      <c r="N63" s="141"/>
      <c r="O63" s="141"/>
      <c r="P63" s="141"/>
      <c r="Q63" s="141"/>
      <c r="R63" s="141"/>
    </row>
    <row r="64" spans="1:18" s="110" customFormat="1" ht="13.5" customHeight="1" x14ac:dyDescent="0.15">
      <c r="A64" s="369"/>
      <c r="B64" s="108" t="s">
        <v>66</v>
      </c>
      <c r="C64" s="120"/>
      <c r="D64" s="330">
        <v>688</v>
      </c>
      <c r="E64" s="194">
        <v>145</v>
      </c>
      <c r="F64" s="195">
        <v>82</v>
      </c>
      <c r="G64" s="195">
        <v>29</v>
      </c>
      <c r="H64" s="195">
        <v>333</v>
      </c>
      <c r="I64" s="196">
        <v>99</v>
      </c>
      <c r="K64" s="122"/>
      <c r="L64" s="122"/>
      <c r="M64" s="122"/>
      <c r="N64" s="122"/>
      <c r="O64" s="122"/>
      <c r="P64" s="122"/>
      <c r="Q64" s="122"/>
      <c r="R64" s="122"/>
    </row>
    <row r="65" spans="1:18" ht="13.5" customHeight="1" thickBot="1" x14ac:dyDescent="0.2">
      <c r="A65" s="370"/>
      <c r="B65" s="21"/>
      <c r="C65" s="26"/>
      <c r="D65" s="335"/>
      <c r="E65" s="198">
        <v>21.075581395348838</v>
      </c>
      <c r="F65" s="199">
        <v>11.918604651162791</v>
      </c>
      <c r="G65" s="199">
        <v>4.2151162790697674</v>
      </c>
      <c r="H65" s="199">
        <v>48.401162790697676</v>
      </c>
      <c r="I65" s="200">
        <v>14.38953488372093</v>
      </c>
      <c r="K65" s="141"/>
      <c r="L65" s="141"/>
      <c r="M65" s="141"/>
      <c r="N65" s="141"/>
      <c r="O65" s="141"/>
      <c r="P65" s="141"/>
      <c r="Q65" s="141"/>
      <c r="R65" s="141"/>
    </row>
    <row r="66" spans="1:18" s="110" customFormat="1" ht="13.5" customHeight="1" x14ac:dyDescent="0.15">
      <c r="A66" s="367" t="s">
        <v>73</v>
      </c>
      <c r="B66" s="108" t="s">
        <v>67</v>
      </c>
      <c r="C66" s="120"/>
      <c r="D66" s="330">
        <v>1507</v>
      </c>
      <c r="E66" s="194">
        <v>383</v>
      </c>
      <c r="F66" s="195">
        <v>188</v>
      </c>
      <c r="G66" s="195">
        <v>65</v>
      </c>
      <c r="H66" s="195">
        <v>800</v>
      </c>
      <c r="I66" s="196">
        <v>71</v>
      </c>
      <c r="K66" s="122"/>
      <c r="L66" s="122"/>
      <c r="M66" s="122"/>
      <c r="N66" s="122"/>
      <c r="O66" s="122"/>
      <c r="P66" s="122"/>
      <c r="Q66" s="122"/>
      <c r="R66" s="122"/>
    </row>
    <row r="67" spans="1:18" ht="13.5" customHeight="1" x14ac:dyDescent="0.15">
      <c r="A67" s="369"/>
      <c r="B67" s="10" t="s">
        <v>68</v>
      </c>
      <c r="C67" s="24"/>
      <c r="D67" s="334"/>
      <c r="E67" s="190">
        <v>25.414731254147309</v>
      </c>
      <c r="F67" s="191">
        <v>12.47511612475116</v>
      </c>
      <c r="G67" s="191">
        <v>4.3132050431320508</v>
      </c>
      <c r="H67" s="191">
        <v>53.085600530856006</v>
      </c>
      <c r="I67" s="192">
        <v>4.7113470471134704</v>
      </c>
      <c r="K67" s="141"/>
      <c r="L67" s="141"/>
      <c r="M67" s="141"/>
      <c r="N67" s="141"/>
      <c r="O67" s="141"/>
      <c r="P67" s="141"/>
      <c r="Q67" s="141"/>
      <c r="R67" s="141"/>
    </row>
    <row r="68" spans="1:18" s="110" customFormat="1" ht="13.5" customHeight="1" x14ac:dyDescent="0.15">
      <c r="A68" s="369"/>
      <c r="B68" s="108" t="s">
        <v>69</v>
      </c>
      <c r="C68" s="120"/>
      <c r="D68" s="330">
        <v>1187</v>
      </c>
      <c r="E68" s="194">
        <v>367</v>
      </c>
      <c r="F68" s="195">
        <v>147</v>
      </c>
      <c r="G68" s="195">
        <v>63</v>
      </c>
      <c r="H68" s="195">
        <v>551</v>
      </c>
      <c r="I68" s="196">
        <v>59</v>
      </c>
      <c r="K68" s="122"/>
      <c r="L68" s="122"/>
      <c r="M68" s="122"/>
      <c r="N68" s="122"/>
      <c r="O68" s="122"/>
      <c r="P68" s="122"/>
      <c r="Q68" s="122"/>
      <c r="R68" s="122"/>
    </row>
    <row r="69" spans="1:18" ht="13.5" customHeight="1" x14ac:dyDescent="0.15">
      <c r="A69" s="369"/>
      <c r="B69" s="10" t="s">
        <v>70</v>
      </c>
      <c r="C69" s="24"/>
      <c r="D69" s="334"/>
      <c r="E69" s="190">
        <v>30.918281381634372</v>
      </c>
      <c r="F69" s="191">
        <v>12.384161752316764</v>
      </c>
      <c r="G69" s="191">
        <v>5.3074978938500417</v>
      </c>
      <c r="H69" s="191">
        <v>46.4195450716091</v>
      </c>
      <c r="I69" s="192">
        <v>4.9705139005897223</v>
      </c>
      <c r="K69" s="141"/>
      <c r="L69" s="141"/>
      <c r="M69" s="141"/>
      <c r="N69" s="141"/>
      <c r="O69" s="141"/>
      <c r="P69" s="141"/>
      <c r="Q69" s="141"/>
      <c r="R69" s="141"/>
    </row>
    <row r="70" spans="1:18" s="110" customFormat="1" ht="13.5" customHeight="1" x14ac:dyDescent="0.15">
      <c r="A70" s="369"/>
      <c r="B70" s="108" t="s">
        <v>71</v>
      </c>
      <c r="C70" s="120"/>
      <c r="D70" s="330">
        <v>18</v>
      </c>
      <c r="E70" s="194">
        <v>4</v>
      </c>
      <c r="F70" s="195">
        <v>1</v>
      </c>
      <c r="G70" s="195">
        <v>0</v>
      </c>
      <c r="H70" s="195">
        <v>7</v>
      </c>
      <c r="I70" s="196">
        <v>6</v>
      </c>
      <c r="K70" s="122"/>
      <c r="L70" s="122"/>
      <c r="M70" s="122"/>
      <c r="N70" s="122"/>
      <c r="O70" s="122"/>
      <c r="P70" s="122"/>
      <c r="Q70" s="122"/>
      <c r="R70" s="122"/>
    </row>
    <row r="71" spans="1:18" ht="13.5" customHeight="1" thickBot="1" x14ac:dyDescent="0.2">
      <c r="A71" s="370"/>
      <c r="B71" s="21"/>
      <c r="C71" s="26"/>
      <c r="D71" s="335"/>
      <c r="E71" s="198">
        <v>22.222222222222221</v>
      </c>
      <c r="F71" s="199">
        <v>5.5555555555555554</v>
      </c>
      <c r="G71" s="199">
        <v>0</v>
      </c>
      <c r="H71" s="199">
        <v>38.888888888888893</v>
      </c>
      <c r="I71" s="200">
        <v>33.333333333333329</v>
      </c>
      <c r="K71" s="141"/>
      <c r="L71" s="141"/>
      <c r="M71" s="141"/>
      <c r="N71" s="141"/>
      <c r="O71" s="141"/>
      <c r="P71" s="141"/>
      <c r="Q71" s="141"/>
      <c r="R71" s="141"/>
    </row>
    <row r="72" spans="1:18" s="110" customFormat="1" ht="13.5" customHeight="1" x14ac:dyDescent="0.15">
      <c r="A72" s="367" t="s">
        <v>510</v>
      </c>
      <c r="B72" s="108" t="s">
        <v>511</v>
      </c>
      <c r="C72" s="120"/>
      <c r="D72" s="330">
        <v>1212</v>
      </c>
      <c r="E72" s="194">
        <v>346</v>
      </c>
      <c r="F72" s="195">
        <v>138</v>
      </c>
      <c r="G72" s="195">
        <v>65</v>
      </c>
      <c r="H72" s="195">
        <v>623</v>
      </c>
      <c r="I72" s="196">
        <v>40</v>
      </c>
      <c r="K72" s="122"/>
      <c r="L72" s="122"/>
      <c r="M72" s="122"/>
      <c r="N72" s="122"/>
      <c r="O72" s="122"/>
      <c r="P72" s="122"/>
      <c r="Q72" s="122"/>
      <c r="R72" s="122"/>
    </row>
    <row r="73" spans="1:18" ht="13.5" customHeight="1" x14ac:dyDescent="0.15">
      <c r="A73" s="367"/>
      <c r="B73" s="10" t="s">
        <v>512</v>
      </c>
      <c r="C73" s="24"/>
      <c r="D73" s="334"/>
      <c r="E73" s="190">
        <v>28.547854785478549</v>
      </c>
      <c r="F73" s="191">
        <v>11.386138613861387</v>
      </c>
      <c r="G73" s="191">
        <v>5.3630363036303628</v>
      </c>
      <c r="H73" s="191">
        <v>51.402640264026402</v>
      </c>
      <c r="I73" s="192">
        <v>3.3003300330032999</v>
      </c>
      <c r="K73" s="141"/>
      <c r="L73" s="141"/>
      <c r="M73" s="141"/>
      <c r="N73" s="141"/>
      <c r="O73" s="141"/>
      <c r="P73" s="141"/>
      <c r="Q73" s="141"/>
      <c r="R73" s="141"/>
    </row>
    <row r="74" spans="1:18" s="110" customFormat="1" ht="13.5" customHeight="1" x14ac:dyDescent="0.15">
      <c r="A74" s="367"/>
      <c r="B74" s="108" t="s">
        <v>513</v>
      </c>
      <c r="C74" s="120"/>
      <c r="D74" s="330">
        <v>422</v>
      </c>
      <c r="E74" s="194">
        <v>144</v>
      </c>
      <c r="F74" s="195">
        <v>55</v>
      </c>
      <c r="G74" s="195">
        <v>28</v>
      </c>
      <c r="H74" s="195">
        <v>185</v>
      </c>
      <c r="I74" s="196">
        <v>10</v>
      </c>
      <c r="K74" s="122"/>
      <c r="L74" s="122"/>
      <c r="M74" s="122"/>
      <c r="N74" s="122"/>
      <c r="O74" s="122"/>
      <c r="P74" s="122"/>
      <c r="Q74" s="122"/>
      <c r="R74" s="122"/>
    </row>
    <row r="75" spans="1:18" ht="13.5" customHeight="1" x14ac:dyDescent="0.15">
      <c r="A75" s="367"/>
      <c r="B75" s="10" t="s">
        <v>512</v>
      </c>
      <c r="C75" s="24"/>
      <c r="D75" s="334"/>
      <c r="E75" s="190">
        <v>34.123222748815166</v>
      </c>
      <c r="F75" s="191">
        <v>13.033175355450238</v>
      </c>
      <c r="G75" s="191">
        <v>6.6350710900473935</v>
      </c>
      <c r="H75" s="191">
        <v>43.838862559241704</v>
      </c>
      <c r="I75" s="192">
        <v>2.3696682464454977</v>
      </c>
      <c r="K75" s="141"/>
      <c r="L75" s="141"/>
      <c r="M75" s="141"/>
      <c r="N75" s="141"/>
      <c r="O75" s="141"/>
      <c r="P75" s="141"/>
      <c r="Q75" s="141"/>
      <c r="R75" s="141"/>
    </row>
    <row r="76" spans="1:18" s="110" customFormat="1" ht="13.5" customHeight="1" x14ac:dyDescent="0.15">
      <c r="A76" s="367"/>
      <c r="B76" s="108" t="s">
        <v>514</v>
      </c>
      <c r="C76" s="120"/>
      <c r="D76" s="330">
        <v>1078</v>
      </c>
      <c r="E76" s="194">
        <v>264</v>
      </c>
      <c r="F76" s="195">
        <v>143</v>
      </c>
      <c r="G76" s="195">
        <v>35</v>
      </c>
      <c r="H76" s="195">
        <v>550</v>
      </c>
      <c r="I76" s="196">
        <v>86</v>
      </c>
      <c r="K76" s="122"/>
      <c r="L76" s="122"/>
      <c r="M76" s="122"/>
      <c r="N76" s="122"/>
      <c r="O76" s="122"/>
      <c r="P76" s="122"/>
      <c r="Q76" s="122"/>
      <c r="R76" s="122"/>
    </row>
    <row r="77" spans="1:18" ht="13.5" customHeight="1" thickBot="1" x14ac:dyDescent="0.2">
      <c r="A77" s="368"/>
      <c r="B77" s="21"/>
      <c r="C77" s="26"/>
      <c r="D77" s="335"/>
      <c r="E77" s="198">
        <v>24.489795918367346</v>
      </c>
      <c r="F77" s="199">
        <v>13.26530612244898</v>
      </c>
      <c r="G77" s="199">
        <v>3.2467532467532463</v>
      </c>
      <c r="H77" s="199">
        <v>51.020408163265309</v>
      </c>
      <c r="I77" s="200">
        <v>7.9777365491651206</v>
      </c>
      <c r="K77" s="141"/>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conditionalFormatting sqref="E6:I49 E52:I71">
    <cfRule type="expression" dxfId="2" priority="5">
      <formula>EXACT(ROUND(E6,1),#REF!)=FALSE</formula>
    </cfRule>
  </conditionalFormatting>
  <conditionalFormatting sqref="E50:I51">
    <cfRule type="expression" dxfId="1" priority="3">
      <formula>EXACT(ROUND(E50,1),#REF!)=FALSE</formula>
    </cfRule>
  </conditionalFormatting>
  <conditionalFormatting sqref="E72:I77">
    <cfRule type="expression" dxfId="0" priority="1">
      <formula>EXACT(ROUND(E72,1),#REF!)=FALSE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5"/>
      <c r="H1" s="39"/>
      <c r="I1" s="39"/>
      <c r="J1" s="39"/>
      <c r="K1" s="39"/>
      <c r="L1" s="39"/>
      <c r="M1" s="39"/>
      <c r="N1" s="39"/>
      <c r="O1" s="39"/>
      <c r="P1" s="39"/>
      <c r="Q1" s="39"/>
      <c r="R1" s="39"/>
      <c r="S1" s="84" t="s">
        <v>686</v>
      </c>
    </row>
    <row r="2" spans="1:19" ht="30" customHeight="1" x14ac:dyDescent="0.15">
      <c r="G2" s="5"/>
      <c r="H2" s="39"/>
      <c r="I2" s="39"/>
      <c r="J2" s="39"/>
      <c r="K2" s="39"/>
      <c r="L2" s="39"/>
      <c r="M2" s="39"/>
      <c r="N2" s="39"/>
      <c r="O2" s="39"/>
      <c r="P2" s="39"/>
      <c r="Q2" s="39"/>
      <c r="R2" s="39"/>
      <c r="S2" s="84"/>
    </row>
    <row r="3" spans="1:19" ht="48" customHeight="1" thickBot="1" x14ac:dyDescent="0.2">
      <c r="A3" s="6" t="s">
        <v>685</v>
      </c>
      <c r="B3" s="7"/>
      <c r="C3" s="7"/>
      <c r="D3" s="7"/>
      <c r="E3" s="7"/>
      <c r="F3" s="7"/>
      <c r="G3" s="7"/>
      <c r="H3" s="39"/>
      <c r="I3" s="39"/>
      <c r="J3" s="39"/>
      <c r="K3" s="39"/>
      <c r="L3" s="39"/>
      <c r="M3" s="39"/>
      <c r="N3" s="39"/>
      <c r="O3" s="39"/>
      <c r="P3" s="39"/>
      <c r="Q3" s="39"/>
      <c r="R3" s="39"/>
      <c r="S3" s="39"/>
    </row>
    <row r="4" spans="1:19" ht="15" customHeight="1" x14ac:dyDescent="0.15">
      <c r="A4" s="28"/>
      <c r="B4" s="32"/>
      <c r="C4" s="34"/>
      <c r="D4" s="35"/>
      <c r="E4" s="36">
        <v>1</v>
      </c>
      <c r="F4" s="37">
        <v>2</v>
      </c>
      <c r="G4" s="33"/>
    </row>
    <row r="5" spans="1:19" ht="171.9" customHeight="1" thickBot="1" x14ac:dyDescent="0.2">
      <c r="A5" s="29"/>
      <c r="B5" s="30"/>
      <c r="C5" s="31"/>
      <c r="D5" s="87" t="s">
        <v>356</v>
      </c>
      <c r="E5" s="85" t="s">
        <v>369</v>
      </c>
      <c r="F5" s="86" t="s">
        <v>370</v>
      </c>
      <c r="G5" s="88" t="s">
        <v>357</v>
      </c>
      <c r="H5" s="40"/>
      <c r="I5" s="40"/>
      <c r="J5" s="40"/>
      <c r="K5" s="40"/>
      <c r="L5" s="40"/>
      <c r="M5" s="40"/>
      <c r="N5" s="40"/>
      <c r="O5" s="40"/>
      <c r="P5" s="40"/>
      <c r="Q5" s="40"/>
      <c r="R5" s="40"/>
      <c r="S5" s="40"/>
    </row>
    <row r="6" spans="1:19" s="110" customFormat="1" ht="13.5" customHeight="1" x14ac:dyDescent="0.15">
      <c r="A6" s="116" t="s">
        <v>29</v>
      </c>
      <c r="B6" s="117"/>
      <c r="C6" s="117"/>
      <c r="D6" s="331">
        <v>2712</v>
      </c>
      <c r="E6" s="178">
        <v>1088</v>
      </c>
      <c r="F6" s="179">
        <v>1538</v>
      </c>
      <c r="G6" s="180">
        <v>86</v>
      </c>
    </row>
    <row r="7" spans="1:19" ht="13.5" customHeight="1" thickBot="1" x14ac:dyDescent="0.2">
      <c r="A7" s="8"/>
      <c r="B7" s="9"/>
      <c r="C7" s="9"/>
      <c r="D7" s="332"/>
      <c r="E7" s="182">
        <v>40.117994100294986</v>
      </c>
      <c r="F7" s="183">
        <v>56.710914454277287</v>
      </c>
      <c r="G7" s="184">
        <v>3.171091445427729</v>
      </c>
    </row>
    <row r="8" spans="1:19" s="110" customFormat="1" ht="13.5" customHeight="1" x14ac:dyDescent="0.15">
      <c r="A8" s="371" t="s">
        <v>30</v>
      </c>
      <c r="B8" s="118" t="s">
        <v>32</v>
      </c>
      <c r="C8" s="119"/>
      <c r="D8" s="333">
        <v>1272</v>
      </c>
      <c r="E8" s="186">
        <v>514</v>
      </c>
      <c r="F8" s="187">
        <v>720</v>
      </c>
      <c r="G8" s="188">
        <v>38</v>
      </c>
    </row>
    <row r="9" spans="1:19" ht="13.5" customHeight="1" x14ac:dyDescent="0.15">
      <c r="A9" s="369"/>
      <c r="B9" s="10"/>
      <c r="C9" s="24"/>
      <c r="D9" s="334"/>
      <c r="E9" s="190">
        <v>40.408805031446541</v>
      </c>
      <c r="F9" s="191">
        <v>56.60377358490566</v>
      </c>
      <c r="G9" s="192">
        <v>2.9874213836477987</v>
      </c>
    </row>
    <row r="10" spans="1:19" s="110" customFormat="1" ht="13.5" customHeight="1" x14ac:dyDescent="0.15">
      <c r="A10" s="369"/>
      <c r="B10" s="108" t="s">
        <v>34</v>
      </c>
      <c r="C10" s="120"/>
      <c r="D10" s="330">
        <v>279</v>
      </c>
      <c r="E10" s="194">
        <v>104</v>
      </c>
      <c r="F10" s="195">
        <v>167</v>
      </c>
      <c r="G10" s="196">
        <v>8</v>
      </c>
    </row>
    <row r="11" spans="1:19" ht="13.5" customHeight="1" x14ac:dyDescent="0.15">
      <c r="A11" s="369"/>
      <c r="B11" s="10"/>
      <c r="C11" s="24"/>
      <c r="D11" s="334"/>
      <c r="E11" s="190">
        <v>37.275985663082437</v>
      </c>
      <c r="F11" s="191">
        <v>59.856630824372758</v>
      </c>
      <c r="G11" s="192">
        <v>2.8673835125448028</v>
      </c>
    </row>
    <row r="12" spans="1:19" s="110" customFormat="1" ht="13.5" customHeight="1" x14ac:dyDescent="0.15">
      <c r="A12" s="369"/>
      <c r="B12" s="108" t="s">
        <v>36</v>
      </c>
      <c r="C12" s="120"/>
      <c r="D12" s="330">
        <v>680</v>
      </c>
      <c r="E12" s="194">
        <v>268</v>
      </c>
      <c r="F12" s="195">
        <v>385</v>
      </c>
      <c r="G12" s="196">
        <v>27</v>
      </c>
    </row>
    <row r="13" spans="1:19" ht="13.5" customHeight="1" x14ac:dyDescent="0.15">
      <c r="A13" s="369"/>
      <c r="B13" s="10"/>
      <c r="C13" s="24"/>
      <c r="D13" s="334"/>
      <c r="E13" s="190">
        <v>39.411764705882355</v>
      </c>
      <c r="F13" s="191">
        <v>56.617647058823529</v>
      </c>
      <c r="G13" s="192">
        <v>3.9705882352941173</v>
      </c>
    </row>
    <row r="14" spans="1:19" s="110" customFormat="1" ht="13.5" customHeight="1" x14ac:dyDescent="0.15">
      <c r="A14" s="369"/>
      <c r="B14" s="108" t="s">
        <v>38</v>
      </c>
      <c r="C14" s="120"/>
      <c r="D14" s="330">
        <v>196</v>
      </c>
      <c r="E14" s="194">
        <v>81</v>
      </c>
      <c r="F14" s="195">
        <v>111</v>
      </c>
      <c r="G14" s="196">
        <v>4</v>
      </c>
    </row>
    <row r="15" spans="1:19" ht="13.5" customHeight="1" x14ac:dyDescent="0.15">
      <c r="A15" s="369"/>
      <c r="B15" s="10"/>
      <c r="C15" s="24"/>
      <c r="D15" s="334"/>
      <c r="E15" s="190">
        <v>41.326530612244902</v>
      </c>
      <c r="F15" s="191">
        <v>56.632653061224488</v>
      </c>
      <c r="G15" s="192">
        <v>2.0408163265306123</v>
      </c>
    </row>
    <row r="16" spans="1:19" s="110" customFormat="1" ht="13.5" customHeight="1" x14ac:dyDescent="0.15">
      <c r="A16" s="369"/>
      <c r="B16" s="108" t="s">
        <v>40</v>
      </c>
      <c r="C16" s="120"/>
      <c r="D16" s="330">
        <v>191</v>
      </c>
      <c r="E16" s="194">
        <v>79</v>
      </c>
      <c r="F16" s="195">
        <v>104</v>
      </c>
      <c r="G16" s="196">
        <v>8</v>
      </c>
    </row>
    <row r="17" spans="1:7" ht="13.5" customHeight="1" x14ac:dyDescent="0.15">
      <c r="A17" s="369"/>
      <c r="B17" s="10"/>
      <c r="C17" s="24"/>
      <c r="D17" s="334"/>
      <c r="E17" s="190">
        <v>41.361256544502616</v>
      </c>
      <c r="F17" s="191">
        <v>54.450261780104711</v>
      </c>
      <c r="G17" s="192">
        <v>4.1884816753926701</v>
      </c>
    </row>
    <row r="18" spans="1:7" s="110" customFormat="1" ht="13.5" customHeight="1" x14ac:dyDescent="0.15">
      <c r="A18" s="369"/>
      <c r="B18" s="108" t="s">
        <v>42</v>
      </c>
      <c r="C18" s="120"/>
      <c r="D18" s="330">
        <v>94</v>
      </c>
      <c r="E18" s="194">
        <v>42</v>
      </c>
      <c r="F18" s="195">
        <v>51</v>
      </c>
      <c r="G18" s="196">
        <v>1</v>
      </c>
    </row>
    <row r="19" spans="1:7" ht="13.5" customHeight="1" thickBot="1" x14ac:dyDescent="0.2">
      <c r="A19" s="370"/>
      <c r="B19" s="21"/>
      <c r="C19" s="26"/>
      <c r="D19" s="335"/>
      <c r="E19" s="198">
        <v>44.680851063829785</v>
      </c>
      <c r="F19" s="199">
        <v>54.255319148936167</v>
      </c>
      <c r="G19" s="200">
        <v>1.0638297872340425</v>
      </c>
    </row>
    <row r="20" spans="1:7" s="111" customFormat="1" ht="13.5" customHeight="1" x14ac:dyDescent="0.15">
      <c r="A20" s="372" t="s">
        <v>0</v>
      </c>
      <c r="B20" s="103" t="s">
        <v>1</v>
      </c>
      <c r="C20" s="121"/>
      <c r="D20" s="333">
        <v>1088</v>
      </c>
      <c r="E20" s="256"/>
      <c r="F20" s="257"/>
      <c r="G20" s="258"/>
    </row>
    <row r="21" spans="1:7" s="22" customFormat="1" ht="13.5" customHeight="1" x14ac:dyDescent="0.15">
      <c r="A21" s="373"/>
      <c r="B21" s="23"/>
      <c r="C21" s="25"/>
      <c r="D21" s="334"/>
      <c r="E21" s="248"/>
      <c r="F21" s="254"/>
      <c r="G21" s="255"/>
    </row>
    <row r="22" spans="1:7" s="111" customFormat="1" ht="13.5" customHeight="1" x14ac:dyDescent="0.15">
      <c r="A22" s="373"/>
      <c r="B22" s="106" t="s">
        <v>2</v>
      </c>
      <c r="C22" s="122"/>
      <c r="D22" s="330">
        <v>1538</v>
      </c>
      <c r="E22" s="247"/>
      <c r="F22" s="249"/>
      <c r="G22" s="250"/>
    </row>
    <row r="23" spans="1:7" s="22" customFormat="1" ht="13.5" customHeight="1" x14ac:dyDescent="0.15">
      <c r="A23" s="373"/>
      <c r="B23" s="23"/>
      <c r="C23" s="25"/>
      <c r="D23" s="334"/>
      <c r="E23" s="248"/>
      <c r="F23" s="254"/>
      <c r="G23" s="255"/>
    </row>
    <row r="24" spans="1:7" s="111" customFormat="1" ht="13.5" customHeight="1" x14ac:dyDescent="0.15">
      <c r="A24" s="373"/>
      <c r="B24" s="106" t="s">
        <v>45</v>
      </c>
      <c r="C24" s="122"/>
      <c r="D24" s="330">
        <v>86</v>
      </c>
      <c r="E24" s="247"/>
      <c r="F24" s="249"/>
      <c r="G24" s="250"/>
    </row>
    <row r="25" spans="1:7" s="22" customFormat="1" ht="13.5" customHeight="1" thickBot="1" x14ac:dyDescent="0.2">
      <c r="A25" s="374"/>
      <c r="B25" s="61"/>
      <c r="C25" s="62"/>
      <c r="D25" s="335"/>
      <c r="E25" s="251"/>
      <c r="F25" s="252"/>
      <c r="G25" s="253"/>
    </row>
    <row r="26" spans="1:7" s="110" customFormat="1" ht="13.5" customHeight="1" x14ac:dyDescent="0.15">
      <c r="A26" s="371" t="s">
        <v>43</v>
      </c>
      <c r="B26" s="118" t="s">
        <v>3</v>
      </c>
      <c r="C26" s="119"/>
      <c r="D26" s="336">
        <v>170</v>
      </c>
      <c r="E26" s="202">
        <v>69</v>
      </c>
      <c r="F26" s="203">
        <v>101</v>
      </c>
      <c r="G26" s="204">
        <v>0</v>
      </c>
    </row>
    <row r="27" spans="1:7" ht="13.5" customHeight="1" x14ac:dyDescent="0.15">
      <c r="A27" s="369"/>
      <c r="B27" s="10"/>
      <c r="C27" s="24"/>
      <c r="D27" s="337"/>
      <c r="E27" s="206">
        <v>40.588235294117645</v>
      </c>
      <c r="F27" s="207">
        <v>59.411764705882355</v>
      </c>
      <c r="G27" s="208">
        <v>0</v>
      </c>
    </row>
    <row r="28" spans="1:7" s="110" customFormat="1" ht="13.5" customHeight="1" x14ac:dyDescent="0.15">
      <c r="A28" s="369"/>
      <c r="B28" s="108" t="s">
        <v>4</v>
      </c>
      <c r="C28" s="120"/>
      <c r="D28" s="331">
        <v>260</v>
      </c>
      <c r="E28" s="209">
        <v>95</v>
      </c>
      <c r="F28" s="210">
        <v>165</v>
      </c>
      <c r="G28" s="211">
        <v>0</v>
      </c>
    </row>
    <row r="29" spans="1:7" ht="13.5" customHeight="1" x14ac:dyDescent="0.15">
      <c r="A29" s="369"/>
      <c r="B29" s="10"/>
      <c r="C29" s="24"/>
      <c r="D29" s="337"/>
      <c r="E29" s="206">
        <v>36.538461538461533</v>
      </c>
      <c r="F29" s="207">
        <v>63.46153846153846</v>
      </c>
      <c r="G29" s="208">
        <v>0</v>
      </c>
    </row>
    <row r="30" spans="1:7" s="110" customFormat="1" ht="13.5" customHeight="1" x14ac:dyDescent="0.15">
      <c r="A30" s="369"/>
      <c r="B30" s="108" t="s">
        <v>5</v>
      </c>
      <c r="C30" s="120"/>
      <c r="D30" s="331">
        <v>434</v>
      </c>
      <c r="E30" s="209">
        <v>176</v>
      </c>
      <c r="F30" s="210">
        <v>257</v>
      </c>
      <c r="G30" s="211">
        <v>1</v>
      </c>
    </row>
    <row r="31" spans="1:7" ht="13.5" customHeight="1" x14ac:dyDescent="0.15">
      <c r="A31" s="369"/>
      <c r="B31" s="10"/>
      <c r="C31" s="24"/>
      <c r="D31" s="337"/>
      <c r="E31" s="206">
        <v>40.552995391705068</v>
      </c>
      <c r="F31" s="207">
        <v>59.21658986175116</v>
      </c>
      <c r="G31" s="208">
        <v>0.2304147465437788</v>
      </c>
    </row>
    <row r="32" spans="1:7" s="110" customFormat="1" ht="13.5" customHeight="1" x14ac:dyDescent="0.15">
      <c r="A32" s="369"/>
      <c r="B32" s="108" t="s">
        <v>6</v>
      </c>
      <c r="C32" s="120"/>
      <c r="D32" s="331">
        <v>480</v>
      </c>
      <c r="E32" s="209">
        <v>177</v>
      </c>
      <c r="F32" s="210">
        <v>303</v>
      </c>
      <c r="G32" s="211">
        <v>0</v>
      </c>
    </row>
    <row r="33" spans="1:7" ht="13.5" customHeight="1" x14ac:dyDescent="0.15">
      <c r="A33" s="369"/>
      <c r="B33" s="10"/>
      <c r="C33" s="24"/>
      <c r="D33" s="337"/>
      <c r="E33" s="206">
        <v>36.875</v>
      </c>
      <c r="F33" s="207">
        <v>63.125</v>
      </c>
      <c r="G33" s="208">
        <v>0</v>
      </c>
    </row>
    <row r="34" spans="1:7" s="110" customFormat="1" ht="13.5" customHeight="1" x14ac:dyDescent="0.15">
      <c r="A34" s="369"/>
      <c r="B34" s="108" t="s">
        <v>7</v>
      </c>
      <c r="C34" s="120"/>
      <c r="D34" s="331">
        <v>594</v>
      </c>
      <c r="E34" s="209">
        <v>263</v>
      </c>
      <c r="F34" s="210">
        <v>331</v>
      </c>
      <c r="G34" s="211">
        <v>0</v>
      </c>
    </row>
    <row r="35" spans="1:7" ht="13.5" customHeight="1" x14ac:dyDescent="0.15">
      <c r="A35" s="369"/>
      <c r="B35" s="10"/>
      <c r="C35" s="24"/>
      <c r="D35" s="337"/>
      <c r="E35" s="206">
        <v>44.276094276094277</v>
      </c>
      <c r="F35" s="207">
        <v>55.723905723905723</v>
      </c>
      <c r="G35" s="208">
        <v>0</v>
      </c>
    </row>
    <row r="36" spans="1:7" s="110" customFormat="1" ht="13.5" customHeight="1" x14ac:dyDescent="0.15">
      <c r="A36" s="369"/>
      <c r="B36" s="108" t="s">
        <v>44</v>
      </c>
      <c r="C36" s="120"/>
      <c r="D36" s="331">
        <v>688</v>
      </c>
      <c r="E36" s="209">
        <v>307</v>
      </c>
      <c r="F36" s="210">
        <v>380</v>
      </c>
      <c r="G36" s="211">
        <v>1</v>
      </c>
    </row>
    <row r="37" spans="1:7" ht="13.5" customHeight="1" x14ac:dyDescent="0.15">
      <c r="A37" s="369"/>
      <c r="B37" s="10"/>
      <c r="C37" s="24"/>
      <c r="D37" s="337"/>
      <c r="E37" s="206">
        <v>44.622093023255815</v>
      </c>
      <c r="F37" s="207">
        <v>55.232558139534881</v>
      </c>
      <c r="G37" s="208">
        <v>0.14534883720930233</v>
      </c>
    </row>
    <row r="38" spans="1:7" s="110" customFormat="1" ht="13.5" customHeight="1" x14ac:dyDescent="0.15">
      <c r="A38" s="369"/>
      <c r="B38" s="108" t="s">
        <v>45</v>
      </c>
      <c r="C38" s="120"/>
      <c r="D38" s="331">
        <v>86</v>
      </c>
      <c r="E38" s="209">
        <v>1</v>
      </c>
      <c r="F38" s="210">
        <v>1</v>
      </c>
      <c r="G38" s="211">
        <v>84</v>
      </c>
    </row>
    <row r="39" spans="1:7" ht="13.5" customHeight="1" thickBot="1" x14ac:dyDescent="0.2">
      <c r="A39" s="370"/>
      <c r="B39" s="21"/>
      <c r="C39" s="26"/>
      <c r="D39" s="332"/>
      <c r="E39" s="212">
        <v>1.1627906976744187</v>
      </c>
      <c r="F39" s="213">
        <v>1.1627906976744187</v>
      </c>
      <c r="G39" s="214">
        <v>97.674418604651152</v>
      </c>
    </row>
    <row r="40" spans="1:7" s="110" customFormat="1" ht="13.5" customHeight="1" x14ac:dyDescent="0.15">
      <c r="A40" s="369" t="s">
        <v>46</v>
      </c>
      <c r="B40" s="108" t="s">
        <v>48</v>
      </c>
      <c r="C40" s="120"/>
      <c r="D40" s="330">
        <v>459</v>
      </c>
      <c r="E40" s="194">
        <v>216</v>
      </c>
      <c r="F40" s="195">
        <v>243</v>
      </c>
      <c r="G40" s="196">
        <v>0</v>
      </c>
    </row>
    <row r="41" spans="1:7" ht="13.5" customHeight="1" x14ac:dyDescent="0.15">
      <c r="A41" s="369"/>
      <c r="B41" s="10"/>
      <c r="C41" s="24"/>
      <c r="D41" s="334"/>
      <c r="E41" s="190">
        <v>47.058823529411761</v>
      </c>
      <c r="F41" s="191">
        <v>52.941176470588239</v>
      </c>
      <c r="G41" s="192">
        <v>0</v>
      </c>
    </row>
    <row r="42" spans="1:7" s="110" customFormat="1" ht="13.5" customHeight="1" x14ac:dyDescent="0.15">
      <c r="A42" s="369"/>
      <c r="B42" s="108" t="s">
        <v>50</v>
      </c>
      <c r="C42" s="120"/>
      <c r="D42" s="330">
        <v>1862</v>
      </c>
      <c r="E42" s="194">
        <v>791</v>
      </c>
      <c r="F42" s="195">
        <v>1068</v>
      </c>
      <c r="G42" s="196">
        <v>3</v>
      </c>
    </row>
    <row r="43" spans="1:7" ht="13.5" customHeight="1" x14ac:dyDescent="0.15">
      <c r="A43" s="369"/>
      <c r="B43" s="10"/>
      <c r="C43" s="24"/>
      <c r="D43" s="334"/>
      <c r="E43" s="190">
        <v>42.481203007518801</v>
      </c>
      <c r="F43" s="191">
        <v>57.357679914070893</v>
      </c>
      <c r="G43" s="192">
        <v>0.1611170784103115</v>
      </c>
    </row>
    <row r="44" spans="1:7" s="110" customFormat="1" ht="13.5" customHeight="1" x14ac:dyDescent="0.15">
      <c r="A44" s="369"/>
      <c r="B44" s="108" t="s">
        <v>51</v>
      </c>
      <c r="C44" s="120"/>
      <c r="D44" s="330">
        <v>290</v>
      </c>
      <c r="E44" s="194">
        <v>76</v>
      </c>
      <c r="F44" s="195">
        <v>214</v>
      </c>
      <c r="G44" s="196">
        <v>0</v>
      </c>
    </row>
    <row r="45" spans="1:7" ht="13.5" customHeight="1" x14ac:dyDescent="0.15">
      <c r="A45" s="369"/>
      <c r="B45" s="10"/>
      <c r="C45" s="24"/>
      <c r="D45" s="334"/>
      <c r="E45" s="190">
        <v>26.206896551724139</v>
      </c>
      <c r="F45" s="191">
        <v>73.793103448275872</v>
      </c>
      <c r="G45" s="192">
        <v>0</v>
      </c>
    </row>
    <row r="46" spans="1:7" s="110" customFormat="1" ht="13.5" customHeight="1" x14ac:dyDescent="0.15">
      <c r="A46" s="369"/>
      <c r="B46" s="108" t="s">
        <v>71</v>
      </c>
      <c r="C46" s="120"/>
      <c r="D46" s="330">
        <v>101</v>
      </c>
      <c r="E46" s="194">
        <v>5</v>
      </c>
      <c r="F46" s="195">
        <v>13</v>
      </c>
      <c r="G46" s="196">
        <v>83</v>
      </c>
    </row>
    <row r="47" spans="1:7" ht="13.5" customHeight="1" thickBot="1" x14ac:dyDescent="0.2">
      <c r="A47" s="370"/>
      <c r="B47" s="21"/>
      <c r="C47" s="26"/>
      <c r="D47" s="335"/>
      <c r="E47" s="198">
        <v>4.9504950495049505</v>
      </c>
      <c r="F47" s="199">
        <v>12.871287128712872</v>
      </c>
      <c r="G47" s="200">
        <v>82.178217821782169</v>
      </c>
    </row>
    <row r="48" spans="1:7" s="110" customFormat="1" ht="13.5" customHeight="1" x14ac:dyDescent="0.15">
      <c r="A48" s="369" t="s">
        <v>227</v>
      </c>
      <c r="B48" s="108" t="s">
        <v>53</v>
      </c>
      <c r="C48" s="120"/>
      <c r="D48" s="330">
        <v>144</v>
      </c>
      <c r="E48" s="194">
        <v>63</v>
      </c>
      <c r="F48" s="195">
        <v>81</v>
      </c>
      <c r="G48" s="196">
        <v>0</v>
      </c>
    </row>
    <row r="49" spans="1:7" ht="13.5" customHeight="1" x14ac:dyDescent="0.15">
      <c r="A49" s="369"/>
      <c r="B49" s="10"/>
      <c r="C49" s="24"/>
      <c r="D49" s="334"/>
      <c r="E49" s="190">
        <v>43.75</v>
      </c>
      <c r="F49" s="191">
        <v>56.25</v>
      </c>
      <c r="G49" s="192">
        <v>0</v>
      </c>
    </row>
    <row r="50" spans="1:7" s="110" customFormat="1" ht="13.5" customHeight="1" x14ac:dyDescent="0.15">
      <c r="A50" s="369"/>
      <c r="B50" s="108" t="s">
        <v>433</v>
      </c>
      <c r="C50" s="120"/>
      <c r="D50" s="330">
        <v>364</v>
      </c>
      <c r="E50" s="194">
        <v>160</v>
      </c>
      <c r="F50" s="195">
        <v>204</v>
      </c>
      <c r="G50" s="196">
        <v>0</v>
      </c>
    </row>
    <row r="51" spans="1:7" ht="13.5" customHeight="1" x14ac:dyDescent="0.15">
      <c r="A51" s="369"/>
      <c r="B51" s="10"/>
      <c r="C51" s="24"/>
      <c r="D51" s="334"/>
      <c r="E51" s="190">
        <v>43.956043956043956</v>
      </c>
      <c r="F51" s="191">
        <v>56.043956043956044</v>
      </c>
      <c r="G51" s="192">
        <v>0</v>
      </c>
    </row>
    <row r="52" spans="1:7" s="110" customFormat="1" ht="13.5" customHeight="1" x14ac:dyDescent="0.15">
      <c r="A52" s="369"/>
      <c r="B52" s="108" t="s">
        <v>55</v>
      </c>
      <c r="C52" s="120"/>
      <c r="D52" s="330">
        <v>229</v>
      </c>
      <c r="E52" s="194">
        <v>87</v>
      </c>
      <c r="F52" s="195">
        <v>141</v>
      </c>
      <c r="G52" s="196">
        <v>1</v>
      </c>
    </row>
    <row r="53" spans="1:7" ht="13.5" customHeight="1" x14ac:dyDescent="0.15">
      <c r="A53" s="369"/>
      <c r="B53" s="10"/>
      <c r="C53" s="24"/>
      <c r="D53" s="334"/>
      <c r="E53" s="190">
        <v>37.991266375545848</v>
      </c>
      <c r="F53" s="191">
        <v>61.572052401746724</v>
      </c>
      <c r="G53" s="192">
        <v>0.43668122270742354</v>
      </c>
    </row>
    <row r="54" spans="1:7" s="110" customFormat="1" ht="13.5" customHeight="1" x14ac:dyDescent="0.15">
      <c r="A54" s="369"/>
      <c r="B54" s="108" t="s">
        <v>57</v>
      </c>
      <c r="C54" s="120"/>
      <c r="D54" s="330">
        <v>173</v>
      </c>
      <c r="E54" s="194">
        <v>68</v>
      </c>
      <c r="F54" s="195">
        <v>105</v>
      </c>
      <c r="G54" s="196">
        <v>0</v>
      </c>
    </row>
    <row r="55" spans="1:7" ht="13.5" customHeight="1" x14ac:dyDescent="0.15">
      <c r="A55" s="369"/>
      <c r="B55" s="10"/>
      <c r="C55" s="24"/>
      <c r="D55" s="334"/>
      <c r="E55" s="190">
        <v>39.306358381502889</v>
      </c>
      <c r="F55" s="191">
        <v>60.693641618497111</v>
      </c>
      <c r="G55" s="192">
        <v>0</v>
      </c>
    </row>
    <row r="56" spans="1:7" s="110" customFormat="1" ht="13.5" customHeight="1" x14ac:dyDescent="0.15">
      <c r="A56" s="369"/>
      <c r="B56" s="108" t="s">
        <v>59</v>
      </c>
      <c r="C56" s="120"/>
      <c r="D56" s="330">
        <v>445</v>
      </c>
      <c r="E56" s="194">
        <v>158</v>
      </c>
      <c r="F56" s="195">
        <v>287</v>
      </c>
      <c r="G56" s="196">
        <v>0</v>
      </c>
    </row>
    <row r="57" spans="1:7" ht="13.5" customHeight="1" x14ac:dyDescent="0.15">
      <c r="A57" s="369"/>
      <c r="B57" s="10"/>
      <c r="C57" s="24"/>
      <c r="D57" s="334"/>
      <c r="E57" s="190">
        <v>35.50561797752809</v>
      </c>
      <c r="F57" s="191">
        <v>64.49438202247191</v>
      </c>
      <c r="G57" s="192">
        <v>0</v>
      </c>
    </row>
    <row r="58" spans="1:7" s="110" customFormat="1" ht="13.5" customHeight="1" x14ac:dyDescent="0.15">
      <c r="A58" s="369"/>
      <c r="B58" s="108" t="s">
        <v>61</v>
      </c>
      <c r="C58" s="120"/>
      <c r="D58" s="330">
        <v>214</v>
      </c>
      <c r="E58" s="194">
        <v>86</v>
      </c>
      <c r="F58" s="195">
        <v>128</v>
      </c>
      <c r="G58" s="196">
        <v>0</v>
      </c>
    </row>
    <row r="59" spans="1:7" ht="13.5" customHeight="1" x14ac:dyDescent="0.15">
      <c r="A59" s="369"/>
      <c r="B59" s="10"/>
      <c r="C59" s="24"/>
      <c r="D59" s="334"/>
      <c r="E59" s="190">
        <v>40.186915887850468</v>
      </c>
      <c r="F59" s="191">
        <v>59.813084112149525</v>
      </c>
      <c r="G59" s="192">
        <v>0</v>
      </c>
    </row>
    <row r="60" spans="1:7" s="110" customFormat="1" ht="13.5" customHeight="1" x14ac:dyDescent="0.15">
      <c r="A60" s="369"/>
      <c r="B60" s="108" t="s">
        <v>63</v>
      </c>
      <c r="C60" s="120"/>
      <c r="D60" s="330">
        <v>133</v>
      </c>
      <c r="E60" s="194">
        <v>44</v>
      </c>
      <c r="F60" s="195">
        <v>89</v>
      </c>
      <c r="G60" s="196">
        <v>0</v>
      </c>
    </row>
    <row r="61" spans="1:7" ht="13.5" customHeight="1" x14ac:dyDescent="0.15">
      <c r="A61" s="369"/>
      <c r="B61" s="10"/>
      <c r="C61" s="24"/>
      <c r="D61" s="334"/>
      <c r="E61" s="190">
        <v>33.082706766917291</v>
      </c>
      <c r="F61" s="191">
        <v>66.917293233082702</v>
      </c>
      <c r="G61" s="192">
        <v>0</v>
      </c>
    </row>
    <row r="62" spans="1:7" s="110" customFormat="1" ht="13.5" customHeight="1" x14ac:dyDescent="0.15">
      <c r="A62" s="369"/>
      <c r="B62" s="108" t="s">
        <v>65</v>
      </c>
      <c r="C62" s="120"/>
      <c r="D62" s="330">
        <v>497</v>
      </c>
      <c r="E62" s="194">
        <v>228</v>
      </c>
      <c r="F62" s="195">
        <v>269</v>
      </c>
      <c r="G62" s="196">
        <v>0</v>
      </c>
    </row>
    <row r="63" spans="1:7" ht="13.5" customHeight="1" x14ac:dyDescent="0.15">
      <c r="A63" s="369"/>
      <c r="B63" s="10"/>
      <c r="C63" s="24"/>
      <c r="D63" s="334"/>
      <c r="E63" s="190">
        <v>45.87525150905433</v>
      </c>
      <c r="F63" s="191">
        <v>54.12474849094567</v>
      </c>
      <c r="G63" s="192">
        <v>0</v>
      </c>
    </row>
    <row r="64" spans="1:7" s="110" customFormat="1" ht="13.5" customHeight="1" x14ac:dyDescent="0.15">
      <c r="A64" s="369"/>
      <c r="B64" s="108" t="s">
        <v>66</v>
      </c>
      <c r="C64" s="120"/>
      <c r="D64" s="330">
        <v>688</v>
      </c>
      <c r="E64" s="194">
        <v>261</v>
      </c>
      <c r="F64" s="195">
        <v>342</v>
      </c>
      <c r="G64" s="196">
        <v>85</v>
      </c>
    </row>
    <row r="65" spans="1:7" ht="13.5" customHeight="1" thickBot="1" x14ac:dyDescent="0.2">
      <c r="A65" s="370"/>
      <c r="B65" s="21"/>
      <c r="C65" s="26"/>
      <c r="D65" s="335"/>
      <c r="E65" s="198">
        <v>37.936046511627907</v>
      </c>
      <c r="F65" s="199">
        <v>49.709302325581397</v>
      </c>
      <c r="G65" s="200">
        <v>12.354651162790697</v>
      </c>
    </row>
    <row r="66" spans="1:7" s="110" customFormat="1" ht="13.5" customHeight="1" x14ac:dyDescent="0.15">
      <c r="A66" s="367" t="s">
        <v>73</v>
      </c>
      <c r="B66" s="108" t="s">
        <v>67</v>
      </c>
      <c r="C66" s="120"/>
      <c r="D66" s="330">
        <v>1507</v>
      </c>
      <c r="E66" s="194">
        <v>645</v>
      </c>
      <c r="F66" s="195">
        <v>815</v>
      </c>
      <c r="G66" s="196">
        <v>47</v>
      </c>
    </row>
    <row r="67" spans="1:7" ht="13.5" customHeight="1" x14ac:dyDescent="0.15">
      <c r="A67" s="369"/>
      <c r="B67" s="10" t="s">
        <v>68</v>
      </c>
      <c r="C67" s="24"/>
      <c r="D67" s="334"/>
      <c r="E67" s="190">
        <v>42.800265428002653</v>
      </c>
      <c r="F67" s="191">
        <v>54.080955540809548</v>
      </c>
      <c r="G67" s="192">
        <v>3.1187790311877901</v>
      </c>
    </row>
    <row r="68" spans="1:7" s="110" customFormat="1" ht="13.5" customHeight="1" x14ac:dyDescent="0.15">
      <c r="A68" s="369"/>
      <c r="B68" s="108" t="s">
        <v>69</v>
      </c>
      <c r="C68" s="120"/>
      <c r="D68" s="330">
        <v>1187</v>
      </c>
      <c r="E68" s="194">
        <v>434</v>
      </c>
      <c r="F68" s="195">
        <v>715</v>
      </c>
      <c r="G68" s="196">
        <v>38</v>
      </c>
    </row>
    <row r="69" spans="1:7" ht="13.5" customHeight="1" x14ac:dyDescent="0.15">
      <c r="A69" s="369"/>
      <c r="B69" s="10" t="s">
        <v>70</v>
      </c>
      <c r="C69" s="24"/>
      <c r="D69" s="334"/>
      <c r="E69" s="190">
        <v>36.562763268744739</v>
      </c>
      <c r="F69" s="191">
        <v>60.235888795282222</v>
      </c>
      <c r="G69" s="192">
        <v>3.201347935973041</v>
      </c>
    </row>
    <row r="70" spans="1:7" s="110" customFormat="1" ht="13.5" customHeight="1" x14ac:dyDescent="0.15">
      <c r="A70" s="369"/>
      <c r="B70" s="108" t="s">
        <v>71</v>
      </c>
      <c r="C70" s="120"/>
      <c r="D70" s="330">
        <v>18</v>
      </c>
      <c r="E70" s="194">
        <v>9</v>
      </c>
      <c r="F70" s="195">
        <v>8</v>
      </c>
      <c r="G70" s="196">
        <v>1</v>
      </c>
    </row>
    <row r="71" spans="1:7" ht="13.5" customHeight="1" thickBot="1" x14ac:dyDescent="0.2">
      <c r="A71" s="370"/>
      <c r="B71" s="21"/>
      <c r="C71" s="26"/>
      <c r="D71" s="335"/>
      <c r="E71" s="198">
        <v>50</v>
      </c>
      <c r="F71" s="199">
        <v>44.444444444444443</v>
      </c>
      <c r="G71" s="200">
        <v>5.5555555555555554</v>
      </c>
    </row>
    <row r="72" spans="1:7" s="110" customFormat="1" ht="13.5" customHeight="1" x14ac:dyDescent="0.15">
      <c r="A72" s="367" t="s">
        <v>510</v>
      </c>
      <c r="B72" s="108" t="s">
        <v>511</v>
      </c>
      <c r="C72" s="120"/>
      <c r="D72" s="330">
        <v>1212</v>
      </c>
      <c r="E72" s="194">
        <v>483</v>
      </c>
      <c r="F72" s="195">
        <v>695</v>
      </c>
      <c r="G72" s="196">
        <v>34</v>
      </c>
    </row>
    <row r="73" spans="1:7" ht="13.5" customHeight="1" x14ac:dyDescent="0.15">
      <c r="A73" s="367"/>
      <c r="B73" s="10" t="s">
        <v>512</v>
      </c>
      <c r="C73" s="24"/>
      <c r="D73" s="334"/>
      <c r="E73" s="190">
        <v>39.851485148514854</v>
      </c>
      <c r="F73" s="191">
        <v>57.343234323432348</v>
      </c>
      <c r="G73" s="192">
        <v>2.8052805280528053</v>
      </c>
    </row>
    <row r="74" spans="1:7" s="110" customFormat="1" ht="13.5" customHeight="1" x14ac:dyDescent="0.15">
      <c r="A74" s="367"/>
      <c r="B74" s="108" t="s">
        <v>513</v>
      </c>
      <c r="C74" s="120"/>
      <c r="D74" s="330">
        <v>422</v>
      </c>
      <c r="E74" s="194">
        <v>256</v>
      </c>
      <c r="F74" s="195">
        <v>158</v>
      </c>
      <c r="G74" s="196">
        <v>8</v>
      </c>
    </row>
    <row r="75" spans="1:7" ht="13.5" customHeight="1" x14ac:dyDescent="0.15">
      <c r="A75" s="367"/>
      <c r="B75" s="10" t="s">
        <v>512</v>
      </c>
      <c r="C75" s="24"/>
      <c r="D75" s="334"/>
      <c r="E75" s="190">
        <v>60.66350710900474</v>
      </c>
      <c r="F75" s="191">
        <v>37.440758293838861</v>
      </c>
      <c r="G75" s="192">
        <v>1.8957345971563981</v>
      </c>
    </row>
    <row r="76" spans="1:7" s="110" customFormat="1" ht="13.5" customHeight="1" x14ac:dyDescent="0.15">
      <c r="A76" s="367"/>
      <c r="B76" s="108" t="s">
        <v>514</v>
      </c>
      <c r="C76" s="120"/>
      <c r="D76" s="330">
        <v>1078</v>
      </c>
      <c r="E76" s="194">
        <v>349</v>
      </c>
      <c r="F76" s="195">
        <v>685</v>
      </c>
      <c r="G76" s="196">
        <v>44</v>
      </c>
    </row>
    <row r="77" spans="1:7" ht="13.5" customHeight="1" thickBot="1" x14ac:dyDescent="0.2">
      <c r="A77" s="368"/>
      <c r="B77" s="21"/>
      <c r="C77" s="26"/>
      <c r="D77" s="335"/>
      <c r="E77" s="198">
        <v>32.374768089053802</v>
      </c>
      <c r="F77" s="199">
        <v>63.543599257884978</v>
      </c>
      <c r="G77" s="200">
        <v>4.0816326530612246</v>
      </c>
    </row>
    <row r="78" spans="1:7" ht="13.5" customHeight="1" x14ac:dyDescent="0.15">
      <c r="A78" s="11"/>
      <c r="B78" s="12"/>
      <c r="C78" s="13"/>
      <c r="D78" s="14"/>
      <c r="E78" s="15"/>
      <c r="F78" s="15"/>
      <c r="G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P1" s="5"/>
      <c r="Q1" s="39"/>
      <c r="R1" s="39"/>
      <c r="S1" s="84" t="s">
        <v>686</v>
      </c>
    </row>
    <row r="2" spans="1:19" ht="30" customHeight="1" x14ac:dyDescent="0.15">
      <c r="P2" s="5"/>
      <c r="Q2" s="39"/>
      <c r="R2" s="39"/>
      <c r="S2" s="84"/>
    </row>
    <row r="3" spans="1:19" ht="48" customHeight="1" thickBot="1" x14ac:dyDescent="0.2">
      <c r="A3" s="6" t="s">
        <v>684</v>
      </c>
      <c r="B3" s="7"/>
      <c r="C3" s="7"/>
      <c r="D3" s="7"/>
      <c r="E3" s="7"/>
      <c r="F3" s="7"/>
      <c r="G3" s="7"/>
      <c r="H3" s="7"/>
      <c r="I3" s="7"/>
      <c r="J3" s="7"/>
      <c r="K3" s="7"/>
      <c r="L3" s="7"/>
      <c r="M3" s="7"/>
      <c r="N3" s="7"/>
      <c r="O3" s="7"/>
      <c r="P3" s="7"/>
      <c r="Q3" s="39"/>
      <c r="R3" s="39"/>
      <c r="S3" s="39"/>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3"/>
    </row>
    <row r="5" spans="1:19" ht="171.9" customHeight="1" thickBot="1" x14ac:dyDescent="0.2">
      <c r="A5" s="29"/>
      <c r="B5" s="30"/>
      <c r="C5" s="31"/>
      <c r="D5" s="87" t="s">
        <v>356</v>
      </c>
      <c r="E5" s="85" t="s">
        <v>371</v>
      </c>
      <c r="F5" s="86" t="s">
        <v>372</v>
      </c>
      <c r="G5" s="86" t="s">
        <v>373</v>
      </c>
      <c r="H5" s="86" t="s">
        <v>374</v>
      </c>
      <c r="I5" s="86" t="s">
        <v>375</v>
      </c>
      <c r="J5" s="86" t="s">
        <v>376</v>
      </c>
      <c r="K5" s="86" t="s">
        <v>377</v>
      </c>
      <c r="L5" s="86" t="s">
        <v>378</v>
      </c>
      <c r="M5" s="86" t="s">
        <v>379</v>
      </c>
      <c r="N5" s="86" t="s">
        <v>380</v>
      </c>
      <c r="O5" s="86" t="s">
        <v>381</v>
      </c>
      <c r="P5" s="88" t="s">
        <v>357</v>
      </c>
      <c r="Q5" s="40"/>
      <c r="R5" s="40"/>
      <c r="S5" s="40"/>
    </row>
    <row r="6" spans="1:19" s="110" customFormat="1" ht="13.5" customHeight="1" x14ac:dyDescent="0.15">
      <c r="A6" s="116" t="s">
        <v>29</v>
      </c>
      <c r="B6" s="117"/>
      <c r="C6" s="117"/>
      <c r="D6" s="331">
        <v>2712</v>
      </c>
      <c r="E6" s="178">
        <v>86</v>
      </c>
      <c r="F6" s="179">
        <v>84</v>
      </c>
      <c r="G6" s="179">
        <v>119</v>
      </c>
      <c r="H6" s="179">
        <v>141</v>
      </c>
      <c r="I6" s="179">
        <v>194</v>
      </c>
      <c r="J6" s="179">
        <v>240</v>
      </c>
      <c r="K6" s="179">
        <v>240</v>
      </c>
      <c r="L6" s="179">
        <v>240</v>
      </c>
      <c r="M6" s="179">
        <v>277</v>
      </c>
      <c r="N6" s="179">
        <v>317</v>
      </c>
      <c r="O6" s="179">
        <v>688</v>
      </c>
      <c r="P6" s="180">
        <v>86</v>
      </c>
    </row>
    <row r="7" spans="1:19" ht="13.5" customHeight="1" thickBot="1" x14ac:dyDescent="0.2">
      <c r="A7" s="8"/>
      <c r="B7" s="9"/>
      <c r="C7" s="9"/>
      <c r="D7" s="332"/>
      <c r="E7" s="182">
        <v>3.171091445427729</v>
      </c>
      <c r="F7" s="183">
        <v>3.0973451327433628</v>
      </c>
      <c r="G7" s="183">
        <v>4.387905604719764</v>
      </c>
      <c r="H7" s="183">
        <v>5.1991150442477876</v>
      </c>
      <c r="I7" s="183">
        <v>7.1533923303834808</v>
      </c>
      <c r="J7" s="183">
        <v>8.8495575221238933</v>
      </c>
      <c r="K7" s="183">
        <v>8.8495575221238933</v>
      </c>
      <c r="L7" s="183">
        <v>8.8495575221238933</v>
      </c>
      <c r="M7" s="183">
        <v>10.213864306784661</v>
      </c>
      <c r="N7" s="183">
        <v>11.688790560471976</v>
      </c>
      <c r="O7" s="183">
        <v>25.368731563421832</v>
      </c>
      <c r="P7" s="184">
        <v>3.171091445427729</v>
      </c>
    </row>
    <row r="8" spans="1:19" s="110" customFormat="1" ht="13.5" customHeight="1" x14ac:dyDescent="0.15">
      <c r="A8" s="371" t="s">
        <v>30</v>
      </c>
      <c r="B8" s="118" t="s">
        <v>32</v>
      </c>
      <c r="C8" s="119"/>
      <c r="D8" s="333">
        <v>1272</v>
      </c>
      <c r="E8" s="186">
        <v>30</v>
      </c>
      <c r="F8" s="187">
        <v>51</v>
      </c>
      <c r="G8" s="187">
        <v>56</v>
      </c>
      <c r="H8" s="187">
        <v>64</v>
      </c>
      <c r="I8" s="187">
        <v>99</v>
      </c>
      <c r="J8" s="187">
        <v>121</v>
      </c>
      <c r="K8" s="187">
        <v>110</v>
      </c>
      <c r="L8" s="187">
        <v>97</v>
      </c>
      <c r="M8" s="187">
        <v>118</v>
      </c>
      <c r="N8" s="187">
        <v>142</v>
      </c>
      <c r="O8" s="187">
        <v>345</v>
      </c>
      <c r="P8" s="188">
        <v>39</v>
      </c>
    </row>
    <row r="9" spans="1:19" ht="13.5" customHeight="1" x14ac:dyDescent="0.15">
      <c r="A9" s="369"/>
      <c r="B9" s="10"/>
      <c r="C9" s="24"/>
      <c r="D9" s="334"/>
      <c r="E9" s="190">
        <v>2.358490566037736</v>
      </c>
      <c r="F9" s="191">
        <v>4.0094339622641506</v>
      </c>
      <c r="G9" s="191">
        <v>4.4025157232704402</v>
      </c>
      <c r="H9" s="191">
        <v>5.0314465408805038</v>
      </c>
      <c r="I9" s="191">
        <v>7.783018867924528</v>
      </c>
      <c r="J9" s="191">
        <v>9.5125786163522026</v>
      </c>
      <c r="K9" s="191">
        <v>8.6477987421383649</v>
      </c>
      <c r="L9" s="191">
        <v>7.6257861635220126</v>
      </c>
      <c r="M9" s="191">
        <v>9.2767295597484267</v>
      </c>
      <c r="N9" s="191">
        <v>11.163522012578616</v>
      </c>
      <c r="O9" s="191">
        <v>27.122641509433965</v>
      </c>
      <c r="P9" s="192">
        <v>3.0660377358490565</v>
      </c>
    </row>
    <row r="10" spans="1:19" s="110" customFormat="1" ht="13.5" customHeight="1" x14ac:dyDescent="0.15">
      <c r="A10" s="369"/>
      <c r="B10" s="108" t="s">
        <v>34</v>
      </c>
      <c r="C10" s="120"/>
      <c r="D10" s="330">
        <v>279</v>
      </c>
      <c r="E10" s="194">
        <v>10</v>
      </c>
      <c r="F10" s="195">
        <v>6</v>
      </c>
      <c r="G10" s="195">
        <v>11</v>
      </c>
      <c r="H10" s="195">
        <v>13</v>
      </c>
      <c r="I10" s="195">
        <v>22</v>
      </c>
      <c r="J10" s="195">
        <v>31</v>
      </c>
      <c r="K10" s="195">
        <v>30</v>
      </c>
      <c r="L10" s="195">
        <v>33</v>
      </c>
      <c r="M10" s="195">
        <v>22</v>
      </c>
      <c r="N10" s="195">
        <v>25</v>
      </c>
      <c r="O10" s="195">
        <v>69</v>
      </c>
      <c r="P10" s="196">
        <v>7</v>
      </c>
    </row>
    <row r="11" spans="1:19" ht="13.5" customHeight="1" x14ac:dyDescent="0.15">
      <c r="A11" s="369"/>
      <c r="B11" s="10"/>
      <c r="C11" s="24"/>
      <c r="D11" s="334"/>
      <c r="E11" s="190">
        <v>3.5842293906810032</v>
      </c>
      <c r="F11" s="191">
        <v>2.1505376344086025</v>
      </c>
      <c r="G11" s="191">
        <v>3.9426523297491038</v>
      </c>
      <c r="H11" s="191">
        <v>4.6594982078853047</v>
      </c>
      <c r="I11" s="191">
        <v>7.8853046594982077</v>
      </c>
      <c r="J11" s="191">
        <v>11.111111111111111</v>
      </c>
      <c r="K11" s="191">
        <v>10.75268817204301</v>
      </c>
      <c r="L11" s="191">
        <v>11.827956989247312</v>
      </c>
      <c r="M11" s="191">
        <v>7.8853046594982077</v>
      </c>
      <c r="N11" s="191">
        <v>8.9605734767025087</v>
      </c>
      <c r="O11" s="191">
        <v>24.731182795698924</v>
      </c>
      <c r="P11" s="192">
        <v>2.5089605734767026</v>
      </c>
    </row>
    <row r="12" spans="1:19" s="110" customFormat="1" ht="13.5" customHeight="1" x14ac:dyDescent="0.15">
      <c r="A12" s="369"/>
      <c r="B12" s="108" t="s">
        <v>36</v>
      </c>
      <c r="C12" s="120"/>
      <c r="D12" s="330">
        <v>680</v>
      </c>
      <c r="E12" s="194">
        <v>35</v>
      </c>
      <c r="F12" s="195">
        <v>17</v>
      </c>
      <c r="G12" s="195">
        <v>38</v>
      </c>
      <c r="H12" s="195">
        <v>48</v>
      </c>
      <c r="I12" s="195">
        <v>46</v>
      </c>
      <c r="J12" s="195">
        <v>51</v>
      </c>
      <c r="K12" s="195">
        <v>56</v>
      </c>
      <c r="L12" s="195">
        <v>65</v>
      </c>
      <c r="M12" s="195">
        <v>77</v>
      </c>
      <c r="N12" s="195">
        <v>71</v>
      </c>
      <c r="O12" s="195">
        <v>149</v>
      </c>
      <c r="P12" s="196">
        <v>27</v>
      </c>
    </row>
    <row r="13" spans="1:19" ht="13.5" customHeight="1" x14ac:dyDescent="0.15">
      <c r="A13" s="369"/>
      <c r="B13" s="10"/>
      <c r="C13" s="24"/>
      <c r="D13" s="334"/>
      <c r="E13" s="190">
        <v>5.1470588235294112</v>
      </c>
      <c r="F13" s="191">
        <v>2.5</v>
      </c>
      <c r="G13" s="191">
        <v>5.5882352941176476</v>
      </c>
      <c r="H13" s="191">
        <v>7.0588235294117645</v>
      </c>
      <c r="I13" s="191">
        <v>6.7647058823529411</v>
      </c>
      <c r="J13" s="191">
        <v>7.5</v>
      </c>
      <c r="K13" s="191">
        <v>8.235294117647058</v>
      </c>
      <c r="L13" s="191">
        <v>9.5588235294117645</v>
      </c>
      <c r="M13" s="191">
        <v>11.323529411764707</v>
      </c>
      <c r="N13" s="191">
        <v>10.441176470588236</v>
      </c>
      <c r="O13" s="191">
        <v>21.911764705882351</v>
      </c>
      <c r="P13" s="192">
        <v>3.9705882352941173</v>
      </c>
    </row>
    <row r="14" spans="1:19" s="110" customFormat="1" ht="13.5" customHeight="1" x14ac:dyDescent="0.15">
      <c r="A14" s="369"/>
      <c r="B14" s="108" t="s">
        <v>38</v>
      </c>
      <c r="C14" s="120"/>
      <c r="D14" s="330">
        <v>196</v>
      </c>
      <c r="E14" s="194">
        <v>3</v>
      </c>
      <c r="F14" s="195">
        <v>7</v>
      </c>
      <c r="G14" s="195">
        <v>6</v>
      </c>
      <c r="H14" s="195">
        <v>8</v>
      </c>
      <c r="I14" s="195">
        <v>13</v>
      </c>
      <c r="J14" s="195">
        <v>20</v>
      </c>
      <c r="K14" s="195">
        <v>19</v>
      </c>
      <c r="L14" s="195">
        <v>23</v>
      </c>
      <c r="M14" s="195">
        <v>23</v>
      </c>
      <c r="N14" s="195">
        <v>16</v>
      </c>
      <c r="O14" s="195">
        <v>54</v>
      </c>
      <c r="P14" s="196">
        <v>4</v>
      </c>
    </row>
    <row r="15" spans="1:19" ht="13.5" customHeight="1" x14ac:dyDescent="0.15">
      <c r="A15" s="369"/>
      <c r="B15" s="10"/>
      <c r="C15" s="24"/>
      <c r="D15" s="334"/>
      <c r="E15" s="190">
        <v>1.5306122448979591</v>
      </c>
      <c r="F15" s="191">
        <v>3.5714285714285712</v>
      </c>
      <c r="G15" s="191">
        <v>3.0612244897959182</v>
      </c>
      <c r="H15" s="191">
        <v>4.0816326530612246</v>
      </c>
      <c r="I15" s="191">
        <v>6.6326530612244898</v>
      </c>
      <c r="J15" s="191">
        <v>10.204081632653061</v>
      </c>
      <c r="K15" s="191">
        <v>9.6938775510204085</v>
      </c>
      <c r="L15" s="191">
        <v>11.73469387755102</v>
      </c>
      <c r="M15" s="191">
        <v>11.73469387755102</v>
      </c>
      <c r="N15" s="191">
        <v>8.1632653061224492</v>
      </c>
      <c r="O15" s="191">
        <v>27.551020408163261</v>
      </c>
      <c r="P15" s="192">
        <v>2.0408163265306123</v>
      </c>
    </row>
    <row r="16" spans="1:19" s="110" customFormat="1" ht="13.5" customHeight="1" x14ac:dyDescent="0.15">
      <c r="A16" s="369"/>
      <c r="B16" s="108" t="s">
        <v>40</v>
      </c>
      <c r="C16" s="120"/>
      <c r="D16" s="330">
        <v>191</v>
      </c>
      <c r="E16" s="194">
        <v>6</v>
      </c>
      <c r="F16" s="195">
        <v>1</v>
      </c>
      <c r="G16" s="195">
        <v>6</v>
      </c>
      <c r="H16" s="195">
        <v>5</v>
      </c>
      <c r="I16" s="195">
        <v>10</v>
      </c>
      <c r="J16" s="195">
        <v>14</v>
      </c>
      <c r="K16" s="195">
        <v>18</v>
      </c>
      <c r="L16" s="195">
        <v>17</v>
      </c>
      <c r="M16" s="195">
        <v>21</v>
      </c>
      <c r="N16" s="195">
        <v>39</v>
      </c>
      <c r="O16" s="195">
        <v>46</v>
      </c>
      <c r="P16" s="196">
        <v>8</v>
      </c>
    </row>
    <row r="17" spans="1:16" ht="13.5" customHeight="1" x14ac:dyDescent="0.15">
      <c r="A17" s="369"/>
      <c r="B17" s="10"/>
      <c r="C17" s="24"/>
      <c r="D17" s="334"/>
      <c r="E17" s="190">
        <v>3.1413612565445024</v>
      </c>
      <c r="F17" s="191">
        <v>0.52356020942408377</v>
      </c>
      <c r="G17" s="191">
        <v>3.1413612565445024</v>
      </c>
      <c r="H17" s="191">
        <v>2.6178010471204187</v>
      </c>
      <c r="I17" s="191">
        <v>5.2356020942408374</v>
      </c>
      <c r="J17" s="191">
        <v>7.3298429319371721</v>
      </c>
      <c r="K17" s="191">
        <v>9.4240837696335085</v>
      </c>
      <c r="L17" s="191">
        <v>8.9005235602094235</v>
      </c>
      <c r="M17" s="191">
        <v>10.99476439790576</v>
      </c>
      <c r="N17" s="191">
        <v>20.418848167539267</v>
      </c>
      <c r="O17" s="191">
        <v>24.083769633507853</v>
      </c>
      <c r="P17" s="192">
        <v>4.1884816753926701</v>
      </c>
    </row>
    <row r="18" spans="1:16" s="110" customFormat="1" ht="13.5" customHeight="1" x14ac:dyDescent="0.15">
      <c r="A18" s="369"/>
      <c r="B18" s="108" t="s">
        <v>42</v>
      </c>
      <c r="C18" s="120"/>
      <c r="D18" s="330">
        <v>94</v>
      </c>
      <c r="E18" s="194">
        <v>2</v>
      </c>
      <c r="F18" s="195">
        <v>2</v>
      </c>
      <c r="G18" s="195">
        <v>2</v>
      </c>
      <c r="H18" s="195">
        <v>3</v>
      </c>
      <c r="I18" s="195">
        <v>4</v>
      </c>
      <c r="J18" s="195">
        <v>3</v>
      </c>
      <c r="K18" s="195">
        <v>7</v>
      </c>
      <c r="L18" s="195">
        <v>5</v>
      </c>
      <c r="M18" s="195">
        <v>16</v>
      </c>
      <c r="N18" s="195">
        <v>24</v>
      </c>
      <c r="O18" s="195">
        <v>25</v>
      </c>
      <c r="P18" s="196">
        <v>1</v>
      </c>
    </row>
    <row r="19" spans="1:16" ht="13.5" customHeight="1" thickBot="1" x14ac:dyDescent="0.2">
      <c r="A19" s="370"/>
      <c r="B19" s="21"/>
      <c r="C19" s="26"/>
      <c r="D19" s="335"/>
      <c r="E19" s="198">
        <v>2.1276595744680851</v>
      </c>
      <c r="F19" s="199">
        <v>2.1276595744680851</v>
      </c>
      <c r="G19" s="199">
        <v>2.1276595744680851</v>
      </c>
      <c r="H19" s="199">
        <v>3.1914893617021276</v>
      </c>
      <c r="I19" s="199">
        <v>4.2553191489361701</v>
      </c>
      <c r="J19" s="199">
        <v>3.1914893617021276</v>
      </c>
      <c r="K19" s="199">
        <v>7.4468085106382977</v>
      </c>
      <c r="L19" s="199">
        <v>5.3191489361702127</v>
      </c>
      <c r="M19" s="199">
        <v>17.021276595744681</v>
      </c>
      <c r="N19" s="199">
        <v>25.531914893617021</v>
      </c>
      <c r="O19" s="199">
        <v>26.595744680851062</v>
      </c>
      <c r="P19" s="200">
        <v>1.0638297872340425</v>
      </c>
    </row>
    <row r="20" spans="1:16" s="111" customFormat="1" ht="13.5" customHeight="1" x14ac:dyDescent="0.15">
      <c r="A20" s="372" t="s">
        <v>0</v>
      </c>
      <c r="B20" s="103" t="s">
        <v>1</v>
      </c>
      <c r="C20" s="121"/>
      <c r="D20" s="333">
        <v>1088</v>
      </c>
      <c r="E20" s="186">
        <v>35</v>
      </c>
      <c r="F20" s="187">
        <v>34</v>
      </c>
      <c r="G20" s="187">
        <v>40</v>
      </c>
      <c r="H20" s="187">
        <v>55</v>
      </c>
      <c r="I20" s="187">
        <v>72</v>
      </c>
      <c r="J20" s="187">
        <v>104</v>
      </c>
      <c r="K20" s="187">
        <v>85</v>
      </c>
      <c r="L20" s="187">
        <v>92</v>
      </c>
      <c r="M20" s="187">
        <v>122</v>
      </c>
      <c r="N20" s="187">
        <v>141</v>
      </c>
      <c r="O20" s="187">
        <v>307</v>
      </c>
      <c r="P20" s="188">
        <v>1</v>
      </c>
    </row>
    <row r="21" spans="1:16" s="22" customFormat="1" ht="13.5" customHeight="1" x14ac:dyDescent="0.15">
      <c r="A21" s="373"/>
      <c r="B21" s="23"/>
      <c r="C21" s="25"/>
      <c r="D21" s="334"/>
      <c r="E21" s="190">
        <v>3.2169117647058822</v>
      </c>
      <c r="F21" s="191">
        <v>3.125</v>
      </c>
      <c r="G21" s="191">
        <v>3.6764705882352944</v>
      </c>
      <c r="H21" s="191">
        <v>5.0551470588235299</v>
      </c>
      <c r="I21" s="191">
        <v>6.6176470588235299</v>
      </c>
      <c r="J21" s="191">
        <v>9.5588235294117645</v>
      </c>
      <c r="K21" s="191">
        <v>7.8125</v>
      </c>
      <c r="L21" s="191">
        <v>8.4558823529411775</v>
      </c>
      <c r="M21" s="191">
        <v>11.213235294117647</v>
      </c>
      <c r="N21" s="191">
        <v>12.959558823529413</v>
      </c>
      <c r="O21" s="191">
        <v>28.21691176470588</v>
      </c>
      <c r="P21" s="192">
        <v>9.1911764705882346E-2</v>
      </c>
    </row>
    <row r="22" spans="1:16" s="111" customFormat="1" ht="13.5" customHeight="1" x14ac:dyDescent="0.15">
      <c r="A22" s="373"/>
      <c r="B22" s="106" t="s">
        <v>2</v>
      </c>
      <c r="C22" s="122"/>
      <c r="D22" s="330">
        <v>1538</v>
      </c>
      <c r="E22" s="194">
        <v>51</v>
      </c>
      <c r="F22" s="195">
        <v>50</v>
      </c>
      <c r="G22" s="195">
        <v>79</v>
      </c>
      <c r="H22" s="195">
        <v>86</v>
      </c>
      <c r="I22" s="195">
        <v>121</v>
      </c>
      <c r="J22" s="195">
        <v>136</v>
      </c>
      <c r="K22" s="195">
        <v>155</v>
      </c>
      <c r="L22" s="195">
        <v>148</v>
      </c>
      <c r="M22" s="195">
        <v>155</v>
      </c>
      <c r="N22" s="195">
        <v>176</v>
      </c>
      <c r="O22" s="195">
        <v>380</v>
      </c>
      <c r="P22" s="196">
        <v>1</v>
      </c>
    </row>
    <row r="23" spans="1:16" s="22" customFormat="1" ht="13.5" customHeight="1" x14ac:dyDescent="0.15">
      <c r="A23" s="373"/>
      <c r="B23" s="23"/>
      <c r="C23" s="25"/>
      <c r="D23" s="334"/>
      <c r="E23" s="190">
        <v>3.3159947984395317</v>
      </c>
      <c r="F23" s="191">
        <v>3.2509752925877766</v>
      </c>
      <c r="G23" s="191">
        <v>5.1365409622886871</v>
      </c>
      <c r="H23" s="191">
        <v>5.5916775032509758</v>
      </c>
      <c r="I23" s="191">
        <v>7.8673602080624185</v>
      </c>
      <c r="J23" s="191">
        <v>8.8426527958387506</v>
      </c>
      <c r="K23" s="191">
        <v>10.078023407022107</v>
      </c>
      <c r="L23" s="191">
        <v>9.6228868660598188</v>
      </c>
      <c r="M23" s="191">
        <v>10.078023407022107</v>
      </c>
      <c r="N23" s="191">
        <v>11.443433029908972</v>
      </c>
      <c r="O23" s="191">
        <v>24.707412223667099</v>
      </c>
      <c r="P23" s="192">
        <v>6.5019505851755532E-2</v>
      </c>
    </row>
    <row r="24" spans="1:16" s="111" customFormat="1" ht="13.5" customHeight="1" x14ac:dyDescent="0.15">
      <c r="A24" s="373"/>
      <c r="B24" s="106" t="s">
        <v>45</v>
      </c>
      <c r="C24" s="122"/>
      <c r="D24" s="330">
        <v>86</v>
      </c>
      <c r="E24" s="194">
        <v>0</v>
      </c>
      <c r="F24" s="195">
        <v>0</v>
      </c>
      <c r="G24" s="195">
        <v>0</v>
      </c>
      <c r="H24" s="195">
        <v>0</v>
      </c>
      <c r="I24" s="195">
        <v>1</v>
      </c>
      <c r="J24" s="195">
        <v>0</v>
      </c>
      <c r="K24" s="195">
        <v>0</v>
      </c>
      <c r="L24" s="195">
        <v>0</v>
      </c>
      <c r="M24" s="195">
        <v>0</v>
      </c>
      <c r="N24" s="195">
        <v>0</v>
      </c>
      <c r="O24" s="195">
        <v>1</v>
      </c>
      <c r="P24" s="196">
        <v>84</v>
      </c>
    </row>
    <row r="25" spans="1:16" s="22" customFormat="1" ht="13.5" customHeight="1" thickBot="1" x14ac:dyDescent="0.2">
      <c r="A25" s="374"/>
      <c r="B25" s="61"/>
      <c r="C25" s="62"/>
      <c r="D25" s="335"/>
      <c r="E25" s="198">
        <v>0</v>
      </c>
      <c r="F25" s="199">
        <v>0</v>
      </c>
      <c r="G25" s="199">
        <v>0</v>
      </c>
      <c r="H25" s="199">
        <v>0</v>
      </c>
      <c r="I25" s="199">
        <v>1.1627906976744187</v>
      </c>
      <c r="J25" s="199">
        <v>0</v>
      </c>
      <c r="K25" s="199">
        <v>0</v>
      </c>
      <c r="L25" s="199">
        <v>0</v>
      </c>
      <c r="M25" s="199">
        <v>0</v>
      </c>
      <c r="N25" s="199">
        <v>0</v>
      </c>
      <c r="O25" s="199">
        <v>1.1627906976744187</v>
      </c>
      <c r="P25" s="200">
        <v>97.674418604651152</v>
      </c>
    </row>
    <row r="26" spans="1:16" s="110" customFormat="1" ht="13.5" customHeight="1" x14ac:dyDescent="0.15">
      <c r="A26" s="371" t="s">
        <v>43</v>
      </c>
      <c r="B26" s="118" t="s">
        <v>3</v>
      </c>
      <c r="C26" s="119"/>
      <c r="D26" s="336">
        <v>170</v>
      </c>
      <c r="E26" s="202">
        <v>86</v>
      </c>
      <c r="F26" s="203">
        <v>84</v>
      </c>
      <c r="G26" s="257"/>
      <c r="H26" s="257"/>
      <c r="I26" s="257"/>
      <c r="J26" s="257"/>
      <c r="K26" s="257"/>
      <c r="L26" s="257"/>
      <c r="M26" s="257"/>
      <c r="N26" s="257"/>
      <c r="O26" s="257"/>
      <c r="P26" s="258"/>
    </row>
    <row r="27" spans="1:16" ht="13.5" customHeight="1" x14ac:dyDescent="0.15">
      <c r="A27" s="369"/>
      <c r="B27" s="10"/>
      <c r="C27" s="24"/>
      <c r="D27" s="337"/>
      <c r="E27" s="206">
        <v>50.588235294117645</v>
      </c>
      <c r="F27" s="207">
        <v>49.411764705882355</v>
      </c>
      <c r="G27" s="254"/>
      <c r="H27" s="254"/>
      <c r="I27" s="254"/>
      <c r="J27" s="254"/>
      <c r="K27" s="254"/>
      <c r="L27" s="254"/>
      <c r="M27" s="254"/>
      <c r="N27" s="254"/>
      <c r="O27" s="254"/>
      <c r="P27" s="255"/>
    </row>
    <row r="28" spans="1:16" s="110" customFormat="1" ht="13.5" customHeight="1" x14ac:dyDescent="0.15">
      <c r="A28" s="369"/>
      <c r="B28" s="108" t="s">
        <v>4</v>
      </c>
      <c r="C28" s="120"/>
      <c r="D28" s="331">
        <v>260</v>
      </c>
      <c r="E28" s="247"/>
      <c r="F28" s="249"/>
      <c r="G28" s="210">
        <v>119</v>
      </c>
      <c r="H28" s="210">
        <v>141</v>
      </c>
      <c r="I28" s="249"/>
      <c r="J28" s="249"/>
      <c r="K28" s="249"/>
      <c r="L28" s="249"/>
      <c r="M28" s="249"/>
      <c r="N28" s="249"/>
      <c r="O28" s="249"/>
      <c r="P28" s="250"/>
    </row>
    <row r="29" spans="1:16" ht="13.5" customHeight="1" x14ac:dyDescent="0.15">
      <c r="A29" s="369"/>
      <c r="B29" s="10"/>
      <c r="C29" s="24"/>
      <c r="D29" s="337"/>
      <c r="E29" s="248"/>
      <c r="F29" s="254"/>
      <c r="G29" s="207">
        <v>45.769230769230766</v>
      </c>
      <c r="H29" s="207">
        <v>54.230769230769226</v>
      </c>
      <c r="I29" s="254"/>
      <c r="J29" s="254"/>
      <c r="K29" s="254"/>
      <c r="L29" s="254"/>
      <c r="M29" s="254"/>
      <c r="N29" s="254"/>
      <c r="O29" s="254"/>
      <c r="P29" s="255"/>
    </row>
    <row r="30" spans="1:16" s="110" customFormat="1" ht="13.5" customHeight="1" x14ac:dyDescent="0.15">
      <c r="A30" s="369"/>
      <c r="B30" s="108" t="s">
        <v>5</v>
      </c>
      <c r="C30" s="120"/>
      <c r="D30" s="331">
        <v>434</v>
      </c>
      <c r="E30" s="247"/>
      <c r="F30" s="249"/>
      <c r="G30" s="249"/>
      <c r="H30" s="249"/>
      <c r="I30" s="210">
        <v>194</v>
      </c>
      <c r="J30" s="210">
        <v>240</v>
      </c>
      <c r="K30" s="249"/>
      <c r="L30" s="249"/>
      <c r="M30" s="249"/>
      <c r="N30" s="249"/>
      <c r="O30" s="249"/>
      <c r="P30" s="250"/>
    </row>
    <row r="31" spans="1:16" ht="13.5" customHeight="1" x14ac:dyDescent="0.15">
      <c r="A31" s="369"/>
      <c r="B31" s="10"/>
      <c r="C31" s="24"/>
      <c r="D31" s="337"/>
      <c r="E31" s="248"/>
      <c r="F31" s="254"/>
      <c r="G31" s="254"/>
      <c r="H31" s="254"/>
      <c r="I31" s="207">
        <v>44.700460829493089</v>
      </c>
      <c r="J31" s="207">
        <v>55.299539170506918</v>
      </c>
      <c r="K31" s="254"/>
      <c r="L31" s="254"/>
      <c r="M31" s="254"/>
      <c r="N31" s="254"/>
      <c r="O31" s="254"/>
      <c r="P31" s="255"/>
    </row>
    <row r="32" spans="1:16" s="110" customFormat="1" ht="13.5" customHeight="1" x14ac:dyDescent="0.15">
      <c r="A32" s="369"/>
      <c r="B32" s="108" t="s">
        <v>6</v>
      </c>
      <c r="C32" s="120"/>
      <c r="D32" s="331">
        <v>480</v>
      </c>
      <c r="E32" s="247"/>
      <c r="F32" s="249"/>
      <c r="G32" s="249"/>
      <c r="H32" s="249"/>
      <c r="I32" s="249"/>
      <c r="J32" s="249"/>
      <c r="K32" s="210">
        <v>240</v>
      </c>
      <c r="L32" s="210">
        <v>240</v>
      </c>
      <c r="M32" s="249"/>
      <c r="N32" s="249"/>
      <c r="O32" s="249"/>
      <c r="P32" s="250"/>
    </row>
    <row r="33" spans="1:16" ht="13.5" customHeight="1" x14ac:dyDescent="0.15">
      <c r="A33" s="369"/>
      <c r="B33" s="10"/>
      <c r="C33" s="24"/>
      <c r="D33" s="337"/>
      <c r="E33" s="248"/>
      <c r="F33" s="254"/>
      <c r="G33" s="254"/>
      <c r="H33" s="254"/>
      <c r="I33" s="254"/>
      <c r="J33" s="254"/>
      <c r="K33" s="207">
        <v>50</v>
      </c>
      <c r="L33" s="207">
        <v>50</v>
      </c>
      <c r="M33" s="254"/>
      <c r="N33" s="254"/>
      <c r="O33" s="254"/>
      <c r="P33" s="255"/>
    </row>
    <row r="34" spans="1:16" s="110" customFormat="1" ht="13.5" customHeight="1" x14ac:dyDescent="0.15">
      <c r="A34" s="369"/>
      <c r="B34" s="108" t="s">
        <v>7</v>
      </c>
      <c r="C34" s="120"/>
      <c r="D34" s="331">
        <v>594</v>
      </c>
      <c r="E34" s="247"/>
      <c r="F34" s="249"/>
      <c r="G34" s="249"/>
      <c r="H34" s="249"/>
      <c r="I34" s="249"/>
      <c r="J34" s="249"/>
      <c r="K34" s="249"/>
      <c r="L34" s="249"/>
      <c r="M34" s="210">
        <v>277</v>
      </c>
      <c r="N34" s="210">
        <v>317</v>
      </c>
      <c r="O34" s="249"/>
      <c r="P34" s="250"/>
    </row>
    <row r="35" spans="1:16" ht="13.5" customHeight="1" x14ac:dyDescent="0.15">
      <c r="A35" s="369"/>
      <c r="B35" s="10"/>
      <c r="C35" s="24"/>
      <c r="D35" s="337"/>
      <c r="E35" s="248"/>
      <c r="F35" s="254"/>
      <c r="G35" s="254"/>
      <c r="H35" s="254"/>
      <c r="I35" s="254"/>
      <c r="J35" s="254"/>
      <c r="K35" s="254"/>
      <c r="L35" s="254"/>
      <c r="M35" s="207">
        <v>46.63299663299663</v>
      </c>
      <c r="N35" s="207">
        <v>53.367003367003363</v>
      </c>
      <c r="O35" s="254"/>
      <c r="P35" s="255"/>
    </row>
    <row r="36" spans="1:16" s="110" customFormat="1" ht="13.5" customHeight="1" x14ac:dyDescent="0.15">
      <c r="A36" s="369"/>
      <c r="B36" s="108" t="s">
        <v>44</v>
      </c>
      <c r="C36" s="120"/>
      <c r="D36" s="331">
        <v>688</v>
      </c>
      <c r="E36" s="247"/>
      <c r="F36" s="249"/>
      <c r="G36" s="249"/>
      <c r="H36" s="249"/>
      <c r="I36" s="249"/>
      <c r="J36" s="249"/>
      <c r="K36" s="249"/>
      <c r="L36" s="249"/>
      <c r="M36" s="249"/>
      <c r="N36" s="249"/>
      <c r="O36" s="210">
        <v>688</v>
      </c>
      <c r="P36" s="250"/>
    </row>
    <row r="37" spans="1:16" ht="13.5" customHeight="1" x14ac:dyDescent="0.15">
      <c r="A37" s="369"/>
      <c r="B37" s="10"/>
      <c r="C37" s="24"/>
      <c r="D37" s="337"/>
      <c r="E37" s="248"/>
      <c r="F37" s="254"/>
      <c r="G37" s="254"/>
      <c r="H37" s="254"/>
      <c r="I37" s="254"/>
      <c r="J37" s="254"/>
      <c r="K37" s="254"/>
      <c r="L37" s="254"/>
      <c r="M37" s="254"/>
      <c r="N37" s="254"/>
      <c r="O37" s="207">
        <v>100</v>
      </c>
      <c r="P37" s="255"/>
    </row>
    <row r="38" spans="1:16" s="110" customFormat="1" ht="13.5" customHeight="1" x14ac:dyDescent="0.15">
      <c r="A38" s="369"/>
      <c r="B38" s="108" t="s">
        <v>45</v>
      </c>
      <c r="C38" s="120"/>
      <c r="D38" s="331">
        <v>86</v>
      </c>
      <c r="E38" s="247"/>
      <c r="F38" s="249"/>
      <c r="G38" s="249"/>
      <c r="H38" s="249"/>
      <c r="I38" s="249"/>
      <c r="J38" s="249"/>
      <c r="K38" s="249"/>
      <c r="L38" s="249"/>
      <c r="M38" s="249"/>
      <c r="N38" s="249"/>
      <c r="O38" s="249"/>
      <c r="P38" s="211">
        <v>86</v>
      </c>
    </row>
    <row r="39" spans="1:16" ht="13.5" customHeight="1" thickBot="1" x14ac:dyDescent="0.2">
      <c r="A39" s="370"/>
      <c r="B39" s="21"/>
      <c r="C39" s="26"/>
      <c r="D39" s="332"/>
      <c r="E39" s="251"/>
      <c r="F39" s="252"/>
      <c r="G39" s="252"/>
      <c r="H39" s="252"/>
      <c r="I39" s="252"/>
      <c r="J39" s="252"/>
      <c r="K39" s="252"/>
      <c r="L39" s="252"/>
      <c r="M39" s="252"/>
      <c r="N39" s="252"/>
      <c r="O39" s="252"/>
      <c r="P39" s="214">
        <v>100</v>
      </c>
    </row>
    <row r="40" spans="1:16" s="110" customFormat="1" ht="13.5" customHeight="1" x14ac:dyDescent="0.15">
      <c r="A40" s="369" t="s">
        <v>46</v>
      </c>
      <c r="B40" s="108" t="s">
        <v>48</v>
      </c>
      <c r="C40" s="120"/>
      <c r="D40" s="330">
        <v>459</v>
      </c>
      <c r="E40" s="194">
        <v>82</v>
      </c>
      <c r="F40" s="195">
        <v>62</v>
      </c>
      <c r="G40" s="195">
        <v>49</v>
      </c>
      <c r="H40" s="195">
        <v>46</v>
      </c>
      <c r="I40" s="195">
        <v>41</v>
      </c>
      <c r="J40" s="195">
        <v>56</v>
      </c>
      <c r="K40" s="195">
        <v>41</v>
      </c>
      <c r="L40" s="195">
        <v>32</v>
      </c>
      <c r="M40" s="195">
        <v>22</v>
      </c>
      <c r="N40" s="195">
        <v>15</v>
      </c>
      <c r="O40" s="195">
        <v>12</v>
      </c>
      <c r="P40" s="196">
        <v>1</v>
      </c>
    </row>
    <row r="41" spans="1:16" ht="13.5" customHeight="1" x14ac:dyDescent="0.15">
      <c r="A41" s="369"/>
      <c r="B41" s="10"/>
      <c r="C41" s="24"/>
      <c r="D41" s="334"/>
      <c r="E41" s="190">
        <v>17.864923747276691</v>
      </c>
      <c r="F41" s="191">
        <v>13.507625272331156</v>
      </c>
      <c r="G41" s="191">
        <v>10.675381263616558</v>
      </c>
      <c r="H41" s="191">
        <v>10.021786492374728</v>
      </c>
      <c r="I41" s="191">
        <v>8.9324618736383457</v>
      </c>
      <c r="J41" s="191">
        <v>12.200435729847495</v>
      </c>
      <c r="K41" s="191">
        <v>8.9324618736383457</v>
      </c>
      <c r="L41" s="191">
        <v>6.9716775599128544</v>
      </c>
      <c r="M41" s="191">
        <v>4.7930283224400867</v>
      </c>
      <c r="N41" s="191">
        <v>3.2679738562091507</v>
      </c>
      <c r="O41" s="191">
        <v>2.6143790849673203</v>
      </c>
      <c r="P41" s="192">
        <v>0.2178649237472767</v>
      </c>
    </row>
    <row r="42" spans="1:16" s="110" customFormat="1" ht="13.5" customHeight="1" x14ac:dyDescent="0.15">
      <c r="A42" s="369"/>
      <c r="B42" s="108" t="s">
        <v>50</v>
      </c>
      <c r="C42" s="120"/>
      <c r="D42" s="330">
        <v>1862</v>
      </c>
      <c r="E42" s="194">
        <v>3</v>
      </c>
      <c r="F42" s="195">
        <v>22</v>
      </c>
      <c r="G42" s="195">
        <v>68</v>
      </c>
      <c r="H42" s="195">
        <v>89</v>
      </c>
      <c r="I42" s="195">
        <v>146</v>
      </c>
      <c r="J42" s="195">
        <v>169</v>
      </c>
      <c r="K42" s="195">
        <v>171</v>
      </c>
      <c r="L42" s="195">
        <v>177</v>
      </c>
      <c r="M42" s="195">
        <v>223</v>
      </c>
      <c r="N42" s="195">
        <v>256</v>
      </c>
      <c r="O42" s="195">
        <v>537</v>
      </c>
      <c r="P42" s="196">
        <v>1</v>
      </c>
    </row>
    <row r="43" spans="1:16" ht="13.5" customHeight="1" x14ac:dyDescent="0.15">
      <c r="A43" s="369"/>
      <c r="B43" s="10"/>
      <c r="C43" s="24"/>
      <c r="D43" s="334"/>
      <c r="E43" s="190">
        <v>0.1611170784103115</v>
      </c>
      <c r="F43" s="191">
        <v>1.1815252416756177</v>
      </c>
      <c r="G43" s="191">
        <v>3.6519871106337276</v>
      </c>
      <c r="H43" s="191">
        <v>4.7798066595059074</v>
      </c>
      <c r="I43" s="191">
        <v>7.8410311493018261</v>
      </c>
      <c r="J43" s="191">
        <v>9.0762620837808807</v>
      </c>
      <c r="K43" s="191">
        <v>9.183673469387756</v>
      </c>
      <c r="L43" s="191">
        <v>9.5059076262083781</v>
      </c>
      <c r="M43" s="191">
        <v>11.976369495166487</v>
      </c>
      <c r="N43" s="191">
        <v>13.748657357679914</v>
      </c>
      <c r="O43" s="191">
        <v>28.839957035445757</v>
      </c>
      <c r="P43" s="192">
        <v>5.3705692803437163E-2</v>
      </c>
    </row>
    <row r="44" spans="1:16" s="110" customFormat="1" ht="13.5" customHeight="1" x14ac:dyDescent="0.15">
      <c r="A44" s="369"/>
      <c r="B44" s="108" t="s">
        <v>51</v>
      </c>
      <c r="C44" s="120"/>
      <c r="D44" s="330">
        <v>290</v>
      </c>
      <c r="E44" s="194">
        <v>1</v>
      </c>
      <c r="F44" s="195">
        <v>0</v>
      </c>
      <c r="G44" s="195">
        <v>2</v>
      </c>
      <c r="H44" s="195">
        <v>6</v>
      </c>
      <c r="I44" s="195">
        <v>7</v>
      </c>
      <c r="J44" s="195">
        <v>14</v>
      </c>
      <c r="K44" s="195">
        <v>28</v>
      </c>
      <c r="L44" s="195">
        <v>31</v>
      </c>
      <c r="M44" s="195">
        <v>32</v>
      </c>
      <c r="N44" s="195">
        <v>42</v>
      </c>
      <c r="O44" s="195">
        <v>127</v>
      </c>
      <c r="P44" s="196">
        <v>0</v>
      </c>
    </row>
    <row r="45" spans="1:16" ht="13.5" customHeight="1" x14ac:dyDescent="0.15">
      <c r="A45" s="369"/>
      <c r="B45" s="10"/>
      <c r="C45" s="24"/>
      <c r="D45" s="334"/>
      <c r="E45" s="190">
        <v>0.34482758620689657</v>
      </c>
      <c r="F45" s="191">
        <v>0</v>
      </c>
      <c r="G45" s="191">
        <v>0.68965517241379315</v>
      </c>
      <c r="H45" s="191">
        <v>2.0689655172413794</v>
      </c>
      <c r="I45" s="191">
        <v>2.4137931034482758</v>
      </c>
      <c r="J45" s="191">
        <v>4.8275862068965516</v>
      </c>
      <c r="K45" s="191">
        <v>9.6551724137931032</v>
      </c>
      <c r="L45" s="191">
        <v>10.689655172413794</v>
      </c>
      <c r="M45" s="191">
        <v>11.03448275862069</v>
      </c>
      <c r="N45" s="191">
        <v>14.482758620689657</v>
      </c>
      <c r="O45" s="191">
        <v>43.793103448275858</v>
      </c>
      <c r="P45" s="192">
        <v>0</v>
      </c>
    </row>
    <row r="46" spans="1:16" s="110" customFormat="1" ht="13.5" customHeight="1" x14ac:dyDescent="0.15">
      <c r="A46" s="369"/>
      <c r="B46" s="108" t="s">
        <v>71</v>
      </c>
      <c r="C46" s="120"/>
      <c r="D46" s="330">
        <v>101</v>
      </c>
      <c r="E46" s="194">
        <v>0</v>
      </c>
      <c r="F46" s="195">
        <v>0</v>
      </c>
      <c r="G46" s="195">
        <v>0</v>
      </c>
      <c r="H46" s="195">
        <v>0</v>
      </c>
      <c r="I46" s="195">
        <v>0</v>
      </c>
      <c r="J46" s="195">
        <v>1</v>
      </c>
      <c r="K46" s="195">
        <v>0</v>
      </c>
      <c r="L46" s="195">
        <v>0</v>
      </c>
      <c r="M46" s="195">
        <v>0</v>
      </c>
      <c r="N46" s="195">
        <v>4</v>
      </c>
      <c r="O46" s="195">
        <v>12</v>
      </c>
      <c r="P46" s="196">
        <v>84</v>
      </c>
    </row>
    <row r="47" spans="1:16" ht="13.5" customHeight="1" thickBot="1" x14ac:dyDescent="0.2">
      <c r="A47" s="370"/>
      <c r="B47" s="21"/>
      <c r="C47" s="26"/>
      <c r="D47" s="335"/>
      <c r="E47" s="198">
        <v>0</v>
      </c>
      <c r="F47" s="199">
        <v>0</v>
      </c>
      <c r="G47" s="199">
        <v>0</v>
      </c>
      <c r="H47" s="199">
        <v>0</v>
      </c>
      <c r="I47" s="199">
        <v>0</v>
      </c>
      <c r="J47" s="199">
        <v>0.99009900990099009</v>
      </c>
      <c r="K47" s="199">
        <v>0</v>
      </c>
      <c r="L47" s="199">
        <v>0</v>
      </c>
      <c r="M47" s="199">
        <v>0</v>
      </c>
      <c r="N47" s="199">
        <v>3.9603960396039604</v>
      </c>
      <c r="O47" s="199">
        <v>11.881188118811881</v>
      </c>
      <c r="P47" s="200">
        <v>83.168316831683171</v>
      </c>
    </row>
    <row r="48" spans="1:16" s="110" customFormat="1" ht="13.5" customHeight="1" x14ac:dyDescent="0.15">
      <c r="A48" s="369" t="s">
        <v>227</v>
      </c>
      <c r="B48" s="108" t="s">
        <v>53</v>
      </c>
      <c r="C48" s="120"/>
      <c r="D48" s="330">
        <v>144</v>
      </c>
      <c r="E48" s="194">
        <v>82</v>
      </c>
      <c r="F48" s="195">
        <v>62</v>
      </c>
      <c r="G48" s="249"/>
      <c r="H48" s="249"/>
      <c r="I48" s="249"/>
      <c r="J48" s="249"/>
      <c r="K48" s="249"/>
      <c r="L48" s="249"/>
      <c r="M48" s="249"/>
      <c r="N48" s="249"/>
      <c r="O48" s="249"/>
      <c r="P48" s="250"/>
    </row>
    <row r="49" spans="1:16" ht="13.5" customHeight="1" x14ac:dyDescent="0.15">
      <c r="A49" s="369"/>
      <c r="B49" s="10"/>
      <c r="C49" s="24"/>
      <c r="D49" s="334"/>
      <c r="E49" s="190">
        <v>56.944444444444443</v>
      </c>
      <c r="F49" s="191">
        <v>43.055555555555557</v>
      </c>
      <c r="G49" s="254"/>
      <c r="H49" s="254"/>
      <c r="I49" s="254"/>
      <c r="J49" s="254"/>
      <c r="K49" s="254"/>
      <c r="L49" s="254"/>
      <c r="M49" s="254"/>
      <c r="N49" s="254"/>
      <c r="O49" s="254"/>
      <c r="P49" s="255"/>
    </row>
    <row r="50" spans="1:16" s="110" customFormat="1" ht="13.5" customHeight="1" x14ac:dyDescent="0.15">
      <c r="A50" s="369"/>
      <c r="B50" s="108" t="s">
        <v>433</v>
      </c>
      <c r="C50" s="120"/>
      <c r="D50" s="330">
        <v>364</v>
      </c>
      <c r="E50" s="194">
        <v>0</v>
      </c>
      <c r="F50" s="195">
        <v>0</v>
      </c>
      <c r="G50" s="195">
        <v>48</v>
      </c>
      <c r="H50" s="195">
        <v>47</v>
      </c>
      <c r="I50" s="195">
        <v>40</v>
      </c>
      <c r="J50" s="195">
        <v>62</v>
      </c>
      <c r="K50" s="195">
        <v>56</v>
      </c>
      <c r="L50" s="195">
        <v>60</v>
      </c>
      <c r="M50" s="195">
        <v>51</v>
      </c>
      <c r="N50" s="249"/>
      <c r="O50" s="249"/>
      <c r="P50" s="250"/>
    </row>
    <row r="51" spans="1:16" ht="13.5" customHeight="1" x14ac:dyDescent="0.15">
      <c r="A51" s="369"/>
      <c r="B51" s="10"/>
      <c r="C51" s="24"/>
      <c r="D51" s="334"/>
      <c r="E51" s="190">
        <v>0</v>
      </c>
      <c r="F51" s="191">
        <v>0</v>
      </c>
      <c r="G51" s="191">
        <v>13.186813186813188</v>
      </c>
      <c r="H51" s="191">
        <v>12.912087912087914</v>
      </c>
      <c r="I51" s="191">
        <v>10.989010989010989</v>
      </c>
      <c r="J51" s="191">
        <v>17.032967032967033</v>
      </c>
      <c r="K51" s="191">
        <v>15.384615384615385</v>
      </c>
      <c r="L51" s="191">
        <v>16.483516483516482</v>
      </c>
      <c r="M51" s="191">
        <v>14.010989010989011</v>
      </c>
      <c r="N51" s="254"/>
      <c r="O51" s="254"/>
      <c r="P51" s="255"/>
    </row>
    <row r="52" spans="1:16" s="110" customFormat="1" ht="13.5" customHeight="1" x14ac:dyDescent="0.15">
      <c r="A52" s="369"/>
      <c r="B52" s="108" t="s">
        <v>55</v>
      </c>
      <c r="C52" s="120"/>
      <c r="D52" s="330">
        <v>229</v>
      </c>
      <c r="E52" s="194">
        <v>1</v>
      </c>
      <c r="F52" s="195">
        <v>10</v>
      </c>
      <c r="G52" s="195">
        <v>14</v>
      </c>
      <c r="H52" s="195">
        <v>13</v>
      </c>
      <c r="I52" s="195">
        <v>14</v>
      </c>
      <c r="J52" s="195">
        <v>19</v>
      </c>
      <c r="K52" s="195">
        <v>25</v>
      </c>
      <c r="L52" s="195">
        <v>48</v>
      </c>
      <c r="M52" s="195">
        <v>85</v>
      </c>
      <c r="N52" s="249"/>
      <c r="O52" s="249"/>
      <c r="P52" s="250"/>
    </row>
    <row r="53" spans="1:16" ht="13.5" customHeight="1" x14ac:dyDescent="0.15">
      <c r="A53" s="369"/>
      <c r="B53" s="10"/>
      <c r="C53" s="24"/>
      <c r="D53" s="334"/>
      <c r="E53" s="190">
        <v>0.43668122270742354</v>
      </c>
      <c r="F53" s="191">
        <v>4.3668122270742353</v>
      </c>
      <c r="G53" s="191">
        <v>6.1135371179039302</v>
      </c>
      <c r="H53" s="191">
        <v>5.6768558951965069</v>
      </c>
      <c r="I53" s="191">
        <v>6.1135371179039302</v>
      </c>
      <c r="J53" s="191">
        <v>8.2969432314410483</v>
      </c>
      <c r="K53" s="191">
        <v>10.91703056768559</v>
      </c>
      <c r="L53" s="191">
        <v>20.960698689956331</v>
      </c>
      <c r="M53" s="191">
        <v>37.117903930131</v>
      </c>
      <c r="N53" s="254"/>
      <c r="O53" s="254"/>
      <c r="P53" s="255"/>
    </row>
    <row r="54" spans="1:16" s="110" customFormat="1" ht="13.5" customHeight="1" x14ac:dyDescent="0.15">
      <c r="A54" s="369"/>
      <c r="B54" s="108" t="s">
        <v>57</v>
      </c>
      <c r="C54" s="120"/>
      <c r="D54" s="330">
        <v>173</v>
      </c>
      <c r="E54" s="194">
        <v>2</v>
      </c>
      <c r="F54" s="195">
        <v>10</v>
      </c>
      <c r="G54" s="195">
        <v>51</v>
      </c>
      <c r="H54" s="195">
        <v>51</v>
      </c>
      <c r="I54" s="195">
        <v>35</v>
      </c>
      <c r="J54" s="195">
        <v>10</v>
      </c>
      <c r="K54" s="195">
        <v>0</v>
      </c>
      <c r="L54" s="195">
        <v>1</v>
      </c>
      <c r="M54" s="195">
        <v>3</v>
      </c>
      <c r="N54" s="195">
        <v>4</v>
      </c>
      <c r="O54" s="195">
        <v>6</v>
      </c>
      <c r="P54" s="196">
        <v>0</v>
      </c>
    </row>
    <row r="55" spans="1:16" ht="13.5" customHeight="1" x14ac:dyDescent="0.15">
      <c r="A55" s="369"/>
      <c r="B55" s="10"/>
      <c r="C55" s="24"/>
      <c r="D55" s="334"/>
      <c r="E55" s="190">
        <v>1.1560693641618496</v>
      </c>
      <c r="F55" s="191">
        <v>5.7803468208092488</v>
      </c>
      <c r="G55" s="191">
        <v>29.47976878612717</v>
      </c>
      <c r="H55" s="191">
        <v>29.47976878612717</v>
      </c>
      <c r="I55" s="191">
        <v>20.23121387283237</v>
      </c>
      <c r="J55" s="191">
        <v>5.7803468208092488</v>
      </c>
      <c r="K55" s="191">
        <v>0</v>
      </c>
      <c r="L55" s="191">
        <v>0.57803468208092479</v>
      </c>
      <c r="M55" s="191">
        <v>1.7341040462427744</v>
      </c>
      <c r="N55" s="191">
        <v>2.3121387283236992</v>
      </c>
      <c r="O55" s="191">
        <v>3.4682080924855487</v>
      </c>
      <c r="P55" s="192">
        <v>0</v>
      </c>
    </row>
    <row r="56" spans="1:16" s="110" customFormat="1" ht="13.5" customHeight="1" x14ac:dyDescent="0.15">
      <c r="A56" s="369"/>
      <c r="B56" s="108" t="s">
        <v>59</v>
      </c>
      <c r="C56" s="120"/>
      <c r="D56" s="330">
        <v>445</v>
      </c>
      <c r="E56" s="194">
        <v>0</v>
      </c>
      <c r="F56" s="195">
        <v>3</v>
      </c>
      <c r="G56" s="195">
        <v>18</v>
      </c>
      <c r="H56" s="195">
        <v>46</v>
      </c>
      <c r="I56" s="195">
        <v>113</v>
      </c>
      <c r="J56" s="195">
        <v>131</v>
      </c>
      <c r="K56" s="195">
        <v>67</v>
      </c>
      <c r="L56" s="195">
        <v>10</v>
      </c>
      <c r="M56" s="195">
        <v>7</v>
      </c>
      <c r="N56" s="195">
        <v>9</v>
      </c>
      <c r="O56" s="195">
        <v>41</v>
      </c>
      <c r="P56" s="196">
        <v>0</v>
      </c>
    </row>
    <row r="57" spans="1:16" ht="13.5" customHeight="1" x14ac:dyDescent="0.15">
      <c r="A57" s="369"/>
      <c r="B57" s="10"/>
      <c r="C57" s="24"/>
      <c r="D57" s="334"/>
      <c r="E57" s="190">
        <v>0</v>
      </c>
      <c r="F57" s="191">
        <v>0.6741573033707865</v>
      </c>
      <c r="G57" s="191">
        <v>4.0449438202247192</v>
      </c>
      <c r="H57" s="191">
        <v>10.337078651685392</v>
      </c>
      <c r="I57" s="191">
        <v>25.393258426966291</v>
      </c>
      <c r="J57" s="191">
        <v>29.438202247191008</v>
      </c>
      <c r="K57" s="191">
        <v>15.056179775280897</v>
      </c>
      <c r="L57" s="191">
        <v>2.2471910112359552</v>
      </c>
      <c r="M57" s="191">
        <v>1.5730337078651686</v>
      </c>
      <c r="N57" s="191">
        <v>2.0224719101123596</v>
      </c>
      <c r="O57" s="191">
        <v>9.213483146067416</v>
      </c>
      <c r="P57" s="192">
        <v>0</v>
      </c>
    </row>
    <row r="58" spans="1:16" s="110" customFormat="1" ht="13.5" customHeight="1" x14ac:dyDescent="0.15">
      <c r="A58" s="369"/>
      <c r="B58" s="108" t="s">
        <v>61</v>
      </c>
      <c r="C58" s="120"/>
      <c r="D58" s="330">
        <v>214</v>
      </c>
      <c r="E58" s="194">
        <v>0</v>
      </c>
      <c r="F58" s="195">
        <v>0</v>
      </c>
      <c r="G58" s="195">
        <v>0</v>
      </c>
      <c r="H58" s="195">
        <v>0</v>
      </c>
      <c r="I58" s="195">
        <v>9</v>
      </c>
      <c r="J58" s="195">
        <v>51</v>
      </c>
      <c r="K58" s="195">
        <v>88</v>
      </c>
      <c r="L58" s="195">
        <v>27</v>
      </c>
      <c r="M58" s="195">
        <v>10</v>
      </c>
      <c r="N58" s="195">
        <v>5</v>
      </c>
      <c r="O58" s="195">
        <v>24</v>
      </c>
      <c r="P58" s="196">
        <v>0</v>
      </c>
    </row>
    <row r="59" spans="1:16" ht="13.5" customHeight="1" x14ac:dyDescent="0.15">
      <c r="A59" s="369"/>
      <c r="B59" s="10"/>
      <c r="C59" s="24"/>
      <c r="D59" s="334"/>
      <c r="E59" s="190">
        <v>0</v>
      </c>
      <c r="F59" s="191">
        <v>0</v>
      </c>
      <c r="G59" s="191">
        <v>0</v>
      </c>
      <c r="H59" s="191">
        <v>0</v>
      </c>
      <c r="I59" s="191">
        <v>4.2056074766355138</v>
      </c>
      <c r="J59" s="191">
        <v>23.831775700934578</v>
      </c>
      <c r="K59" s="191">
        <v>41.121495327102799</v>
      </c>
      <c r="L59" s="191">
        <v>12.616822429906541</v>
      </c>
      <c r="M59" s="191">
        <v>4.6728971962616823</v>
      </c>
      <c r="N59" s="191">
        <v>2.3364485981308412</v>
      </c>
      <c r="O59" s="191">
        <v>11.214953271028037</v>
      </c>
      <c r="P59" s="192">
        <v>0</v>
      </c>
    </row>
    <row r="60" spans="1:16" s="110" customFormat="1" ht="13.5" customHeight="1" x14ac:dyDescent="0.15">
      <c r="A60" s="369"/>
      <c r="B60" s="108" t="s">
        <v>63</v>
      </c>
      <c r="C60" s="120"/>
      <c r="D60" s="330">
        <v>133</v>
      </c>
      <c r="E60" s="247"/>
      <c r="F60" s="249"/>
      <c r="G60" s="249"/>
      <c r="H60" s="249"/>
      <c r="I60" s="249"/>
      <c r="J60" s="249"/>
      <c r="K60" s="249"/>
      <c r="L60" s="249"/>
      <c r="M60" s="249"/>
      <c r="N60" s="195">
        <v>39</v>
      </c>
      <c r="O60" s="195">
        <v>94</v>
      </c>
      <c r="P60" s="250">
        <v>0</v>
      </c>
    </row>
    <row r="61" spans="1:16" ht="13.5" customHeight="1" x14ac:dyDescent="0.15">
      <c r="A61" s="369"/>
      <c r="B61" s="10"/>
      <c r="C61" s="24"/>
      <c r="D61" s="334"/>
      <c r="E61" s="248"/>
      <c r="F61" s="254"/>
      <c r="G61" s="254"/>
      <c r="H61" s="254"/>
      <c r="I61" s="254"/>
      <c r="J61" s="254"/>
      <c r="K61" s="254"/>
      <c r="L61" s="254"/>
      <c r="M61" s="254"/>
      <c r="N61" s="191">
        <v>29.323308270676691</v>
      </c>
      <c r="O61" s="191">
        <v>70.676691729323309</v>
      </c>
      <c r="P61" s="255"/>
    </row>
    <row r="62" spans="1:16" s="110" customFormat="1" ht="13.5" customHeight="1" x14ac:dyDescent="0.15">
      <c r="A62" s="369"/>
      <c r="B62" s="108" t="s">
        <v>65</v>
      </c>
      <c r="C62" s="120"/>
      <c r="D62" s="330">
        <v>497</v>
      </c>
      <c r="E62" s="247"/>
      <c r="F62" s="249"/>
      <c r="G62" s="249"/>
      <c r="H62" s="249"/>
      <c r="I62" s="249"/>
      <c r="J62" s="249"/>
      <c r="K62" s="249"/>
      <c r="L62" s="249"/>
      <c r="M62" s="249"/>
      <c r="N62" s="195">
        <v>147</v>
      </c>
      <c r="O62" s="195">
        <v>350</v>
      </c>
      <c r="P62" s="250"/>
    </row>
    <row r="63" spans="1:16" ht="13.5" customHeight="1" x14ac:dyDescent="0.15">
      <c r="A63" s="369"/>
      <c r="B63" s="10"/>
      <c r="C63" s="24"/>
      <c r="D63" s="334"/>
      <c r="E63" s="248"/>
      <c r="F63" s="254"/>
      <c r="G63" s="254"/>
      <c r="H63" s="254"/>
      <c r="I63" s="254"/>
      <c r="J63" s="254"/>
      <c r="K63" s="254"/>
      <c r="L63" s="254"/>
      <c r="M63" s="254"/>
      <c r="N63" s="191">
        <v>29.577464788732392</v>
      </c>
      <c r="O63" s="191">
        <v>70.422535211267601</v>
      </c>
      <c r="P63" s="255"/>
    </row>
    <row r="64" spans="1:16" s="110" customFormat="1" ht="13.5" customHeight="1" x14ac:dyDescent="0.15">
      <c r="A64" s="369"/>
      <c r="B64" s="108" t="s">
        <v>66</v>
      </c>
      <c r="C64" s="120"/>
      <c r="D64" s="330">
        <v>688</v>
      </c>
      <c r="E64" s="194">
        <v>1</v>
      </c>
      <c r="F64" s="195">
        <v>1</v>
      </c>
      <c r="G64" s="195">
        <v>0</v>
      </c>
      <c r="H64" s="195">
        <v>2</v>
      </c>
      <c r="I64" s="195">
        <v>3</v>
      </c>
      <c r="J64" s="195">
        <v>9</v>
      </c>
      <c r="K64" s="195">
        <v>38</v>
      </c>
      <c r="L64" s="195">
        <v>97</v>
      </c>
      <c r="M64" s="195">
        <v>123</v>
      </c>
      <c r="N64" s="195">
        <v>118</v>
      </c>
      <c r="O64" s="195">
        <v>210</v>
      </c>
      <c r="P64" s="196">
        <v>86</v>
      </c>
    </row>
    <row r="65" spans="1:16" ht="13.5" customHeight="1" thickBot="1" x14ac:dyDescent="0.2">
      <c r="A65" s="370"/>
      <c r="B65" s="21"/>
      <c r="C65" s="26"/>
      <c r="D65" s="335"/>
      <c r="E65" s="198">
        <v>0.14534883720930233</v>
      </c>
      <c r="F65" s="199">
        <v>0.14534883720930233</v>
      </c>
      <c r="G65" s="199">
        <v>0</v>
      </c>
      <c r="H65" s="199">
        <v>0.29069767441860467</v>
      </c>
      <c r="I65" s="199">
        <v>0.43604651162790697</v>
      </c>
      <c r="J65" s="199">
        <v>1.308139534883721</v>
      </c>
      <c r="K65" s="199">
        <v>5.5232558139534884</v>
      </c>
      <c r="L65" s="199">
        <v>14.098837209302326</v>
      </c>
      <c r="M65" s="199">
        <v>17.877906976744189</v>
      </c>
      <c r="N65" s="199">
        <v>17.151162790697676</v>
      </c>
      <c r="O65" s="199">
        <v>30.523255813953487</v>
      </c>
      <c r="P65" s="200">
        <v>12.5</v>
      </c>
    </row>
    <row r="66" spans="1:16" s="110" customFormat="1" ht="13.5" customHeight="1" x14ac:dyDescent="0.15">
      <c r="A66" s="367" t="s">
        <v>73</v>
      </c>
      <c r="B66" s="108" t="s">
        <v>67</v>
      </c>
      <c r="C66" s="120"/>
      <c r="D66" s="330">
        <v>1507</v>
      </c>
      <c r="E66" s="194">
        <v>66</v>
      </c>
      <c r="F66" s="195">
        <v>61</v>
      </c>
      <c r="G66" s="195">
        <v>81</v>
      </c>
      <c r="H66" s="195">
        <v>85</v>
      </c>
      <c r="I66" s="195">
        <v>107</v>
      </c>
      <c r="J66" s="195">
        <v>138</v>
      </c>
      <c r="K66" s="195">
        <v>123</v>
      </c>
      <c r="L66" s="195">
        <v>127</v>
      </c>
      <c r="M66" s="195">
        <v>160</v>
      </c>
      <c r="N66" s="195">
        <v>176</v>
      </c>
      <c r="O66" s="195">
        <v>336</v>
      </c>
      <c r="P66" s="196">
        <v>47</v>
      </c>
    </row>
    <row r="67" spans="1:16" ht="13.5" customHeight="1" x14ac:dyDescent="0.15">
      <c r="A67" s="369"/>
      <c r="B67" s="10" t="s">
        <v>68</v>
      </c>
      <c r="C67" s="24"/>
      <c r="D67" s="334"/>
      <c r="E67" s="190">
        <v>4.3795620437956204</v>
      </c>
      <c r="F67" s="191">
        <v>4.0477770404777704</v>
      </c>
      <c r="G67" s="191">
        <v>5.3749170537491704</v>
      </c>
      <c r="H67" s="191">
        <v>5.6403450564034507</v>
      </c>
      <c r="I67" s="191">
        <v>7.1001990710019909</v>
      </c>
      <c r="J67" s="191">
        <v>9.1572660915726605</v>
      </c>
      <c r="K67" s="191">
        <v>8.1619110816191114</v>
      </c>
      <c r="L67" s="191">
        <v>8.4273390842733917</v>
      </c>
      <c r="M67" s="191">
        <v>10.617120106171201</v>
      </c>
      <c r="N67" s="191">
        <v>11.678832116788321</v>
      </c>
      <c r="O67" s="191">
        <v>22.295952222959521</v>
      </c>
      <c r="P67" s="192">
        <v>3.1187790311877901</v>
      </c>
    </row>
    <row r="68" spans="1:16" s="110" customFormat="1" ht="13.5" customHeight="1" x14ac:dyDescent="0.15">
      <c r="A68" s="369"/>
      <c r="B68" s="108" t="s">
        <v>69</v>
      </c>
      <c r="C68" s="120"/>
      <c r="D68" s="330">
        <v>1187</v>
      </c>
      <c r="E68" s="194">
        <v>19</v>
      </c>
      <c r="F68" s="195">
        <v>23</v>
      </c>
      <c r="G68" s="195">
        <v>38</v>
      </c>
      <c r="H68" s="195">
        <v>56</v>
      </c>
      <c r="I68" s="195">
        <v>87</v>
      </c>
      <c r="J68" s="195">
        <v>100</v>
      </c>
      <c r="K68" s="195">
        <v>116</v>
      </c>
      <c r="L68" s="195">
        <v>113</v>
      </c>
      <c r="M68" s="195">
        <v>116</v>
      </c>
      <c r="N68" s="195">
        <v>139</v>
      </c>
      <c r="O68" s="195">
        <v>342</v>
      </c>
      <c r="P68" s="196">
        <v>38</v>
      </c>
    </row>
    <row r="69" spans="1:16" ht="13.5" customHeight="1" x14ac:dyDescent="0.15">
      <c r="A69" s="369"/>
      <c r="B69" s="10" t="s">
        <v>70</v>
      </c>
      <c r="C69" s="24"/>
      <c r="D69" s="334"/>
      <c r="E69" s="190">
        <v>1.6006739679865205</v>
      </c>
      <c r="F69" s="191">
        <v>1.9376579612468408</v>
      </c>
      <c r="G69" s="191">
        <v>3.201347935973041</v>
      </c>
      <c r="H69" s="191">
        <v>4.7177759056444817</v>
      </c>
      <c r="I69" s="191">
        <v>7.3294018534119623</v>
      </c>
      <c r="J69" s="191">
        <v>8.4245998315080026</v>
      </c>
      <c r="K69" s="191">
        <v>9.7725358045492836</v>
      </c>
      <c r="L69" s="191">
        <v>9.5197978096040448</v>
      </c>
      <c r="M69" s="191">
        <v>9.7725358045492836</v>
      </c>
      <c r="N69" s="191">
        <v>11.710193765796124</v>
      </c>
      <c r="O69" s="191">
        <v>28.812131423757371</v>
      </c>
      <c r="P69" s="192">
        <v>3.201347935973041</v>
      </c>
    </row>
    <row r="70" spans="1:16" s="110" customFormat="1" ht="13.5" customHeight="1" x14ac:dyDescent="0.15">
      <c r="A70" s="369"/>
      <c r="B70" s="108" t="s">
        <v>71</v>
      </c>
      <c r="C70" s="120"/>
      <c r="D70" s="330">
        <v>18</v>
      </c>
      <c r="E70" s="194">
        <v>1</v>
      </c>
      <c r="F70" s="195">
        <v>0</v>
      </c>
      <c r="G70" s="195">
        <v>0</v>
      </c>
      <c r="H70" s="195">
        <v>0</v>
      </c>
      <c r="I70" s="195">
        <v>0</v>
      </c>
      <c r="J70" s="195">
        <v>2</v>
      </c>
      <c r="K70" s="195">
        <v>1</v>
      </c>
      <c r="L70" s="195">
        <v>0</v>
      </c>
      <c r="M70" s="195">
        <v>1</v>
      </c>
      <c r="N70" s="195">
        <v>2</v>
      </c>
      <c r="O70" s="195">
        <v>10</v>
      </c>
      <c r="P70" s="196">
        <v>1</v>
      </c>
    </row>
    <row r="71" spans="1:16" ht="13.5" customHeight="1" thickBot="1" x14ac:dyDescent="0.2">
      <c r="A71" s="370"/>
      <c r="B71" s="21"/>
      <c r="C71" s="26"/>
      <c r="D71" s="335"/>
      <c r="E71" s="198">
        <v>5.5555555555555554</v>
      </c>
      <c r="F71" s="199">
        <v>0</v>
      </c>
      <c r="G71" s="199">
        <v>0</v>
      </c>
      <c r="H71" s="199">
        <v>0</v>
      </c>
      <c r="I71" s="199">
        <v>0</v>
      </c>
      <c r="J71" s="199">
        <v>11.111111111111111</v>
      </c>
      <c r="K71" s="199">
        <v>5.5555555555555554</v>
      </c>
      <c r="L71" s="199">
        <v>0</v>
      </c>
      <c r="M71" s="199">
        <v>5.5555555555555554</v>
      </c>
      <c r="N71" s="199">
        <v>11.111111111111111</v>
      </c>
      <c r="O71" s="199">
        <v>55.555555555555557</v>
      </c>
      <c r="P71" s="200">
        <v>5.5555555555555554</v>
      </c>
    </row>
    <row r="72" spans="1:16" s="110" customFormat="1" ht="13.5" customHeight="1" x14ac:dyDescent="0.15">
      <c r="A72" s="367" t="s">
        <v>510</v>
      </c>
      <c r="B72" s="108" t="s">
        <v>511</v>
      </c>
      <c r="C72" s="120"/>
      <c r="D72" s="330">
        <v>1212</v>
      </c>
      <c r="E72" s="194">
        <v>22</v>
      </c>
      <c r="F72" s="195">
        <v>47</v>
      </c>
      <c r="G72" s="195">
        <v>72</v>
      </c>
      <c r="H72" s="195">
        <v>91</v>
      </c>
      <c r="I72" s="195">
        <v>120</v>
      </c>
      <c r="J72" s="195">
        <v>131</v>
      </c>
      <c r="K72" s="195">
        <v>154</v>
      </c>
      <c r="L72" s="195">
        <v>144</v>
      </c>
      <c r="M72" s="195">
        <v>145</v>
      </c>
      <c r="N72" s="195">
        <v>131</v>
      </c>
      <c r="O72" s="195">
        <v>122</v>
      </c>
      <c r="P72" s="196">
        <v>33</v>
      </c>
    </row>
    <row r="73" spans="1:16" ht="13.5" customHeight="1" x14ac:dyDescent="0.15">
      <c r="A73" s="367"/>
      <c r="B73" s="10" t="s">
        <v>512</v>
      </c>
      <c r="C73" s="24"/>
      <c r="D73" s="334"/>
      <c r="E73" s="190">
        <v>1.8151815181518154</v>
      </c>
      <c r="F73" s="191">
        <v>3.8778877887788776</v>
      </c>
      <c r="G73" s="191">
        <v>5.9405940594059405</v>
      </c>
      <c r="H73" s="191">
        <v>7.5082508250825093</v>
      </c>
      <c r="I73" s="191">
        <v>9.9009900990099009</v>
      </c>
      <c r="J73" s="191">
        <v>10.80858085808581</v>
      </c>
      <c r="K73" s="191">
        <v>12.706270627062707</v>
      </c>
      <c r="L73" s="191">
        <v>11.881188118811881</v>
      </c>
      <c r="M73" s="191">
        <v>11.963696369636963</v>
      </c>
      <c r="N73" s="191">
        <v>10.80858085808581</v>
      </c>
      <c r="O73" s="191">
        <v>10.066006600660065</v>
      </c>
      <c r="P73" s="192">
        <v>2.722772277227723</v>
      </c>
    </row>
    <row r="74" spans="1:16" s="110" customFormat="1" ht="13.5" customHeight="1" x14ac:dyDescent="0.15">
      <c r="A74" s="367"/>
      <c r="B74" s="108" t="s">
        <v>513</v>
      </c>
      <c r="C74" s="120"/>
      <c r="D74" s="330">
        <v>422</v>
      </c>
      <c r="E74" s="194">
        <v>19</v>
      </c>
      <c r="F74" s="195">
        <v>25</v>
      </c>
      <c r="G74" s="195">
        <v>24</v>
      </c>
      <c r="H74" s="195">
        <v>29</v>
      </c>
      <c r="I74" s="195">
        <v>43</v>
      </c>
      <c r="J74" s="195">
        <v>70</v>
      </c>
      <c r="K74" s="195">
        <v>49</v>
      </c>
      <c r="L74" s="195">
        <v>55</v>
      </c>
      <c r="M74" s="195">
        <v>47</v>
      </c>
      <c r="N74" s="195">
        <v>25</v>
      </c>
      <c r="O74" s="195">
        <v>28</v>
      </c>
      <c r="P74" s="196">
        <v>8</v>
      </c>
    </row>
    <row r="75" spans="1:16" ht="13.5" customHeight="1" x14ac:dyDescent="0.15">
      <c r="A75" s="367"/>
      <c r="B75" s="10" t="s">
        <v>512</v>
      </c>
      <c r="C75" s="24"/>
      <c r="D75" s="334"/>
      <c r="E75" s="190">
        <v>4.5023696682464456</v>
      </c>
      <c r="F75" s="191">
        <v>5.9241706161137442</v>
      </c>
      <c r="G75" s="191">
        <v>5.6872037914691944</v>
      </c>
      <c r="H75" s="191">
        <v>6.8720379146919433</v>
      </c>
      <c r="I75" s="191">
        <v>10.189573459715639</v>
      </c>
      <c r="J75" s="191">
        <v>16.587677725118482</v>
      </c>
      <c r="K75" s="191">
        <v>11.611374407582939</v>
      </c>
      <c r="L75" s="191">
        <v>13.033175355450238</v>
      </c>
      <c r="M75" s="191">
        <v>11.137440758293838</v>
      </c>
      <c r="N75" s="191">
        <v>5.9241706161137442</v>
      </c>
      <c r="O75" s="191">
        <v>6.6350710900473935</v>
      </c>
      <c r="P75" s="192">
        <v>1.8957345971563981</v>
      </c>
    </row>
    <row r="76" spans="1:16" s="110" customFormat="1" ht="13.5" customHeight="1" x14ac:dyDescent="0.15">
      <c r="A76" s="367"/>
      <c r="B76" s="108" t="s">
        <v>514</v>
      </c>
      <c r="C76" s="120"/>
      <c r="D76" s="330">
        <v>1078</v>
      </c>
      <c r="E76" s="194">
        <v>45</v>
      </c>
      <c r="F76" s="195">
        <v>12</v>
      </c>
      <c r="G76" s="195">
        <v>23</v>
      </c>
      <c r="H76" s="195">
        <v>21</v>
      </c>
      <c r="I76" s="195">
        <v>31</v>
      </c>
      <c r="J76" s="195">
        <v>39</v>
      </c>
      <c r="K76" s="195">
        <v>37</v>
      </c>
      <c r="L76" s="195">
        <v>41</v>
      </c>
      <c r="M76" s="195">
        <v>85</v>
      </c>
      <c r="N76" s="195">
        <v>161</v>
      </c>
      <c r="O76" s="195">
        <v>538</v>
      </c>
      <c r="P76" s="196">
        <v>45</v>
      </c>
    </row>
    <row r="77" spans="1:16" ht="13.5" customHeight="1" thickBot="1" x14ac:dyDescent="0.2">
      <c r="A77" s="368"/>
      <c r="B77" s="21"/>
      <c r="C77" s="26"/>
      <c r="D77" s="335"/>
      <c r="E77" s="198">
        <v>4.1743970315398888</v>
      </c>
      <c r="F77" s="199">
        <v>1.1131725417439702</v>
      </c>
      <c r="G77" s="199">
        <v>2.1335807050092765</v>
      </c>
      <c r="H77" s="199">
        <v>1.948051948051948</v>
      </c>
      <c r="I77" s="199">
        <v>2.8756957328385901</v>
      </c>
      <c r="J77" s="199">
        <v>3.6178107606679033</v>
      </c>
      <c r="K77" s="199">
        <v>3.4322820037105752</v>
      </c>
      <c r="L77" s="199">
        <v>3.8033395176252318</v>
      </c>
      <c r="M77" s="199">
        <v>7.8849721706864564</v>
      </c>
      <c r="N77" s="199">
        <v>14.935064935064934</v>
      </c>
      <c r="O77" s="199">
        <v>49.907235621521338</v>
      </c>
      <c r="P77" s="200">
        <v>4.1743970315398888</v>
      </c>
    </row>
    <row r="78" spans="1:16" ht="13.5" customHeight="1" x14ac:dyDescent="0.15">
      <c r="A78" s="11"/>
      <c r="B78" s="12"/>
      <c r="C78" s="13"/>
      <c r="D78" s="14"/>
      <c r="E78" s="15"/>
      <c r="F78" s="15"/>
      <c r="G78" s="15"/>
      <c r="H78" s="15"/>
      <c r="I78" s="15"/>
      <c r="J78" s="15"/>
      <c r="K78" s="15"/>
      <c r="L78" s="15"/>
      <c r="M78" s="15"/>
      <c r="N78" s="15"/>
      <c r="O78" s="15"/>
      <c r="P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5"/>
      <c r="L1" s="39"/>
      <c r="M1" s="39"/>
      <c r="N1" s="39"/>
      <c r="O1" s="39"/>
      <c r="P1" s="39"/>
      <c r="Q1" s="39"/>
      <c r="R1" s="39"/>
      <c r="S1" s="84" t="s">
        <v>686</v>
      </c>
    </row>
    <row r="2" spans="1:19" ht="30" customHeight="1" x14ac:dyDescent="0.15">
      <c r="K2" s="5"/>
      <c r="L2" s="39"/>
      <c r="M2" s="39"/>
      <c r="N2" s="39"/>
      <c r="O2" s="39"/>
      <c r="P2" s="39"/>
      <c r="Q2" s="39"/>
      <c r="R2" s="39"/>
      <c r="S2" s="84"/>
    </row>
    <row r="3" spans="1:19" ht="48" customHeight="1" thickBot="1" x14ac:dyDescent="0.2">
      <c r="A3" s="6" t="s">
        <v>683</v>
      </c>
      <c r="B3" s="7"/>
      <c r="C3" s="7"/>
      <c r="D3" s="7"/>
      <c r="E3" s="7"/>
      <c r="F3" s="7"/>
      <c r="G3" s="7"/>
      <c r="H3" s="7"/>
      <c r="I3" s="7"/>
      <c r="J3" s="7"/>
      <c r="K3" s="7"/>
      <c r="L3" s="39"/>
      <c r="M3" s="39"/>
      <c r="N3" s="39"/>
      <c r="O3" s="39"/>
      <c r="P3" s="39"/>
      <c r="Q3" s="39"/>
      <c r="R3" s="39"/>
      <c r="S3" s="39"/>
    </row>
    <row r="4" spans="1:19" ht="15" customHeight="1" x14ac:dyDescent="0.15">
      <c r="A4" s="28"/>
      <c r="B4" s="32"/>
      <c r="C4" s="34"/>
      <c r="D4" s="35"/>
      <c r="E4" s="36">
        <v>1</v>
      </c>
      <c r="F4" s="37">
        <v>2</v>
      </c>
      <c r="G4" s="37">
        <v>3</v>
      </c>
      <c r="H4" s="37">
        <v>4</v>
      </c>
      <c r="I4" s="37">
        <v>5</v>
      </c>
      <c r="J4" s="37">
        <v>6</v>
      </c>
      <c r="K4" s="33"/>
    </row>
    <row r="5" spans="1:19" ht="171.9" customHeight="1" thickBot="1" x14ac:dyDescent="0.2">
      <c r="A5" s="29"/>
      <c r="B5" s="30"/>
      <c r="C5" s="31"/>
      <c r="D5" s="87" t="s">
        <v>356</v>
      </c>
      <c r="E5" s="85" t="s">
        <v>388</v>
      </c>
      <c r="F5" s="86" t="s">
        <v>389</v>
      </c>
      <c r="G5" s="86" t="s">
        <v>390</v>
      </c>
      <c r="H5" s="86" t="s">
        <v>391</v>
      </c>
      <c r="I5" s="86" t="s">
        <v>392</v>
      </c>
      <c r="J5" s="86" t="s">
        <v>393</v>
      </c>
      <c r="K5" s="88" t="s">
        <v>357</v>
      </c>
      <c r="L5" s="40"/>
      <c r="M5" s="40"/>
      <c r="N5" s="40"/>
      <c r="O5" s="40"/>
      <c r="P5" s="40"/>
      <c r="Q5" s="40"/>
      <c r="R5" s="40"/>
      <c r="S5" s="40"/>
    </row>
    <row r="6" spans="1:19" s="110" customFormat="1" ht="13.5" customHeight="1" x14ac:dyDescent="0.15">
      <c r="A6" s="116" t="s">
        <v>29</v>
      </c>
      <c r="B6" s="117"/>
      <c r="C6" s="117"/>
      <c r="D6" s="331">
        <v>2712</v>
      </c>
      <c r="E6" s="178">
        <v>170</v>
      </c>
      <c r="F6" s="179">
        <v>260</v>
      </c>
      <c r="G6" s="179">
        <v>434</v>
      </c>
      <c r="H6" s="179">
        <v>480</v>
      </c>
      <c r="I6" s="179">
        <v>594</v>
      </c>
      <c r="J6" s="179">
        <v>688</v>
      </c>
      <c r="K6" s="180">
        <v>86</v>
      </c>
    </row>
    <row r="7" spans="1:19" ht="13.5" customHeight="1" thickBot="1" x14ac:dyDescent="0.2">
      <c r="A7" s="8"/>
      <c r="B7" s="9"/>
      <c r="C7" s="9"/>
      <c r="D7" s="332"/>
      <c r="E7" s="182">
        <v>6.2684365781710909</v>
      </c>
      <c r="F7" s="183">
        <v>9.5870206489675525</v>
      </c>
      <c r="G7" s="183">
        <v>16.002949852507374</v>
      </c>
      <c r="H7" s="183">
        <v>17.699115044247787</v>
      </c>
      <c r="I7" s="183">
        <v>21.902654867256636</v>
      </c>
      <c r="J7" s="183">
        <v>25.368731563421832</v>
      </c>
      <c r="K7" s="184">
        <v>3.171091445427729</v>
      </c>
    </row>
    <row r="8" spans="1:19" s="110" customFormat="1" ht="13.5" customHeight="1" x14ac:dyDescent="0.15">
      <c r="A8" s="371" t="s">
        <v>30</v>
      </c>
      <c r="B8" s="118" t="s">
        <v>32</v>
      </c>
      <c r="C8" s="119"/>
      <c r="D8" s="333">
        <v>1272</v>
      </c>
      <c r="E8" s="186">
        <v>81</v>
      </c>
      <c r="F8" s="187">
        <v>120</v>
      </c>
      <c r="G8" s="187">
        <v>220</v>
      </c>
      <c r="H8" s="187">
        <v>207</v>
      </c>
      <c r="I8" s="187">
        <v>260</v>
      </c>
      <c r="J8" s="187">
        <v>345</v>
      </c>
      <c r="K8" s="188">
        <v>39</v>
      </c>
    </row>
    <row r="9" spans="1:19" ht="13.5" customHeight="1" x14ac:dyDescent="0.15">
      <c r="A9" s="369"/>
      <c r="B9" s="10"/>
      <c r="C9" s="24"/>
      <c r="D9" s="334"/>
      <c r="E9" s="190">
        <v>6.367924528301887</v>
      </c>
      <c r="F9" s="191">
        <v>9.433962264150944</v>
      </c>
      <c r="G9" s="191">
        <v>17.29559748427673</v>
      </c>
      <c r="H9" s="191">
        <v>16.273584905660378</v>
      </c>
      <c r="I9" s="191">
        <v>20.440251572327046</v>
      </c>
      <c r="J9" s="191">
        <v>27.122641509433965</v>
      </c>
      <c r="K9" s="192">
        <v>3.0660377358490565</v>
      </c>
    </row>
    <row r="10" spans="1:19" s="110" customFormat="1" ht="13.5" customHeight="1" x14ac:dyDescent="0.15">
      <c r="A10" s="369"/>
      <c r="B10" s="108" t="s">
        <v>34</v>
      </c>
      <c r="C10" s="120"/>
      <c r="D10" s="330">
        <v>279</v>
      </c>
      <c r="E10" s="194">
        <v>16</v>
      </c>
      <c r="F10" s="195">
        <v>24</v>
      </c>
      <c r="G10" s="195">
        <v>53</v>
      </c>
      <c r="H10" s="195">
        <v>63</v>
      </c>
      <c r="I10" s="195">
        <v>47</v>
      </c>
      <c r="J10" s="195">
        <v>69</v>
      </c>
      <c r="K10" s="196">
        <v>7</v>
      </c>
    </row>
    <row r="11" spans="1:19" ht="13.5" customHeight="1" x14ac:dyDescent="0.15">
      <c r="A11" s="369"/>
      <c r="B11" s="10"/>
      <c r="C11" s="24"/>
      <c r="D11" s="334"/>
      <c r="E11" s="190">
        <v>5.7347670250896057</v>
      </c>
      <c r="F11" s="191">
        <v>8.6021505376344098</v>
      </c>
      <c r="G11" s="191">
        <v>18.996415770609318</v>
      </c>
      <c r="H11" s="191">
        <v>22.58064516129032</v>
      </c>
      <c r="I11" s="191">
        <v>16.845878136200717</v>
      </c>
      <c r="J11" s="191">
        <v>24.731182795698924</v>
      </c>
      <c r="K11" s="192">
        <v>2.5089605734767026</v>
      </c>
    </row>
    <row r="12" spans="1:19" s="110" customFormat="1" ht="13.5" customHeight="1" x14ac:dyDescent="0.15">
      <c r="A12" s="369"/>
      <c r="B12" s="108" t="s">
        <v>36</v>
      </c>
      <c r="C12" s="120"/>
      <c r="D12" s="330">
        <v>680</v>
      </c>
      <c r="E12" s="194">
        <v>52</v>
      </c>
      <c r="F12" s="195">
        <v>86</v>
      </c>
      <c r="G12" s="195">
        <v>97</v>
      </c>
      <c r="H12" s="195">
        <v>121</v>
      </c>
      <c r="I12" s="195">
        <v>148</v>
      </c>
      <c r="J12" s="195">
        <v>149</v>
      </c>
      <c r="K12" s="196">
        <v>27</v>
      </c>
    </row>
    <row r="13" spans="1:19" ht="13.5" customHeight="1" x14ac:dyDescent="0.15">
      <c r="A13" s="369"/>
      <c r="B13" s="10"/>
      <c r="C13" s="24"/>
      <c r="D13" s="334"/>
      <c r="E13" s="190">
        <v>7.6470588235294121</v>
      </c>
      <c r="F13" s="191">
        <v>12.647058823529411</v>
      </c>
      <c r="G13" s="191">
        <v>14.26470588235294</v>
      </c>
      <c r="H13" s="191">
        <v>17.794117647058822</v>
      </c>
      <c r="I13" s="191">
        <v>21.764705882352942</v>
      </c>
      <c r="J13" s="191">
        <v>21.911764705882351</v>
      </c>
      <c r="K13" s="192">
        <v>3.9705882352941173</v>
      </c>
    </row>
    <row r="14" spans="1:19" s="110" customFormat="1" ht="13.5" customHeight="1" x14ac:dyDescent="0.15">
      <c r="A14" s="369"/>
      <c r="B14" s="108" t="s">
        <v>38</v>
      </c>
      <c r="C14" s="120"/>
      <c r="D14" s="330">
        <v>196</v>
      </c>
      <c r="E14" s="194">
        <v>10</v>
      </c>
      <c r="F14" s="195">
        <v>14</v>
      </c>
      <c r="G14" s="195">
        <v>33</v>
      </c>
      <c r="H14" s="195">
        <v>42</v>
      </c>
      <c r="I14" s="195">
        <v>39</v>
      </c>
      <c r="J14" s="195">
        <v>54</v>
      </c>
      <c r="K14" s="196">
        <v>4</v>
      </c>
    </row>
    <row r="15" spans="1:19" ht="13.5" customHeight="1" x14ac:dyDescent="0.15">
      <c r="A15" s="369"/>
      <c r="B15" s="10"/>
      <c r="C15" s="24"/>
      <c r="D15" s="334"/>
      <c r="E15" s="190">
        <v>5.1020408163265305</v>
      </c>
      <c r="F15" s="191">
        <v>7.1428571428571423</v>
      </c>
      <c r="G15" s="191">
        <v>16.836734693877549</v>
      </c>
      <c r="H15" s="191">
        <v>21.428571428571427</v>
      </c>
      <c r="I15" s="191">
        <v>19.897959183673468</v>
      </c>
      <c r="J15" s="191">
        <v>27.551020408163261</v>
      </c>
      <c r="K15" s="192">
        <v>2.0408163265306123</v>
      </c>
    </row>
    <row r="16" spans="1:19" s="110" customFormat="1" ht="13.5" customHeight="1" x14ac:dyDescent="0.15">
      <c r="A16" s="369"/>
      <c r="B16" s="108" t="s">
        <v>40</v>
      </c>
      <c r="C16" s="120"/>
      <c r="D16" s="330">
        <v>191</v>
      </c>
      <c r="E16" s="194">
        <v>7</v>
      </c>
      <c r="F16" s="195">
        <v>11</v>
      </c>
      <c r="G16" s="195">
        <v>24</v>
      </c>
      <c r="H16" s="195">
        <v>35</v>
      </c>
      <c r="I16" s="195">
        <v>60</v>
      </c>
      <c r="J16" s="195">
        <v>46</v>
      </c>
      <c r="K16" s="196">
        <v>8</v>
      </c>
    </row>
    <row r="17" spans="1:11" ht="13.5" customHeight="1" x14ac:dyDescent="0.15">
      <c r="A17" s="369"/>
      <c r="B17" s="10"/>
      <c r="C17" s="24"/>
      <c r="D17" s="334"/>
      <c r="E17" s="190">
        <v>3.664921465968586</v>
      </c>
      <c r="F17" s="191">
        <v>5.7591623036649215</v>
      </c>
      <c r="G17" s="191">
        <v>12.56544502617801</v>
      </c>
      <c r="H17" s="191">
        <v>18.32460732984293</v>
      </c>
      <c r="I17" s="191">
        <v>31.413612565445025</v>
      </c>
      <c r="J17" s="191">
        <v>24.083769633507853</v>
      </c>
      <c r="K17" s="192">
        <v>4.1884816753926701</v>
      </c>
    </row>
    <row r="18" spans="1:11" s="110" customFormat="1" ht="13.5" customHeight="1" x14ac:dyDescent="0.15">
      <c r="A18" s="369"/>
      <c r="B18" s="108" t="s">
        <v>42</v>
      </c>
      <c r="C18" s="120"/>
      <c r="D18" s="330">
        <v>94</v>
      </c>
      <c r="E18" s="194">
        <v>4</v>
      </c>
      <c r="F18" s="195">
        <v>5</v>
      </c>
      <c r="G18" s="195">
        <v>7</v>
      </c>
      <c r="H18" s="195">
        <v>12</v>
      </c>
      <c r="I18" s="195">
        <v>40</v>
      </c>
      <c r="J18" s="195">
        <v>25</v>
      </c>
      <c r="K18" s="196">
        <v>1</v>
      </c>
    </row>
    <row r="19" spans="1:11" ht="13.5" customHeight="1" thickBot="1" x14ac:dyDescent="0.2">
      <c r="A19" s="370"/>
      <c r="B19" s="21"/>
      <c r="C19" s="26"/>
      <c r="D19" s="335"/>
      <c r="E19" s="198">
        <v>4.2553191489361701</v>
      </c>
      <c r="F19" s="199">
        <v>5.3191489361702127</v>
      </c>
      <c r="G19" s="199">
        <v>7.4468085106382977</v>
      </c>
      <c r="H19" s="199">
        <v>12.76595744680851</v>
      </c>
      <c r="I19" s="199">
        <v>42.553191489361701</v>
      </c>
      <c r="J19" s="199">
        <v>26.595744680851062</v>
      </c>
      <c r="K19" s="200">
        <v>1.0638297872340425</v>
      </c>
    </row>
    <row r="20" spans="1:11" s="111" customFormat="1" ht="13.5" customHeight="1" x14ac:dyDescent="0.15">
      <c r="A20" s="372" t="s">
        <v>0</v>
      </c>
      <c r="B20" s="103" t="s">
        <v>1</v>
      </c>
      <c r="C20" s="121"/>
      <c r="D20" s="333">
        <v>1088</v>
      </c>
      <c r="E20" s="186">
        <v>69</v>
      </c>
      <c r="F20" s="187">
        <v>95</v>
      </c>
      <c r="G20" s="187">
        <v>176</v>
      </c>
      <c r="H20" s="187">
        <v>177</v>
      </c>
      <c r="I20" s="187">
        <v>263</v>
      </c>
      <c r="J20" s="187">
        <v>307</v>
      </c>
      <c r="K20" s="188">
        <v>1</v>
      </c>
    </row>
    <row r="21" spans="1:11" s="22" customFormat="1" ht="13.5" customHeight="1" x14ac:dyDescent="0.15">
      <c r="A21" s="373"/>
      <c r="B21" s="23"/>
      <c r="C21" s="25"/>
      <c r="D21" s="334"/>
      <c r="E21" s="190">
        <v>6.3419117647058822</v>
      </c>
      <c r="F21" s="191">
        <v>8.7316176470588225</v>
      </c>
      <c r="G21" s="191">
        <v>16.176470588235293</v>
      </c>
      <c r="H21" s="191">
        <v>16.268382352941178</v>
      </c>
      <c r="I21" s="191">
        <v>24.172794117647058</v>
      </c>
      <c r="J21" s="191">
        <v>28.21691176470588</v>
      </c>
      <c r="K21" s="192">
        <v>9.1911764705882346E-2</v>
      </c>
    </row>
    <row r="22" spans="1:11" s="111" customFormat="1" ht="13.5" customHeight="1" x14ac:dyDescent="0.15">
      <c r="A22" s="373"/>
      <c r="B22" s="106" t="s">
        <v>2</v>
      </c>
      <c r="C22" s="122"/>
      <c r="D22" s="330">
        <v>1538</v>
      </c>
      <c r="E22" s="194">
        <v>101</v>
      </c>
      <c r="F22" s="195">
        <v>165</v>
      </c>
      <c r="G22" s="195">
        <v>257</v>
      </c>
      <c r="H22" s="195">
        <v>303</v>
      </c>
      <c r="I22" s="195">
        <v>331</v>
      </c>
      <c r="J22" s="195">
        <v>380</v>
      </c>
      <c r="K22" s="196">
        <v>1</v>
      </c>
    </row>
    <row r="23" spans="1:11" s="22" customFormat="1" ht="13.5" customHeight="1" x14ac:dyDescent="0.15">
      <c r="A23" s="373"/>
      <c r="B23" s="23"/>
      <c r="C23" s="25"/>
      <c r="D23" s="334"/>
      <c r="E23" s="190">
        <v>6.5669700910273079</v>
      </c>
      <c r="F23" s="191">
        <v>10.728218465539662</v>
      </c>
      <c r="G23" s="191">
        <v>16.710013003901171</v>
      </c>
      <c r="H23" s="191">
        <v>19.700910273081927</v>
      </c>
      <c r="I23" s="191">
        <v>21.521456436931079</v>
      </c>
      <c r="J23" s="191">
        <v>24.707412223667099</v>
      </c>
      <c r="K23" s="192">
        <v>6.5019505851755532E-2</v>
      </c>
    </row>
    <row r="24" spans="1:11" s="111" customFormat="1" ht="13.5" customHeight="1" x14ac:dyDescent="0.15">
      <c r="A24" s="373"/>
      <c r="B24" s="106" t="s">
        <v>45</v>
      </c>
      <c r="C24" s="122"/>
      <c r="D24" s="330">
        <v>86</v>
      </c>
      <c r="E24" s="194">
        <v>0</v>
      </c>
      <c r="F24" s="195">
        <v>0</v>
      </c>
      <c r="G24" s="195">
        <v>1</v>
      </c>
      <c r="H24" s="195">
        <v>0</v>
      </c>
      <c r="I24" s="195">
        <v>0</v>
      </c>
      <c r="J24" s="195">
        <v>1</v>
      </c>
      <c r="K24" s="196">
        <v>84</v>
      </c>
    </row>
    <row r="25" spans="1:11" s="22" customFormat="1" ht="13.5" customHeight="1" thickBot="1" x14ac:dyDescent="0.2">
      <c r="A25" s="374"/>
      <c r="B25" s="61"/>
      <c r="C25" s="62"/>
      <c r="D25" s="335"/>
      <c r="E25" s="198">
        <v>0</v>
      </c>
      <c r="F25" s="199">
        <v>0</v>
      </c>
      <c r="G25" s="199">
        <v>1.1627906976744187</v>
      </c>
      <c r="H25" s="199">
        <v>0</v>
      </c>
      <c r="I25" s="199">
        <v>0</v>
      </c>
      <c r="J25" s="199">
        <v>1.1627906976744187</v>
      </c>
      <c r="K25" s="200">
        <v>97.674418604651152</v>
      </c>
    </row>
    <row r="26" spans="1:11" s="110" customFormat="1" ht="13.5" customHeight="1" x14ac:dyDescent="0.15">
      <c r="A26" s="371" t="s">
        <v>43</v>
      </c>
      <c r="B26" s="118" t="s">
        <v>3</v>
      </c>
      <c r="C26" s="119"/>
      <c r="D26" s="336">
        <v>170</v>
      </c>
      <c r="E26" s="256"/>
      <c r="F26" s="257"/>
      <c r="G26" s="257"/>
      <c r="H26" s="257"/>
      <c r="I26" s="257"/>
      <c r="J26" s="257"/>
      <c r="K26" s="258"/>
    </row>
    <row r="27" spans="1:11" ht="13.5" customHeight="1" x14ac:dyDescent="0.15">
      <c r="A27" s="369"/>
      <c r="B27" s="10"/>
      <c r="C27" s="24"/>
      <c r="D27" s="337"/>
      <c r="E27" s="248"/>
      <c r="F27" s="254"/>
      <c r="G27" s="254"/>
      <c r="H27" s="254"/>
      <c r="I27" s="254"/>
      <c r="J27" s="254"/>
      <c r="K27" s="255"/>
    </row>
    <row r="28" spans="1:11" s="110" customFormat="1" ht="13.5" customHeight="1" x14ac:dyDescent="0.15">
      <c r="A28" s="369"/>
      <c r="B28" s="108" t="s">
        <v>4</v>
      </c>
      <c r="C28" s="120"/>
      <c r="D28" s="331">
        <v>260</v>
      </c>
      <c r="E28" s="247"/>
      <c r="F28" s="249"/>
      <c r="G28" s="249"/>
      <c r="H28" s="249"/>
      <c r="I28" s="249"/>
      <c r="J28" s="249"/>
      <c r="K28" s="250"/>
    </row>
    <row r="29" spans="1:11" ht="13.5" customHeight="1" x14ac:dyDescent="0.15">
      <c r="A29" s="369"/>
      <c r="B29" s="10"/>
      <c r="C29" s="24"/>
      <c r="D29" s="337"/>
      <c r="E29" s="248"/>
      <c r="F29" s="254"/>
      <c r="G29" s="254"/>
      <c r="H29" s="254"/>
      <c r="I29" s="254"/>
      <c r="J29" s="254"/>
      <c r="K29" s="255"/>
    </row>
    <row r="30" spans="1:11" s="110" customFormat="1" ht="13.5" customHeight="1" x14ac:dyDescent="0.15">
      <c r="A30" s="369"/>
      <c r="B30" s="108" t="s">
        <v>5</v>
      </c>
      <c r="C30" s="120"/>
      <c r="D30" s="331">
        <v>434</v>
      </c>
      <c r="E30" s="247"/>
      <c r="F30" s="249"/>
      <c r="G30" s="249"/>
      <c r="H30" s="249"/>
      <c r="I30" s="249"/>
      <c r="J30" s="249"/>
      <c r="K30" s="250"/>
    </row>
    <row r="31" spans="1:11" ht="13.5" customHeight="1" x14ac:dyDescent="0.15">
      <c r="A31" s="369"/>
      <c r="B31" s="10"/>
      <c r="C31" s="24"/>
      <c r="D31" s="337"/>
      <c r="E31" s="248"/>
      <c r="F31" s="254"/>
      <c r="G31" s="254"/>
      <c r="H31" s="254"/>
      <c r="I31" s="254"/>
      <c r="J31" s="254"/>
      <c r="K31" s="255"/>
    </row>
    <row r="32" spans="1:11" s="110" customFormat="1" ht="13.5" customHeight="1" x14ac:dyDescent="0.15">
      <c r="A32" s="369"/>
      <c r="B32" s="108" t="s">
        <v>6</v>
      </c>
      <c r="C32" s="120"/>
      <c r="D32" s="331">
        <v>480</v>
      </c>
      <c r="E32" s="247"/>
      <c r="F32" s="249"/>
      <c r="G32" s="249"/>
      <c r="H32" s="249"/>
      <c r="I32" s="249"/>
      <c r="J32" s="249"/>
      <c r="K32" s="250"/>
    </row>
    <row r="33" spans="1:11" ht="13.5" customHeight="1" x14ac:dyDescent="0.15">
      <c r="A33" s="369"/>
      <c r="B33" s="10"/>
      <c r="C33" s="24"/>
      <c r="D33" s="337"/>
      <c r="E33" s="248"/>
      <c r="F33" s="254"/>
      <c r="G33" s="254"/>
      <c r="H33" s="254"/>
      <c r="I33" s="254"/>
      <c r="J33" s="254"/>
      <c r="K33" s="255"/>
    </row>
    <row r="34" spans="1:11" s="110" customFormat="1" ht="13.5" customHeight="1" x14ac:dyDescent="0.15">
      <c r="A34" s="369"/>
      <c r="B34" s="108" t="s">
        <v>7</v>
      </c>
      <c r="C34" s="120"/>
      <c r="D34" s="331">
        <v>594</v>
      </c>
      <c r="E34" s="247"/>
      <c r="F34" s="249"/>
      <c r="G34" s="249"/>
      <c r="H34" s="249"/>
      <c r="I34" s="249"/>
      <c r="J34" s="249"/>
      <c r="K34" s="250"/>
    </row>
    <row r="35" spans="1:11" ht="13.5" customHeight="1" x14ac:dyDescent="0.15">
      <c r="A35" s="369"/>
      <c r="B35" s="10"/>
      <c r="C35" s="24"/>
      <c r="D35" s="337"/>
      <c r="E35" s="248"/>
      <c r="F35" s="254"/>
      <c r="G35" s="254"/>
      <c r="H35" s="254"/>
      <c r="I35" s="254"/>
      <c r="J35" s="254"/>
      <c r="K35" s="255"/>
    </row>
    <row r="36" spans="1:11" s="110" customFormat="1" ht="13.5" customHeight="1" x14ac:dyDescent="0.15">
      <c r="A36" s="369"/>
      <c r="B36" s="108" t="s">
        <v>44</v>
      </c>
      <c r="C36" s="120"/>
      <c r="D36" s="331">
        <v>688</v>
      </c>
      <c r="E36" s="247"/>
      <c r="F36" s="249"/>
      <c r="G36" s="249"/>
      <c r="H36" s="249"/>
      <c r="I36" s="249"/>
      <c r="J36" s="249"/>
      <c r="K36" s="250"/>
    </row>
    <row r="37" spans="1:11" ht="13.5" customHeight="1" x14ac:dyDescent="0.15">
      <c r="A37" s="369"/>
      <c r="B37" s="10"/>
      <c r="C37" s="24"/>
      <c r="D37" s="337"/>
      <c r="E37" s="248"/>
      <c r="F37" s="254"/>
      <c r="G37" s="254"/>
      <c r="H37" s="254"/>
      <c r="I37" s="254"/>
      <c r="J37" s="254"/>
      <c r="K37" s="255"/>
    </row>
    <row r="38" spans="1:11" s="110" customFormat="1" ht="13.5" customHeight="1" x14ac:dyDescent="0.15">
      <c r="A38" s="369"/>
      <c r="B38" s="108" t="s">
        <v>45</v>
      </c>
      <c r="C38" s="120"/>
      <c r="D38" s="331">
        <v>86</v>
      </c>
      <c r="E38" s="247"/>
      <c r="F38" s="249"/>
      <c r="G38" s="249"/>
      <c r="H38" s="249"/>
      <c r="I38" s="249"/>
      <c r="J38" s="249"/>
      <c r="K38" s="250"/>
    </row>
    <row r="39" spans="1:11" ht="13.5" customHeight="1" thickBot="1" x14ac:dyDescent="0.2">
      <c r="A39" s="370"/>
      <c r="B39" s="21"/>
      <c r="C39" s="26"/>
      <c r="D39" s="332"/>
      <c r="E39" s="251"/>
      <c r="F39" s="252"/>
      <c r="G39" s="252"/>
      <c r="H39" s="252"/>
      <c r="I39" s="252"/>
      <c r="J39" s="252"/>
      <c r="K39" s="253"/>
    </row>
    <row r="40" spans="1:11" s="110" customFormat="1" ht="13.5" customHeight="1" x14ac:dyDescent="0.15">
      <c r="A40" s="369" t="s">
        <v>46</v>
      </c>
      <c r="B40" s="108" t="s">
        <v>48</v>
      </c>
      <c r="C40" s="120"/>
      <c r="D40" s="330">
        <v>459</v>
      </c>
      <c r="E40" s="194">
        <v>144</v>
      </c>
      <c r="F40" s="195">
        <v>95</v>
      </c>
      <c r="G40" s="195">
        <v>97</v>
      </c>
      <c r="H40" s="195">
        <v>73</v>
      </c>
      <c r="I40" s="195">
        <v>37</v>
      </c>
      <c r="J40" s="195">
        <v>12</v>
      </c>
      <c r="K40" s="196">
        <v>1</v>
      </c>
    </row>
    <row r="41" spans="1:11" ht="13.5" customHeight="1" x14ac:dyDescent="0.15">
      <c r="A41" s="369"/>
      <c r="B41" s="10"/>
      <c r="C41" s="24"/>
      <c r="D41" s="334"/>
      <c r="E41" s="190">
        <v>31.372549019607842</v>
      </c>
      <c r="F41" s="191">
        <v>20.697167755991288</v>
      </c>
      <c r="G41" s="191">
        <v>21.132897603485841</v>
      </c>
      <c r="H41" s="191">
        <v>15.904139433551197</v>
      </c>
      <c r="I41" s="191">
        <v>8.0610021786492378</v>
      </c>
      <c r="J41" s="191">
        <v>2.6143790849673203</v>
      </c>
      <c r="K41" s="192">
        <v>0.2178649237472767</v>
      </c>
    </row>
    <row r="42" spans="1:11" s="110" customFormat="1" ht="13.5" customHeight="1" x14ac:dyDescent="0.15">
      <c r="A42" s="369"/>
      <c r="B42" s="108" t="s">
        <v>50</v>
      </c>
      <c r="C42" s="120"/>
      <c r="D42" s="330">
        <v>1862</v>
      </c>
      <c r="E42" s="194">
        <v>25</v>
      </c>
      <c r="F42" s="195">
        <v>157</v>
      </c>
      <c r="G42" s="195">
        <v>315</v>
      </c>
      <c r="H42" s="195">
        <v>348</v>
      </c>
      <c r="I42" s="195">
        <v>479</v>
      </c>
      <c r="J42" s="195">
        <v>537</v>
      </c>
      <c r="K42" s="196">
        <v>1</v>
      </c>
    </row>
    <row r="43" spans="1:11" ht="13.5" customHeight="1" x14ac:dyDescent="0.15">
      <c r="A43" s="369"/>
      <c r="B43" s="10"/>
      <c r="C43" s="24"/>
      <c r="D43" s="334"/>
      <c r="E43" s="190">
        <v>1.342642320085929</v>
      </c>
      <c r="F43" s="191">
        <v>8.4317937701396346</v>
      </c>
      <c r="G43" s="191">
        <v>16.917293233082706</v>
      </c>
      <c r="H43" s="191">
        <v>18.689581095596132</v>
      </c>
      <c r="I43" s="191">
        <v>25.725026852846401</v>
      </c>
      <c r="J43" s="191">
        <v>28.839957035445757</v>
      </c>
      <c r="K43" s="192">
        <v>5.3705692803437163E-2</v>
      </c>
    </row>
    <row r="44" spans="1:11" s="110" customFormat="1" ht="13.5" customHeight="1" x14ac:dyDescent="0.15">
      <c r="A44" s="369"/>
      <c r="B44" s="108" t="s">
        <v>51</v>
      </c>
      <c r="C44" s="120"/>
      <c r="D44" s="330">
        <v>290</v>
      </c>
      <c r="E44" s="194">
        <v>1</v>
      </c>
      <c r="F44" s="195">
        <v>8</v>
      </c>
      <c r="G44" s="195">
        <v>21</v>
      </c>
      <c r="H44" s="195">
        <v>59</v>
      </c>
      <c r="I44" s="195">
        <v>74</v>
      </c>
      <c r="J44" s="195">
        <v>127</v>
      </c>
      <c r="K44" s="196">
        <v>0</v>
      </c>
    </row>
    <row r="45" spans="1:11" ht="13.5" customHeight="1" x14ac:dyDescent="0.15">
      <c r="A45" s="369"/>
      <c r="B45" s="10"/>
      <c r="C45" s="24"/>
      <c r="D45" s="334"/>
      <c r="E45" s="190">
        <v>0.34482758620689657</v>
      </c>
      <c r="F45" s="191">
        <v>2.7586206896551726</v>
      </c>
      <c r="G45" s="191">
        <v>7.2413793103448283</v>
      </c>
      <c r="H45" s="191">
        <v>20.344827586206897</v>
      </c>
      <c r="I45" s="191">
        <v>25.517241379310345</v>
      </c>
      <c r="J45" s="191">
        <v>43.793103448275858</v>
      </c>
      <c r="K45" s="192">
        <v>0</v>
      </c>
    </row>
    <row r="46" spans="1:11" s="110" customFormat="1" ht="13.5" customHeight="1" x14ac:dyDescent="0.15">
      <c r="A46" s="369"/>
      <c r="B46" s="108" t="s">
        <v>71</v>
      </c>
      <c r="C46" s="120"/>
      <c r="D46" s="330">
        <v>101</v>
      </c>
      <c r="E46" s="194">
        <v>0</v>
      </c>
      <c r="F46" s="195">
        <v>0</v>
      </c>
      <c r="G46" s="195">
        <v>1</v>
      </c>
      <c r="H46" s="195">
        <v>0</v>
      </c>
      <c r="I46" s="195">
        <v>4</v>
      </c>
      <c r="J46" s="195">
        <v>12</v>
      </c>
      <c r="K46" s="196">
        <v>84</v>
      </c>
    </row>
    <row r="47" spans="1:11" ht="13.5" customHeight="1" thickBot="1" x14ac:dyDescent="0.2">
      <c r="A47" s="370"/>
      <c r="B47" s="21"/>
      <c r="C47" s="26"/>
      <c r="D47" s="335"/>
      <c r="E47" s="198">
        <v>0</v>
      </c>
      <c r="F47" s="199">
        <v>0</v>
      </c>
      <c r="G47" s="199">
        <v>0.99009900990099009</v>
      </c>
      <c r="H47" s="199">
        <v>0</v>
      </c>
      <c r="I47" s="199">
        <v>3.9603960396039604</v>
      </c>
      <c r="J47" s="199">
        <v>11.881188118811881</v>
      </c>
      <c r="K47" s="200">
        <v>83.168316831683171</v>
      </c>
    </row>
    <row r="48" spans="1:11" s="110" customFormat="1" ht="13.5" customHeight="1" x14ac:dyDescent="0.15">
      <c r="A48" s="369" t="s">
        <v>227</v>
      </c>
      <c r="B48" s="108" t="s">
        <v>53</v>
      </c>
      <c r="C48" s="120"/>
      <c r="D48" s="330">
        <v>144</v>
      </c>
      <c r="E48" s="194">
        <v>144</v>
      </c>
      <c r="F48" s="249"/>
      <c r="G48" s="249"/>
      <c r="H48" s="249"/>
      <c r="I48" s="249"/>
      <c r="J48" s="249"/>
      <c r="K48" s="250"/>
    </row>
    <row r="49" spans="1:11" ht="13.5" customHeight="1" x14ac:dyDescent="0.15">
      <c r="A49" s="369"/>
      <c r="B49" s="10"/>
      <c r="C49" s="24"/>
      <c r="D49" s="334"/>
      <c r="E49" s="190">
        <v>100</v>
      </c>
      <c r="F49" s="254"/>
      <c r="G49" s="254"/>
      <c r="H49" s="254"/>
      <c r="I49" s="254"/>
      <c r="J49" s="254"/>
      <c r="K49" s="255"/>
    </row>
    <row r="50" spans="1:11" s="110" customFormat="1" ht="13.5" customHeight="1" x14ac:dyDescent="0.15">
      <c r="A50" s="369"/>
      <c r="B50" s="108" t="s">
        <v>433</v>
      </c>
      <c r="C50" s="120"/>
      <c r="D50" s="330">
        <v>364</v>
      </c>
      <c r="E50" s="194">
        <v>0</v>
      </c>
      <c r="F50" s="195">
        <v>95</v>
      </c>
      <c r="G50" s="195">
        <v>102</v>
      </c>
      <c r="H50" s="195">
        <v>116</v>
      </c>
      <c r="I50" s="195">
        <v>51</v>
      </c>
      <c r="J50" s="249"/>
      <c r="K50" s="250"/>
    </row>
    <row r="51" spans="1:11" ht="13.5" customHeight="1" x14ac:dyDescent="0.15">
      <c r="A51" s="369"/>
      <c r="B51" s="10"/>
      <c r="C51" s="24"/>
      <c r="D51" s="334"/>
      <c r="E51" s="190">
        <v>0</v>
      </c>
      <c r="F51" s="191">
        <v>26.098901098901102</v>
      </c>
      <c r="G51" s="191">
        <v>28.021978021978022</v>
      </c>
      <c r="H51" s="191">
        <v>31.868131868131865</v>
      </c>
      <c r="I51" s="191">
        <v>14.010989010989011</v>
      </c>
      <c r="J51" s="254"/>
      <c r="K51" s="255"/>
    </row>
    <row r="52" spans="1:11" s="110" customFormat="1" ht="13.5" customHeight="1" x14ac:dyDescent="0.15">
      <c r="A52" s="369"/>
      <c r="B52" s="108" t="s">
        <v>55</v>
      </c>
      <c r="C52" s="120"/>
      <c r="D52" s="330">
        <v>229</v>
      </c>
      <c r="E52" s="194">
        <v>11</v>
      </c>
      <c r="F52" s="195">
        <v>27</v>
      </c>
      <c r="G52" s="195">
        <v>33</v>
      </c>
      <c r="H52" s="195">
        <v>73</v>
      </c>
      <c r="I52" s="195">
        <v>85</v>
      </c>
      <c r="J52" s="249"/>
      <c r="K52" s="250"/>
    </row>
    <row r="53" spans="1:11" ht="13.5" customHeight="1" x14ac:dyDescent="0.15">
      <c r="A53" s="369"/>
      <c r="B53" s="10"/>
      <c r="C53" s="24"/>
      <c r="D53" s="334"/>
      <c r="E53" s="190">
        <v>4.8034934497816595</v>
      </c>
      <c r="F53" s="191">
        <v>11.790393013100436</v>
      </c>
      <c r="G53" s="191">
        <v>14.410480349344979</v>
      </c>
      <c r="H53" s="191">
        <v>31.877729257641924</v>
      </c>
      <c r="I53" s="191">
        <v>37.117903930131</v>
      </c>
      <c r="J53" s="254"/>
      <c r="K53" s="255"/>
    </row>
    <row r="54" spans="1:11" s="110" customFormat="1" ht="13.5" customHeight="1" x14ac:dyDescent="0.15">
      <c r="A54" s="369"/>
      <c r="B54" s="108" t="s">
        <v>57</v>
      </c>
      <c r="C54" s="120"/>
      <c r="D54" s="330">
        <v>173</v>
      </c>
      <c r="E54" s="194">
        <v>12</v>
      </c>
      <c r="F54" s="195">
        <v>102</v>
      </c>
      <c r="G54" s="195">
        <v>45</v>
      </c>
      <c r="H54" s="195">
        <v>1</v>
      </c>
      <c r="I54" s="195">
        <v>7</v>
      </c>
      <c r="J54" s="195">
        <v>6</v>
      </c>
      <c r="K54" s="196">
        <v>0</v>
      </c>
    </row>
    <row r="55" spans="1:11" ht="13.5" customHeight="1" x14ac:dyDescent="0.15">
      <c r="A55" s="369"/>
      <c r="B55" s="10"/>
      <c r="C55" s="24"/>
      <c r="D55" s="334"/>
      <c r="E55" s="190">
        <v>6.9364161849710975</v>
      </c>
      <c r="F55" s="191">
        <v>58.959537572254341</v>
      </c>
      <c r="G55" s="191">
        <v>26.011560693641616</v>
      </c>
      <c r="H55" s="191">
        <v>0.57803468208092479</v>
      </c>
      <c r="I55" s="191">
        <v>4.0462427745664744</v>
      </c>
      <c r="J55" s="191">
        <v>3.4682080924855487</v>
      </c>
      <c r="K55" s="192">
        <v>0</v>
      </c>
    </row>
    <row r="56" spans="1:11" s="110" customFormat="1" ht="13.5" customHeight="1" x14ac:dyDescent="0.15">
      <c r="A56" s="369"/>
      <c r="B56" s="108" t="s">
        <v>59</v>
      </c>
      <c r="C56" s="120"/>
      <c r="D56" s="330">
        <v>445</v>
      </c>
      <c r="E56" s="194">
        <v>3</v>
      </c>
      <c r="F56" s="195">
        <v>64</v>
      </c>
      <c r="G56" s="195">
        <v>244</v>
      </c>
      <c r="H56" s="195">
        <v>77</v>
      </c>
      <c r="I56" s="195">
        <v>16</v>
      </c>
      <c r="J56" s="195">
        <v>41</v>
      </c>
      <c r="K56" s="196">
        <v>0</v>
      </c>
    </row>
    <row r="57" spans="1:11" ht="13.5" customHeight="1" x14ac:dyDescent="0.15">
      <c r="A57" s="369"/>
      <c r="B57" s="10"/>
      <c r="C57" s="24"/>
      <c r="D57" s="334"/>
      <c r="E57" s="190">
        <v>0.6741573033707865</v>
      </c>
      <c r="F57" s="191">
        <v>14.382022471910114</v>
      </c>
      <c r="G57" s="191">
        <v>54.831460674157306</v>
      </c>
      <c r="H57" s="191">
        <v>17.303370786516854</v>
      </c>
      <c r="I57" s="191">
        <v>3.5955056179775284</v>
      </c>
      <c r="J57" s="191">
        <v>9.213483146067416</v>
      </c>
      <c r="K57" s="192">
        <v>0</v>
      </c>
    </row>
    <row r="58" spans="1:11" s="110" customFormat="1" ht="13.5" customHeight="1" x14ac:dyDescent="0.15">
      <c r="A58" s="369"/>
      <c r="B58" s="108" t="s">
        <v>61</v>
      </c>
      <c r="C58" s="120"/>
      <c r="D58" s="330">
        <v>214</v>
      </c>
      <c r="E58" s="194">
        <v>0</v>
      </c>
      <c r="F58" s="195">
        <v>0</v>
      </c>
      <c r="G58" s="195">
        <v>60</v>
      </c>
      <c r="H58" s="195">
        <v>115</v>
      </c>
      <c r="I58" s="195">
        <v>15</v>
      </c>
      <c r="J58" s="195">
        <v>24</v>
      </c>
      <c r="K58" s="196">
        <v>0</v>
      </c>
    </row>
    <row r="59" spans="1:11" ht="13.5" customHeight="1" x14ac:dyDescent="0.15">
      <c r="A59" s="369"/>
      <c r="B59" s="10"/>
      <c r="C59" s="24"/>
      <c r="D59" s="334"/>
      <c r="E59" s="190">
        <v>0</v>
      </c>
      <c r="F59" s="191">
        <v>0</v>
      </c>
      <c r="G59" s="191">
        <v>28.037383177570092</v>
      </c>
      <c r="H59" s="191">
        <v>53.738317757009348</v>
      </c>
      <c r="I59" s="191">
        <v>7.009345794392523</v>
      </c>
      <c r="J59" s="191">
        <v>11.214953271028037</v>
      </c>
      <c r="K59" s="192">
        <v>0</v>
      </c>
    </row>
    <row r="60" spans="1:11" s="110" customFormat="1" ht="13.5" customHeight="1" x14ac:dyDescent="0.15">
      <c r="A60" s="369"/>
      <c r="B60" s="108" t="s">
        <v>63</v>
      </c>
      <c r="C60" s="120"/>
      <c r="D60" s="330">
        <v>133</v>
      </c>
      <c r="E60" s="247"/>
      <c r="F60" s="249"/>
      <c r="G60" s="249"/>
      <c r="H60" s="249"/>
      <c r="I60" s="195">
        <v>39</v>
      </c>
      <c r="J60" s="195">
        <v>94</v>
      </c>
      <c r="K60" s="250"/>
    </row>
    <row r="61" spans="1:11" ht="13.5" customHeight="1" x14ac:dyDescent="0.15">
      <c r="A61" s="369"/>
      <c r="B61" s="10"/>
      <c r="C61" s="24"/>
      <c r="D61" s="334"/>
      <c r="E61" s="248"/>
      <c r="F61" s="254"/>
      <c r="G61" s="254"/>
      <c r="H61" s="254"/>
      <c r="I61" s="191">
        <v>29.323308270676691</v>
      </c>
      <c r="J61" s="191">
        <v>70.676691729323309</v>
      </c>
      <c r="K61" s="255"/>
    </row>
    <row r="62" spans="1:11" s="110" customFormat="1" ht="13.5" customHeight="1" x14ac:dyDescent="0.15">
      <c r="A62" s="369"/>
      <c r="B62" s="108" t="s">
        <v>65</v>
      </c>
      <c r="C62" s="120"/>
      <c r="D62" s="330">
        <v>497</v>
      </c>
      <c r="E62" s="247"/>
      <c r="F62" s="249"/>
      <c r="G62" s="249"/>
      <c r="H62" s="249"/>
      <c r="I62" s="195">
        <v>147</v>
      </c>
      <c r="J62" s="195">
        <v>350</v>
      </c>
      <c r="K62" s="250"/>
    </row>
    <row r="63" spans="1:11" ht="13.5" customHeight="1" x14ac:dyDescent="0.15">
      <c r="A63" s="369"/>
      <c r="B63" s="10"/>
      <c r="C63" s="24"/>
      <c r="D63" s="334"/>
      <c r="E63" s="248"/>
      <c r="F63" s="254"/>
      <c r="G63" s="254"/>
      <c r="H63" s="254"/>
      <c r="I63" s="191">
        <v>29.577464788732392</v>
      </c>
      <c r="J63" s="191">
        <v>70.422535211267601</v>
      </c>
      <c r="K63" s="255"/>
    </row>
    <row r="64" spans="1:11" s="110" customFormat="1" ht="13.5" customHeight="1" x14ac:dyDescent="0.15">
      <c r="A64" s="369"/>
      <c r="B64" s="108" t="s">
        <v>66</v>
      </c>
      <c r="C64" s="120"/>
      <c r="D64" s="330">
        <v>688</v>
      </c>
      <c r="E64" s="194">
        <v>2</v>
      </c>
      <c r="F64" s="195">
        <v>2</v>
      </c>
      <c r="G64" s="195">
        <v>12</v>
      </c>
      <c r="H64" s="195">
        <v>135</v>
      </c>
      <c r="I64" s="195">
        <v>241</v>
      </c>
      <c r="J64" s="195">
        <v>210</v>
      </c>
      <c r="K64" s="196">
        <v>86</v>
      </c>
    </row>
    <row r="65" spans="1:11" ht="13.5" customHeight="1" thickBot="1" x14ac:dyDescent="0.2">
      <c r="A65" s="370"/>
      <c r="B65" s="21"/>
      <c r="C65" s="26"/>
      <c r="D65" s="335"/>
      <c r="E65" s="198">
        <v>0.29069767441860467</v>
      </c>
      <c r="F65" s="199">
        <v>0.29069767441860467</v>
      </c>
      <c r="G65" s="199">
        <v>1.7441860465116279</v>
      </c>
      <c r="H65" s="199">
        <v>19.622093023255811</v>
      </c>
      <c r="I65" s="199">
        <v>35.029069767441861</v>
      </c>
      <c r="J65" s="199">
        <v>30.523255813953487</v>
      </c>
      <c r="K65" s="200">
        <v>12.5</v>
      </c>
    </row>
    <row r="66" spans="1:11" s="110" customFormat="1" ht="13.5" customHeight="1" x14ac:dyDescent="0.15">
      <c r="A66" s="367" t="s">
        <v>73</v>
      </c>
      <c r="B66" s="108" t="s">
        <v>67</v>
      </c>
      <c r="C66" s="120"/>
      <c r="D66" s="330">
        <v>1507</v>
      </c>
      <c r="E66" s="194">
        <v>127</v>
      </c>
      <c r="F66" s="195">
        <v>166</v>
      </c>
      <c r="G66" s="195">
        <v>245</v>
      </c>
      <c r="H66" s="195">
        <v>250</v>
      </c>
      <c r="I66" s="195">
        <v>336</v>
      </c>
      <c r="J66" s="195">
        <v>336</v>
      </c>
      <c r="K66" s="196">
        <v>47</v>
      </c>
    </row>
    <row r="67" spans="1:11" ht="13.5" customHeight="1" x14ac:dyDescent="0.15">
      <c r="A67" s="369"/>
      <c r="B67" s="10" t="s">
        <v>68</v>
      </c>
      <c r="C67" s="24"/>
      <c r="D67" s="334"/>
      <c r="E67" s="190">
        <v>8.4273390842733917</v>
      </c>
      <c r="F67" s="191">
        <v>11.015262110152621</v>
      </c>
      <c r="G67" s="191">
        <v>16.257465162574654</v>
      </c>
      <c r="H67" s="191">
        <v>16.589250165892501</v>
      </c>
      <c r="I67" s="191">
        <v>22.295952222959521</v>
      </c>
      <c r="J67" s="191">
        <v>22.295952222959521</v>
      </c>
      <c r="K67" s="192">
        <v>3.1187790311877901</v>
      </c>
    </row>
    <row r="68" spans="1:11" s="110" customFormat="1" ht="13.5" customHeight="1" x14ac:dyDescent="0.15">
      <c r="A68" s="369"/>
      <c r="B68" s="108" t="s">
        <v>69</v>
      </c>
      <c r="C68" s="120"/>
      <c r="D68" s="330">
        <v>1187</v>
      </c>
      <c r="E68" s="194">
        <v>42</v>
      </c>
      <c r="F68" s="195">
        <v>94</v>
      </c>
      <c r="G68" s="195">
        <v>187</v>
      </c>
      <c r="H68" s="195">
        <v>229</v>
      </c>
      <c r="I68" s="195">
        <v>255</v>
      </c>
      <c r="J68" s="195">
        <v>342</v>
      </c>
      <c r="K68" s="196">
        <v>38</v>
      </c>
    </row>
    <row r="69" spans="1:11" ht="13.5" customHeight="1" x14ac:dyDescent="0.15">
      <c r="A69" s="369"/>
      <c r="B69" s="10" t="s">
        <v>70</v>
      </c>
      <c r="C69" s="24"/>
      <c r="D69" s="334"/>
      <c r="E69" s="190">
        <v>3.5383319292333613</v>
      </c>
      <c r="F69" s="191">
        <v>7.9191238416175231</v>
      </c>
      <c r="G69" s="191">
        <v>15.754001684919967</v>
      </c>
      <c r="H69" s="191">
        <v>19.292333614153328</v>
      </c>
      <c r="I69" s="191">
        <v>21.482729570345409</v>
      </c>
      <c r="J69" s="191">
        <v>28.812131423757371</v>
      </c>
      <c r="K69" s="192">
        <v>3.201347935973041</v>
      </c>
    </row>
    <row r="70" spans="1:11" s="110" customFormat="1" ht="13.5" customHeight="1" x14ac:dyDescent="0.15">
      <c r="A70" s="369"/>
      <c r="B70" s="108" t="s">
        <v>71</v>
      </c>
      <c r="C70" s="120"/>
      <c r="D70" s="330">
        <v>18</v>
      </c>
      <c r="E70" s="194">
        <v>1</v>
      </c>
      <c r="F70" s="195">
        <v>0</v>
      </c>
      <c r="G70" s="195">
        <v>2</v>
      </c>
      <c r="H70" s="195">
        <v>1</v>
      </c>
      <c r="I70" s="195">
        <v>3</v>
      </c>
      <c r="J70" s="195">
        <v>10</v>
      </c>
      <c r="K70" s="196">
        <v>1</v>
      </c>
    </row>
    <row r="71" spans="1:11" ht="13.5" customHeight="1" thickBot="1" x14ac:dyDescent="0.2">
      <c r="A71" s="370"/>
      <c r="B71" s="21"/>
      <c r="C71" s="26"/>
      <c r="D71" s="335"/>
      <c r="E71" s="198">
        <v>5.5555555555555554</v>
      </c>
      <c r="F71" s="199">
        <v>0</v>
      </c>
      <c r="G71" s="199">
        <v>11.111111111111111</v>
      </c>
      <c r="H71" s="199">
        <v>5.5555555555555554</v>
      </c>
      <c r="I71" s="199">
        <v>16.666666666666664</v>
      </c>
      <c r="J71" s="199">
        <v>55.555555555555557</v>
      </c>
      <c r="K71" s="200">
        <v>5.5555555555555554</v>
      </c>
    </row>
    <row r="72" spans="1:11" s="110" customFormat="1" ht="13.5" customHeight="1" x14ac:dyDescent="0.15">
      <c r="A72" s="367" t="s">
        <v>510</v>
      </c>
      <c r="B72" s="108" t="s">
        <v>511</v>
      </c>
      <c r="C72" s="120"/>
      <c r="D72" s="330">
        <v>1212</v>
      </c>
      <c r="E72" s="194">
        <v>69</v>
      </c>
      <c r="F72" s="195">
        <v>163</v>
      </c>
      <c r="G72" s="195">
        <v>251</v>
      </c>
      <c r="H72" s="195">
        <v>298</v>
      </c>
      <c r="I72" s="195">
        <v>276</v>
      </c>
      <c r="J72" s="195">
        <v>122</v>
      </c>
      <c r="K72" s="196">
        <v>33</v>
      </c>
    </row>
    <row r="73" spans="1:11" ht="13.5" customHeight="1" x14ac:dyDescent="0.15">
      <c r="A73" s="367"/>
      <c r="B73" s="10" t="s">
        <v>512</v>
      </c>
      <c r="C73" s="24"/>
      <c r="D73" s="334"/>
      <c r="E73" s="190">
        <v>5.6930693069306937</v>
      </c>
      <c r="F73" s="191">
        <v>13.448844884488448</v>
      </c>
      <c r="G73" s="191">
        <v>20.70957095709571</v>
      </c>
      <c r="H73" s="191">
        <v>24.587458745874589</v>
      </c>
      <c r="I73" s="191">
        <v>22.772277227722775</v>
      </c>
      <c r="J73" s="191">
        <v>10.066006600660065</v>
      </c>
      <c r="K73" s="192">
        <v>2.722772277227723</v>
      </c>
    </row>
    <row r="74" spans="1:11" s="110" customFormat="1" ht="13.5" customHeight="1" x14ac:dyDescent="0.15">
      <c r="A74" s="367"/>
      <c r="B74" s="108" t="s">
        <v>513</v>
      </c>
      <c r="C74" s="120"/>
      <c r="D74" s="330">
        <v>422</v>
      </c>
      <c r="E74" s="194">
        <v>44</v>
      </c>
      <c r="F74" s="195">
        <v>53</v>
      </c>
      <c r="G74" s="195">
        <v>113</v>
      </c>
      <c r="H74" s="195">
        <v>104</v>
      </c>
      <c r="I74" s="195">
        <v>72</v>
      </c>
      <c r="J74" s="195">
        <v>28</v>
      </c>
      <c r="K74" s="196">
        <v>8</v>
      </c>
    </row>
    <row r="75" spans="1:11" ht="13.5" customHeight="1" x14ac:dyDescent="0.15">
      <c r="A75" s="367"/>
      <c r="B75" s="10" t="s">
        <v>512</v>
      </c>
      <c r="C75" s="24"/>
      <c r="D75" s="334"/>
      <c r="E75" s="190">
        <v>10.42654028436019</v>
      </c>
      <c r="F75" s="191">
        <v>12.559241706161137</v>
      </c>
      <c r="G75" s="191">
        <v>26.777251184834121</v>
      </c>
      <c r="H75" s="191">
        <v>24.644549763033176</v>
      </c>
      <c r="I75" s="191">
        <v>17.061611374407583</v>
      </c>
      <c r="J75" s="191">
        <v>6.6350710900473935</v>
      </c>
      <c r="K75" s="192">
        <v>1.8957345971563981</v>
      </c>
    </row>
    <row r="76" spans="1:11" s="110" customFormat="1" ht="13.5" customHeight="1" x14ac:dyDescent="0.15">
      <c r="A76" s="367"/>
      <c r="B76" s="108" t="s">
        <v>514</v>
      </c>
      <c r="C76" s="120"/>
      <c r="D76" s="330">
        <v>1078</v>
      </c>
      <c r="E76" s="194">
        <v>57</v>
      </c>
      <c r="F76" s="195">
        <v>44</v>
      </c>
      <c r="G76" s="195">
        <v>70</v>
      </c>
      <c r="H76" s="195">
        <v>78</v>
      </c>
      <c r="I76" s="195">
        <v>246</v>
      </c>
      <c r="J76" s="195">
        <v>538</v>
      </c>
      <c r="K76" s="196">
        <v>45</v>
      </c>
    </row>
    <row r="77" spans="1:11" ht="13.5" customHeight="1" thickBot="1" x14ac:dyDescent="0.2">
      <c r="A77" s="368"/>
      <c r="B77" s="21"/>
      <c r="C77" s="26"/>
      <c r="D77" s="335"/>
      <c r="E77" s="198">
        <v>5.287569573283859</v>
      </c>
      <c r="F77" s="199">
        <v>4.0816326530612246</v>
      </c>
      <c r="G77" s="199">
        <v>6.4935064935064926</v>
      </c>
      <c r="H77" s="199">
        <v>7.2356215213358066</v>
      </c>
      <c r="I77" s="199">
        <v>22.820037105751393</v>
      </c>
      <c r="J77" s="199">
        <v>49.907235621521338</v>
      </c>
      <c r="K77" s="200">
        <v>4.1743970315398888</v>
      </c>
    </row>
    <row r="78" spans="1:11" ht="13.5" customHeight="1" x14ac:dyDescent="0.15">
      <c r="A78" s="11"/>
      <c r="B78" s="12"/>
      <c r="C78" s="13"/>
      <c r="D78" s="14"/>
      <c r="E78" s="15"/>
      <c r="F78" s="15"/>
      <c r="G78" s="15"/>
      <c r="H78" s="15"/>
      <c r="I78" s="15"/>
      <c r="J78" s="15"/>
      <c r="K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H1" s="5"/>
      <c r="I1" s="39"/>
      <c r="J1" s="39"/>
      <c r="K1" s="39"/>
      <c r="L1" s="39"/>
      <c r="M1" s="39"/>
      <c r="N1" s="39"/>
      <c r="O1" s="39"/>
      <c r="P1" s="39"/>
      <c r="Q1" s="39"/>
      <c r="R1" s="39"/>
      <c r="S1" s="84" t="s">
        <v>686</v>
      </c>
    </row>
    <row r="2" spans="1:19" ht="30" customHeight="1" x14ac:dyDescent="0.15">
      <c r="H2" s="5"/>
      <c r="I2" s="39"/>
      <c r="J2" s="39"/>
      <c r="K2" s="39"/>
      <c r="L2" s="39"/>
      <c r="M2" s="39"/>
      <c r="N2" s="39"/>
      <c r="O2" s="39"/>
      <c r="P2" s="39"/>
      <c r="Q2" s="39"/>
      <c r="R2" s="39"/>
      <c r="S2" s="84"/>
    </row>
    <row r="3" spans="1:19" ht="48" customHeight="1" thickBot="1" x14ac:dyDescent="0.2">
      <c r="A3" s="6" t="s">
        <v>682</v>
      </c>
      <c r="B3" s="7"/>
      <c r="C3" s="7"/>
      <c r="D3" s="7"/>
      <c r="E3" s="7"/>
      <c r="F3" s="7"/>
      <c r="G3" s="7"/>
      <c r="H3" s="7"/>
      <c r="I3" s="39"/>
      <c r="J3" s="39"/>
      <c r="K3" s="39"/>
      <c r="L3" s="39"/>
      <c r="M3" s="39"/>
      <c r="N3" s="39"/>
      <c r="O3" s="39"/>
      <c r="P3" s="39"/>
      <c r="Q3" s="39"/>
      <c r="R3" s="39"/>
      <c r="S3" s="39"/>
    </row>
    <row r="4" spans="1:19" ht="15" customHeight="1" x14ac:dyDescent="0.15">
      <c r="A4" s="28"/>
      <c r="B4" s="32"/>
      <c r="C4" s="34"/>
      <c r="D4" s="35"/>
      <c r="E4" s="36">
        <v>1</v>
      </c>
      <c r="F4" s="37">
        <v>2</v>
      </c>
      <c r="G4" s="37">
        <v>3</v>
      </c>
      <c r="H4" s="33"/>
    </row>
    <row r="5" spans="1:19" ht="171.9" customHeight="1" thickBot="1" x14ac:dyDescent="0.2">
      <c r="A5" s="29"/>
      <c r="B5" s="30"/>
      <c r="C5" s="31"/>
      <c r="D5" s="87" t="s">
        <v>356</v>
      </c>
      <c r="E5" s="85" t="s">
        <v>47</v>
      </c>
      <c r="F5" s="86" t="s">
        <v>49</v>
      </c>
      <c r="G5" s="86" t="s">
        <v>155</v>
      </c>
      <c r="H5" s="88" t="s">
        <v>357</v>
      </c>
      <c r="I5" s="40"/>
      <c r="J5" s="40"/>
      <c r="K5" s="40"/>
      <c r="L5" s="40"/>
      <c r="M5" s="40"/>
      <c r="N5" s="40"/>
      <c r="O5" s="40"/>
      <c r="P5" s="40"/>
      <c r="Q5" s="40"/>
      <c r="R5" s="40"/>
      <c r="S5" s="40"/>
    </row>
    <row r="6" spans="1:19" s="110" customFormat="1" ht="13.5" customHeight="1" x14ac:dyDescent="0.15">
      <c r="A6" s="116" t="s">
        <v>29</v>
      </c>
      <c r="B6" s="117"/>
      <c r="C6" s="117"/>
      <c r="D6" s="331">
        <v>2712</v>
      </c>
      <c r="E6" s="178">
        <v>459</v>
      </c>
      <c r="F6" s="179">
        <v>1862</v>
      </c>
      <c r="G6" s="179">
        <v>290</v>
      </c>
      <c r="H6" s="180">
        <v>101</v>
      </c>
    </row>
    <row r="7" spans="1:19" ht="13.5" customHeight="1" thickBot="1" x14ac:dyDescent="0.2">
      <c r="A7" s="8"/>
      <c r="B7" s="9"/>
      <c r="C7" s="9"/>
      <c r="D7" s="332"/>
      <c r="E7" s="182">
        <v>16.924778761061948</v>
      </c>
      <c r="F7" s="183">
        <v>68.657817109144545</v>
      </c>
      <c r="G7" s="183">
        <v>10.693215339233038</v>
      </c>
      <c r="H7" s="184">
        <v>3.7241887905604716</v>
      </c>
    </row>
    <row r="8" spans="1:19" s="110" customFormat="1" ht="13.5" customHeight="1" x14ac:dyDescent="0.15">
      <c r="A8" s="371" t="s">
        <v>30</v>
      </c>
      <c r="B8" s="118" t="s">
        <v>32</v>
      </c>
      <c r="C8" s="119"/>
      <c r="D8" s="333">
        <v>1272</v>
      </c>
      <c r="E8" s="186">
        <v>207</v>
      </c>
      <c r="F8" s="187">
        <v>892</v>
      </c>
      <c r="G8" s="187">
        <v>126</v>
      </c>
      <c r="H8" s="188">
        <v>47</v>
      </c>
    </row>
    <row r="9" spans="1:19" ht="13.5" customHeight="1" x14ac:dyDescent="0.15">
      <c r="A9" s="369"/>
      <c r="B9" s="10"/>
      <c r="C9" s="24"/>
      <c r="D9" s="334"/>
      <c r="E9" s="190">
        <v>16.273584905660378</v>
      </c>
      <c r="F9" s="191">
        <v>70.125786163522008</v>
      </c>
      <c r="G9" s="191">
        <v>9.9056603773584904</v>
      </c>
      <c r="H9" s="192">
        <v>3.6949685534591192</v>
      </c>
    </row>
    <row r="10" spans="1:19" s="110" customFormat="1" ht="13.5" customHeight="1" x14ac:dyDescent="0.15">
      <c r="A10" s="369"/>
      <c r="B10" s="108" t="s">
        <v>34</v>
      </c>
      <c r="C10" s="120"/>
      <c r="D10" s="330">
        <v>279</v>
      </c>
      <c r="E10" s="194">
        <v>47</v>
      </c>
      <c r="F10" s="195">
        <v>203</v>
      </c>
      <c r="G10" s="195">
        <v>22</v>
      </c>
      <c r="H10" s="196">
        <v>7</v>
      </c>
    </row>
    <row r="11" spans="1:19" ht="13.5" customHeight="1" x14ac:dyDescent="0.15">
      <c r="A11" s="369"/>
      <c r="B11" s="10"/>
      <c r="C11" s="24"/>
      <c r="D11" s="334"/>
      <c r="E11" s="190">
        <v>16.845878136200717</v>
      </c>
      <c r="F11" s="191">
        <v>72.759856630824373</v>
      </c>
      <c r="G11" s="191">
        <v>7.8853046594982077</v>
      </c>
      <c r="H11" s="192">
        <v>2.5089605734767026</v>
      </c>
    </row>
    <row r="12" spans="1:19" s="110" customFormat="1" ht="13.5" customHeight="1" x14ac:dyDescent="0.15">
      <c r="A12" s="369"/>
      <c r="B12" s="108" t="s">
        <v>36</v>
      </c>
      <c r="C12" s="120"/>
      <c r="D12" s="330">
        <v>680</v>
      </c>
      <c r="E12" s="194">
        <v>120</v>
      </c>
      <c r="F12" s="195">
        <v>447</v>
      </c>
      <c r="G12" s="195">
        <v>83</v>
      </c>
      <c r="H12" s="196">
        <v>30</v>
      </c>
    </row>
    <row r="13" spans="1:19" ht="13.5" customHeight="1" x14ac:dyDescent="0.15">
      <c r="A13" s="369"/>
      <c r="B13" s="10"/>
      <c r="C13" s="24"/>
      <c r="D13" s="334"/>
      <c r="E13" s="190">
        <v>17.647058823529413</v>
      </c>
      <c r="F13" s="191">
        <v>65.735294117647058</v>
      </c>
      <c r="G13" s="191">
        <v>12.205882352941176</v>
      </c>
      <c r="H13" s="192">
        <v>4.4117647058823533</v>
      </c>
    </row>
    <row r="14" spans="1:19" s="110" customFormat="1" ht="13.5" customHeight="1" x14ac:dyDescent="0.15">
      <c r="A14" s="369"/>
      <c r="B14" s="108" t="s">
        <v>38</v>
      </c>
      <c r="C14" s="120"/>
      <c r="D14" s="330">
        <v>196</v>
      </c>
      <c r="E14" s="194">
        <v>38</v>
      </c>
      <c r="F14" s="195">
        <v>125</v>
      </c>
      <c r="G14" s="195">
        <v>28</v>
      </c>
      <c r="H14" s="196">
        <v>5</v>
      </c>
    </row>
    <row r="15" spans="1:19" ht="13.5" customHeight="1" x14ac:dyDescent="0.15">
      <c r="A15" s="369"/>
      <c r="B15" s="10"/>
      <c r="C15" s="24"/>
      <c r="D15" s="334"/>
      <c r="E15" s="190">
        <v>19.387755102040817</v>
      </c>
      <c r="F15" s="191">
        <v>63.775510204081634</v>
      </c>
      <c r="G15" s="191">
        <v>14.285714285714285</v>
      </c>
      <c r="H15" s="192">
        <v>2.5510204081632653</v>
      </c>
    </row>
    <row r="16" spans="1:19" s="110" customFormat="1" ht="13.5" customHeight="1" x14ac:dyDescent="0.15">
      <c r="A16" s="369"/>
      <c r="B16" s="108" t="s">
        <v>40</v>
      </c>
      <c r="C16" s="120"/>
      <c r="D16" s="330">
        <v>191</v>
      </c>
      <c r="E16" s="194">
        <v>32</v>
      </c>
      <c r="F16" s="195">
        <v>131</v>
      </c>
      <c r="G16" s="195">
        <v>19</v>
      </c>
      <c r="H16" s="196">
        <v>9</v>
      </c>
    </row>
    <row r="17" spans="1:8" ht="13.5" customHeight="1" x14ac:dyDescent="0.15">
      <c r="A17" s="369"/>
      <c r="B17" s="10"/>
      <c r="C17" s="24"/>
      <c r="D17" s="334"/>
      <c r="E17" s="190">
        <v>16.753926701570681</v>
      </c>
      <c r="F17" s="191">
        <v>68.586387434554979</v>
      </c>
      <c r="G17" s="191">
        <v>9.9476439790575917</v>
      </c>
      <c r="H17" s="192">
        <v>4.7120418848167542</v>
      </c>
    </row>
    <row r="18" spans="1:8" s="110" customFormat="1" ht="13.5" customHeight="1" x14ac:dyDescent="0.15">
      <c r="A18" s="369"/>
      <c r="B18" s="108" t="s">
        <v>42</v>
      </c>
      <c r="C18" s="120"/>
      <c r="D18" s="330">
        <v>94</v>
      </c>
      <c r="E18" s="194">
        <v>15</v>
      </c>
      <c r="F18" s="195">
        <v>64</v>
      </c>
      <c r="G18" s="195">
        <v>12</v>
      </c>
      <c r="H18" s="196">
        <v>3</v>
      </c>
    </row>
    <row r="19" spans="1:8" ht="13.5" customHeight="1" thickBot="1" x14ac:dyDescent="0.2">
      <c r="A19" s="370"/>
      <c r="B19" s="21"/>
      <c r="C19" s="26"/>
      <c r="D19" s="335"/>
      <c r="E19" s="198">
        <v>15.957446808510639</v>
      </c>
      <c r="F19" s="199">
        <v>68.085106382978722</v>
      </c>
      <c r="G19" s="199">
        <v>12.76595744680851</v>
      </c>
      <c r="H19" s="200">
        <v>3.1914893617021276</v>
      </c>
    </row>
    <row r="20" spans="1:8" s="111" customFormat="1" ht="13.5" customHeight="1" x14ac:dyDescent="0.15">
      <c r="A20" s="372" t="s">
        <v>0</v>
      </c>
      <c r="B20" s="103" t="s">
        <v>1</v>
      </c>
      <c r="C20" s="121"/>
      <c r="D20" s="333">
        <v>1088</v>
      </c>
      <c r="E20" s="186">
        <v>216</v>
      </c>
      <c r="F20" s="187">
        <v>791</v>
      </c>
      <c r="G20" s="187">
        <v>76</v>
      </c>
      <c r="H20" s="188">
        <v>5</v>
      </c>
    </row>
    <row r="21" spans="1:8" s="22" customFormat="1" ht="13.5" customHeight="1" x14ac:dyDescent="0.15">
      <c r="A21" s="373"/>
      <c r="B21" s="23"/>
      <c r="C21" s="25"/>
      <c r="D21" s="334"/>
      <c r="E21" s="190">
        <v>19.852941176470587</v>
      </c>
      <c r="F21" s="191">
        <v>72.702205882352942</v>
      </c>
      <c r="G21" s="191">
        <v>6.9852941176470589</v>
      </c>
      <c r="H21" s="192">
        <v>0.4595588235294118</v>
      </c>
    </row>
    <row r="22" spans="1:8" s="111" customFormat="1" ht="13.5" customHeight="1" x14ac:dyDescent="0.15">
      <c r="A22" s="373"/>
      <c r="B22" s="106" t="s">
        <v>2</v>
      </c>
      <c r="C22" s="122"/>
      <c r="D22" s="330">
        <v>1538</v>
      </c>
      <c r="E22" s="194">
        <v>243</v>
      </c>
      <c r="F22" s="195">
        <v>1068</v>
      </c>
      <c r="G22" s="195">
        <v>214</v>
      </c>
      <c r="H22" s="196">
        <v>13</v>
      </c>
    </row>
    <row r="23" spans="1:8" s="22" customFormat="1" ht="13.5" customHeight="1" x14ac:dyDescent="0.15">
      <c r="A23" s="373"/>
      <c r="B23" s="23"/>
      <c r="C23" s="25"/>
      <c r="D23" s="334"/>
      <c r="E23" s="190">
        <v>15.799739921976593</v>
      </c>
      <c r="F23" s="191">
        <v>69.440832249674898</v>
      </c>
      <c r="G23" s="191">
        <v>13.914174252275682</v>
      </c>
      <c r="H23" s="192">
        <v>0.84525357607282192</v>
      </c>
    </row>
    <row r="24" spans="1:8" s="111" customFormat="1" ht="13.5" customHeight="1" x14ac:dyDescent="0.15">
      <c r="A24" s="373"/>
      <c r="B24" s="106" t="s">
        <v>45</v>
      </c>
      <c r="C24" s="122"/>
      <c r="D24" s="330">
        <v>86</v>
      </c>
      <c r="E24" s="194">
        <v>0</v>
      </c>
      <c r="F24" s="195">
        <v>3</v>
      </c>
      <c r="G24" s="195">
        <v>0</v>
      </c>
      <c r="H24" s="196">
        <v>83</v>
      </c>
    </row>
    <row r="25" spans="1:8" s="22" customFormat="1" ht="13.5" customHeight="1" thickBot="1" x14ac:dyDescent="0.2">
      <c r="A25" s="374"/>
      <c r="B25" s="61"/>
      <c r="C25" s="62"/>
      <c r="D25" s="335"/>
      <c r="E25" s="198">
        <v>0</v>
      </c>
      <c r="F25" s="199">
        <v>3.4883720930232558</v>
      </c>
      <c r="G25" s="199">
        <v>0</v>
      </c>
      <c r="H25" s="200">
        <v>96.511627906976756</v>
      </c>
    </row>
    <row r="26" spans="1:8" s="110" customFormat="1" ht="13.5" customHeight="1" x14ac:dyDescent="0.15">
      <c r="A26" s="371" t="s">
        <v>43</v>
      </c>
      <c r="B26" s="118" t="s">
        <v>3</v>
      </c>
      <c r="C26" s="119"/>
      <c r="D26" s="336">
        <v>170</v>
      </c>
      <c r="E26" s="202">
        <v>144</v>
      </c>
      <c r="F26" s="203">
        <v>25</v>
      </c>
      <c r="G26" s="203">
        <v>1</v>
      </c>
      <c r="H26" s="204">
        <v>0</v>
      </c>
    </row>
    <row r="27" spans="1:8" ht="13.5" customHeight="1" x14ac:dyDescent="0.15">
      <c r="A27" s="369"/>
      <c r="B27" s="10"/>
      <c r="C27" s="24"/>
      <c r="D27" s="337"/>
      <c r="E27" s="206">
        <v>84.705882352941174</v>
      </c>
      <c r="F27" s="207">
        <v>14.705882352941178</v>
      </c>
      <c r="G27" s="207">
        <v>0.58823529411764708</v>
      </c>
      <c r="H27" s="208">
        <v>0</v>
      </c>
    </row>
    <row r="28" spans="1:8" s="110" customFormat="1" ht="13.5" customHeight="1" x14ac:dyDescent="0.15">
      <c r="A28" s="369"/>
      <c r="B28" s="108" t="s">
        <v>4</v>
      </c>
      <c r="C28" s="120"/>
      <c r="D28" s="331">
        <v>260</v>
      </c>
      <c r="E28" s="209">
        <v>95</v>
      </c>
      <c r="F28" s="210">
        <v>157</v>
      </c>
      <c r="G28" s="210">
        <v>8</v>
      </c>
      <c r="H28" s="211">
        <v>0</v>
      </c>
    </row>
    <row r="29" spans="1:8" ht="13.5" customHeight="1" x14ac:dyDescent="0.15">
      <c r="A29" s="369"/>
      <c r="B29" s="10"/>
      <c r="C29" s="24"/>
      <c r="D29" s="337"/>
      <c r="E29" s="206">
        <v>36.538461538461533</v>
      </c>
      <c r="F29" s="207">
        <v>60.38461538461538</v>
      </c>
      <c r="G29" s="207">
        <v>3.0769230769230771</v>
      </c>
      <c r="H29" s="208">
        <v>0</v>
      </c>
    </row>
    <row r="30" spans="1:8" s="110" customFormat="1" ht="13.5" customHeight="1" x14ac:dyDescent="0.15">
      <c r="A30" s="369"/>
      <c r="B30" s="108" t="s">
        <v>5</v>
      </c>
      <c r="C30" s="120"/>
      <c r="D30" s="331">
        <v>434</v>
      </c>
      <c r="E30" s="209">
        <v>97</v>
      </c>
      <c r="F30" s="210">
        <v>315</v>
      </c>
      <c r="G30" s="210">
        <v>21</v>
      </c>
      <c r="H30" s="211">
        <v>1</v>
      </c>
    </row>
    <row r="31" spans="1:8" ht="13.5" customHeight="1" x14ac:dyDescent="0.15">
      <c r="A31" s="369"/>
      <c r="B31" s="10"/>
      <c r="C31" s="24"/>
      <c r="D31" s="337"/>
      <c r="E31" s="206">
        <v>22.350230414746544</v>
      </c>
      <c r="F31" s="207">
        <v>72.58064516129032</v>
      </c>
      <c r="G31" s="207">
        <v>4.838709677419355</v>
      </c>
      <c r="H31" s="208">
        <v>0.2304147465437788</v>
      </c>
    </row>
    <row r="32" spans="1:8" s="110" customFormat="1" ht="13.5" customHeight="1" x14ac:dyDescent="0.15">
      <c r="A32" s="369"/>
      <c r="B32" s="108" t="s">
        <v>6</v>
      </c>
      <c r="C32" s="120"/>
      <c r="D32" s="331">
        <v>480</v>
      </c>
      <c r="E32" s="209">
        <v>73</v>
      </c>
      <c r="F32" s="210">
        <v>348</v>
      </c>
      <c r="G32" s="210">
        <v>59</v>
      </c>
      <c r="H32" s="211">
        <v>0</v>
      </c>
    </row>
    <row r="33" spans="1:8" ht="13.5" customHeight="1" x14ac:dyDescent="0.15">
      <c r="A33" s="369"/>
      <c r="B33" s="10"/>
      <c r="C33" s="24"/>
      <c r="D33" s="337"/>
      <c r="E33" s="206">
        <v>15.208333333333332</v>
      </c>
      <c r="F33" s="207">
        <v>72.5</v>
      </c>
      <c r="G33" s="207">
        <v>12.291666666666666</v>
      </c>
      <c r="H33" s="208">
        <v>0</v>
      </c>
    </row>
    <row r="34" spans="1:8" s="110" customFormat="1" ht="13.5" customHeight="1" x14ac:dyDescent="0.15">
      <c r="A34" s="369"/>
      <c r="B34" s="108" t="s">
        <v>7</v>
      </c>
      <c r="C34" s="120"/>
      <c r="D34" s="331">
        <v>594</v>
      </c>
      <c r="E34" s="209">
        <v>37</v>
      </c>
      <c r="F34" s="210">
        <v>479</v>
      </c>
      <c r="G34" s="210">
        <v>74</v>
      </c>
      <c r="H34" s="211">
        <v>4</v>
      </c>
    </row>
    <row r="35" spans="1:8" ht="13.5" customHeight="1" x14ac:dyDescent="0.15">
      <c r="A35" s="369"/>
      <c r="B35" s="10"/>
      <c r="C35" s="24"/>
      <c r="D35" s="337"/>
      <c r="E35" s="206">
        <v>6.2289562289562292</v>
      </c>
      <c r="F35" s="207">
        <v>80.639730639730644</v>
      </c>
      <c r="G35" s="207">
        <v>12.457912457912458</v>
      </c>
      <c r="H35" s="208">
        <v>0.67340067340067333</v>
      </c>
    </row>
    <row r="36" spans="1:8" s="110" customFormat="1" ht="13.5" customHeight="1" x14ac:dyDescent="0.15">
      <c r="A36" s="369"/>
      <c r="B36" s="108" t="s">
        <v>44</v>
      </c>
      <c r="C36" s="120"/>
      <c r="D36" s="331">
        <v>688</v>
      </c>
      <c r="E36" s="209">
        <v>12</v>
      </c>
      <c r="F36" s="210">
        <v>537</v>
      </c>
      <c r="G36" s="210">
        <v>127</v>
      </c>
      <c r="H36" s="211">
        <v>12</v>
      </c>
    </row>
    <row r="37" spans="1:8" ht="13.5" customHeight="1" x14ac:dyDescent="0.15">
      <c r="A37" s="369"/>
      <c r="B37" s="10"/>
      <c r="C37" s="24"/>
      <c r="D37" s="337"/>
      <c r="E37" s="206">
        <v>1.7441860465116279</v>
      </c>
      <c r="F37" s="207">
        <v>78.052325581395351</v>
      </c>
      <c r="G37" s="207">
        <v>18.459302325581394</v>
      </c>
      <c r="H37" s="208">
        <v>1.7441860465116279</v>
      </c>
    </row>
    <row r="38" spans="1:8" s="110" customFormat="1" ht="13.5" customHeight="1" x14ac:dyDescent="0.15">
      <c r="A38" s="369"/>
      <c r="B38" s="108" t="s">
        <v>45</v>
      </c>
      <c r="C38" s="120"/>
      <c r="D38" s="331">
        <v>86</v>
      </c>
      <c r="E38" s="209">
        <v>1</v>
      </c>
      <c r="F38" s="210">
        <v>1</v>
      </c>
      <c r="G38" s="210">
        <v>0</v>
      </c>
      <c r="H38" s="211">
        <v>84</v>
      </c>
    </row>
    <row r="39" spans="1:8" ht="13.5" customHeight="1" thickBot="1" x14ac:dyDescent="0.2">
      <c r="A39" s="370"/>
      <c r="B39" s="21"/>
      <c r="C39" s="26"/>
      <c r="D39" s="332"/>
      <c r="E39" s="212">
        <v>1.1627906976744187</v>
      </c>
      <c r="F39" s="213">
        <v>1.1627906976744187</v>
      </c>
      <c r="G39" s="213">
        <v>0</v>
      </c>
      <c r="H39" s="214">
        <v>97.674418604651152</v>
      </c>
    </row>
    <row r="40" spans="1:8" s="110" customFormat="1" ht="13.5" customHeight="1" x14ac:dyDescent="0.15">
      <c r="A40" s="369" t="s">
        <v>46</v>
      </c>
      <c r="B40" s="108" t="s">
        <v>48</v>
      </c>
      <c r="C40" s="120"/>
      <c r="D40" s="330">
        <v>459</v>
      </c>
      <c r="E40" s="247"/>
      <c r="F40" s="249"/>
      <c r="G40" s="249"/>
      <c r="H40" s="250"/>
    </row>
    <row r="41" spans="1:8" ht="13.5" customHeight="1" x14ac:dyDescent="0.15">
      <c r="A41" s="369"/>
      <c r="B41" s="10"/>
      <c r="C41" s="24"/>
      <c r="D41" s="334"/>
      <c r="E41" s="248"/>
      <c r="F41" s="254"/>
      <c r="G41" s="254"/>
      <c r="H41" s="255"/>
    </row>
    <row r="42" spans="1:8" s="110" customFormat="1" ht="13.5" customHeight="1" x14ac:dyDescent="0.15">
      <c r="A42" s="369"/>
      <c r="B42" s="108" t="s">
        <v>50</v>
      </c>
      <c r="C42" s="120"/>
      <c r="D42" s="330">
        <v>1862</v>
      </c>
      <c r="E42" s="247"/>
      <c r="F42" s="249"/>
      <c r="G42" s="249"/>
      <c r="H42" s="250"/>
    </row>
    <row r="43" spans="1:8" ht="13.5" customHeight="1" x14ac:dyDescent="0.15">
      <c r="A43" s="369"/>
      <c r="B43" s="10"/>
      <c r="C43" s="24"/>
      <c r="D43" s="334"/>
      <c r="E43" s="248"/>
      <c r="F43" s="254"/>
      <c r="G43" s="254"/>
      <c r="H43" s="255"/>
    </row>
    <row r="44" spans="1:8" s="110" customFormat="1" ht="13.5" customHeight="1" x14ac:dyDescent="0.15">
      <c r="A44" s="369"/>
      <c r="B44" s="108" t="s">
        <v>51</v>
      </c>
      <c r="C44" s="120"/>
      <c r="D44" s="330">
        <v>290</v>
      </c>
      <c r="E44" s="247"/>
      <c r="F44" s="249"/>
      <c r="G44" s="249"/>
      <c r="H44" s="250"/>
    </row>
    <row r="45" spans="1:8" ht="13.5" customHeight="1" x14ac:dyDescent="0.15">
      <c r="A45" s="369"/>
      <c r="B45" s="10"/>
      <c r="C45" s="24"/>
      <c r="D45" s="334"/>
      <c r="E45" s="248"/>
      <c r="F45" s="254"/>
      <c r="G45" s="254"/>
      <c r="H45" s="255"/>
    </row>
    <row r="46" spans="1:8" s="110" customFormat="1" ht="13.5" customHeight="1" x14ac:dyDescent="0.15">
      <c r="A46" s="369"/>
      <c r="B46" s="108" t="s">
        <v>71</v>
      </c>
      <c r="C46" s="120"/>
      <c r="D46" s="330">
        <v>101</v>
      </c>
      <c r="E46" s="247"/>
      <c r="F46" s="249"/>
      <c r="G46" s="249"/>
      <c r="H46" s="250"/>
    </row>
    <row r="47" spans="1:8" ht="13.5" customHeight="1" thickBot="1" x14ac:dyDescent="0.2">
      <c r="A47" s="370"/>
      <c r="B47" s="21"/>
      <c r="C47" s="26"/>
      <c r="D47" s="335"/>
      <c r="E47" s="251"/>
      <c r="F47" s="252"/>
      <c r="G47" s="252"/>
      <c r="H47" s="253"/>
    </row>
    <row r="48" spans="1:8" s="110" customFormat="1" ht="13.5" customHeight="1" x14ac:dyDescent="0.15">
      <c r="A48" s="369" t="s">
        <v>227</v>
      </c>
      <c r="B48" s="108" t="s">
        <v>53</v>
      </c>
      <c r="C48" s="120"/>
      <c r="D48" s="330">
        <v>144</v>
      </c>
      <c r="E48" s="194">
        <v>144</v>
      </c>
      <c r="F48" s="195">
        <v>0</v>
      </c>
      <c r="G48" s="195">
        <v>0</v>
      </c>
      <c r="H48" s="196">
        <v>0</v>
      </c>
    </row>
    <row r="49" spans="1:8" ht="13.5" customHeight="1" x14ac:dyDescent="0.15">
      <c r="A49" s="369"/>
      <c r="B49" s="10"/>
      <c r="C49" s="24"/>
      <c r="D49" s="334"/>
      <c r="E49" s="190">
        <v>100</v>
      </c>
      <c r="F49" s="191">
        <v>0</v>
      </c>
      <c r="G49" s="191">
        <v>0</v>
      </c>
      <c r="H49" s="192">
        <v>0</v>
      </c>
    </row>
    <row r="50" spans="1:8" s="110" customFormat="1" ht="13.5" customHeight="1" x14ac:dyDescent="0.15">
      <c r="A50" s="369"/>
      <c r="B50" s="108" t="s">
        <v>433</v>
      </c>
      <c r="C50" s="120"/>
      <c r="D50" s="330">
        <v>364</v>
      </c>
      <c r="E50" s="194">
        <v>281</v>
      </c>
      <c r="F50" s="195">
        <v>0</v>
      </c>
      <c r="G50" s="195">
        <v>82</v>
      </c>
      <c r="H50" s="196">
        <v>1</v>
      </c>
    </row>
    <row r="51" spans="1:8" ht="13.5" customHeight="1" x14ac:dyDescent="0.15">
      <c r="A51" s="369"/>
      <c r="B51" s="10"/>
      <c r="C51" s="24"/>
      <c r="D51" s="334"/>
      <c r="E51" s="190">
        <v>77.197802197802204</v>
      </c>
      <c r="F51" s="191">
        <v>0</v>
      </c>
      <c r="G51" s="191">
        <v>22.527472527472529</v>
      </c>
      <c r="H51" s="192">
        <v>0.27472527472527475</v>
      </c>
    </row>
    <row r="52" spans="1:8" s="110" customFormat="1" ht="13.5" customHeight="1" x14ac:dyDescent="0.15">
      <c r="A52" s="369"/>
      <c r="B52" s="108" t="s">
        <v>55</v>
      </c>
      <c r="C52" s="120"/>
      <c r="D52" s="330">
        <v>229</v>
      </c>
      <c r="E52" s="194">
        <v>0</v>
      </c>
      <c r="F52" s="195">
        <v>228</v>
      </c>
      <c r="G52" s="195">
        <v>1</v>
      </c>
      <c r="H52" s="196">
        <v>0</v>
      </c>
    </row>
    <row r="53" spans="1:8" ht="13.5" customHeight="1" x14ac:dyDescent="0.15">
      <c r="A53" s="369"/>
      <c r="B53" s="10"/>
      <c r="C53" s="24"/>
      <c r="D53" s="334"/>
      <c r="E53" s="190">
        <v>0</v>
      </c>
      <c r="F53" s="191">
        <v>99.563318777292579</v>
      </c>
      <c r="G53" s="191">
        <v>0.43668122270742354</v>
      </c>
      <c r="H53" s="192">
        <v>0</v>
      </c>
    </row>
    <row r="54" spans="1:8" s="110" customFormat="1" ht="13.5" customHeight="1" x14ac:dyDescent="0.15">
      <c r="A54" s="369"/>
      <c r="B54" s="108" t="s">
        <v>57</v>
      </c>
      <c r="C54" s="120"/>
      <c r="D54" s="330">
        <v>173</v>
      </c>
      <c r="E54" s="194">
        <v>1</v>
      </c>
      <c r="F54" s="195">
        <v>166</v>
      </c>
      <c r="G54" s="195">
        <v>6</v>
      </c>
      <c r="H54" s="196">
        <v>0</v>
      </c>
    </row>
    <row r="55" spans="1:8" ht="13.5" customHeight="1" x14ac:dyDescent="0.15">
      <c r="A55" s="369"/>
      <c r="B55" s="10"/>
      <c r="C55" s="24"/>
      <c r="D55" s="334"/>
      <c r="E55" s="190">
        <v>0.57803468208092479</v>
      </c>
      <c r="F55" s="191">
        <v>95.95375722543352</v>
      </c>
      <c r="G55" s="191">
        <v>3.4682080924855487</v>
      </c>
      <c r="H55" s="192">
        <v>0</v>
      </c>
    </row>
    <row r="56" spans="1:8" s="110" customFormat="1" ht="13.5" customHeight="1" x14ac:dyDescent="0.15">
      <c r="A56" s="369"/>
      <c r="B56" s="108" t="s">
        <v>59</v>
      </c>
      <c r="C56" s="120"/>
      <c r="D56" s="330">
        <v>445</v>
      </c>
      <c r="E56" s="194">
        <v>6</v>
      </c>
      <c r="F56" s="195">
        <v>403</v>
      </c>
      <c r="G56" s="195">
        <v>35</v>
      </c>
      <c r="H56" s="196">
        <v>1</v>
      </c>
    </row>
    <row r="57" spans="1:8" ht="13.5" customHeight="1" x14ac:dyDescent="0.15">
      <c r="A57" s="369"/>
      <c r="B57" s="10"/>
      <c r="C57" s="24"/>
      <c r="D57" s="334"/>
      <c r="E57" s="190">
        <v>1.348314606741573</v>
      </c>
      <c r="F57" s="191">
        <v>90.561797752808985</v>
      </c>
      <c r="G57" s="191">
        <v>7.8651685393258424</v>
      </c>
      <c r="H57" s="192">
        <v>0.22471910112359553</v>
      </c>
    </row>
    <row r="58" spans="1:8" s="110" customFormat="1" ht="13.5" customHeight="1" x14ac:dyDescent="0.15">
      <c r="A58" s="369"/>
      <c r="B58" s="108" t="s">
        <v>61</v>
      </c>
      <c r="C58" s="120"/>
      <c r="D58" s="330">
        <v>214</v>
      </c>
      <c r="E58" s="194">
        <v>1</v>
      </c>
      <c r="F58" s="195">
        <v>193</v>
      </c>
      <c r="G58" s="195">
        <v>19</v>
      </c>
      <c r="H58" s="196">
        <v>1</v>
      </c>
    </row>
    <row r="59" spans="1:8" ht="13.5" customHeight="1" x14ac:dyDescent="0.15">
      <c r="A59" s="369"/>
      <c r="B59" s="10"/>
      <c r="C59" s="24"/>
      <c r="D59" s="334"/>
      <c r="E59" s="190">
        <v>0.46728971962616817</v>
      </c>
      <c r="F59" s="191">
        <v>90.186915887850475</v>
      </c>
      <c r="G59" s="191">
        <v>8.8785046728971952</v>
      </c>
      <c r="H59" s="192">
        <v>0.46728971962616817</v>
      </c>
    </row>
    <row r="60" spans="1:8" s="110" customFormat="1" ht="13.5" customHeight="1" x14ac:dyDescent="0.15">
      <c r="A60" s="369"/>
      <c r="B60" s="108" t="s">
        <v>63</v>
      </c>
      <c r="C60" s="120"/>
      <c r="D60" s="330">
        <v>133</v>
      </c>
      <c r="E60" s="194">
        <v>20</v>
      </c>
      <c r="F60" s="195">
        <v>20</v>
      </c>
      <c r="G60" s="195">
        <v>92</v>
      </c>
      <c r="H60" s="196">
        <v>1</v>
      </c>
    </row>
    <row r="61" spans="1:8" ht="13.5" customHeight="1" x14ac:dyDescent="0.15">
      <c r="A61" s="369"/>
      <c r="B61" s="10"/>
      <c r="C61" s="24"/>
      <c r="D61" s="334"/>
      <c r="E61" s="190">
        <v>15.037593984962406</v>
      </c>
      <c r="F61" s="191">
        <v>15.037593984962406</v>
      </c>
      <c r="G61" s="191">
        <v>69.172932330827066</v>
      </c>
      <c r="H61" s="192">
        <v>0.75187969924812026</v>
      </c>
    </row>
    <row r="62" spans="1:8" s="110" customFormat="1" ht="13.5" customHeight="1" x14ac:dyDescent="0.15">
      <c r="A62" s="369"/>
      <c r="B62" s="108" t="s">
        <v>65</v>
      </c>
      <c r="C62" s="120"/>
      <c r="D62" s="330">
        <v>497</v>
      </c>
      <c r="E62" s="194">
        <v>1</v>
      </c>
      <c r="F62" s="195">
        <v>490</v>
      </c>
      <c r="G62" s="195">
        <v>2</v>
      </c>
      <c r="H62" s="196">
        <v>4</v>
      </c>
    </row>
    <row r="63" spans="1:8" ht="13.5" customHeight="1" x14ac:dyDescent="0.15">
      <c r="A63" s="369"/>
      <c r="B63" s="10"/>
      <c r="C63" s="24"/>
      <c r="D63" s="334"/>
      <c r="E63" s="190">
        <v>0.2012072434607646</v>
      </c>
      <c r="F63" s="191">
        <v>98.591549295774655</v>
      </c>
      <c r="G63" s="191">
        <v>0.4024144869215292</v>
      </c>
      <c r="H63" s="192">
        <v>0.8048289738430584</v>
      </c>
    </row>
    <row r="64" spans="1:8" s="110" customFormat="1" ht="13.5" customHeight="1" x14ac:dyDescent="0.15">
      <c r="A64" s="369"/>
      <c r="B64" s="108" t="s">
        <v>66</v>
      </c>
      <c r="C64" s="120"/>
      <c r="D64" s="330">
        <v>688</v>
      </c>
      <c r="E64" s="194">
        <v>7</v>
      </c>
      <c r="F64" s="195">
        <v>524</v>
      </c>
      <c r="G64" s="195">
        <v>64</v>
      </c>
      <c r="H64" s="196">
        <v>93</v>
      </c>
    </row>
    <row r="65" spans="1:8" ht="13.5" customHeight="1" thickBot="1" x14ac:dyDescent="0.2">
      <c r="A65" s="370"/>
      <c r="B65" s="21"/>
      <c r="C65" s="26"/>
      <c r="D65" s="335"/>
      <c r="E65" s="198">
        <v>1.0174418604651163</v>
      </c>
      <c r="F65" s="199">
        <v>76.162790697674424</v>
      </c>
      <c r="G65" s="199">
        <v>9.3023255813953494</v>
      </c>
      <c r="H65" s="200">
        <v>13.517441860465116</v>
      </c>
    </row>
    <row r="66" spans="1:8" s="110" customFormat="1" ht="13.5" customHeight="1" x14ac:dyDescent="0.15">
      <c r="A66" s="367" t="s">
        <v>73</v>
      </c>
      <c r="B66" s="108" t="s">
        <v>67</v>
      </c>
      <c r="C66" s="120"/>
      <c r="D66" s="330">
        <v>1507</v>
      </c>
      <c r="E66" s="194">
        <v>335</v>
      </c>
      <c r="F66" s="195">
        <v>956</v>
      </c>
      <c r="G66" s="195">
        <v>163</v>
      </c>
      <c r="H66" s="196">
        <v>53</v>
      </c>
    </row>
    <row r="67" spans="1:8" ht="13.5" customHeight="1" x14ac:dyDescent="0.15">
      <c r="A67" s="369"/>
      <c r="B67" s="10" t="s">
        <v>68</v>
      </c>
      <c r="C67" s="24"/>
      <c r="D67" s="334"/>
      <c r="E67" s="190">
        <v>22.229595222295952</v>
      </c>
      <c r="F67" s="191">
        <v>63.437292634372923</v>
      </c>
      <c r="G67" s="191">
        <v>10.816191108161911</v>
      </c>
      <c r="H67" s="192">
        <v>3.5169210351692106</v>
      </c>
    </row>
    <row r="68" spans="1:8" s="110" customFormat="1" ht="13.5" customHeight="1" x14ac:dyDescent="0.15">
      <c r="A68" s="369"/>
      <c r="B68" s="108" t="s">
        <v>69</v>
      </c>
      <c r="C68" s="120"/>
      <c r="D68" s="330">
        <v>1187</v>
      </c>
      <c r="E68" s="194">
        <v>122</v>
      </c>
      <c r="F68" s="195">
        <v>897</v>
      </c>
      <c r="G68" s="195">
        <v>124</v>
      </c>
      <c r="H68" s="196">
        <v>44</v>
      </c>
    </row>
    <row r="69" spans="1:8" ht="13.5" customHeight="1" x14ac:dyDescent="0.15">
      <c r="A69" s="369"/>
      <c r="B69" s="10" t="s">
        <v>70</v>
      </c>
      <c r="C69" s="24"/>
      <c r="D69" s="334"/>
      <c r="E69" s="190">
        <v>10.278011794439765</v>
      </c>
      <c r="F69" s="191">
        <v>75.56866048862679</v>
      </c>
      <c r="G69" s="191">
        <v>10.446503791069924</v>
      </c>
      <c r="H69" s="192">
        <v>3.7068239258635214</v>
      </c>
    </row>
    <row r="70" spans="1:8" s="110" customFormat="1" ht="13.5" customHeight="1" x14ac:dyDescent="0.15">
      <c r="A70" s="369"/>
      <c r="B70" s="108" t="s">
        <v>71</v>
      </c>
      <c r="C70" s="120"/>
      <c r="D70" s="330">
        <v>18</v>
      </c>
      <c r="E70" s="194">
        <v>2</v>
      </c>
      <c r="F70" s="195">
        <v>9</v>
      </c>
      <c r="G70" s="195">
        <v>3</v>
      </c>
      <c r="H70" s="196">
        <v>4</v>
      </c>
    </row>
    <row r="71" spans="1:8" ht="13.5" customHeight="1" thickBot="1" x14ac:dyDescent="0.2">
      <c r="A71" s="370"/>
      <c r="B71" s="21"/>
      <c r="C71" s="26"/>
      <c r="D71" s="335"/>
      <c r="E71" s="198">
        <v>11.111111111111111</v>
      </c>
      <c r="F71" s="199">
        <v>50</v>
      </c>
      <c r="G71" s="199">
        <v>16.666666666666664</v>
      </c>
      <c r="H71" s="200">
        <v>22.222222222222221</v>
      </c>
    </row>
    <row r="72" spans="1:8" s="110" customFormat="1" ht="13.5" customHeight="1" x14ac:dyDescent="0.15">
      <c r="A72" s="367" t="s">
        <v>510</v>
      </c>
      <c r="B72" s="108" t="s">
        <v>511</v>
      </c>
      <c r="C72" s="120"/>
      <c r="D72" s="330">
        <v>1212</v>
      </c>
      <c r="E72" s="194">
        <v>228</v>
      </c>
      <c r="F72" s="195">
        <v>824</v>
      </c>
      <c r="G72" s="195">
        <v>125</v>
      </c>
      <c r="H72" s="196">
        <v>35</v>
      </c>
    </row>
    <row r="73" spans="1:8" ht="13.5" customHeight="1" x14ac:dyDescent="0.15">
      <c r="A73" s="367"/>
      <c r="B73" s="10" t="s">
        <v>512</v>
      </c>
      <c r="C73" s="24"/>
      <c r="D73" s="334"/>
      <c r="E73" s="190">
        <v>18.811881188118811</v>
      </c>
      <c r="F73" s="191">
        <v>67.986798679867988</v>
      </c>
      <c r="G73" s="191">
        <v>10.313531353135314</v>
      </c>
      <c r="H73" s="192">
        <v>2.8877887788778875</v>
      </c>
    </row>
    <row r="74" spans="1:8" s="110" customFormat="1" ht="13.5" customHeight="1" x14ac:dyDescent="0.15">
      <c r="A74" s="367"/>
      <c r="B74" s="108" t="s">
        <v>513</v>
      </c>
      <c r="C74" s="120"/>
      <c r="D74" s="330">
        <v>422</v>
      </c>
      <c r="E74" s="194">
        <v>116</v>
      </c>
      <c r="F74" s="195">
        <v>275</v>
      </c>
      <c r="G74" s="195">
        <v>23</v>
      </c>
      <c r="H74" s="196">
        <v>8</v>
      </c>
    </row>
    <row r="75" spans="1:8" ht="13.5" customHeight="1" x14ac:dyDescent="0.15">
      <c r="A75" s="367"/>
      <c r="B75" s="10" t="s">
        <v>512</v>
      </c>
      <c r="C75" s="24"/>
      <c r="D75" s="334"/>
      <c r="E75" s="190">
        <v>27.488151658767773</v>
      </c>
      <c r="F75" s="191">
        <v>65.165876777251185</v>
      </c>
      <c r="G75" s="191">
        <v>5.4502369668246446</v>
      </c>
      <c r="H75" s="192">
        <v>1.8957345971563981</v>
      </c>
    </row>
    <row r="76" spans="1:8" s="110" customFormat="1" ht="13.5" customHeight="1" x14ac:dyDescent="0.15">
      <c r="A76" s="367"/>
      <c r="B76" s="108" t="s">
        <v>514</v>
      </c>
      <c r="C76" s="120"/>
      <c r="D76" s="330">
        <v>1078</v>
      </c>
      <c r="E76" s="194">
        <v>115</v>
      </c>
      <c r="F76" s="195">
        <v>763</v>
      </c>
      <c r="G76" s="195">
        <v>142</v>
      </c>
      <c r="H76" s="196">
        <v>58</v>
      </c>
    </row>
    <row r="77" spans="1:8" ht="13.5" customHeight="1" thickBot="1" x14ac:dyDescent="0.2">
      <c r="A77" s="368"/>
      <c r="B77" s="21"/>
      <c r="C77" s="26"/>
      <c r="D77" s="335"/>
      <c r="E77" s="198">
        <v>10.667903525046382</v>
      </c>
      <c r="F77" s="199">
        <v>70.779220779220779</v>
      </c>
      <c r="G77" s="199">
        <v>13.172541743970315</v>
      </c>
      <c r="H77" s="200">
        <v>5.3803339517625233</v>
      </c>
    </row>
    <row r="78" spans="1:8" ht="13.5" customHeight="1" x14ac:dyDescent="0.15">
      <c r="A78" s="11"/>
      <c r="B78" s="12"/>
      <c r="C78" s="13"/>
      <c r="D78" s="14"/>
      <c r="E78" s="15"/>
      <c r="F78" s="15"/>
      <c r="G78" s="15"/>
      <c r="H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5"/>
      <c r="K1" s="39"/>
      <c r="L1" s="39"/>
      <c r="M1" s="39"/>
      <c r="N1" s="39"/>
      <c r="O1" s="39"/>
      <c r="P1" s="39"/>
      <c r="Q1" s="39"/>
      <c r="R1" s="39"/>
      <c r="S1" s="84" t="s">
        <v>686</v>
      </c>
    </row>
    <row r="2" spans="1:19" ht="30" customHeight="1" x14ac:dyDescent="0.15">
      <c r="J2" s="5"/>
      <c r="K2" s="39"/>
      <c r="L2" s="39"/>
      <c r="M2" s="39"/>
      <c r="N2" s="39"/>
      <c r="O2" s="39"/>
      <c r="P2" s="39"/>
      <c r="Q2" s="39"/>
      <c r="R2" s="39"/>
      <c r="S2" s="84"/>
    </row>
    <row r="3" spans="1:19" ht="48" customHeight="1" thickBot="1" x14ac:dyDescent="0.2">
      <c r="A3" s="6" t="s">
        <v>681</v>
      </c>
      <c r="B3" s="7"/>
      <c r="C3" s="7"/>
      <c r="D3" s="7"/>
      <c r="E3" s="7"/>
      <c r="F3" s="7"/>
      <c r="G3" s="7"/>
      <c r="H3" s="7"/>
      <c r="I3" s="7"/>
      <c r="J3" s="7"/>
      <c r="K3" s="39"/>
      <c r="L3" s="39"/>
      <c r="M3" s="39"/>
      <c r="N3" s="39"/>
      <c r="O3" s="39"/>
      <c r="P3" s="39"/>
      <c r="Q3" s="39"/>
      <c r="R3" s="39"/>
      <c r="S3" s="39"/>
    </row>
    <row r="4" spans="1:19" ht="15" customHeight="1" x14ac:dyDescent="0.15">
      <c r="A4" s="28"/>
      <c r="B4" s="32"/>
      <c r="C4" s="34"/>
      <c r="D4" s="35"/>
      <c r="E4" s="36">
        <v>1</v>
      </c>
      <c r="F4" s="37">
        <v>2</v>
      </c>
      <c r="G4" s="37">
        <v>3</v>
      </c>
      <c r="H4" s="37">
        <v>4</v>
      </c>
      <c r="I4" s="37">
        <v>5</v>
      </c>
      <c r="J4" s="33"/>
    </row>
    <row r="5" spans="1:19" ht="171.9" customHeight="1" thickBot="1" x14ac:dyDescent="0.2">
      <c r="A5" s="29"/>
      <c r="B5" s="30"/>
      <c r="C5" s="31"/>
      <c r="D5" s="87" t="s">
        <v>356</v>
      </c>
      <c r="E5" s="85" t="s">
        <v>156</v>
      </c>
      <c r="F5" s="86" t="s">
        <v>157</v>
      </c>
      <c r="G5" s="86" t="s">
        <v>158</v>
      </c>
      <c r="H5" s="86" t="s">
        <v>159</v>
      </c>
      <c r="I5" s="86" t="s">
        <v>9</v>
      </c>
      <c r="J5" s="88" t="s">
        <v>357</v>
      </c>
      <c r="K5" s="40"/>
      <c r="L5" s="40"/>
      <c r="M5" s="40"/>
      <c r="N5" s="40"/>
      <c r="O5" s="40"/>
      <c r="P5" s="40"/>
      <c r="Q5" s="40"/>
      <c r="R5" s="40"/>
      <c r="S5" s="40"/>
    </row>
    <row r="6" spans="1:19" s="110" customFormat="1" ht="13.5" customHeight="1" x14ac:dyDescent="0.15">
      <c r="A6" s="116" t="s">
        <v>29</v>
      </c>
      <c r="B6" s="117"/>
      <c r="C6" s="117"/>
      <c r="D6" s="331">
        <v>2712</v>
      </c>
      <c r="E6" s="178">
        <v>268</v>
      </c>
      <c r="F6" s="179">
        <v>741</v>
      </c>
      <c r="G6" s="179">
        <v>1252</v>
      </c>
      <c r="H6" s="179">
        <v>301</v>
      </c>
      <c r="I6" s="179">
        <v>50</v>
      </c>
      <c r="J6" s="180">
        <v>100</v>
      </c>
    </row>
    <row r="7" spans="1:19" ht="13.5" customHeight="1" thickBot="1" x14ac:dyDescent="0.2">
      <c r="A7" s="8"/>
      <c r="B7" s="9"/>
      <c r="C7" s="9"/>
      <c r="D7" s="332"/>
      <c r="E7" s="182">
        <v>9.8820058997050158</v>
      </c>
      <c r="F7" s="183">
        <v>27.323008849557525</v>
      </c>
      <c r="G7" s="183">
        <v>46.165191740412979</v>
      </c>
      <c r="H7" s="183">
        <v>11.098820058997049</v>
      </c>
      <c r="I7" s="183">
        <v>1.8436578171091444</v>
      </c>
      <c r="J7" s="184">
        <v>3.6873156342182889</v>
      </c>
    </row>
    <row r="8" spans="1:19" s="110" customFormat="1" ht="13.5" customHeight="1" x14ac:dyDescent="0.15">
      <c r="A8" s="371" t="s">
        <v>30</v>
      </c>
      <c r="B8" s="118" t="s">
        <v>32</v>
      </c>
      <c r="C8" s="119"/>
      <c r="D8" s="333">
        <v>1272</v>
      </c>
      <c r="E8" s="186">
        <v>136</v>
      </c>
      <c r="F8" s="187">
        <v>350</v>
      </c>
      <c r="G8" s="187">
        <v>566</v>
      </c>
      <c r="H8" s="187">
        <v>153</v>
      </c>
      <c r="I8" s="187">
        <v>22</v>
      </c>
      <c r="J8" s="188">
        <v>45</v>
      </c>
    </row>
    <row r="9" spans="1:19" ht="13.5" customHeight="1" x14ac:dyDescent="0.15">
      <c r="A9" s="369"/>
      <c r="B9" s="10"/>
      <c r="C9" s="24"/>
      <c r="D9" s="334"/>
      <c r="E9" s="190">
        <v>10.691823899371069</v>
      </c>
      <c r="F9" s="191">
        <v>27.515723270440251</v>
      </c>
      <c r="G9" s="191">
        <v>44.496855345911953</v>
      </c>
      <c r="H9" s="191">
        <v>12.028301886792454</v>
      </c>
      <c r="I9" s="191">
        <v>1.729559748427673</v>
      </c>
      <c r="J9" s="192">
        <v>3.5377358490566038</v>
      </c>
    </row>
    <row r="10" spans="1:19" s="110" customFormat="1" ht="13.5" customHeight="1" x14ac:dyDescent="0.15">
      <c r="A10" s="369"/>
      <c r="B10" s="108" t="s">
        <v>34</v>
      </c>
      <c r="C10" s="120"/>
      <c r="D10" s="330">
        <v>279</v>
      </c>
      <c r="E10" s="194">
        <v>16</v>
      </c>
      <c r="F10" s="195">
        <v>77</v>
      </c>
      <c r="G10" s="195">
        <v>147</v>
      </c>
      <c r="H10" s="195">
        <v>20</v>
      </c>
      <c r="I10" s="195">
        <v>9</v>
      </c>
      <c r="J10" s="196">
        <v>10</v>
      </c>
    </row>
    <row r="11" spans="1:19" ht="13.5" customHeight="1" x14ac:dyDescent="0.15">
      <c r="A11" s="369"/>
      <c r="B11" s="10"/>
      <c r="C11" s="24"/>
      <c r="D11" s="334"/>
      <c r="E11" s="190">
        <v>5.7347670250896057</v>
      </c>
      <c r="F11" s="191">
        <v>27.598566308243726</v>
      </c>
      <c r="G11" s="191">
        <v>52.688172043010752</v>
      </c>
      <c r="H11" s="191">
        <v>7.1684587813620064</v>
      </c>
      <c r="I11" s="191">
        <v>3.225806451612903</v>
      </c>
      <c r="J11" s="192">
        <v>3.5842293906810032</v>
      </c>
    </row>
    <row r="12" spans="1:19" s="110" customFormat="1" ht="13.5" customHeight="1" x14ac:dyDescent="0.15">
      <c r="A12" s="369"/>
      <c r="B12" s="108" t="s">
        <v>36</v>
      </c>
      <c r="C12" s="120"/>
      <c r="D12" s="330">
        <v>680</v>
      </c>
      <c r="E12" s="194">
        <v>62</v>
      </c>
      <c r="F12" s="195">
        <v>160</v>
      </c>
      <c r="G12" s="195">
        <v>350</v>
      </c>
      <c r="H12" s="195">
        <v>70</v>
      </c>
      <c r="I12" s="195">
        <v>7</v>
      </c>
      <c r="J12" s="196">
        <v>31</v>
      </c>
    </row>
    <row r="13" spans="1:19" ht="13.5" customHeight="1" x14ac:dyDescent="0.15">
      <c r="A13" s="369"/>
      <c r="B13" s="10"/>
      <c r="C13" s="24"/>
      <c r="D13" s="334"/>
      <c r="E13" s="190">
        <v>9.117647058823529</v>
      </c>
      <c r="F13" s="191">
        <v>23.52941176470588</v>
      </c>
      <c r="G13" s="191">
        <v>51.470588235294116</v>
      </c>
      <c r="H13" s="191">
        <v>10.294117647058822</v>
      </c>
      <c r="I13" s="191">
        <v>1.0294117647058822</v>
      </c>
      <c r="J13" s="192">
        <v>4.5588235294117645</v>
      </c>
    </row>
    <row r="14" spans="1:19" s="110" customFormat="1" ht="13.5" customHeight="1" x14ac:dyDescent="0.15">
      <c r="A14" s="369"/>
      <c r="B14" s="108" t="s">
        <v>38</v>
      </c>
      <c r="C14" s="120"/>
      <c r="D14" s="330">
        <v>196</v>
      </c>
      <c r="E14" s="194">
        <v>22</v>
      </c>
      <c r="F14" s="195">
        <v>54</v>
      </c>
      <c r="G14" s="195">
        <v>89</v>
      </c>
      <c r="H14" s="195">
        <v>23</v>
      </c>
      <c r="I14" s="195">
        <v>4</v>
      </c>
      <c r="J14" s="196">
        <v>4</v>
      </c>
    </row>
    <row r="15" spans="1:19" ht="13.5" customHeight="1" x14ac:dyDescent="0.15">
      <c r="A15" s="369"/>
      <c r="B15" s="10"/>
      <c r="C15" s="24"/>
      <c r="D15" s="334"/>
      <c r="E15" s="190">
        <v>11.224489795918368</v>
      </c>
      <c r="F15" s="191">
        <v>27.551020408163261</v>
      </c>
      <c r="G15" s="191">
        <v>45.408163265306122</v>
      </c>
      <c r="H15" s="191">
        <v>11.73469387755102</v>
      </c>
      <c r="I15" s="191">
        <v>2.0408163265306123</v>
      </c>
      <c r="J15" s="192">
        <v>2.0408163265306123</v>
      </c>
    </row>
    <row r="16" spans="1:19" s="110" customFormat="1" ht="13.5" customHeight="1" x14ac:dyDescent="0.15">
      <c r="A16" s="369"/>
      <c r="B16" s="108" t="s">
        <v>40</v>
      </c>
      <c r="C16" s="120"/>
      <c r="D16" s="330">
        <v>191</v>
      </c>
      <c r="E16" s="194">
        <v>21</v>
      </c>
      <c r="F16" s="195">
        <v>67</v>
      </c>
      <c r="G16" s="195">
        <v>70</v>
      </c>
      <c r="H16" s="195">
        <v>21</v>
      </c>
      <c r="I16" s="195">
        <v>3</v>
      </c>
      <c r="J16" s="196">
        <v>9</v>
      </c>
    </row>
    <row r="17" spans="1:10" ht="13.5" customHeight="1" x14ac:dyDescent="0.15">
      <c r="A17" s="369"/>
      <c r="B17" s="10"/>
      <c r="C17" s="24"/>
      <c r="D17" s="334"/>
      <c r="E17" s="190">
        <v>10.99476439790576</v>
      </c>
      <c r="F17" s="191">
        <v>35.078534031413611</v>
      </c>
      <c r="G17" s="191">
        <v>36.64921465968586</v>
      </c>
      <c r="H17" s="191">
        <v>10.99476439790576</v>
      </c>
      <c r="I17" s="191">
        <v>1.5706806282722512</v>
      </c>
      <c r="J17" s="192">
        <v>4.7120418848167542</v>
      </c>
    </row>
    <row r="18" spans="1:10" s="110" customFormat="1" ht="13.5" customHeight="1" x14ac:dyDescent="0.15">
      <c r="A18" s="369"/>
      <c r="B18" s="108" t="s">
        <v>42</v>
      </c>
      <c r="C18" s="120"/>
      <c r="D18" s="330">
        <v>94</v>
      </c>
      <c r="E18" s="194">
        <v>11</v>
      </c>
      <c r="F18" s="195">
        <v>33</v>
      </c>
      <c r="G18" s="195">
        <v>30</v>
      </c>
      <c r="H18" s="195">
        <v>14</v>
      </c>
      <c r="I18" s="195">
        <v>5</v>
      </c>
      <c r="J18" s="196">
        <v>1</v>
      </c>
    </row>
    <row r="19" spans="1:10" ht="13.5" customHeight="1" thickBot="1" x14ac:dyDescent="0.2">
      <c r="A19" s="370"/>
      <c r="B19" s="21"/>
      <c r="C19" s="26"/>
      <c r="D19" s="335"/>
      <c r="E19" s="198">
        <v>11.702127659574469</v>
      </c>
      <c r="F19" s="199">
        <v>35.106382978723403</v>
      </c>
      <c r="G19" s="199">
        <v>31.914893617021278</v>
      </c>
      <c r="H19" s="199">
        <v>14.893617021276595</v>
      </c>
      <c r="I19" s="199">
        <v>5.3191489361702127</v>
      </c>
      <c r="J19" s="200">
        <v>1.0638297872340425</v>
      </c>
    </row>
    <row r="20" spans="1:10" s="111" customFormat="1" ht="13.5" customHeight="1" x14ac:dyDescent="0.15">
      <c r="A20" s="372" t="s">
        <v>0</v>
      </c>
      <c r="B20" s="103" t="s">
        <v>1</v>
      </c>
      <c r="C20" s="121"/>
      <c r="D20" s="333">
        <v>1088</v>
      </c>
      <c r="E20" s="186">
        <v>111</v>
      </c>
      <c r="F20" s="187">
        <v>321</v>
      </c>
      <c r="G20" s="187">
        <v>506</v>
      </c>
      <c r="H20" s="187">
        <v>125</v>
      </c>
      <c r="I20" s="187">
        <v>19</v>
      </c>
      <c r="J20" s="188">
        <v>6</v>
      </c>
    </row>
    <row r="21" spans="1:10" s="22" customFormat="1" ht="13.5" customHeight="1" x14ac:dyDescent="0.15">
      <c r="A21" s="373"/>
      <c r="B21" s="23"/>
      <c r="C21" s="25"/>
      <c r="D21" s="334"/>
      <c r="E21" s="190">
        <v>10.20220588235294</v>
      </c>
      <c r="F21" s="191">
        <v>29.503676470588236</v>
      </c>
      <c r="G21" s="191">
        <v>46.507352941176471</v>
      </c>
      <c r="H21" s="191">
        <v>11.488970588235293</v>
      </c>
      <c r="I21" s="191">
        <v>1.7463235294117647</v>
      </c>
      <c r="J21" s="192">
        <v>0.55147058823529416</v>
      </c>
    </row>
    <row r="22" spans="1:10" s="111" customFormat="1" ht="13.5" customHeight="1" x14ac:dyDescent="0.15">
      <c r="A22" s="373"/>
      <c r="B22" s="106" t="s">
        <v>2</v>
      </c>
      <c r="C22" s="122"/>
      <c r="D22" s="330">
        <v>1538</v>
      </c>
      <c r="E22" s="194">
        <v>157</v>
      </c>
      <c r="F22" s="195">
        <v>419</v>
      </c>
      <c r="G22" s="195">
        <v>745</v>
      </c>
      <c r="H22" s="195">
        <v>176</v>
      </c>
      <c r="I22" s="195">
        <v>31</v>
      </c>
      <c r="J22" s="196">
        <v>10</v>
      </c>
    </row>
    <row r="23" spans="1:10" s="22" customFormat="1" ht="13.5" customHeight="1" x14ac:dyDescent="0.15">
      <c r="A23" s="373"/>
      <c r="B23" s="23"/>
      <c r="C23" s="25"/>
      <c r="D23" s="334"/>
      <c r="E23" s="190">
        <v>10.208062418725618</v>
      </c>
      <c r="F23" s="191">
        <v>27.243172951885562</v>
      </c>
      <c r="G23" s="191">
        <v>48.439531859557867</v>
      </c>
      <c r="H23" s="191">
        <v>11.443433029908972</v>
      </c>
      <c r="I23" s="191">
        <v>2.0156046814044215</v>
      </c>
      <c r="J23" s="192">
        <v>0.65019505851755521</v>
      </c>
    </row>
    <row r="24" spans="1:10" s="111" customFormat="1" ht="13.5" customHeight="1" x14ac:dyDescent="0.15">
      <c r="A24" s="373"/>
      <c r="B24" s="106" t="s">
        <v>45</v>
      </c>
      <c r="C24" s="122"/>
      <c r="D24" s="330">
        <v>86</v>
      </c>
      <c r="E24" s="194">
        <v>0</v>
      </c>
      <c r="F24" s="195">
        <v>1</v>
      </c>
      <c r="G24" s="195">
        <v>1</v>
      </c>
      <c r="H24" s="195">
        <v>0</v>
      </c>
      <c r="I24" s="195">
        <v>0</v>
      </c>
      <c r="J24" s="196">
        <v>84</v>
      </c>
    </row>
    <row r="25" spans="1:10" s="22" customFormat="1" ht="13.5" customHeight="1" thickBot="1" x14ac:dyDescent="0.2">
      <c r="A25" s="374"/>
      <c r="B25" s="61"/>
      <c r="C25" s="62"/>
      <c r="D25" s="335"/>
      <c r="E25" s="198">
        <v>0</v>
      </c>
      <c r="F25" s="199">
        <v>1.1627906976744187</v>
      </c>
      <c r="G25" s="199">
        <v>1.1627906976744187</v>
      </c>
      <c r="H25" s="199">
        <v>0</v>
      </c>
      <c r="I25" s="199">
        <v>0</v>
      </c>
      <c r="J25" s="200">
        <v>97.674418604651152</v>
      </c>
    </row>
    <row r="26" spans="1:10" s="110" customFormat="1" ht="13.5" customHeight="1" x14ac:dyDescent="0.15">
      <c r="A26" s="371" t="s">
        <v>43</v>
      </c>
      <c r="B26" s="118" t="s">
        <v>3</v>
      </c>
      <c r="C26" s="119"/>
      <c r="D26" s="336">
        <v>170</v>
      </c>
      <c r="E26" s="202">
        <v>23</v>
      </c>
      <c r="F26" s="203">
        <v>11</v>
      </c>
      <c r="G26" s="203">
        <v>91</v>
      </c>
      <c r="H26" s="203">
        <v>42</v>
      </c>
      <c r="I26" s="203">
        <v>3</v>
      </c>
      <c r="J26" s="204">
        <v>0</v>
      </c>
    </row>
    <row r="27" spans="1:10" ht="13.5" customHeight="1" x14ac:dyDescent="0.15">
      <c r="A27" s="369"/>
      <c r="B27" s="10"/>
      <c r="C27" s="24"/>
      <c r="D27" s="337"/>
      <c r="E27" s="206">
        <v>13.529411764705882</v>
      </c>
      <c r="F27" s="207">
        <v>6.4705882352941186</v>
      </c>
      <c r="G27" s="207">
        <v>53.529411764705884</v>
      </c>
      <c r="H27" s="207">
        <v>24.705882352941178</v>
      </c>
      <c r="I27" s="207">
        <v>1.7647058823529411</v>
      </c>
      <c r="J27" s="208">
        <v>0</v>
      </c>
    </row>
    <row r="28" spans="1:10" s="110" customFormat="1" ht="13.5" customHeight="1" x14ac:dyDescent="0.15">
      <c r="A28" s="369"/>
      <c r="B28" s="108" t="s">
        <v>4</v>
      </c>
      <c r="C28" s="120"/>
      <c r="D28" s="331">
        <v>260</v>
      </c>
      <c r="E28" s="209">
        <v>17</v>
      </c>
      <c r="F28" s="210">
        <v>29</v>
      </c>
      <c r="G28" s="210">
        <v>177</v>
      </c>
      <c r="H28" s="210">
        <v>32</v>
      </c>
      <c r="I28" s="210">
        <v>2</v>
      </c>
      <c r="J28" s="211">
        <v>3</v>
      </c>
    </row>
    <row r="29" spans="1:10" ht="13.5" customHeight="1" x14ac:dyDescent="0.15">
      <c r="A29" s="369"/>
      <c r="B29" s="10"/>
      <c r="C29" s="24"/>
      <c r="D29" s="337"/>
      <c r="E29" s="206">
        <v>6.5384615384615392</v>
      </c>
      <c r="F29" s="207">
        <v>11.153846153846155</v>
      </c>
      <c r="G29" s="207">
        <v>68.07692307692308</v>
      </c>
      <c r="H29" s="207">
        <v>12.307692307692308</v>
      </c>
      <c r="I29" s="207">
        <v>0.76923076923076927</v>
      </c>
      <c r="J29" s="208">
        <v>1.153846153846154</v>
      </c>
    </row>
    <row r="30" spans="1:10" s="110" customFormat="1" ht="13.5" customHeight="1" x14ac:dyDescent="0.15">
      <c r="A30" s="369"/>
      <c r="B30" s="108" t="s">
        <v>5</v>
      </c>
      <c r="C30" s="120"/>
      <c r="D30" s="331">
        <v>434</v>
      </c>
      <c r="E30" s="209">
        <v>23</v>
      </c>
      <c r="F30" s="210">
        <v>38</v>
      </c>
      <c r="G30" s="210">
        <v>309</v>
      </c>
      <c r="H30" s="210">
        <v>60</v>
      </c>
      <c r="I30" s="210">
        <v>2</v>
      </c>
      <c r="J30" s="211">
        <v>2</v>
      </c>
    </row>
    <row r="31" spans="1:10" ht="13.5" customHeight="1" x14ac:dyDescent="0.15">
      <c r="A31" s="369"/>
      <c r="B31" s="10"/>
      <c r="C31" s="24"/>
      <c r="D31" s="337"/>
      <c r="E31" s="206">
        <v>5.2995391705069128</v>
      </c>
      <c r="F31" s="207">
        <v>8.7557603686635943</v>
      </c>
      <c r="G31" s="207">
        <v>71.198156682027644</v>
      </c>
      <c r="H31" s="207">
        <v>13.82488479262673</v>
      </c>
      <c r="I31" s="207">
        <v>0.46082949308755761</v>
      </c>
      <c r="J31" s="208">
        <v>0.46082949308755761</v>
      </c>
    </row>
    <row r="32" spans="1:10" s="110" customFormat="1" ht="13.5" customHeight="1" x14ac:dyDescent="0.15">
      <c r="A32" s="369"/>
      <c r="B32" s="108" t="s">
        <v>6</v>
      </c>
      <c r="C32" s="120"/>
      <c r="D32" s="331">
        <v>480</v>
      </c>
      <c r="E32" s="209">
        <v>43</v>
      </c>
      <c r="F32" s="210">
        <v>79</v>
      </c>
      <c r="G32" s="210">
        <v>287</v>
      </c>
      <c r="H32" s="210">
        <v>58</v>
      </c>
      <c r="I32" s="210">
        <v>12</v>
      </c>
      <c r="J32" s="211">
        <v>1</v>
      </c>
    </row>
    <row r="33" spans="1:10" ht="13.5" customHeight="1" x14ac:dyDescent="0.15">
      <c r="A33" s="369"/>
      <c r="B33" s="10"/>
      <c r="C33" s="24"/>
      <c r="D33" s="337"/>
      <c r="E33" s="206">
        <v>8.9583333333333339</v>
      </c>
      <c r="F33" s="207">
        <v>16.458333333333332</v>
      </c>
      <c r="G33" s="207">
        <v>59.791666666666664</v>
      </c>
      <c r="H33" s="207">
        <v>12.083333333333334</v>
      </c>
      <c r="I33" s="207">
        <v>2.5</v>
      </c>
      <c r="J33" s="208">
        <v>0.20833333333333334</v>
      </c>
    </row>
    <row r="34" spans="1:10" s="110" customFormat="1" ht="13.5" customHeight="1" x14ac:dyDescent="0.15">
      <c r="A34" s="369"/>
      <c r="B34" s="108" t="s">
        <v>7</v>
      </c>
      <c r="C34" s="120"/>
      <c r="D34" s="331">
        <v>594</v>
      </c>
      <c r="E34" s="209">
        <v>68</v>
      </c>
      <c r="F34" s="210">
        <v>233</v>
      </c>
      <c r="G34" s="210">
        <v>221</v>
      </c>
      <c r="H34" s="210">
        <v>59</v>
      </c>
      <c r="I34" s="210">
        <v>12</v>
      </c>
      <c r="J34" s="211">
        <v>1</v>
      </c>
    </row>
    <row r="35" spans="1:10" ht="13.5" customHeight="1" x14ac:dyDescent="0.15">
      <c r="A35" s="369"/>
      <c r="B35" s="10"/>
      <c r="C35" s="24"/>
      <c r="D35" s="337"/>
      <c r="E35" s="206">
        <v>11.447811447811448</v>
      </c>
      <c r="F35" s="207">
        <v>39.225589225589225</v>
      </c>
      <c r="G35" s="207">
        <v>37.205387205387211</v>
      </c>
      <c r="H35" s="207">
        <v>9.9326599326599325</v>
      </c>
      <c r="I35" s="207">
        <v>2.0202020202020203</v>
      </c>
      <c r="J35" s="208">
        <v>0.16835016835016833</v>
      </c>
    </row>
    <row r="36" spans="1:10" s="110" customFormat="1" ht="13.5" customHeight="1" x14ac:dyDescent="0.15">
      <c r="A36" s="369"/>
      <c r="B36" s="108" t="s">
        <v>44</v>
      </c>
      <c r="C36" s="120"/>
      <c r="D36" s="331">
        <v>688</v>
      </c>
      <c r="E36" s="209">
        <v>94</v>
      </c>
      <c r="F36" s="210">
        <v>350</v>
      </c>
      <c r="G36" s="210">
        <v>166</v>
      </c>
      <c r="H36" s="210">
        <v>50</v>
      </c>
      <c r="I36" s="210">
        <v>19</v>
      </c>
      <c r="J36" s="211">
        <v>9</v>
      </c>
    </row>
    <row r="37" spans="1:10" ht="13.5" customHeight="1" x14ac:dyDescent="0.15">
      <c r="A37" s="369"/>
      <c r="B37" s="10"/>
      <c r="C37" s="24"/>
      <c r="D37" s="337"/>
      <c r="E37" s="206">
        <v>13.662790697674417</v>
      </c>
      <c r="F37" s="207">
        <v>50.872093023255815</v>
      </c>
      <c r="G37" s="207">
        <v>24.127906976744189</v>
      </c>
      <c r="H37" s="207">
        <v>7.2674418604651168</v>
      </c>
      <c r="I37" s="207">
        <v>2.7616279069767442</v>
      </c>
      <c r="J37" s="208">
        <v>1.308139534883721</v>
      </c>
    </row>
    <row r="38" spans="1:10" s="110" customFormat="1" ht="13.5" customHeight="1" x14ac:dyDescent="0.15">
      <c r="A38" s="369"/>
      <c r="B38" s="108" t="s">
        <v>45</v>
      </c>
      <c r="C38" s="120"/>
      <c r="D38" s="331">
        <v>86</v>
      </c>
      <c r="E38" s="209">
        <v>0</v>
      </c>
      <c r="F38" s="210">
        <v>1</v>
      </c>
      <c r="G38" s="210">
        <v>1</v>
      </c>
      <c r="H38" s="210">
        <v>0</v>
      </c>
      <c r="I38" s="210">
        <v>0</v>
      </c>
      <c r="J38" s="211">
        <v>84</v>
      </c>
    </row>
    <row r="39" spans="1:10" ht="13.5" customHeight="1" thickBot="1" x14ac:dyDescent="0.2">
      <c r="A39" s="370"/>
      <c r="B39" s="21"/>
      <c r="C39" s="26"/>
      <c r="D39" s="332"/>
      <c r="E39" s="212">
        <v>0</v>
      </c>
      <c r="F39" s="213">
        <v>1.1627906976744187</v>
      </c>
      <c r="G39" s="213">
        <v>1.1627906976744187</v>
      </c>
      <c r="H39" s="213">
        <v>0</v>
      </c>
      <c r="I39" s="213">
        <v>0</v>
      </c>
      <c r="J39" s="214">
        <v>97.674418604651152</v>
      </c>
    </row>
    <row r="40" spans="1:10" s="110" customFormat="1" ht="13.5" customHeight="1" x14ac:dyDescent="0.15">
      <c r="A40" s="369" t="s">
        <v>46</v>
      </c>
      <c r="B40" s="108" t="s">
        <v>48</v>
      </c>
      <c r="C40" s="120"/>
      <c r="D40" s="330">
        <v>459</v>
      </c>
      <c r="E40" s="194">
        <v>115</v>
      </c>
      <c r="F40" s="195">
        <v>1</v>
      </c>
      <c r="G40" s="195">
        <v>265</v>
      </c>
      <c r="H40" s="195">
        <v>61</v>
      </c>
      <c r="I40" s="195">
        <v>14</v>
      </c>
      <c r="J40" s="196">
        <v>3</v>
      </c>
    </row>
    <row r="41" spans="1:10" ht="13.5" customHeight="1" x14ac:dyDescent="0.15">
      <c r="A41" s="369"/>
      <c r="B41" s="10"/>
      <c r="C41" s="24"/>
      <c r="D41" s="334"/>
      <c r="E41" s="190">
        <v>25.054466230936818</v>
      </c>
      <c r="F41" s="191">
        <v>0.2178649237472767</v>
      </c>
      <c r="G41" s="191">
        <v>57.734204793028319</v>
      </c>
      <c r="H41" s="191">
        <v>13.289760348583879</v>
      </c>
      <c r="I41" s="191">
        <v>3.0501089324618738</v>
      </c>
      <c r="J41" s="192">
        <v>0.65359477124183007</v>
      </c>
    </row>
    <row r="42" spans="1:10" s="110" customFormat="1" ht="13.5" customHeight="1" x14ac:dyDescent="0.15">
      <c r="A42" s="369"/>
      <c r="B42" s="108" t="s">
        <v>50</v>
      </c>
      <c r="C42" s="120"/>
      <c r="D42" s="330">
        <v>1862</v>
      </c>
      <c r="E42" s="194">
        <v>33</v>
      </c>
      <c r="F42" s="195">
        <v>732</v>
      </c>
      <c r="G42" s="195">
        <v>865</v>
      </c>
      <c r="H42" s="195">
        <v>206</v>
      </c>
      <c r="I42" s="195">
        <v>17</v>
      </c>
      <c r="J42" s="196">
        <v>9</v>
      </c>
    </row>
    <row r="43" spans="1:10" ht="13.5" customHeight="1" x14ac:dyDescent="0.15">
      <c r="A43" s="369"/>
      <c r="B43" s="10"/>
      <c r="C43" s="24"/>
      <c r="D43" s="334"/>
      <c r="E43" s="190">
        <v>1.7722878625134264</v>
      </c>
      <c r="F43" s="191">
        <v>39.312567132116008</v>
      </c>
      <c r="G43" s="191">
        <v>46.455424274973147</v>
      </c>
      <c r="H43" s="191">
        <v>11.063372717508056</v>
      </c>
      <c r="I43" s="191">
        <v>0.9129967776584319</v>
      </c>
      <c r="J43" s="192">
        <v>0.48335123523093448</v>
      </c>
    </row>
    <row r="44" spans="1:10" s="110" customFormat="1" ht="13.5" customHeight="1" x14ac:dyDescent="0.15">
      <c r="A44" s="369"/>
      <c r="B44" s="108" t="s">
        <v>51</v>
      </c>
      <c r="C44" s="120"/>
      <c r="D44" s="330">
        <v>290</v>
      </c>
      <c r="E44" s="194">
        <v>119</v>
      </c>
      <c r="F44" s="195">
        <v>3</v>
      </c>
      <c r="G44" s="195">
        <v>116</v>
      </c>
      <c r="H44" s="195">
        <v>33</v>
      </c>
      <c r="I44" s="195">
        <v>18</v>
      </c>
      <c r="J44" s="196">
        <v>1</v>
      </c>
    </row>
    <row r="45" spans="1:10" ht="13.5" customHeight="1" x14ac:dyDescent="0.15">
      <c r="A45" s="369"/>
      <c r="B45" s="10"/>
      <c r="C45" s="24"/>
      <c r="D45" s="334"/>
      <c r="E45" s="190">
        <v>41.03448275862069</v>
      </c>
      <c r="F45" s="191">
        <v>1.0344827586206897</v>
      </c>
      <c r="G45" s="191">
        <v>40</v>
      </c>
      <c r="H45" s="191">
        <v>11.379310344827587</v>
      </c>
      <c r="I45" s="191">
        <v>6.2068965517241379</v>
      </c>
      <c r="J45" s="192">
        <v>0.34482758620689657</v>
      </c>
    </row>
    <row r="46" spans="1:10" s="110" customFormat="1" ht="13.5" customHeight="1" x14ac:dyDescent="0.15">
      <c r="A46" s="369"/>
      <c r="B46" s="108" t="s">
        <v>71</v>
      </c>
      <c r="C46" s="120"/>
      <c r="D46" s="330">
        <v>101</v>
      </c>
      <c r="E46" s="194">
        <v>1</v>
      </c>
      <c r="F46" s="195">
        <v>5</v>
      </c>
      <c r="G46" s="195">
        <v>6</v>
      </c>
      <c r="H46" s="195">
        <v>1</v>
      </c>
      <c r="I46" s="195">
        <v>1</v>
      </c>
      <c r="J46" s="196">
        <v>87</v>
      </c>
    </row>
    <row r="47" spans="1:10" ht="13.5" customHeight="1" thickBot="1" x14ac:dyDescent="0.2">
      <c r="A47" s="370"/>
      <c r="B47" s="21"/>
      <c r="C47" s="26"/>
      <c r="D47" s="335"/>
      <c r="E47" s="198">
        <v>0.99009900990099009</v>
      </c>
      <c r="F47" s="199">
        <v>4.9504950495049505</v>
      </c>
      <c r="G47" s="199">
        <v>5.9405940594059405</v>
      </c>
      <c r="H47" s="199">
        <v>0.99009900990099009</v>
      </c>
      <c r="I47" s="199">
        <v>0.99009900990099009</v>
      </c>
      <c r="J47" s="200">
        <v>86.138613861386133</v>
      </c>
    </row>
    <row r="48" spans="1:10" s="110" customFormat="1" ht="13.5" customHeight="1" x14ac:dyDescent="0.15">
      <c r="A48" s="369" t="s">
        <v>227</v>
      </c>
      <c r="B48" s="108" t="s">
        <v>53</v>
      </c>
      <c r="C48" s="120"/>
      <c r="D48" s="330">
        <v>144</v>
      </c>
      <c r="E48" s="194">
        <v>23</v>
      </c>
      <c r="F48" s="249"/>
      <c r="G48" s="195">
        <v>79</v>
      </c>
      <c r="H48" s="195">
        <v>40</v>
      </c>
      <c r="I48" s="195">
        <v>2</v>
      </c>
      <c r="J48" s="196">
        <v>0</v>
      </c>
    </row>
    <row r="49" spans="1:10" ht="13.5" customHeight="1" x14ac:dyDescent="0.15">
      <c r="A49" s="369"/>
      <c r="B49" s="10"/>
      <c r="C49" s="24"/>
      <c r="D49" s="334"/>
      <c r="E49" s="190">
        <v>15.972222222222221</v>
      </c>
      <c r="F49" s="254"/>
      <c r="G49" s="191">
        <v>54.861111111111114</v>
      </c>
      <c r="H49" s="191">
        <v>27.777777777777779</v>
      </c>
      <c r="I49" s="191">
        <v>1.3888888888888888</v>
      </c>
      <c r="J49" s="192">
        <v>0</v>
      </c>
    </row>
    <row r="50" spans="1:10" s="110" customFormat="1" ht="13.5" customHeight="1" x14ac:dyDescent="0.15">
      <c r="A50" s="369"/>
      <c r="B50" s="108" t="s">
        <v>433</v>
      </c>
      <c r="C50" s="120"/>
      <c r="D50" s="330">
        <v>364</v>
      </c>
      <c r="E50" s="194">
        <v>98</v>
      </c>
      <c r="F50" s="249"/>
      <c r="G50" s="195">
        <v>216</v>
      </c>
      <c r="H50" s="195">
        <v>32</v>
      </c>
      <c r="I50" s="195">
        <v>15</v>
      </c>
      <c r="J50" s="196">
        <v>3</v>
      </c>
    </row>
    <row r="51" spans="1:10" ht="13.5" customHeight="1" x14ac:dyDescent="0.15">
      <c r="A51" s="369"/>
      <c r="B51" s="10"/>
      <c r="C51" s="24"/>
      <c r="D51" s="334"/>
      <c r="E51" s="190">
        <v>26.923076923076923</v>
      </c>
      <c r="F51" s="254"/>
      <c r="G51" s="191">
        <v>59.340659340659343</v>
      </c>
      <c r="H51" s="191">
        <v>8.791208791208792</v>
      </c>
      <c r="I51" s="191">
        <v>4.1208791208791204</v>
      </c>
      <c r="J51" s="192">
        <v>0.82417582417582425</v>
      </c>
    </row>
    <row r="52" spans="1:10" s="110" customFormat="1" ht="13.5" customHeight="1" x14ac:dyDescent="0.15">
      <c r="A52" s="369"/>
      <c r="B52" s="108" t="s">
        <v>55</v>
      </c>
      <c r="C52" s="120"/>
      <c r="D52" s="330">
        <v>229</v>
      </c>
      <c r="E52" s="247"/>
      <c r="F52" s="195">
        <v>229</v>
      </c>
      <c r="G52" s="249"/>
      <c r="H52" s="249"/>
      <c r="I52" s="249"/>
      <c r="J52" s="250"/>
    </row>
    <row r="53" spans="1:10" ht="13.5" customHeight="1" x14ac:dyDescent="0.15">
      <c r="A53" s="369"/>
      <c r="B53" s="10"/>
      <c r="C53" s="24"/>
      <c r="D53" s="334"/>
      <c r="E53" s="248"/>
      <c r="F53" s="191">
        <v>100</v>
      </c>
      <c r="G53" s="254"/>
      <c r="H53" s="254"/>
      <c r="I53" s="254"/>
      <c r="J53" s="255"/>
    </row>
    <row r="54" spans="1:10" s="110" customFormat="1" ht="13.5" customHeight="1" x14ac:dyDescent="0.15">
      <c r="A54" s="369"/>
      <c r="B54" s="108" t="s">
        <v>57</v>
      </c>
      <c r="C54" s="120"/>
      <c r="D54" s="330">
        <v>173</v>
      </c>
      <c r="E54" s="194">
        <v>0</v>
      </c>
      <c r="F54" s="195">
        <v>3</v>
      </c>
      <c r="G54" s="195">
        <v>141</v>
      </c>
      <c r="H54" s="195">
        <v>27</v>
      </c>
      <c r="I54" s="195">
        <v>1</v>
      </c>
      <c r="J54" s="196">
        <v>1</v>
      </c>
    </row>
    <row r="55" spans="1:10" ht="13.5" customHeight="1" x14ac:dyDescent="0.15">
      <c r="A55" s="369"/>
      <c r="B55" s="10"/>
      <c r="C55" s="24"/>
      <c r="D55" s="334"/>
      <c r="E55" s="190">
        <v>0</v>
      </c>
      <c r="F55" s="191">
        <v>1.7341040462427744</v>
      </c>
      <c r="G55" s="191">
        <v>81.502890173410407</v>
      </c>
      <c r="H55" s="191">
        <v>15.606936416184972</v>
      </c>
      <c r="I55" s="191">
        <v>0.57803468208092479</v>
      </c>
      <c r="J55" s="192">
        <v>0.57803468208092479</v>
      </c>
    </row>
    <row r="56" spans="1:10" s="110" customFormat="1" ht="13.5" customHeight="1" x14ac:dyDescent="0.15">
      <c r="A56" s="369"/>
      <c r="B56" s="108" t="s">
        <v>59</v>
      </c>
      <c r="C56" s="120"/>
      <c r="D56" s="330">
        <v>445</v>
      </c>
      <c r="E56" s="194">
        <v>4</v>
      </c>
      <c r="F56" s="195">
        <v>16</v>
      </c>
      <c r="G56" s="195">
        <v>333</v>
      </c>
      <c r="H56" s="195">
        <v>89</v>
      </c>
      <c r="I56" s="195">
        <v>2</v>
      </c>
      <c r="J56" s="196">
        <v>1</v>
      </c>
    </row>
    <row r="57" spans="1:10" ht="13.5" customHeight="1" x14ac:dyDescent="0.15">
      <c r="A57" s="369"/>
      <c r="B57" s="10"/>
      <c r="C57" s="24"/>
      <c r="D57" s="334"/>
      <c r="E57" s="190">
        <v>0.89887640449438211</v>
      </c>
      <c r="F57" s="191">
        <v>3.5955056179775284</v>
      </c>
      <c r="G57" s="191">
        <v>74.831460674157299</v>
      </c>
      <c r="H57" s="191">
        <v>20</v>
      </c>
      <c r="I57" s="191">
        <v>0.44943820224719105</v>
      </c>
      <c r="J57" s="192">
        <v>0.22471910112359553</v>
      </c>
    </row>
    <row r="58" spans="1:10" s="110" customFormat="1" ht="13.5" customHeight="1" x14ac:dyDescent="0.15">
      <c r="A58" s="369"/>
      <c r="B58" s="108" t="s">
        <v>61</v>
      </c>
      <c r="C58" s="120"/>
      <c r="D58" s="330">
        <v>214</v>
      </c>
      <c r="E58" s="194">
        <v>6</v>
      </c>
      <c r="F58" s="195">
        <v>18</v>
      </c>
      <c r="G58" s="195">
        <v>143</v>
      </c>
      <c r="H58" s="195">
        <v>45</v>
      </c>
      <c r="I58" s="195">
        <v>2</v>
      </c>
      <c r="J58" s="196">
        <v>0</v>
      </c>
    </row>
    <row r="59" spans="1:10" ht="13.5" customHeight="1" x14ac:dyDescent="0.15">
      <c r="A59" s="369"/>
      <c r="B59" s="10"/>
      <c r="C59" s="24"/>
      <c r="D59" s="334"/>
      <c r="E59" s="190">
        <v>2.8037383177570092</v>
      </c>
      <c r="F59" s="191">
        <v>8.4112149532710276</v>
      </c>
      <c r="G59" s="191">
        <v>66.822429906542055</v>
      </c>
      <c r="H59" s="191">
        <v>21.028037383177569</v>
      </c>
      <c r="I59" s="191">
        <v>0.93457943925233633</v>
      </c>
      <c r="J59" s="192">
        <v>0</v>
      </c>
    </row>
    <row r="60" spans="1:10" s="110" customFormat="1" ht="13.5" customHeight="1" x14ac:dyDescent="0.15">
      <c r="A60" s="369"/>
      <c r="B60" s="108" t="s">
        <v>63</v>
      </c>
      <c r="C60" s="120"/>
      <c r="D60" s="330">
        <v>133</v>
      </c>
      <c r="E60" s="194">
        <v>133</v>
      </c>
      <c r="F60" s="249"/>
      <c r="G60" s="249"/>
      <c r="H60" s="249"/>
      <c r="I60" s="249"/>
      <c r="J60" s="250"/>
    </row>
    <row r="61" spans="1:10" ht="13.5" customHeight="1" x14ac:dyDescent="0.15">
      <c r="A61" s="369"/>
      <c r="B61" s="10"/>
      <c r="C61" s="24"/>
      <c r="D61" s="334"/>
      <c r="E61" s="190">
        <v>100</v>
      </c>
      <c r="F61" s="254"/>
      <c r="G61" s="254"/>
      <c r="H61" s="254"/>
      <c r="I61" s="254"/>
      <c r="J61" s="255"/>
    </row>
    <row r="62" spans="1:10" s="110" customFormat="1" ht="13.5" customHeight="1" x14ac:dyDescent="0.15">
      <c r="A62" s="369"/>
      <c r="B62" s="108" t="s">
        <v>65</v>
      </c>
      <c r="C62" s="120"/>
      <c r="D62" s="330">
        <v>497</v>
      </c>
      <c r="E62" s="247"/>
      <c r="F62" s="195">
        <v>497</v>
      </c>
      <c r="G62" s="249"/>
      <c r="H62" s="249"/>
      <c r="I62" s="249"/>
      <c r="J62" s="250"/>
    </row>
    <row r="63" spans="1:10" ht="13.5" customHeight="1" x14ac:dyDescent="0.15">
      <c r="A63" s="369"/>
      <c r="B63" s="10"/>
      <c r="C63" s="24"/>
      <c r="D63" s="334"/>
      <c r="E63" s="248"/>
      <c r="F63" s="191">
        <v>100</v>
      </c>
      <c r="G63" s="254"/>
      <c r="H63" s="254"/>
      <c r="I63" s="254"/>
      <c r="J63" s="255"/>
    </row>
    <row r="64" spans="1:10" s="110" customFormat="1" ht="13.5" customHeight="1" x14ac:dyDescent="0.15">
      <c r="A64" s="369"/>
      <c r="B64" s="108" t="s">
        <v>66</v>
      </c>
      <c r="C64" s="120"/>
      <c r="D64" s="330">
        <v>688</v>
      </c>
      <c r="E64" s="194">
        <v>11</v>
      </c>
      <c r="F64" s="195">
        <v>1</v>
      </c>
      <c r="G64" s="195">
        <v>450</v>
      </c>
      <c r="H64" s="195">
        <v>103</v>
      </c>
      <c r="I64" s="195">
        <v>28</v>
      </c>
      <c r="J64" s="196">
        <v>95</v>
      </c>
    </row>
    <row r="65" spans="1:10" ht="13.5" customHeight="1" thickBot="1" x14ac:dyDescent="0.2">
      <c r="A65" s="370"/>
      <c r="B65" s="21"/>
      <c r="C65" s="26"/>
      <c r="D65" s="335"/>
      <c r="E65" s="198">
        <v>1.5988372093023258</v>
      </c>
      <c r="F65" s="199">
        <v>0.14534883720930233</v>
      </c>
      <c r="G65" s="199">
        <v>65.406976744186053</v>
      </c>
      <c r="H65" s="199">
        <v>14.970930232558139</v>
      </c>
      <c r="I65" s="199">
        <v>4.0697674418604652</v>
      </c>
      <c r="J65" s="200">
        <v>13.80813953488372</v>
      </c>
    </row>
    <row r="66" spans="1:10" s="110" customFormat="1" ht="13.5" customHeight="1" x14ac:dyDescent="0.15">
      <c r="A66" s="367" t="s">
        <v>73</v>
      </c>
      <c r="B66" s="108" t="s">
        <v>67</v>
      </c>
      <c r="C66" s="120"/>
      <c r="D66" s="330">
        <v>1507</v>
      </c>
      <c r="E66" s="194">
        <v>134</v>
      </c>
      <c r="F66" s="195">
        <v>342</v>
      </c>
      <c r="G66" s="195">
        <v>730</v>
      </c>
      <c r="H66" s="195">
        <v>221</v>
      </c>
      <c r="I66" s="195">
        <v>27</v>
      </c>
      <c r="J66" s="196">
        <v>53</v>
      </c>
    </row>
    <row r="67" spans="1:10" ht="13.5" customHeight="1" x14ac:dyDescent="0.15">
      <c r="A67" s="369"/>
      <c r="B67" s="10" t="s">
        <v>68</v>
      </c>
      <c r="C67" s="24"/>
      <c r="D67" s="334"/>
      <c r="E67" s="190">
        <v>8.8918380889183819</v>
      </c>
      <c r="F67" s="191">
        <v>22.69409422694094</v>
      </c>
      <c r="G67" s="191">
        <v>48.440610484406108</v>
      </c>
      <c r="H67" s="191">
        <v>14.664897146648972</v>
      </c>
      <c r="I67" s="191">
        <v>1.7916390179163904</v>
      </c>
      <c r="J67" s="192">
        <v>3.5169210351692106</v>
      </c>
    </row>
    <row r="68" spans="1:10" s="110" customFormat="1" ht="13.5" customHeight="1" x14ac:dyDescent="0.15">
      <c r="A68" s="369"/>
      <c r="B68" s="108" t="s">
        <v>69</v>
      </c>
      <c r="C68" s="120"/>
      <c r="D68" s="330">
        <v>1187</v>
      </c>
      <c r="E68" s="194">
        <v>129</v>
      </c>
      <c r="F68" s="195">
        <v>395</v>
      </c>
      <c r="G68" s="195">
        <v>517</v>
      </c>
      <c r="H68" s="195">
        <v>80</v>
      </c>
      <c r="I68" s="195">
        <v>23</v>
      </c>
      <c r="J68" s="196">
        <v>43</v>
      </c>
    </row>
    <row r="69" spans="1:10" ht="13.5" customHeight="1" x14ac:dyDescent="0.15">
      <c r="A69" s="369"/>
      <c r="B69" s="10" t="s">
        <v>70</v>
      </c>
      <c r="C69" s="24"/>
      <c r="D69" s="334"/>
      <c r="E69" s="190">
        <v>10.867733782645324</v>
      </c>
      <c r="F69" s="191">
        <v>33.277169334456616</v>
      </c>
      <c r="G69" s="191">
        <v>43.555181128896372</v>
      </c>
      <c r="H69" s="191">
        <v>6.7396798652064023</v>
      </c>
      <c r="I69" s="191">
        <v>1.9376579612468408</v>
      </c>
      <c r="J69" s="192">
        <v>3.6225779275484413</v>
      </c>
    </row>
    <row r="70" spans="1:10" s="110" customFormat="1" ht="13.5" customHeight="1" x14ac:dyDescent="0.15">
      <c r="A70" s="369"/>
      <c r="B70" s="108" t="s">
        <v>71</v>
      </c>
      <c r="C70" s="120"/>
      <c r="D70" s="330">
        <v>18</v>
      </c>
      <c r="E70" s="194">
        <v>5</v>
      </c>
      <c r="F70" s="195">
        <v>4</v>
      </c>
      <c r="G70" s="195">
        <v>5</v>
      </c>
      <c r="H70" s="195">
        <v>0</v>
      </c>
      <c r="I70" s="195">
        <v>0</v>
      </c>
      <c r="J70" s="196">
        <v>4</v>
      </c>
    </row>
    <row r="71" spans="1:10" ht="13.5" customHeight="1" thickBot="1" x14ac:dyDescent="0.2">
      <c r="A71" s="370"/>
      <c r="B71" s="21"/>
      <c r="C71" s="26"/>
      <c r="D71" s="335"/>
      <c r="E71" s="198">
        <v>27.777777777777779</v>
      </c>
      <c r="F71" s="199">
        <v>22.222222222222221</v>
      </c>
      <c r="G71" s="199">
        <v>27.777777777777779</v>
      </c>
      <c r="H71" s="199">
        <v>0</v>
      </c>
      <c r="I71" s="199">
        <v>0</v>
      </c>
      <c r="J71" s="200">
        <v>22.222222222222221</v>
      </c>
    </row>
    <row r="72" spans="1:10" s="110" customFormat="1" ht="13.5" customHeight="1" x14ac:dyDescent="0.15">
      <c r="A72" s="367" t="s">
        <v>510</v>
      </c>
      <c r="B72" s="108" t="s">
        <v>511</v>
      </c>
      <c r="C72" s="120"/>
      <c r="D72" s="330">
        <v>1212</v>
      </c>
      <c r="E72" s="194">
        <v>107</v>
      </c>
      <c r="F72" s="195">
        <v>251</v>
      </c>
      <c r="G72" s="195">
        <v>624</v>
      </c>
      <c r="H72" s="195">
        <v>171</v>
      </c>
      <c r="I72" s="195">
        <v>25</v>
      </c>
      <c r="J72" s="196">
        <v>34</v>
      </c>
    </row>
    <row r="73" spans="1:10" ht="13.5" customHeight="1" x14ac:dyDescent="0.15">
      <c r="A73" s="367"/>
      <c r="B73" s="10" t="s">
        <v>512</v>
      </c>
      <c r="C73" s="24"/>
      <c r="D73" s="334"/>
      <c r="E73" s="190">
        <v>8.8283828382838276</v>
      </c>
      <c r="F73" s="191">
        <v>20.70957095709571</v>
      </c>
      <c r="G73" s="191">
        <v>51.485148514851488</v>
      </c>
      <c r="H73" s="191">
        <v>14.108910891089108</v>
      </c>
      <c r="I73" s="191">
        <v>2.0627062706270625</v>
      </c>
      <c r="J73" s="192">
        <v>2.8052805280528053</v>
      </c>
    </row>
    <row r="74" spans="1:10" s="110" customFormat="1" ht="13.5" customHeight="1" x14ac:dyDescent="0.15">
      <c r="A74" s="367"/>
      <c r="B74" s="108" t="s">
        <v>513</v>
      </c>
      <c r="C74" s="120"/>
      <c r="D74" s="330">
        <v>422</v>
      </c>
      <c r="E74" s="194">
        <v>36</v>
      </c>
      <c r="F74" s="195">
        <v>89</v>
      </c>
      <c r="G74" s="195">
        <v>238</v>
      </c>
      <c r="H74" s="195">
        <v>48</v>
      </c>
      <c r="I74" s="195">
        <v>2</v>
      </c>
      <c r="J74" s="196">
        <v>9</v>
      </c>
    </row>
    <row r="75" spans="1:10" ht="13.5" customHeight="1" x14ac:dyDescent="0.15">
      <c r="A75" s="367"/>
      <c r="B75" s="10" t="s">
        <v>512</v>
      </c>
      <c r="C75" s="24"/>
      <c r="D75" s="334"/>
      <c r="E75" s="190">
        <v>8.5308056872037916</v>
      </c>
      <c r="F75" s="191">
        <v>21.09004739336493</v>
      </c>
      <c r="G75" s="191">
        <v>56.39810426540285</v>
      </c>
      <c r="H75" s="191">
        <v>11.374407582938389</v>
      </c>
      <c r="I75" s="191">
        <v>0.47393364928909953</v>
      </c>
      <c r="J75" s="192">
        <v>2.1327014218009479</v>
      </c>
    </row>
    <row r="76" spans="1:10" s="110" customFormat="1" ht="13.5" customHeight="1" x14ac:dyDescent="0.15">
      <c r="A76" s="367"/>
      <c r="B76" s="108" t="s">
        <v>514</v>
      </c>
      <c r="C76" s="120"/>
      <c r="D76" s="330">
        <v>1078</v>
      </c>
      <c r="E76" s="194">
        <v>125</v>
      </c>
      <c r="F76" s="195">
        <v>401</v>
      </c>
      <c r="G76" s="195">
        <v>390</v>
      </c>
      <c r="H76" s="195">
        <v>82</v>
      </c>
      <c r="I76" s="195">
        <v>23</v>
      </c>
      <c r="J76" s="196">
        <v>57</v>
      </c>
    </row>
    <row r="77" spans="1:10" ht="13.5" customHeight="1" thickBot="1" x14ac:dyDescent="0.2">
      <c r="A77" s="368"/>
      <c r="B77" s="21"/>
      <c r="C77" s="26"/>
      <c r="D77" s="335"/>
      <c r="E77" s="198">
        <v>11.595547309833023</v>
      </c>
      <c r="F77" s="199">
        <v>37.198515769944343</v>
      </c>
      <c r="G77" s="199">
        <v>36.178107606679035</v>
      </c>
      <c r="H77" s="199">
        <v>7.6066790352504636</v>
      </c>
      <c r="I77" s="199">
        <v>2.1335807050092765</v>
      </c>
      <c r="J77" s="200">
        <v>5.287569573283859</v>
      </c>
    </row>
    <row r="78" spans="1:10" ht="13.5" customHeight="1" x14ac:dyDescent="0.15">
      <c r="A78" s="11"/>
      <c r="B78" s="12"/>
      <c r="C78" s="13"/>
      <c r="D78" s="14"/>
      <c r="E78" s="15"/>
      <c r="F78" s="15"/>
      <c r="G78" s="15"/>
      <c r="H78" s="15"/>
      <c r="I78" s="15"/>
      <c r="J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5"/>
      <c r="L1" s="39"/>
      <c r="M1" s="39"/>
      <c r="N1" s="39"/>
      <c r="O1" s="39"/>
      <c r="P1" s="39"/>
      <c r="Q1" s="39"/>
      <c r="R1" s="39"/>
      <c r="S1" s="84" t="s">
        <v>686</v>
      </c>
    </row>
    <row r="2" spans="1:19" ht="30" customHeight="1" x14ac:dyDescent="0.15">
      <c r="K2" s="5"/>
      <c r="L2" s="39"/>
      <c r="M2" s="39"/>
      <c r="N2" s="39"/>
      <c r="O2" s="39"/>
      <c r="P2" s="39"/>
      <c r="Q2" s="39"/>
      <c r="R2" s="39"/>
      <c r="S2" s="84"/>
    </row>
    <row r="3" spans="1:19" ht="48" customHeight="1" thickBot="1" x14ac:dyDescent="0.2">
      <c r="A3" s="6" t="s">
        <v>680</v>
      </c>
      <c r="B3" s="7"/>
      <c r="C3" s="7"/>
      <c r="D3" s="7"/>
      <c r="E3" s="7"/>
      <c r="F3" s="7"/>
      <c r="G3" s="7"/>
      <c r="H3" s="7"/>
      <c r="I3" s="7"/>
      <c r="J3" s="7"/>
      <c r="K3" s="7"/>
      <c r="L3" s="39"/>
      <c r="M3" s="39"/>
      <c r="N3" s="39"/>
      <c r="O3" s="39"/>
      <c r="P3" s="39"/>
      <c r="Q3" s="39"/>
      <c r="R3" s="39"/>
      <c r="S3" s="39"/>
    </row>
    <row r="4" spans="1:19" ht="15" customHeight="1" x14ac:dyDescent="0.15">
      <c r="A4" s="28"/>
      <c r="B4" s="32"/>
      <c r="C4" s="34"/>
      <c r="D4" s="35"/>
      <c r="E4" s="36">
        <v>1</v>
      </c>
      <c r="F4" s="37">
        <v>2</v>
      </c>
      <c r="G4" s="37">
        <v>3</v>
      </c>
      <c r="H4" s="37">
        <v>4</v>
      </c>
      <c r="I4" s="37">
        <v>5</v>
      </c>
      <c r="J4" s="37">
        <v>6</v>
      </c>
      <c r="K4" s="33"/>
    </row>
    <row r="5" spans="1:19" ht="171.9" customHeight="1" thickBot="1" x14ac:dyDescent="0.2">
      <c r="A5" s="29"/>
      <c r="B5" s="30"/>
      <c r="C5" s="31"/>
      <c r="D5" s="87" t="s">
        <v>356</v>
      </c>
      <c r="E5" s="85" t="s">
        <v>160</v>
      </c>
      <c r="F5" s="86" t="s">
        <v>161</v>
      </c>
      <c r="G5" s="86" t="s">
        <v>162</v>
      </c>
      <c r="H5" s="86" t="s">
        <v>163</v>
      </c>
      <c r="I5" s="86" t="s">
        <v>164</v>
      </c>
      <c r="J5" s="86" t="s">
        <v>165</v>
      </c>
      <c r="K5" s="88" t="s">
        <v>357</v>
      </c>
      <c r="L5" s="40"/>
      <c r="M5" s="40"/>
      <c r="N5" s="40"/>
      <c r="O5" s="40"/>
      <c r="P5" s="40"/>
      <c r="Q5" s="40"/>
      <c r="R5" s="40"/>
      <c r="S5" s="40"/>
    </row>
    <row r="6" spans="1:19" s="110" customFormat="1" ht="13.5" customHeight="1" x14ac:dyDescent="0.15">
      <c r="A6" s="116" t="s">
        <v>29</v>
      </c>
      <c r="B6" s="117"/>
      <c r="C6" s="117"/>
      <c r="D6" s="331">
        <v>2712</v>
      </c>
      <c r="E6" s="178">
        <v>120</v>
      </c>
      <c r="F6" s="179">
        <v>90</v>
      </c>
      <c r="G6" s="179">
        <v>254</v>
      </c>
      <c r="H6" s="179">
        <v>182</v>
      </c>
      <c r="I6" s="179">
        <v>174</v>
      </c>
      <c r="J6" s="179">
        <v>214</v>
      </c>
      <c r="K6" s="180">
        <v>2035</v>
      </c>
    </row>
    <row r="7" spans="1:19" ht="13.5" customHeight="1" thickBot="1" x14ac:dyDescent="0.2">
      <c r="A7" s="8"/>
      <c r="B7" s="9"/>
      <c r="C7" s="9"/>
      <c r="D7" s="332"/>
      <c r="E7" s="182">
        <v>4.4247787610619467</v>
      </c>
      <c r="F7" s="183">
        <v>3.3185840707964607</v>
      </c>
      <c r="G7" s="183">
        <v>9.3657817109144545</v>
      </c>
      <c r="H7" s="183">
        <v>6.7109144542772867</v>
      </c>
      <c r="I7" s="183">
        <v>6.4159292035398234</v>
      </c>
      <c r="J7" s="183">
        <v>7.890855457227139</v>
      </c>
      <c r="K7" s="184">
        <v>75.036873156342182</v>
      </c>
    </row>
    <row r="8" spans="1:19" s="110" customFormat="1" ht="13.5" customHeight="1" x14ac:dyDescent="0.15">
      <c r="A8" s="371" t="s">
        <v>30</v>
      </c>
      <c r="B8" s="118" t="s">
        <v>32</v>
      </c>
      <c r="C8" s="119"/>
      <c r="D8" s="333">
        <v>1272</v>
      </c>
      <c r="E8" s="186">
        <v>55</v>
      </c>
      <c r="F8" s="187">
        <v>43</v>
      </c>
      <c r="G8" s="187">
        <v>120</v>
      </c>
      <c r="H8" s="187">
        <v>90</v>
      </c>
      <c r="I8" s="187">
        <v>84</v>
      </c>
      <c r="J8" s="187">
        <v>98</v>
      </c>
      <c r="K8" s="188">
        <v>953</v>
      </c>
    </row>
    <row r="9" spans="1:19" ht="13.5" customHeight="1" x14ac:dyDescent="0.15">
      <c r="A9" s="369"/>
      <c r="B9" s="10"/>
      <c r="C9" s="24"/>
      <c r="D9" s="334"/>
      <c r="E9" s="190">
        <v>4.3238993710691824</v>
      </c>
      <c r="F9" s="191">
        <v>3.3805031446540879</v>
      </c>
      <c r="G9" s="191">
        <v>9.433962264150944</v>
      </c>
      <c r="H9" s="191">
        <v>7.0754716981132075</v>
      </c>
      <c r="I9" s="191">
        <v>6.6037735849056602</v>
      </c>
      <c r="J9" s="191">
        <v>7.7044025157232703</v>
      </c>
      <c r="K9" s="192">
        <v>74.921383647798748</v>
      </c>
    </row>
    <row r="10" spans="1:19" s="110" customFormat="1" ht="13.5" customHeight="1" x14ac:dyDescent="0.15">
      <c r="A10" s="369"/>
      <c r="B10" s="108" t="s">
        <v>34</v>
      </c>
      <c r="C10" s="120"/>
      <c r="D10" s="330">
        <v>279</v>
      </c>
      <c r="E10" s="194">
        <v>14</v>
      </c>
      <c r="F10" s="195">
        <v>13</v>
      </c>
      <c r="G10" s="195">
        <v>31</v>
      </c>
      <c r="H10" s="195">
        <v>21</v>
      </c>
      <c r="I10" s="195">
        <v>21</v>
      </c>
      <c r="J10" s="195">
        <v>27</v>
      </c>
      <c r="K10" s="196">
        <v>196</v>
      </c>
    </row>
    <row r="11" spans="1:19" ht="13.5" customHeight="1" x14ac:dyDescent="0.15">
      <c r="A11" s="369"/>
      <c r="B11" s="10"/>
      <c r="C11" s="24"/>
      <c r="D11" s="334"/>
      <c r="E11" s="190">
        <v>5.0179211469534053</v>
      </c>
      <c r="F11" s="191">
        <v>4.6594982078853047</v>
      </c>
      <c r="G11" s="191">
        <v>11.111111111111111</v>
      </c>
      <c r="H11" s="191">
        <v>7.5268817204301079</v>
      </c>
      <c r="I11" s="191">
        <v>7.5268817204301079</v>
      </c>
      <c r="J11" s="191">
        <v>9.67741935483871</v>
      </c>
      <c r="K11" s="192">
        <v>70.25089605734766</v>
      </c>
    </row>
    <row r="12" spans="1:19" s="110" customFormat="1" ht="13.5" customHeight="1" x14ac:dyDescent="0.15">
      <c r="A12" s="369"/>
      <c r="B12" s="108" t="s">
        <v>36</v>
      </c>
      <c r="C12" s="120"/>
      <c r="D12" s="330">
        <v>680</v>
      </c>
      <c r="E12" s="194">
        <v>34</v>
      </c>
      <c r="F12" s="195">
        <v>24</v>
      </c>
      <c r="G12" s="195">
        <v>70</v>
      </c>
      <c r="H12" s="195">
        <v>50</v>
      </c>
      <c r="I12" s="195">
        <v>50</v>
      </c>
      <c r="J12" s="195">
        <v>60</v>
      </c>
      <c r="K12" s="196">
        <v>488</v>
      </c>
    </row>
    <row r="13" spans="1:19" ht="13.5" customHeight="1" x14ac:dyDescent="0.15">
      <c r="A13" s="369"/>
      <c r="B13" s="10"/>
      <c r="C13" s="24"/>
      <c r="D13" s="334"/>
      <c r="E13" s="190">
        <v>5</v>
      </c>
      <c r="F13" s="191">
        <v>3.5294117647058822</v>
      </c>
      <c r="G13" s="191">
        <v>10.294117647058822</v>
      </c>
      <c r="H13" s="191">
        <v>7.3529411764705888</v>
      </c>
      <c r="I13" s="191">
        <v>7.3529411764705888</v>
      </c>
      <c r="J13" s="191">
        <v>8.8235294117647065</v>
      </c>
      <c r="K13" s="192">
        <v>71.764705882352942</v>
      </c>
    </row>
    <row r="14" spans="1:19" s="110" customFormat="1" ht="13.5" customHeight="1" x14ac:dyDescent="0.15">
      <c r="A14" s="369"/>
      <c r="B14" s="108" t="s">
        <v>38</v>
      </c>
      <c r="C14" s="120"/>
      <c r="D14" s="330">
        <v>196</v>
      </c>
      <c r="E14" s="194">
        <v>9</v>
      </c>
      <c r="F14" s="195">
        <v>5</v>
      </c>
      <c r="G14" s="195">
        <v>17</v>
      </c>
      <c r="H14" s="195">
        <v>12</v>
      </c>
      <c r="I14" s="195">
        <v>10</v>
      </c>
      <c r="J14" s="195">
        <v>13</v>
      </c>
      <c r="K14" s="196">
        <v>156</v>
      </c>
    </row>
    <row r="15" spans="1:19" ht="13.5" customHeight="1" x14ac:dyDescent="0.15">
      <c r="A15" s="369"/>
      <c r="B15" s="10"/>
      <c r="C15" s="24"/>
      <c r="D15" s="334"/>
      <c r="E15" s="190">
        <v>4.591836734693878</v>
      </c>
      <c r="F15" s="191">
        <v>2.5510204081632653</v>
      </c>
      <c r="G15" s="191">
        <v>8.6734693877551017</v>
      </c>
      <c r="H15" s="191">
        <v>6.1224489795918364</v>
      </c>
      <c r="I15" s="191">
        <v>5.1020408163265305</v>
      </c>
      <c r="J15" s="191">
        <v>6.6326530612244898</v>
      </c>
      <c r="K15" s="192">
        <v>79.591836734693871</v>
      </c>
    </row>
    <row r="16" spans="1:19" s="110" customFormat="1" ht="13.5" customHeight="1" x14ac:dyDescent="0.15">
      <c r="A16" s="369"/>
      <c r="B16" s="108" t="s">
        <v>40</v>
      </c>
      <c r="C16" s="120"/>
      <c r="D16" s="330">
        <v>191</v>
      </c>
      <c r="E16" s="194">
        <v>6</v>
      </c>
      <c r="F16" s="195">
        <v>5</v>
      </c>
      <c r="G16" s="195">
        <v>10</v>
      </c>
      <c r="H16" s="195">
        <v>5</v>
      </c>
      <c r="I16" s="195">
        <v>7</v>
      </c>
      <c r="J16" s="195">
        <v>13</v>
      </c>
      <c r="K16" s="196">
        <v>161</v>
      </c>
    </row>
    <row r="17" spans="1:11" ht="13.5" customHeight="1" x14ac:dyDescent="0.15">
      <c r="A17" s="369"/>
      <c r="B17" s="10"/>
      <c r="C17" s="24"/>
      <c r="D17" s="334"/>
      <c r="E17" s="190">
        <v>3.1413612565445024</v>
      </c>
      <c r="F17" s="191">
        <v>2.6178010471204187</v>
      </c>
      <c r="G17" s="191">
        <v>5.2356020942408374</v>
      </c>
      <c r="H17" s="191">
        <v>2.6178010471204187</v>
      </c>
      <c r="I17" s="191">
        <v>3.664921465968586</v>
      </c>
      <c r="J17" s="191">
        <v>6.8062827225130889</v>
      </c>
      <c r="K17" s="192">
        <v>84.293193717277475</v>
      </c>
    </row>
    <row r="18" spans="1:11" s="110" customFormat="1" ht="13.5" customHeight="1" x14ac:dyDescent="0.15">
      <c r="A18" s="369"/>
      <c r="B18" s="108" t="s">
        <v>42</v>
      </c>
      <c r="C18" s="120"/>
      <c r="D18" s="330">
        <v>94</v>
      </c>
      <c r="E18" s="194">
        <v>2</v>
      </c>
      <c r="F18" s="195">
        <v>0</v>
      </c>
      <c r="G18" s="195">
        <v>6</v>
      </c>
      <c r="H18" s="195">
        <v>4</v>
      </c>
      <c r="I18" s="195">
        <v>2</v>
      </c>
      <c r="J18" s="195">
        <v>3</v>
      </c>
      <c r="K18" s="196">
        <v>81</v>
      </c>
    </row>
    <row r="19" spans="1:11" ht="13.5" customHeight="1" thickBot="1" x14ac:dyDescent="0.2">
      <c r="A19" s="370"/>
      <c r="B19" s="21"/>
      <c r="C19" s="26"/>
      <c r="D19" s="335"/>
      <c r="E19" s="198">
        <v>2.1276595744680851</v>
      </c>
      <c r="F19" s="199">
        <v>0</v>
      </c>
      <c r="G19" s="199">
        <v>6.3829787234042552</v>
      </c>
      <c r="H19" s="199">
        <v>4.2553191489361701</v>
      </c>
      <c r="I19" s="199">
        <v>2.1276595744680851</v>
      </c>
      <c r="J19" s="199">
        <v>3.1914893617021276</v>
      </c>
      <c r="K19" s="200">
        <v>86.170212765957444</v>
      </c>
    </row>
    <row r="20" spans="1:11" s="111" customFormat="1" ht="13.5" customHeight="1" x14ac:dyDescent="0.15">
      <c r="A20" s="372" t="s">
        <v>0</v>
      </c>
      <c r="B20" s="103" t="s">
        <v>1</v>
      </c>
      <c r="C20" s="121"/>
      <c r="D20" s="333">
        <v>1088</v>
      </c>
      <c r="E20" s="186">
        <v>52</v>
      </c>
      <c r="F20" s="187">
        <v>36</v>
      </c>
      <c r="G20" s="187">
        <v>80</v>
      </c>
      <c r="H20" s="187">
        <v>78</v>
      </c>
      <c r="I20" s="187">
        <v>67</v>
      </c>
      <c r="J20" s="187">
        <v>86</v>
      </c>
      <c r="K20" s="188">
        <v>835</v>
      </c>
    </row>
    <row r="21" spans="1:11" s="22" customFormat="1" ht="13.5" customHeight="1" x14ac:dyDescent="0.15">
      <c r="A21" s="373"/>
      <c r="B21" s="23"/>
      <c r="C21" s="25"/>
      <c r="D21" s="334"/>
      <c r="E21" s="190">
        <v>4.7794117647058822</v>
      </c>
      <c r="F21" s="191">
        <v>3.3088235294117649</v>
      </c>
      <c r="G21" s="191">
        <v>7.3529411764705888</v>
      </c>
      <c r="H21" s="191">
        <v>7.1691176470588234</v>
      </c>
      <c r="I21" s="191">
        <v>6.1580882352941178</v>
      </c>
      <c r="J21" s="191">
        <v>7.9044117647058822</v>
      </c>
      <c r="K21" s="192">
        <v>76.746323529411768</v>
      </c>
    </row>
    <row r="22" spans="1:11" s="111" customFormat="1" ht="13.5" customHeight="1" x14ac:dyDescent="0.15">
      <c r="A22" s="373"/>
      <c r="B22" s="106" t="s">
        <v>2</v>
      </c>
      <c r="C22" s="122"/>
      <c r="D22" s="330">
        <v>1538</v>
      </c>
      <c r="E22" s="194">
        <v>68</v>
      </c>
      <c r="F22" s="195">
        <v>54</v>
      </c>
      <c r="G22" s="195">
        <v>174</v>
      </c>
      <c r="H22" s="195">
        <v>104</v>
      </c>
      <c r="I22" s="195">
        <v>107</v>
      </c>
      <c r="J22" s="195">
        <v>128</v>
      </c>
      <c r="K22" s="196">
        <v>1114</v>
      </c>
    </row>
    <row r="23" spans="1:11" s="22" customFormat="1" ht="13.5" customHeight="1" x14ac:dyDescent="0.15">
      <c r="A23" s="373"/>
      <c r="B23" s="23"/>
      <c r="C23" s="25"/>
      <c r="D23" s="334"/>
      <c r="E23" s="190">
        <v>4.4213263979193753</v>
      </c>
      <c r="F23" s="191">
        <v>3.5110533159947983</v>
      </c>
      <c r="G23" s="191">
        <v>11.313394018205461</v>
      </c>
      <c r="H23" s="191">
        <v>6.7620286085825754</v>
      </c>
      <c r="I23" s="191">
        <v>6.9570871261378411</v>
      </c>
      <c r="J23" s="191">
        <v>8.3224967490247082</v>
      </c>
      <c r="K23" s="192">
        <v>72.431729518855661</v>
      </c>
    </row>
    <row r="24" spans="1:11" s="111" customFormat="1" ht="13.5" customHeight="1" x14ac:dyDescent="0.15">
      <c r="A24" s="373"/>
      <c r="B24" s="106" t="s">
        <v>45</v>
      </c>
      <c r="C24" s="122"/>
      <c r="D24" s="330">
        <v>86</v>
      </c>
      <c r="E24" s="194">
        <v>0</v>
      </c>
      <c r="F24" s="195">
        <v>0</v>
      </c>
      <c r="G24" s="195">
        <v>0</v>
      </c>
      <c r="H24" s="195">
        <v>0</v>
      </c>
      <c r="I24" s="195">
        <v>0</v>
      </c>
      <c r="J24" s="195">
        <v>0</v>
      </c>
      <c r="K24" s="196">
        <v>86</v>
      </c>
    </row>
    <row r="25" spans="1:11" s="22" customFormat="1" ht="13.5" customHeight="1" thickBot="1" x14ac:dyDescent="0.2">
      <c r="A25" s="374"/>
      <c r="B25" s="61"/>
      <c r="C25" s="62"/>
      <c r="D25" s="335"/>
      <c r="E25" s="198">
        <v>0</v>
      </c>
      <c r="F25" s="199">
        <v>0</v>
      </c>
      <c r="G25" s="199">
        <v>0</v>
      </c>
      <c r="H25" s="199">
        <v>0</v>
      </c>
      <c r="I25" s="199">
        <v>0</v>
      </c>
      <c r="J25" s="199">
        <v>0</v>
      </c>
      <c r="K25" s="200">
        <v>100</v>
      </c>
    </row>
    <row r="26" spans="1:11" s="110" customFormat="1" ht="13.5" customHeight="1" x14ac:dyDescent="0.15">
      <c r="A26" s="371" t="s">
        <v>43</v>
      </c>
      <c r="B26" s="118" t="s">
        <v>3</v>
      </c>
      <c r="C26" s="119"/>
      <c r="D26" s="336">
        <v>170</v>
      </c>
      <c r="E26" s="202">
        <v>10</v>
      </c>
      <c r="F26" s="203">
        <v>6</v>
      </c>
      <c r="G26" s="203">
        <v>3</v>
      </c>
      <c r="H26" s="203">
        <v>0</v>
      </c>
      <c r="I26" s="203">
        <v>0</v>
      </c>
      <c r="J26" s="203">
        <v>0</v>
      </c>
      <c r="K26" s="204">
        <v>157</v>
      </c>
    </row>
    <row r="27" spans="1:11" ht="13.5" customHeight="1" x14ac:dyDescent="0.15">
      <c r="A27" s="369"/>
      <c r="B27" s="10"/>
      <c r="C27" s="24"/>
      <c r="D27" s="337"/>
      <c r="E27" s="206">
        <v>5.8823529411764701</v>
      </c>
      <c r="F27" s="207">
        <v>3.5294117647058822</v>
      </c>
      <c r="G27" s="207">
        <v>1.7647058823529411</v>
      </c>
      <c r="H27" s="207">
        <v>0</v>
      </c>
      <c r="I27" s="207">
        <v>0</v>
      </c>
      <c r="J27" s="207">
        <v>0</v>
      </c>
      <c r="K27" s="208">
        <v>92.352941176470594</v>
      </c>
    </row>
    <row r="28" spans="1:11" s="110" customFormat="1" ht="13.5" customHeight="1" x14ac:dyDescent="0.15">
      <c r="A28" s="369"/>
      <c r="B28" s="108" t="s">
        <v>4</v>
      </c>
      <c r="C28" s="120"/>
      <c r="D28" s="331">
        <v>260</v>
      </c>
      <c r="E28" s="209">
        <v>76</v>
      </c>
      <c r="F28" s="210">
        <v>48</v>
      </c>
      <c r="G28" s="210">
        <v>61</v>
      </c>
      <c r="H28" s="210">
        <v>14</v>
      </c>
      <c r="I28" s="210">
        <v>4</v>
      </c>
      <c r="J28" s="210">
        <v>0</v>
      </c>
      <c r="K28" s="211">
        <v>124</v>
      </c>
    </row>
    <row r="29" spans="1:11" ht="13.5" customHeight="1" x14ac:dyDescent="0.15">
      <c r="A29" s="369"/>
      <c r="B29" s="10"/>
      <c r="C29" s="24"/>
      <c r="D29" s="337"/>
      <c r="E29" s="206">
        <v>29.230769230769234</v>
      </c>
      <c r="F29" s="207">
        <v>18.461538461538463</v>
      </c>
      <c r="G29" s="207">
        <v>23.46153846153846</v>
      </c>
      <c r="H29" s="207">
        <v>5.384615384615385</v>
      </c>
      <c r="I29" s="207">
        <v>1.5384615384615385</v>
      </c>
      <c r="J29" s="207">
        <v>0</v>
      </c>
      <c r="K29" s="208">
        <v>47.692307692307693</v>
      </c>
    </row>
    <row r="30" spans="1:11" s="110" customFormat="1" ht="13.5" customHeight="1" x14ac:dyDescent="0.15">
      <c r="A30" s="369"/>
      <c r="B30" s="108" t="s">
        <v>5</v>
      </c>
      <c r="C30" s="120"/>
      <c r="D30" s="331">
        <v>434</v>
      </c>
      <c r="E30" s="209">
        <v>23</v>
      </c>
      <c r="F30" s="210">
        <v>28</v>
      </c>
      <c r="G30" s="210">
        <v>148</v>
      </c>
      <c r="H30" s="210">
        <v>114</v>
      </c>
      <c r="I30" s="210">
        <v>92</v>
      </c>
      <c r="J30" s="210">
        <v>60</v>
      </c>
      <c r="K30" s="211">
        <v>147</v>
      </c>
    </row>
    <row r="31" spans="1:11" ht="13.5" customHeight="1" x14ac:dyDescent="0.15">
      <c r="A31" s="369"/>
      <c r="B31" s="10"/>
      <c r="C31" s="24"/>
      <c r="D31" s="337"/>
      <c r="E31" s="206">
        <v>5.2995391705069128</v>
      </c>
      <c r="F31" s="207">
        <v>6.4516129032258061</v>
      </c>
      <c r="G31" s="207">
        <v>34.101382488479267</v>
      </c>
      <c r="H31" s="207">
        <v>26.267281105990779</v>
      </c>
      <c r="I31" s="207">
        <v>21.198156682027651</v>
      </c>
      <c r="J31" s="207">
        <v>13.82488479262673</v>
      </c>
      <c r="K31" s="208">
        <v>33.87096774193548</v>
      </c>
    </row>
    <row r="32" spans="1:11" s="110" customFormat="1" ht="13.5" customHeight="1" x14ac:dyDescent="0.15">
      <c r="A32" s="369"/>
      <c r="B32" s="108" t="s">
        <v>6</v>
      </c>
      <c r="C32" s="120"/>
      <c r="D32" s="331">
        <v>480</v>
      </c>
      <c r="E32" s="209">
        <v>1</v>
      </c>
      <c r="F32" s="210">
        <v>1</v>
      </c>
      <c r="G32" s="210">
        <v>16</v>
      </c>
      <c r="H32" s="210">
        <v>27</v>
      </c>
      <c r="I32" s="210">
        <v>52</v>
      </c>
      <c r="J32" s="210">
        <v>115</v>
      </c>
      <c r="K32" s="211">
        <v>324</v>
      </c>
    </row>
    <row r="33" spans="1:11" ht="13.5" customHeight="1" x14ac:dyDescent="0.15">
      <c r="A33" s="369"/>
      <c r="B33" s="10"/>
      <c r="C33" s="24"/>
      <c r="D33" s="337"/>
      <c r="E33" s="206">
        <v>0.20833333333333334</v>
      </c>
      <c r="F33" s="207">
        <v>0.20833333333333334</v>
      </c>
      <c r="G33" s="207">
        <v>3.3333333333333335</v>
      </c>
      <c r="H33" s="207">
        <v>5.625</v>
      </c>
      <c r="I33" s="207">
        <v>10.833333333333334</v>
      </c>
      <c r="J33" s="207">
        <v>23.958333333333336</v>
      </c>
      <c r="K33" s="208">
        <v>67.5</v>
      </c>
    </row>
    <row r="34" spans="1:11" s="110" customFormat="1" ht="13.5" customHeight="1" x14ac:dyDescent="0.15">
      <c r="A34" s="369"/>
      <c r="B34" s="108" t="s">
        <v>7</v>
      </c>
      <c r="C34" s="120"/>
      <c r="D34" s="331">
        <v>594</v>
      </c>
      <c r="E34" s="209">
        <v>5</v>
      </c>
      <c r="F34" s="210">
        <v>3</v>
      </c>
      <c r="G34" s="210">
        <v>8</v>
      </c>
      <c r="H34" s="210">
        <v>3</v>
      </c>
      <c r="I34" s="210">
        <v>8</v>
      </c>
      <c r="J34" s="210">
        <v>15</v>
      </c>
      <c r="K34" s="211">
        <v>560</v>
      </c>
    </row>
    <row r="35" spans="1:11" ht="13.5" customHeight="1" x14ac:dyDescent="0.15">
      <c r="A35" s="369"/>
      <c r="B35" s="10"/>
      <c r="C35" s="24"/>
      <c r="D35" s="337"/>
      <c r="E35" s="206">
        <v>0.84175084175084169</v>
      </c>
      <c r="F35" s="207">
        <v>0.50505050505050508</v>
      </c>
      <c r="G35" s="207">
        <v>1.3468013468013467</v>
      </c>
      <c r="H35" s="207">
        <v>0.50505050505050508</v>
      </c>
      <c r="I35" s="207">
        <v>1.3468013468013467</v>
      </c>
      <c r="J35" s="207">
        <v>2.5252525252525251</v>
      </c>
      <c r="K35" s="208">
        <v>94.276094276094284</v>
      </c>
    </row>
    <row r="36" spans="1:11" s="110" customFormat="1" ht="13.5" customHeight="1" x14ac:dyDescent="0.15">
      <c r="A36" s="369"/>
      <c r="B36" s="108" t="s">
        <v>44</v>
      </c>
      <c r="C36" s="120"/>
      <c r="D36" s="331">
        <v>688</v>
      </c>
      <c r="E36" s="209">
        <v>5</v>
      </c>
      <c r="F36" s="210">
        <v>4</v>
      </c>
      <c r="G36" s="210">
        <v>18</v>
      </c>
      <c r="H36" s="210">
        <v>24</v>
      </c>
      <c r="I36" s="210">
        <v>18</v>
      </c>
      <c r="J36" s="210">
        <v>24</v>
      </c>
      <c r="K36" s="211">
        <v>637</v>
      </c>
    </row>
    <row r="37" spans="1:11" ht="13.5" customHeight="1" x14ac:dyDescent="0.15">
      <c r="A37" s="369"/>
      <c r="B37" s="10"/>
      <c r="C37" s="24"/>
      <c r="D37" s="337"/>
      <c r="E37" s="206">
        <v>0.72674418604651159</v>
      </c>
      <c r="F37" s="207">
        <v>0.58139534883720934</v>
      </c>
      <c r="G37" s="207">
        <v>2.6162790697674421</v>
      </c>
      <c r="H37" s="207">
        <v>3.4883720930232558</v>
      </c>
      <c r="I37" s="207">
        <v>2.6162790697674421</v>
      </c>
      <c r="J37" s="207">
        <v>3.4883720930232558</v>
      </c>
      <c r="K37" s="208">
        <v>92.587209302325576</v>
      </c>
    </row>
    <row r="38" spans="1:11" s="110" customFormat="1" ht="13.5" customHeight="1" x14ac:dyDescent="0.15">
      <c r="A38" s="369"/>
      <c r="B38" s="108" t="s">
        <v>45</v>
      </c>
      <c r="C38" s="120"/>
      <c r="D38" s="331">
        <v>86</v>
      </c>
      <c r="E38" s="209">
        <v>0</v>
      </c>
      <c r="F38" s="210">
        <v>0</v>
      </c>
      <c r="G38" s="210">
        <v>0</v>
      </c>
      <c r="H38" s="210">
        <v>0</v>
      </c>
      <c r="I38" s="210">
        <v>0</v>
      </c>
      <c r="J38" s="210">
        <v>0</v>
      </c>
      <c r="K38" s="211">
        <v>86</v>
      </c>
    </row>
    <row r="39" spans="1:11" ht="13.5" customHeight="1" thickBot="1" x14ac:dyDescent="0.2">
      <c r="A39" s="370"/>
      <c r="B39" s="21"/>
      <c r="C39" s="26"/>
      <c r="D39" s="332"/>
      <c r="E39" s="212">
        <v>0</v>
      </c>
      <c r="F39" s="213">
        <v>0</v>
      </c>
      <c r="G39" s="213">
        <v>0</v>
      </c>
      <c r="H39" s="213">
        <v>0</v>
      </c>
      <c r="I39" s="213">
        <v>0</v>
      </c>
      <c r="J39" s="213">
        <v>0</v>
      </c>
      <c r="K39" s="214">
        <v>100</v>
      </c>
    </row>
    <row r="40" spans="1:11" s="110" customFormat="1" ht="13.5" customHeight="1" x14ac:dyDescent="0.15">
      <c r="A40" s="369" t="s">
        <v>46</v>
      </c>
      <c r="B40" s="108" t="s">
        <v>48</v>
      </c>
      <c r="C40" s="120"/>
      <c r="D40" s="330">
        <v>459</v>
      </c>
      <c r="E40" s="194">
        <v>0</v>
      </c>
      <c r="F40" s="195">
        <v>1</v>
      </c>
      <c r="G40" s="195">
        <v>1</v>
      </c>
      <c r="H40" s="195">
        <v>2</v>
      </c>
      <c r="I40" s="195">
        <v>3</v>
      </c>
      <c r="J40" s="195">
        <v>1</v>
      </c>
      <c r="K40" s="196">
        <v>453</v>
      </c>
    </row>
    <row r="41" spans="1:11" ht="13.5" customHeight="1" x14ac:dyDescent="0.15">
      <c r="A41" s="369"/>
      <c r="B41" s="10"/>
      <c r="C41" s="24"/>
      <c r="D41" s="334"/>
      <c r="E41" s="190">
        <v>0</v>
      </c>
      <c r="F41" s="191">
        <v>0.2178649237472767</v>
      </c>
      <c r="G41" s="191">
        <v>0.2178649237472767</v>
      </c>
      <c r="H41" s="191">
        <v>0.4357298474945534</v>
      </c>
      <c r="I41" s="191">
        <v>0.65359477124183007</v>
      </c>
      <c r="J41" s="191">
        <v>0.2178649237472767</v>
      </c>
      <c r="K41" s="192">
        <v>98.692810457516345</v>
      </c>
    </row>
    <row r="42" spans="1:11" s="110" customFormat="1" ht="13.5" customHeight="1" x14ac:dyDescent="0.15">
      <c r="A42" s="369"/>
      <c r="B42" s="108" t="s">
        <v>50</v>
      </c>
      <c r="C42" s="120"/>
      <c r="D42" s="330">
        <v>1862</v>
      </c>
      <c r="E42" s="194">
        <v>115</v>
      </c>
      <c r="F42" s="195">
        <v>88</v>
      </c>
      <c r="G42" s="195">
        <v>234</v>
      </c>
      <c r="H42" s="195">
        <v>167</v>
      </c>
      <c r="I42" s="195">
        <v>158</v>
      </c>
      <c r="J42" s="195">
        <v>193</v>
      </c>
      <c r="K42" s="196">
        <v>1245</v>
      </c>
    </row>
    <row r="43" spans="1:11" ht="13.5" customHeight="1" x14ac:dyDescent="0.15">
      <c r="A43" s="369"/>
      <c r="B43" s="10"/>
      <c r="C43" s="24"/>
      <c r="D43" s="334"/>
      <c r="E43" s="190">
        <v>6.176154672395274</v>
      </c>
      <c r="F43" s="191">
        <v>4.7261009667024707</v>
      </c>
      <c r="G43" s="191">
        <v>12.567132116004295</v>
      </c>
      <c r="H43" s="191">
        <v>8.9688506981740073</v>
      </c>
      <c r="I43" s="191">
        <v>8.4854994629430713</v>
      </c>
      <c r="J43" s="191">
        <v>10.365198711063373</v>
      </c>
      <c r="K43" s="192">
        <v>66.863587540279269</v>
      </c>
    </row>
    <row r="44" spans="1:11" s="110" customFormat="1" ht="13.5" customHeight="1" x14ac:dyDescent="0.15">
      <c r="A44" s="369"/>
      <c r="B44" s="108" t="s">
        <v>51</v>
      </c>
      <c r="C44" s="120"/>
      <c r="D44" s="330">
        <v>290</v>
      </c>
      <c r="E44" s="194">
        <v>5</v>
      </c>
      <c r="F44" s="195">
        <v>1</v>
      </c>
      <c r="G44" s="195">
        <v>18</v>
      </c>
      <c r="H44" s="195">
        <v>12</v>
      </c>
      <c r="I44" s="195">
        <v>13</v>
      </c>
      <c r="J44" s="195">
        <v>19</v>
      </c>
      <c r="K44" s="196">
        <v>238</v>
      </c>
    </row>
    <row r="45" spans="1:11" ht="13.5" customHeight="1" x14ac:dyDescent="0.15">
      <c r="A45" s="369"/>
      <c r="B45" s="10"/>
      <c r="C45" s="24"/>
      <c r="D45" s="334"/>
      <c r="E45" s="190">
        <v>1.7241379310344827</v>
      </c>
      <c r="F45" s="191">
        <v>0.34482758620689657</v>
      </c>
      <c r="G45" s="191">
        <v>6.2068965517241379</v>
      </c>
      <c r="H45" s="191">
        <v>4.1379310344827589</v>
      </c>
      <c r="I45" s="191">
        <v>4.4827586206896548</v>
      </c>
      <c r="J45" s="191">
        <v>6.5517241379310347</v>
      </c>
      <c r="K45" s="192">
        <v>82.068965517241381</v>
      </c>
    </row>
    <row r="46" spans="1:11" s="110" customFormat="1" ht="13.5" customHeight="1" x14ac:dyDescent="0.15">
      <c r="A46" s="369"/>
      <c r="B46" s="108" t="s">
        <v>71</v>
      </c>
      <c r="C46" s="120"/>
      <c r="D46" s="330">
        <v>101</v>
      </c>
      <c r="E46" s="194">
        <v>0</v>
      </c>
      <c r="F46" s="195">
        <v>0</v>
      </c>
      <c r="G46" s="195">
        <v>1</v>
      </c>
      <c r="H46" s="195">
        <v>1</v>
      </c>
      <c r="I46" s="195">
        <v>0</v>
      </c>
      <c r="J46" s="195">
        <v>1</v>
      </c>
      <c r="K46" s="196">
        <v>99</v>
      </c>
    </row>
    <row r="47" spans="1:11" ht="13.5" customHeight="1" thickBot="1" x14ac:dyDescent="0.2">
      <c r="A47" s="370"/>
      <c r="B47" s="21"/>
      <c r="C47" s="26"/>
      <c r="D47" s="335"/>
      <c r="E47" s="198">
        <v>0</v>
      </c>
      <c r="F47" s="199">
        <v>0</v>
      </c>
      <c r="G47" s="199">
        <v>0.99009900990099009</v>
      </c>
      <c r="H47" s="199">
        <v>0.99009900990099009</v>
      </c>
      <c r="I47" s="199">
        <v>0</v>
      </c>
      <c r="J47" s="199">
        <v>0.99009900990099009</v>
      </c>
      <c r="K47" s="200">
        <v>98.019801980198025</v>
      </c>
    </row>
    <row r="48" spans="1:11" s="110" customFormat="1" ht="13.5" customHeight="1" x14ac:dyDescent="0.15">
      <c r="A48" s="369" t="s">
        <v>227</v>
      </c>
      <c r="B48" s="108" t="s">
        <v>53</v>
      </c>
      <c r="C48" s="120"/>
      <c r="D48" s="330">
        <v>144</v>
      </c>
      <c r="E48" s="194">
        <v>0</v>
      </c>
      <c r="F48" s="195">
        <v>0</v>
      </c>
      <c r="G48" s="195">
        <v>0</v>
      </c>
      <c r="H48" s="195">
        <v>0</v>
      </c>
      <c r="I48" s="195">
        <v>0</v>
      </c>
      <c r="J48" s="195">
        <v>0</v>
      </c>
      <c r="K48" s="196">
        <v>144</v>
      </c>
    </row>
    <row r="49" spans="1:11" ht="13.5" customHeight="1" x14ac:dyDescent="0.15">
      <c r="A49" s="369"/>
      <c r="B49" s="10"/>
      <c r="C49" s="24"/>
      <c r="D49" s="334"/>
      <c r="E49" s="190">
        <v>0</v>
      </c>
      <c r="F49" s="191">
        <v>0</v>
      </c>
      <c r="G49" s="191">
        <v>0</v>
      </c>
      <c r="H49" s="191">
        <v>0</v>
      </c>
      <c r="I49" s="191">
        <v>0</v>
      </c>
      <c r="J49" s="191">
        <v>0</v>
      </c>
      <c r="K49" s="192">
        <v>100</v>
      </c>
    </row>
    <row r="50" spans="1:11" s="110" customFormat="1" ht="13.5" customHeight="1" x14ac:dyDescent="0.15">
      <c r="A50" s="369"/>
      <c r="B50" s="108" t="s">
        <v>433</v>
      </c>
      <c r="C50" s="120"/>
      <c r="D50" s="330">
        <v>364</v>
      </c>
      <c r="E50" s="194">
        <v>0</v>
      </c>
      <c r="F50" s="195">
        <v>0</v>
      </c>
      <c r="G50" s="195">
        <v>0</v>
      </c>
      <c r="H50" s="195">
        <v>0</v>
      </c>
      <c r="I50" s="195">
        <v>0</v>
      </c>
      <c r="J50" s="195">
        <v>0</v>
      </c>
      <c r="K50" s="196">
        <v>364</v>
      </c>
    </row>
    <row r="51" spans="1:11" ht="13.5" customHeight="1" x14ac:dyDescent="0.15">
      <c r="A51" s="369"/>
      <c r="B51" s="10"/>
      <c r="C51" s="24"/>
      <c r="D51" s="334"/>
      <c r="E51" s="190">
        <v>0</v>
      </c>
      <c r="F51" s="191">
        <v>0</v>
      </c>
      <c r="G51" s="191">
        <v>0</v>
      </c>
      <c r="H51" s="191">
        <v>0</v>
      </c>
      <c r="I51" s="191">
        <v>0</v>
      </c>
      <c r="J51" s="191">
        <v>0</v>
      </c>
      <c r="K51" s="192">
        <v>100</v>
      </c>
    </row>
    <row r="52" spans="1:11" s="110" customFormat="1" ht="13.5" customHeight="1" x14ac:dyDescent="0.15">
      <c r="A52" s="369"/>
      <c r="B52" s="108" t="s">
        <v>55</v>
      </c>
      <c r="C52" s="120"/>
      <c r="D52" s="330">
        <v>229</v>
      </c>
      <c r="E52" s="194">
        <v>0</v>
      </c>
      <c r="F52" s="195">
        <v>0</v>
      </c>
      <c r="G52" s="195">
        <v>0</v>
      </c>
      <c r="H52" s="195">
        <v>0</v>
      </c>
      <c r="I52" s="195">
        <v>0</v>
      </c>
      <c r="J52" s="195">
        <v>0</v>
      </c>
      <c r="K52" s="196">
        <v>229</v>
      </c>
    </row>
    <row r="53" spans="1:11" ht="13.5" customHeight="1" x14ac:dyDescent="0.15">
      <c r="A53" s="369"/>
      <c r="B53" s="10"/>
      <c r="C53" s="24"/>
      <c r="D53" s="334"/>
      <c r="E53" s="190">
        <v>0</v>
      </c>
      <c r="F53" s="191">
        <v>0</v>
      </c>
      <c r="G53" s="191">
        <v>0</v>
      </c>
      <c r="H53" s="191">
        <v>0</v>
      </c>
      <c r="I53" s="191">
        <v>0</v>
      </c>
      <c r="J53" s="191">
        <v>0</v>
      </c>
      <c r="K53" s="192">
        <v>100</v>
      </c>
    </row>
    <row r="54" spans="1:11" s="110" customFormat="1" ht="13.5" customHeight="1" x14ac:dyDescent="0.15">
      <c r="A54" s="369"/>
      <c r="B54" s="108" t="s">
        <v>57</v>
      </c>
      <c r="C54" s="120"/>
      <c r="D54" s="330">
        <v>173</v>
      </c>
      <c r="E54" s="194">
        <v>120</v>
      </c>
      <c r="F54" s="195">
        <v>90</v>
      </c>
      <c r="G54" s="195">
        <v>61</v>
      </c>
      <c r="H54" s="195">
        <v>14</v>
      </c>
      <c r="I54" s="195">
        <v>3</v>
      </c>
      <c r="J54" s="195">
        <v>2</v>
      </c>
      <c r="K54" s="196">
        <v>0</v>
      </c>
    </row>
    <row r="55" spans="1:11" ht="13.5" customHeight="1" x14ac:dyDescent="0.15">
      <c r="A55" s="369"/>
      <c r="B55" s="10"/>
      <c r="C55" s="24"/>
      <c r="D55" s="334"/>
      <c r="E55" s="190">
        <v>69.364161849710982</v>
      </c>
      <c r="F55" s="191">
        <v>52.023121387283233</v>
      </c>
      <c r="G55" s="191">
        <v>35.260115606936417</v>
      </c>
      <c r="H55" s="191">
        <v>8.0924855491329488</v>
      </c>
      <c r="I55" s="191">
        <v>1.7341040462427744</v>
      </c>
      <c r="J55" s="191">
        <v>1.1560693641618496</v>
      </c>
      <c r="K55" s="192">
        <v>0</v>
      </c>
    </row>
    <row r="56" spans="1:11" s="110" customFormat="1" ht="13.5" customHeight="1" x14ac:dyDescent="0.15">
      <c r="A56" s="369"/>
      <c r="B56" s="108" t="s">
        <v>59</v>
      </c>
      <c r="C56" s="120"/>
      <c r="D56" s="330">
        <v>445</v>
      </c>
      <c r="E56" s="194">
        <v>36</v>
      </c>
      <c r="F56" s="195">
        <v>41</v>
      </c>
      <c r="G56" s="195">
        <v>254</v>
      </c>
      <c r="H56" s="195">
        <v>182</v>
      </c>
      <c r="I56" s="195">
        <v>174</v>
      </c>
      <c r="J56" s="195">
        <v>91</v>
      </c>
      <c r="K56" s="196">
        <v>0</v>
      </c>
    </row>
    <row r="57" spans="1:11" ht="13.5" customHeight="1" x14ac:dyDescent="0.15">
      <c r="A57" s="369"/>
      <c r="B57" s="10"/>
      <c r="C57" s="24"/>
      <c r="D57" s="334"/>
      <c r="E57" s="190">
        <v>8.0898876404494384</v>
      </c>
      <c r="F57" s="191">
        <v>9.213483146067416</v>
      </c>
      <c r="G57" s="191">
        <v>57.078651685393254</v>
      </c>
      <c r="H57" s="191">
        <v>40.898876404494381</v>
      </c>
      <c r="I57" s="191">
        <v>39.101123595505612</v>
      </c>
      <c r="J57" s="191">
        <v>20.44943820224719</v>
      </c>
      <c r="K57" s="192">
        <v>0</v>
      </c>
    </row>
    <row r="58" spans="1:11" s="110" customFormat="1" ht="13.5" customHeight="1" x14ac:dyDescent="0.15">
      <c r="A58" s="369"/>
      <c r="B58" s="108" t="s">
        <v>61</v>
      </c>
      <c r="C58" s="120"/>
      <c r="D58" s="330">
        <v>214</v>
      </c>
      <c r="E58" s="194">
        <v>2</v>
      </c>
      <c r="F58" s="195">
        <v>1</v>
      </c>
      <c r="G58" s="195">
        <v>14</v>
      </c>
      <c r="H58" s="195">
        <v>34</v>
      </c>
      <c r="I58" s="195">
        <v>66</v>
      </c>
      <c r="J58" s="195">
        <v>214</v>
      </c>
      <c r="K58" s="196">
        <v>0</v>
      </c>
    </row>
    <row r="59" spans="1:11" ht="13.5" customHeight="1" x14ac:dyDescent="0.15">
      <c r="A59" s="369"/>
      <c r="B59" s="10"/>
      <c r="C59" s="24"/>
      <c r="D59" s="334"/>
      <c r="E59" s="190">
        <v>0.93457943925233633</v>
      </c>
      <c r="F59" s="191">
        <v>0.46728971962616817</v>
      </c>
      <c r="G59" s="191">
        <v>6.5420560747663545</v>
      </c>
      <c r="H59" s="191">
        <v>15.887850467289718</v>
      </c>
      <c r="I59" s="191">
        <v>30.841121495327101</v>
      </c>
      <c r="J59" s="191">
        <v>100</v>
      </c>
      <c r="K59" s="192">
        <v>0</v>
      </c>
    </row>
    <row r="60" spans="1:11" s="110" customFormat="1" ht="13.5" customHeight="1" x14ac:dyDescent="0.15">
      <c r="A60" s="369"/>
      <c r="B60" s="108" t="s">
        <v>63</v>
      </c>
      <c r="C60" s="120"/>
      <c r="D60" s="330">
        <v>133</v>
      </c>
      <c r="E60" s="194">
        <v>0</v>
      </c>
      <c r="F60" s="195">
        <v>0</v>
      </c>
      <c r="G60" s="195">
        <v>1</v>
      </c>
      <c r="H60" s="195">
        <v>0</v>
      </c>
      <c r="I60" s="195">
        <v>2</v>
      </c>
      <c r="J60" s="195">
        <v>4</v>
      </c>
      <c r="K60" s="196">
        <v>127</v>
      </c>
    </row>
    <row r="61" spans="1:11" ht="13.5" customHeight="1" x14ac:dyDescent="0.15">
      <c r="A61" s="369"/>
      <c r="B61" s="10"/>
      <c r="C61" s="24"/>
      <c r="D61" s="334"/>
      <c r="E61" s="190">
        <v>0</v>
      </c>
      <c r="F61" s="191">
        <v>0</v>
      </c>
      <c r="G61" s="191">
        <v>0.75187969924812026</v>
      </c>
      <c r="H61" s="191">
        <v>0</v>
      </c>
      <c r="I61" s="191">
        <v>1.5037593984962405</v>
      </c>
      <c r="J61" s="191">
        <v>3.007518796992481</v>
      </c>
      <c r="K61" s="192">
        <v>95.488721804511272</v>
      </c>
    </row>
    <row r="62" spans="1:11" s="110" customFormat="1" ht="13.5" customHeight="1" x14ac:dyDescent="0.15">
      <c r="A62" s="369"/>
      <c r="B62" s="108" t="s">
        <v>65</v>
      </c>
      <c r="C62" s="120"/>
      <c r="D62" s="330">
        <v>497</v>
      </c>
      <c r="E62" s="194">
        <v>2</v>
      </c>
      <c r="F62" s="195">
        <v>2</v>
      </c>
      <c r="G62" s="195">
        <v>7</v>
      </c>
      <c r="H62" s="195">
        <v>10</v>
      </c>
      <c r="I62" s="195">
        <v>5</v>
      </c>
      <c r="J62" s="195">
        <v>8</v>
      </c>
      <c r="K62" s="196">
        <v>483</v>
      </c>
    </row>
    <row r="63" spans="1:11" ht="13.5" customHeight="1" x14ac:dyDescent="0.15">
      <c r="A63" s="369"/>
      <c r="B63" s="10"/>
      <c r="C63" s="24"/>
      <c r="D63" s="334"/>
      <c r="E63" s="190">
        <v>0.4024144869215292</v>
      </c>
      <c r="F63" s="191">
        <v>0.4024144869215292</v>
      </c>
      <c r="G63" s="191">
        <v>1.4084507042253522</v>
      </c>
      <c r="H63" s="191">
        <v>2.0120724346076457</v>
      </c>
      <c r="I63" s="191">
        <v>1.0060362173038229</v>
      </c>
      <c r="J63" s="191">
        <v>1.6096579476861168</v>
      </c>
      <c r="K63" s="192">
        <v>97.183098591549296</v>
      </c>
    </row>
    <row r="64" spans="1:11" s="110" customFormat="1" ht="13.5" customHeight="1" x14ac:dyDescent="0.15">
      <c r="A64" s="369"/>
      <c r="B64" s="108" t="s">
        <v>66</v>
      </c>
      <c r="C64" s="120"/>
      <c r="D64" s="330">
        <v>688</v>
      </c>
      <c r="E64" s="247"/>
      <c r="F64" s="249"/>
      <c r="G64" s="249"/>
      <c r="H64" s="249"/>
      <c r="I64" s="249"/>
      <c r="J64" s="249"/>
      <c r="K64" s="196">
        <v>688</v>
      </c>
    </row>
    <row r="65" spans="1:11" ht="13.5" customHeight="1" thickBot="1" x14ac:dyDescent="0.2">
      <c r="A65" s="370"/>
      <c r="B65" s="21"/>
      <c r="C65" s="26"/>
      <c r="D65" s="335"/>
      <c r="E65" s="251"/>
      <c r="F65" s="252"/>
      <c r="G65" s="252"/>
      <c r="H65" s="252"/>
      <c r="I65" s="252"/>
      <c r="J65" s="252"/>
      <c r="K65" s="200">
        <v>100</v>
      </c>
    </row>
    <row r="66" spans="1:11" s="110" customFormat="1" ht="13.5" customHeight="1" x14ac:dyDescent="0.15">
      <c r="A66" s="367" t="s">
        <v>73</v>
      </c>
      <c r="B66" s="108" t="s">
        <v>67</v>
      </c>
      <c r="C66" s="120"/>
      <c r="D66" s="330">
        <v>1507</v>
      </c>
      <c r="E66" s="194">
        <v>58</v>
      </c>
      <c r="F66" s="195">
        <v>43</v>
      </c>
      <c r="G66" s="195">
        <v>128</v>
      </c>
      <c r="H66" s="195">
        <v>93</v>
      </c>
      <c r="I66" s="195">
        <v>95</v>
      </c>
      <c r="J66" s="195">
        <v>116</v>
      </c>
      <c r="K66" s="196">
        <v>1160</v>
      </c>
    </row>
    <row r="67" spans="1:11" ht="13.5" customHeight="1" x14ac:dyDescent="0.15">
      <c r="A67" s="369"/>
      <c r="B67" s="10" t="s">
        <v>68</v>
      </c>
      <c r="C67" s="24"/>
      <c r="D67" s="334"/>
      <c r="E67" s="190">
        <v>3.8487060384870606</v>
      </c>
      <c r="F67" s="191">
        <v>2.8533510285335106</v>
      </c>
      <c r="G67" s="191">
        <v>8.4936960849369605</v>
      </c>
      <c r="H67" s="191">
        <v>6.1712010617120105</v>
      </c>
      <c r="I67" s="191">
        <v>6.3039150630391507</v>
      </c>
      <c r="J67" s="191">
        <v>7.6974120769741212</v>
      </c>
      <c r="K67" s="192">
        <v>76.974120769741205</v>
      </c>
    </row>
    <row r="68" spans="1:11" s="110" customFormat="1" ht="13.5" customHeight="1" x14ac:dyDescent="0.15">
      <c r="A68" s="369"/>
      <c r="B68" s="108" t="s">
        <v>69</v>
      </c>
      <c r="C68" s="120"/>
      <c r="D68" s="330">
        <v>1187</v>
      </c>
      <c r="E68" s="194">
        <v>62</v>
      </c>
      <c r="F68" s="195">
        <v>47</v>
      </c>
      <c r="G68" s="195">
        <v>126</v>
      </c>
      <c r="H68" s="195">
        <v>89</v>
      </c>
      <c r="I68" s="195">
        <v>78</v>
      </c>
      <c r="J68" s="195">
        <v>97</v>
      </c>
      <c r="K68" s="196">
        <v>858</v>
      </c>
    </row>
    <row r="69" spans="1:11" ht="13.5" customHeight="1" x14ac:dyDescent="0.15">
      <c r="A69" s="369"/>
      <c r="B69" s="10" t="s">
        <v>70</v>
      </c>
      <c r="C69" s="24"/>
      <c r="D69" s="334"/>
      <c r="E69" s="190">
        <v>5.2232518955349621</v>
      </c>
      <c r="F69" s="191">
        <v>3.9595619208087616</v>
      </c>
      <c r="G69" s="191">
        <v>10.614995787700083</v>
      </c>
      <c r="H69" s="191">
        <v>7.4978938500421224</v>
      </c>
      <c r="I69" s="191">
        <v>6.5711878685762422</v>
      </c>
      <c r="J69" s="191">
        <v>8.1718618365627638</v>
      </c>
      <c r="K69" s="192">
        <v>72.283066554338674</v>
      </c>
    </row>
    <row r="70" spans="1:11" s="110" customFormat="1" ht="13.5" customHeight="1" x14ac:dyDescent="0.15">
      <c r="A70" s="369"/>
      <c r="B70" s="108" t="s">
        <v>71</v>
      </c>
      <c r="C70" s="120"/>
      <c r="D70" s="330">
        <v>18</v>
      </c>
      <c r="E70" s="194">
        <v>0</v>
      </c>
      <c r="F70" s="195">
        <v>0</v>
      </c>
      <c r="G70" s="195">
        <v>0</v>
      </c>
      <c r="H70" s="195">
        <v>0</v>
      </c>
      <c r="I70" s="195">
        <v>1</v>
      </c>
      <c r="J70" s="195">
        <v>1</v>
      </c>
      <c r="K70" s="196">
        <v>17</v>
      </c>
    </row>
    <row r="71" spans="1:11" ht="13.5" customHeight="1" thickBot="1" x14ac:dyDescent="0.2">
      <c r="A71" s="370"/>
      <c r="B71" s="21"/>
      <c r="C71" s="26"/>
      <c r="D71" s="335"/>
      <c r="E71" s="198">
        <v>0</v>
      </c>
      <c r="F71" s="199">
        <v>0</v>
      </c>
      <c r="G71" s="199">
        <v>0</v>
      </c>
      <c r="H71" s="199">
        <v>0</v>
      </c>
      <c r="I71" s="199">
        <v>5.5555555555555554</v>
      </c>
      <c r="J71" s="199">
        <v>5.5555555555555554</v>
      </c>
      <c r="K71" s="200">
        <v>94.444444444444443</v>
      </c>
    </row>
    <row r="72" spans="1:11" s="110" customFormat="1" ht="13.5" customHeight="1" x14ac:dyDescent="0.15">
      <c r="A72" s="367" t="s">
        <v>510</v>
      </c>
      <c r="B72" s="108" t="s">
        <v>511</v>
      </c>
      <c r="C72" s="120"/>
      <c r="D72" s="330">
        <v>1212</v>
      </c>
      <c r="E72" s="194">
        <v>66</v>
      </c>
      <c r="F72" s="195">
        <v>48</v>
      </c>
      <c r="G72" s="195">
        <v>142</v>
      </c>
      <c r="H72" s="195">
        <v>95</v>
      </c>
      <c r="I72" s="195">
        <v>103</v>
      </c>
      <c r="J72" s="195">
        <v>130</v>
      </c>
      <c r="K72" s="196">
        <v>830</v>
      </c>
    </row>
    <row r="73" spans="1:11" ht="13.5" customHeight="1" x14ac:dyDescent="0.15">
      <c r="A73" s="367"/>
      <c r="B73" s="10" t="s">
        <v>512</v>
      </c>
      <c r="C73" s="24"/>
      <c r="D73" s="334"/>
      <c r="E73" s="190">
        <v>5.4455445544554459</v>
      </c>
      <c r="F73" s="191">
        <v>3.9603960396039604</v>
      </c>
      <c r="G73" s="191">
        <v>11.716171617161717</v>
      </c>
      <c r="H73" s="191">
        <v>7.8382838283828384</v>
      </c>
      <c r="I73" s="191">
        <v>8.4983498349834985</v>
      </c>
      <c r="J73" s="191">
        <v>10.726072607260726</v>
      </c>
      <c r="K73" s="192">
        <v>68.481848184818489</v>
      </c>
    </row>
    <row r="74" spans="1:11" s="110" customFormat="1" ht="13.5" customHeight="1" x14ac:dyDescent="0.15">
      <c r="A74" s="367"/>
      <c r="B74" s="108" t="s">
        <v>513</v>
      </c>
      <c r="C74" s="120"/>
      <c r="D74" s="330">
        <v>422</v>
      </c>
      <c r="E74" s="194">
        <v>29</v>
      </c>
      <c r="F74" s="195">
        <v>21</v>
      </c>
      <c r="G74" s="195">
        <v>57</v>
      </c>
      <c r="H74" s="195">
        <v>47</v>
      </c>
      <c r="I74" s="195">
        <v>37</v>
      </c>
      <c r="J74" s="195">
        <v>49</v>
      </c>
      <c r="K74" s="196">
        <v>266</v>
      </c>
    </row>
    <row r="75" spans="1:11" ht="13.5" customHeight="1" x14ac:dyDescent="0.15">
      <c r="A75" s="367"/>
      <c r="B75" s="10" t="s">
        <v>512</v>
      </c>
      <c r="C75" s="24"/>
      <c r="D75" s="334"/>
      <c r="E75" s="190">
        <v>6.8720379146919433</v>
      </c>
      <c r="F75" s="191">
        <v>4.9763033175355451</v>
      </c>
      <c r="G75" s="191">
        <v>13.507109004739338</v>
      </c>
      <c r="H75" s="191">
        <v>11.137440758293838</v>
      </c>
      <c r="I75" s="191">
        <v>8.7677725118483423</v>
      </c>
      <c r="J75" s="191">
        <v>11.611374407582939</v>
      </c>
      <c r="K75" s="192">
        <v>63.033175355450233</v>
      </c>
    </row>
    <row r="76" spans="1:11" s="110" customFormat="1" ht="13.5" customHeight="1" x14ac:dyDescent="0.15">
      <c r="A76" s="367"/>
      <c r="B76" s="108" t="s">
        <v>514</v>
      </c>
      <c r="C76" s="120"/>
      <c r="D76" s="330">
        <v>1078</v>
      </c>
      <c r="E76" s="194">
        <v>25</v>
      </c>
      <c r="F76" s="195">
        <v>21</v>
      </c>
      <c r="G76" s="195">
        <v>55</v>
      </c>
      <c r="H76" s="195">
        <v>40</v>
      </c>
      <c r="I76" s="195">
        <v>34</v>
      </c>
      <c r="J76" s="195">
        <v>35</v>
      </c>
      <c r="K76" s="196">
        <v>939</v>
      </c>
    </row>
    <row r="77" spans="1:11" ht="13.5" customHeight="1" thickBot="1" x14ac:dyDescent="0.2">
      <c r="A77" s="368"/>
      <c r="B77" s="21"/>
      <c r="C77" s="26"/>
      <c r="D77" s="335"/>
      <c r="E77" s="198">
        <v>2.3191094619666046</v>
      </c>
      <c r="F77" s="199">
        <v>1.948051948051948</v>
      </c>
      <c r="G77" s="199">
        <v>5.1020408163265305</v>
      </c>
      <c r="H77" s="199">
        <v>3.710575139146568</v>
      </c>
      <c r="I77" s="199">
        <v>3.1539888682745829</v>
      </c>
      <c r="J77" s="199">
        <v>3.2467532467532463</v>
      </c>
      <c r="K77" s="200">
        <v>87.105751391465674</v>
      </c>
    </row>
    <row r="78" spans="1:11" ht="13.5" customHeight="1" x14ac:dyDescent="0.15">
      <c r="A78" s="11"/>
      <c r="B78" s="12"/>
      <c r="C78" s="13"/>
      <c r="D78" s="14"/>
      <c r="E78" s="15"/>
      <c r="F78" s="15"/>
      <c r="G78" s="15"/>
      <c r="H78" s="15"/>
      <c r="I78" s="15"/>
      <c r="J78" s="15"/>
      <c r="K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5" width="8.33203125" style="2"/>
    <col min="6" max="6" width="8.33203125" style="22"/>
    <col min="7" max="16384" width="8.33203125" style="2"/>
  </cols>
  <sheetData>
    <row r="1" spans="1:19" ht="30" customHeight="1" x14ac:dyDescent="0.15">
      <c r="M1" s="5"/>
      <c r="N1" s="39"/>
      <c r="O1" s="39"/>
      <c r="P1" s="39"/>
      <c r="Q1" s="39"/>
      <c r="R1" s="39"/>
      <c r="S1" s="84" t="s">
        <v>686</v>
      </c>
    </row>
    <row r="2" spans="1:19" ht="30" customHeight="1" x14ac:dyDescent="0.15">
      <c r="M2" s="5"/>
      <c r="N2" s="39"/>
      <c r="O2" s="39"/>
      <c r="P2" s="39"/>
      <c r="Q2" s="39"/>
      <c r="R2" s="39"/>
      <c r="S2" s="84"/>
    </row>
    <row r="3" spans="1:19" ht="48" customHeight="1" thickBot="1" x14ac:dyDescent="0.2">
      <c r="A3" s="6" t="s">
        <v>402</v>
      </c>
      <c r="B3" s="7"/>
      <c r="C3" s="7"/>
      <c r="D3" s="7"/>
      <c r="E3" s="7"/>
      <c r="F3" s="324"/>
      <c r="G3" s="7"/>
      <c r="H3" s="7"/>
      <c r="I3" s="7"/>
      <c r="J3" s="7"/>
      <c r="K3" s="7"/>
      <c r="L3" s="7"/>
      <c r="M3" s="7"/>
      <c r="N3" s="39"/>
      <c r="O3" s="39"/>
      <c r="P3" s="39"/>
      <c r="Q3" s="39"/>
      <c r="R3" s="39"/>
      <c r="S3" s="39"/>
    </row>
    <row r="4" spans="1:19" ht="15" customHeight="1" x14ac:dyDescent="0.15">
      <c r="A4" s="28"/>
      <c r="B4" s="32"/>
      <c r="C4" s="34"/>
      <c r="D4" s="35"/>
      <c r="E4" s="36">
        <v>1</v>
      </c>
      <c r="F4" s="37">
        <v>2</v>
      </c>
      <c r="G4" s="37">
        <v>3</v>
      </c>
      <c r="H4" s="37">
        <v>4</v>
      </c>
      <c r="I4" s="37">
        <v>5</v>
      </c>
      <c r="J4" s="37">
        <v>6</v>
      </c>
      <c r="K4" s="37">
        <v>7</v>
      </c>
      <c r="L4" s="37">
        <v>8</v>
      </c>
      <c r="M4" s="33"/>
    </row>
    <row r="5" spans="1:19" ht="171.9" customHeight="1" thickBot="1" x14ac:dyDescent="0.2">
      <c r="A5" s="29"/>
      <c r="B5" s="30"/>
      <c r="C5" s="31"/>
      <c r="D5" s="87" t="s">
        <v>356</v>
      </c>
      <c r="E5" s="85" t="s">
        <v>52</v>
      </c>
      <c r="F5" s="325" t="s">
        <v>679</v>
      </c>
      <c r="G5" s="86" t="s">
        <v>54</v>
      </c>
      <c r="H5" s="86" t="s">
        <v>56</v>
      </c>
      <c r="I5" s="86" t="s">
        <v>58</v>
      </c>
      <c r="J5" s="86" t="s">
        <v>60</v>
      </c>
      <c r="K5" s="86" t="s">
        <v>62</v>
      </c>
      <c r="L5" s="86" t="s">
        <v>64</v>
      </c>
      <c r="M5" s="88" t="s">
        <v>387</v>
      </c>
      <c r="N5" s="40"/>
      <c r="O5" s="40"/>
      <c r="P5" s="40"/>
      <c r="Q5" s="40"/>
      <c r="R5" s="40"/>
      <c r="S5" s="40"/>
    </row>
    <row r="6" spans="1:19" s="110" customFormat="1" ht="13.5" customHeight="1" x14ac:dyDescent="0.15">
      <c r="A6" s="116" t="s">
        <v>29</v>
      </c>
      <c r="B6" s="117"/>
      <c r="C6" s="117"/>
      <c r="D6" s="331">
        <v>2712</v>
      </c>
      <c r="E6" s="178">
        <v>144</v>
      </c>
      <c r="F6" s="326">
        <v>364</v>
      </c>
      <c r="G6" s="179">
        <v>229</v>
      </c>
      <c r="H6" s="179">
        <v>173</v>
      </c>
      <c r="I6" s="179">
        <v>445</v>
      </c>
      <c r="J6" s="179">
        <v>214</v>
      </c>
      <c r="K6" s="179">
        <v>133</v>
      </c>
      <c r="L6" s="179">
        <v>497</v>
      </c>
      <c r="M6" s="180">
        <v>688</v>
      </c>
    </row>
    <row r="7" spans="1:19" ht="13.5" customHeight="1" thickBot="1" x14ac:dyDescent="0.2">
      <c r="A7" s="8"/>
      <c r="B7" s="9"/>
      <c r="C7" s="9"/>
      <c r="D7" s="332"/>
      <c r="E7" s="182">
        <v>5.3097345132743365</v>
      </c>
      <c r="F7" s="327">
        <v>13.421828908554573</v>
      </c>
      <c r="G7" s="183">
        <v>8.4439528023598811</v>
      </c>
      <c r="H7" s="183">
        <v>6.3790560471976399</v>
      </c>
      <c r="I7" s="183">
        <v>16.408554572271385</v>
      </c>
      <c r="J7" s="183">
        <v>7.890855457227139</v>
      </c>
      <c r="K7" s="183">
        <v>4.9041297935103243</v>
      </c>
      <c r="L7" s="183">
        <v>18.325958702064895</v>
      </c>
      <c r="M7" s="184">
        <v>25.368731563421832</v>
      </c>
    </row>
    <row r="8" spans="1:19" s="110" customFormat="1" ht="13.5" customHeight="1" x14ac:dyDescent="0.15">
      <c r="A8" s="371" t="s">
        <v>30</v>
      </c>
      <c r="B8" s="118" t="s">
        <v>32</v>
      </c>
      <c r="C8" s="119"/>
      <c r="D8" s="333">
        <v>1272</v>
      </c>
      <c r="E8" s="186">
        <v>68</v>
      </c>
      <c r="F8" s="187">
        <v>159</v>
      </c>
      <c r="G8" s="187">
        <v>99</v>
      </c>
      <c r="H8" s="187">
        <v>83</v>
      </c>
      <c r="I8" s="187">
        <v>215</v>
      </c>
      <c r="J8" s="187">
        <v>98</v>
      </c>
      <c r="K8" s="187">
        <v>65</v>
      </c>
      <c r="L8" s="187">
        <v>243</v>
      </c>
      <c r="M8" s="188">
        <v>330</v>
      </c>
    </row>
    <row r="9" spans="1:19" ht="13.5" customHeight="1" x14ac:dyDescent="0.15">
      <c r="A9" s="369"/>
      <c r="B9" s="10"/>
      <c r="C9" s="24"/>
      <c r="D9" s="334"/>
      <c r="E9" s="190">
        <v>5.3459119496855347</v>
      </c>
      <c r="F9" s="191">
        <v>12.5</v>
      </c>
      <c r="G9" s="191">
        <v>7.783018867924528</v>
      </c>
      <c r="H9" s="191">
        <v>6.5251572327044025</v>
      </c>
      <c r="I9" s="191">
        <v>16.90251572327044</v>
      </c>
      <c r="J9" s="191">
        <v>7.7044025157232703</v>
      </c>
      <c r="K9" s="191">
        <v>5.1100628930817615</v>
      </c>
      <c r="L9" s="191">
        <v>19.10377358490566</v>
      </c>
      <c r="M9" s="192">
        <v>25.943396226415093</v>
      </c>
    </row>
    <row r="10" spans="1:19" s="110" customFormat="1" ht="13.5" customHeight="1" x14ac:dyDescent="0.15">
      <c r="A10" s="369"/>
      <c r="B10" s="108" t="s">
        <v>34</v>
      </c>
      <c r="C10" s="120"/>
      <c r="D10" s="330">
        <v>279</v>
      </c>
      <c r="E10" s="194">
        <v>14</v>
      </c>
      <c r="F10" s="195">
        <v>34</v>
      </c>
      <c r="G10" s="195">
        <v>26</v>
      </c>
      <c r="H10" s="195">
        <v>20</v>
      </c>
      <c r="I10" s="195">
        <v>57</v>
      </c>
      <c r="J10" s="195">
        <v>27</v>
      </c>
      <c r="K10" s="195">
        <v>6</v>
      </c>
      <c r="L10" s="195">
        <v>51</v>
      </c>
      <c r="M10" s="196">
        <v>67</v>
      </c>
    </row>
    <row r="11" spans="1:19" ht="13.5" customHeight="1" x14ac:dyDescent="0.15">
      <c r="A11" s="369"/>
      <c r="B11" s="10"/>
      <c r="C11" s="24"/>
      <c r="D11" s="334"/>
      <c r="E11" s="190">
        <v>5.0179211469534053</v>
      </c>
      <c r="F11" s="191">
        <v>12.186379928315413</v>
      </c>
      <c r="G11" s="191">
        <v>9.3189964157706093</v>
      </c>
      <c r="H11" s="191">
        <v>7.1684587813620064</v>
      </c>
      <c r="I11" s="191">
        <v>20.43010752688172</v>
      </c>
      <c r="J11" s="191">
        <v>9.67741935483871</v>
      </c>
      <c r="K11" s="191">
        <v>2.1505376344086025</v>
      </c>
      <c r="L11" s="191">
        <v>18.27956989247312</v>
      </c>
      <c r="M11" s="192">
        <v>24.014336917562723</v>
      </c>
    </row>
    <row r="12" spans="1:19" s="110" customFormat="1" ht="13.5" customHeight="1" x14ac:dyDescent="0.15">
      <c r="A12" s="369"/>
      <c r="B12" s="108" t="s">
        <v>36</v>
      </c>
      <c r="C12" s="120"/>
      <c r="D12" s="330">
        <v>680</v>
      </c>
      <c r="E12" s="194">
        <v>46</v>
      </c>
      <c r="F12" s="195">
        <v>94</v>
      </c>
      <c r="G12" s="195">
        <v>59</v>
      </c>
      <c r="H12" s="195">
        <v>48</v>
      </c>
      <c r="I12" s="195">
        <v>123</v>
      </c>
      <c r="J12" s="195">
        <v>60</v>
      </c>
      <c r="K12" s="195">
        <v>32</v>
      </c>
      <c r="L12" s="195">
        <v>97</v>
      </c>
      <c r="M12" s="196">
        <v>163</v>
      </c>
    </row>
    <row r="13" spans="1:19" ht="13.5" customHeight="1" x14ac:dyDescent="0.15">
      <c r="A13" s="369"/>
      <c r="B13" s="10"/>
      <c r="C13" s="24"/>
      <c r="D13" s="334"/>
      <c r="E13" s="190">
        <v>6.7647058823529411</v>
      </c>
      <c r="F13" s="191">
        <v>13.823529411764707</v>
      </c>
      <c r="G13" s="191">
        <v>8.6764705882352935</v>
      </c>
      <c r="H13" s="191">
        <v>7.0588235294117645</v>
      </c>
      <c r="I13" s="191">
        <v>18.088235294117645</v>
      </c>
      <c r="J13" s="191">
        <v>8.8235294117647065</v>
      </c>
      <c r="K13" s="191">
        <v>4.7058823529411766</v>
      </c>
      <c r="L13" s="191">
        <v>14.26470588235294</v>
      </c>
      <c r="M13" s="192">
        <v>23.97058823529412</v>
      </c>
    </row>
    <row r="14" spans="1:19" s="110" customFormat="1" ht="13.5" customHeight="1" x14ac:dyDescent="0.15">
      <c r="A14" s="369"/>
      <c r="B14" s="108" t="s">
        <v>38</v>
      </c>
      <c r="C14" s="120"/>
      <c r="D14" s="330">
        <v>196</v>
      </c>
      <c r="E14" s="194">
        <v>7</v>
      </c>
      <c r="F14" s="195">
        <v>40</v>
      </c>
      <c r="G14" s="195">
        <v>16</v>
      </c>
      <c r="H14" s="195">
        <v>11</v>
      </c>
      <c r="I14" s="195">
        <v>26</v>
      </c>
      <c r="J14" s="195">
        <v>13</v>
      </c>
      <c r="K14" s="195">
        <v>10</v>
      </c>
      <c r="L14" s="195">
        <v>38</v>
      </c>
      <c r="M14" s="196">
        <v>47</v>
      </c>
    </row>
    <row r="15" spans="1:19" ht="13.5" customHeight="1" x14ac:dyDescent="0.15">
      <c r="A15" s="369"/>
      <c r="B15" s="10"/>
      <c r="C15" s="24"/>
      <c r="D15" s="334"/>
      <c r="E15" s="190">
        <v>3.5714285714285712</v>
      </c>
      <c r="F15" s="191">
        <v>20.408163265306122</v>
      </c>
      <c r="G15" s="191">
        <v>8.1632653061224492</v>
      </c>
      <c r="H15" s="191">
        <v>5.6122448979591839</v>
      </c>
      <c r="I15" s="191">
        <v>13.26530612244898</v>
      </c>
      <c r="J15" s="191">
        <v>6.6326530612244898</v>
      </c>
      <c r="K15" s="191">
        <v>5.1020408163265305</v>
      </c>
      <c r="L15" s="191">
        <v>19.387755102040817</v>
      </c>
      <c r="M15" s="192">
        <v>23.979591836734691</v>
      </c>
    </row>
    <row r="16" spans="1:19" s="110" customFormat="1" ht="13.5" customHeight="1" x14ac:dyDescent="0.15">
      <c r="A16" s="369"/>
      <c r="B16" s="108" t="s">
        <v>40</v>
      </c>
      <c r="C16" s="120"/>
      <c r="D16" s="330">
        <v>191</v>
      </c>
      <c r="E16" s="194">
        <v>5</v>
      </c>
      <c r="F16" s="195">
        <v>25</v>
      </c>
      <c r="G16" s="195">
        <v>21</v>
      </c>
      <c r="H16" s="195">
        <v>9</v>
      </c>
      <c r="I16" s="195">
        <v>16</v>
      </c>
      <c r="J16" s="195">
        <v>13</v>
      </c>
      <c r="K16" s="195">
        <v>15</v>
      </c>
      <c r="L16" s="195">
        <v>43</v>
      </c>
      <c r="M16" s="196">
        <v>54</v>
      </c>
    </row>
    <row r="17" spans="1:13" ht="13.5" customHeight="1" x14ac:dyDescent="0.15">
      <c r="A17" s="369"/>
      <c r="B17" s="10"/>
      <c r="C17" s="24"/>
      <c r="D17" s="334"/>
      <c r="E17" s="190">
        <v>2.6178010471204187</v>
      </c>
      <c r="F17" s="191">
        <v>13.089005235602095</v>
      </c>
      <c r="G17" s="191">
        <v>10.99476439790576</v>
      </c>
      <c r="H17" s="191">
        <v>4.7120418848167542</v>
      </c>
      <c r="I17" s="191">
        <v>8.3769633507853403</v>
      </c>
      <c r="J17" s="191">
        <v>6.8062827225130889</v>
      </c>
      <c r="K17" s="191">
        <v>7.8534031413612562</v>
      </c>
      <c r="L17" s="191">
        <v>22.513089005235599</v>
      </c>
      <c r="M17" s="192">
        <v>28.272251308900525</v>
      </c>
    </row>
    <row r="18" spans="1:13" s="110" customFormat="1" ht="13.5" customHeight="1" x14ac:dyDescent="0.15">
      <c r="A18" s="369"/>
      <c r="B18" s="108" t="s">
        <v>42</v>
      </c>
      <c r="C18" s="120"/>
      <c r="D18" s="330">
        <v>94</v>
      </c>
      <c r="E18" s="194">
        <v>4</v>
      </c>
      <c r="F18" s="195">
        <v>12</v>
      </c>
      <c r="G18" s="195">
        <v>8</v>
      </c>
      <c r="H18" s="195">
        <v>2</v>
      </c>
      <c r="I18" s="195">
        <v>8</v>
      </c>
      <c r="J18" s="195">
        <v>3</v>
      </c>
      <c r="K18" s="195">
        <v>5</v>
      </c>
      <c r="L18" s="195">
        <v>25</v>
      </c>
      <c r="M18" s="196">
        <v>27</v>
      </c>
    </row>
    <row r="19" spans="1:13" ht="13.5" customHeight="1" thickBot="1" x14ac:dyDescent="0.2">
      <c r="A19" s="370"/>
      <c r="B19" s="21"/>
      <c r="C19" s="26"/>
      <c r="D19" s="335"/>
      <c r="E19" s="198">
        <v>4.2553191489361701</v>
      </c>
      <c r="F19" s="199">
        <v>12.76595744680851</v>
      </c>
      <c r="G19" s="199">
        <v>8.5106382978723403</v>
      </c>
      <c r="H19" s="199">
        <v>2.1276595744680851</v>
      </c>
      <c r="I19" s="199">
        <v>8.5106382978723403</v>
      </c>
      <c r="J19" s="199">
        <v>3.1914893617021276</v>
      </c>
      <c r="K19" s="199">
        <v>5.3191489361702127</v>
      </c>
      <c r="L19" s="199">
        <v>26.595744680851062</v>
      </c>
      <c r="M19" s="200">
        <v>28.723404255319153</v>
      </c>
    </row>
    <row r="20" spans="1:13" s="111" customFormat="1" ht="13.5" customHeight="1" x14ac:dyDescent="0.15">
      <c r="A20" s="372" t="s">
        <v>0</v>
      </c>
      <c r="B20" s="103" t="s">
        <v>1</v>
      </c>
      <c r="C20" s="121"/>
      <c r="D20" s="333">
        <v>1088</v>
      </c>
      <c r="E20" s="186">
        <v>63</v>
      </c>
      <c r="F20" s="187">
        <v>160</v>
      </c>
      <c r="G20" s="187">
        <v>87</v>
      </c>
      <c r="H20" s="187">
        <v>68</v>
      </c>
      <c r="I20" s="187">
        <v>158</v>
      </c>
      <c r="J20" s="187">
        <v>86</v>
      </c>
      <c r="K20" s="187">
        <v>44</v>
      </c>
      <c r="L20" s="187">
        <v>228</v>
      </c>
      <c r="M20" s="188">
        <v>261</v>
      </c>
    </row>
    <row r="21" spans="1:13" s="22" customFormat="1" ht="13.5" customHeight="1" x14ac:dyDescent="0.15">
      <c r="A21" s="373"/>
      <c r="B21" s="23"/>
      <c r="C21" s="25"/>
      <c r="D21" s="334"/>
      <c r="E21" s="190">
        <v>5.7904411764705888</v>
      </c>
      <c r="F21" s="191">
        <v>14.705882352941178</v>
      </c>
      <c r="G21" s="191">
        <v>7.9963235294117645</v>
      </c>
      <c r="H21" s="191">
        <v>6.25</v>
      </c>
      <c r="I21" s="191">
        <v>14.522058823529413</v>
      </c>
      <c r="J21" s="191">
        <v>7.9044117647058822</v>
      </c>
      <c r="K21" s="191">
        <v>4.0441176470588234</v>
      </c>
      <c r="L21" s="191">
        <v>20.955882352941178</v>
      </c>
      <c r="M21" s="192">
        <v>23.988970588235293</v>
      </c>
    </row>
    <row r="22" spans="1:13" s="111" customFormat="1" ht="13.5" customHeight="1" x14ac:dyDescent="0.15">
      <c r="A22" s="373"/>
      <c r="B22" s="106" t="s">
        <v>2</v>
      </c>
      <c r="C22" s="122"/>
      <c r="D22" s="330">
        <v>1538</v>
      </c>
      <c r="E22" s="194">
        <v>81</v>
      </c>
      <c r="F22" s="195">
        <v>204</v>
      </c>
      <c r="G22" s="195">
        <v>141</v>
      </c>
      <c r="H22" s="195">
        <v>105</v>
      </c>
      <c r="I22" s="195">
        <v>287</v>
      </c>
      <c r="J22" s="195">
        <v>128</v>
      </c>
      <c r="K22" s="195">
        <v>89</v>
      </c>
      <c r="L22" s="195">
        <v>269</v>
      </c>
      <c r="M22" s="196">
        <v>342</v>
      </c>
    </row>
    <row r="23" spans="1:13" s="22" customFormat="1" ht="13.5" customHeight="1" x14ac:dyDescent="0.15">
      <c r="A23" s="373"/>
      <c r="B23" s="23"/>
      <c r="C23" s="25"/>
      <c r="D23" s="334"/>
      <c r="E23" s="190">
        <v>5.2665799739921981</v>
      </c>
      <c r="F23" s="191">
        <v>13.263979193758127</v>
      </c>
      <c r="G23" s="191">
        <v>9.1677503250975292</v>
      </c>
      <c r="H23" s="191">
        <v>6.8270481144343309</v>
      </c>
      <c r="I23" s="191">
        <v>18.660598179453835</v>
      </c>
      <c r="J23" s="191">
        <v>8.3224967490247082</v>
      </c>
      <c r="K23" s="191">
        <v>5.7867360208062424</v>
      </c>
      <c r="L23" s="191">
        <v>17.490247074122237</v>
      </c>
      <c r="M23" s="192">
        <v>22.23667100130039</v>
      </c>
    </row>
    <row r="24" spans="1:13" s="111" customFormat="1" ht="13.5" customHeight="1" x14ac:dyDescent="0.15">
      <c r="A24" s="373"/>
      <c r="B24" s="106" t="s">
        <v>45</v>
      </c>
      <c r="C24" s="122"/>
      <c r="D24" s="330">
        <v>86</v>
      </c>
      <c r="E24" s="194">
        <v>0</v>
      </c>
      <c r="F24" s="195">
        <v>0</v>
      </c>
      <c r="G24" s="195">
        <v>1</v>
      </c>
      <c r="H24" s="195">
        <v>0</v>
      </c>
      <c r="I24" s="195">
        <v>0</v>
      </c>
      <c r="J24" s="195">
        <v>0</v>
      </c>
      <c r="K24" s="195">
        <v>0</v>
      </c>
      <c r="L24" s="195">
        <v>0</v>
      </c>
      <c r="M24" s="196">
        <v>85</v>
      </c>
    </row>
    <row r="25" spans="1:13" s="22" customFormat="1" ht="13.5" customHeight="1" thickBot="1" x14ac:dyDescent="0.2">
      <c r="A25" s="374"/>
      <c r="B25" s="61"/>
      <c r="C25" s="62"/>
      <c r="D25" s="335"/>
      <c r="E25" s="198">
        <v>0</v>
      </c>
      <c r="F25" s="199">
        <v>0</v>
      </c>
      <c r="G25" s="199">
        <v>1.1627906976744187</v>
      </c>
      <c r="H25" s="199">
        <v>0</v>
      </c>
      <c r="I25" s="199">
        <v>0</v>
      </c>
      <c r="J25" s="199">
        <v>0</v>
      </c>
      <c r="K25" s="199">
        <v>0</v>
      </c>
      <c r="L25" s="199">
        <v>0</v>
      </c>
      <c r="M25" s="200">
        <v>98.837209302325576</v>
      </c>
    </row>
    <row r="26" spans="1:13" s="110" customFormat="1" ht="13.5" customHeight="1" x14ac:dyDescent="0.15">
      <c r="A26" s="371" t="s">
        <v>43</v>
      </c>
      <c r="B26" s="118" t="s">
        <v>3</v>
      </c>
      <c r="C26" s="119"/>
      <c r="D26" s="336">
        <v>170</v>
      </c>
      <c r="E26" s="202">
        <v>144</v>
      </c>
      <c r="F26" s="257"/>
      <c r="G26" s="203">
        <v>11</v>
      </c>
      <c r="H26" s="203">
        <v>12</v>
      </c>
      <c r="I26" s="203">
        <v>3</v>
      </c>
      <c r="J26" s="203">
        <v>0</v>
      </c>
      <c r="K26" s="257"/>
      <c r="L26" s="257"/>
      <c r="M26" s="204">
        <v>2</v>
      </c>
    </row>
    <row r="27" spans="1:13" ht="13.5" customHeight="1" x14ac:dyDescent="0.15">
      <c r="A27" s="369"/>
      <c r="B27" s="10"/>
      <c r="C27" s="24"/>
      <c r="D27" s="337"/>
      <c r="E27" s="206">
        <v>84.705882352941174</v>
      </c>
      <c r="F27" s="254"/>
      <c r="G27" s="207">
        <v>6.4705882352941186</v>
      </c>
      <c r="H27" s="207">
        <v>7.0588235294117645</v>
      </c>
      <c r="I27" s="207">
        <v>1.7647058823529411</v>
      </c>
      <c r="J27" s="207">
        <v>0</v>
      </c>
      <c r="K27" s="254"/>
      <c r="L27" s="254"/>
      <c r="M27" s="208">
        <v>1.1764705882352942</v>
      </c>
    </row>
    <row r="28" spans="1:13" s="110" customFormat="1" ht="13.5" customHeight="1" x14ac:dyDescent="0.15">
      <c r="A28" s="369"/>
      <c r="B28" s="108" t="s">
        <v>4</v>
      </c>
      <c r="C28" s="120"/>
      <c r="D28" s="331">
        <v>260</v>
      </c>
      <c r="E28" s="247"/>
      <c r="F28" s="195">
        <v>95</v>
      </c>
      <c r="G28" s="210">
        <v>27</v>
      </c>
      <c r="H28" s="210">
        <v>102</v>
      </c>
      <c r="I28" s="210">
        <v>64</v>
      </c>
      <c r="J28" s="210">
        <v>0</v>
      </c>
      <c r="K28" s="249"/>
      <c r="L28" s="249"/>
      <c r="M28" s="211">
        <v>2</v>
      </c>
    </row>
    <row r="29" spans="1:13" ht="13.5" customHeight="1" x14ac:dyDescent="0.15">
      <c r="A29" s="369"/>
      <c r="B29" s="10"/>
      <c r="C29" s="24"/>
      <c r="D29" s="337"/>
      <c r="E29" s="248"/>
      <c r="F29" s="191">
        <v>36.538461538461533</v>
      </c>
      <c r="G29" s="207">
        <v>10.384615384615385</v>
      </c>
      <c r="H29" s="207">
        <v>39.230769230769234</v>
      </c>
      <c r="I29" s="207">
        <v>24.615384615384617</v>
      </c>
      <c r="J29" s="207">
        <v>0</v>
      </c>
      <c r="K29" s="254"/>
      <c r="L29" s="254"/>
      <c r="M29" s="208">
        <v>0.76923076923076927</v>
      </c>
    </row>
    <row r="30" spans="1:13" s="110" customFormat="1" ht="13.5" customHeight="1" x14ac:dyDescent="0.15">
      <c r="A30" s="369"/>
      <c r="B30" s="108" t="s">
        <v>5</v>
      </c>
      <c r="C30" s="120"/>
      <c r="D30" s="331">
        <v>434</v>
      </c>
      <c r="E30" s="247"/>
      <c r="F30" s="195">
        <v>102</v>
      </c>
      <c r="G30" s="210">
        <v>33</v>
      </c>
      <c r="H30" s="210">
        <v>45</v>
      </c>
      <c r="I30" s="210">
        <v>244</v>
      </c>
      <c r="J30" s="210">
        <v>60</v>
      </c>
      <c r="K30" s="249"/>
      <c r="L30" s="249"/>
      <c r="M30" s="211">
        <v>12</v>
      </c>
    </row>
    <row r="31" spans="1:13" ht="13.5" customHeight="1" x14ac:dyDescent="0.15">
      <c r="A31" s="369"/>
      <c r="B31" s="10"/>
      <c r="C31" s="24"/>
      <c r="D31" s="337"/>
      <c r="E31" s="248"/>
      <c r="F31" s="191">
        <v>23.502304147465438</v>
      </c>
      <c r="G31" s="207">
        <v>7.6036866359447011</v>
      </c>
      <c r="H31" s="207">
        <v>10.368663594470046</v>
      </c>
      <c r="I31" s="207">
        <v>56.221198156682028</v>
      </c>
      <c r="J31" s="207">
        <v>13.82488479262673</v>
      </c>
      <c r="K31" s="254"/>
      <c r="L31" s="254"/>
      <c r="M31" s="208">
        <v>2.7649769585253456</v>
      </c>
    </row>
    <row r="32" spans="1:13" s="110" customFormat="1" ht="13.5" customHeight="1" x14ac:dyDescent="0.15">
      <c r="A32" s="369"/>
      <c r="B32" s="108" t="s">
        <v>6</v>
      </c>
      <c r="C32" s="120"/>
      <c r="D32" s="331">
        <v>480</v>
      </c>
      <c r="E32" s="247"/>
      <c r="F32" s="195">
        <v>116</v>
      </c>
      <c r="G32" s="210">
        <v>73</v>
      </c>
      <c r="H32" s="210">
        <v>1</v>
      </c>
      <c r="I32" s="210">
        <v>77</v>
      </c>
      <c r="J32" s="210">
        <v>115</v>
      </c>
      <c r="K32" s="249"/>
      <c r="L32" s="249"/>
      <c r="M32" s="211">
        <v>135</v>
      </c>
    </row>
    <row r="33" spans="1:13" ht="13.5" customHeight="1" x14ac:dyDescent="0.15">
      <c r="A33" s="369"/>
      <c r="B33" s="10"/>
      <c r="C33" s="24"/>
      <c r="D33" s="337"/>
      <c r="E33" s="248"/>
      <c r="F33" s="191">
        <v>24.166666666666668</v>
      </c>
      <c r="G33" s="207">
        <v>15.208333333333332</v>
      </c>
      <c r="H33" s="207">
        <v>0.20833333333333334</v>
      </c>
      <c r="I33" s="207">
        <v>16.041666666666668</v>
      </c>
      <c r="J33" s="207">
        <v>23.958333333333336</v>
      </c>
      <c r="K33" s="254"/>
      <c r="L33" s="254"/>
      <c r="M33" s="208">
        <v>28.125</v>
      </c>
    </row>
    <row r="34" spans="1:13" s="110" customFormat="1" ht="13.5" customHeight="1" x14ac:dyDescent="0.15">
      <c r="A34" s="369"/>
      <c r="B34" s="108" t="s">
        <v>7</v>
      </c>
      <c r="C34" s="120"/>
      <c r="D34" s="331">
        <v>594</v>
      </c>
      <c r="E34" s="247"/>
      <c r="F34" s="195">
        <v>51</v>
      </c>
      <c r="G34" s="210">
        <v>85</v>
      </c>
      <c r="H34" s="210">
        <v>7</v>
      </c>
      <c r="I34" s="210">
        <v>16</v>
      </c>
      <c r="J34" s="210">
        <v>15</v>
      </c>
      <c r="K34" s="210">
        <v>39</v>
      </c>
      <c r="L34" s="210">
        <v>147</v>
      </c>
      <c r="M34" s="211">
        <v>241</v>
      </c>
    </row>
    <row r="35" spans="1:13" ht="13.5" customHeight="1" x14ac:dyDescent="0.15">
      <c r="A35" s="369"/>
      <c r="B35" s="10"/>
      <c r="C35" s="24"/>
      <c r="D35" s="337"/>
      <c r="E35" s="248"/>
      <c r="F35" s="191">
        <v>8.5858585858585847</v>
      </c>
      <c r="G35" s="207">
        <v>14.309764309764308</v>
      </c>
      <c r="H35" s="207">
        <v>1.1784511784511784</v>
      </c>
      <c r="I35" s="207">
        <v>2.6936026936026933</v>
      </c>
      <c r="J35" s="207">
        <v>2.5252525252525251</v>
      </c>
      <c r="K35" s="207">
        <v>6.5656565656565666</v>
      </c>
      <c r="L35" s="207">
        <v>24.747474747474747</v>
      </c>
      <c r="M35" s="208">
        <v>40.572390572390574</v>
      </c>
    </row>
    <row r="36" spans="1:13" s="110" customFormat="1" ht="13.5" customHeight="1" x14ac:dyDescent="0.15">
      <c r="A36" s="369"/>
      <c r="B36" s="108" t="s">
        <v>44</v>
      </c>
      <c r="C36" s="120"/>
      <c r="D36" s="331">
        <v>688</v>
      </c>
      <c r="E36" s="247"/>
      <c r="F36" s="249"/>
      <c r="G36" s="249"/>
      <c r="H36" s="210">
        <v>6</v>
      </c>
      <c r="I36" s="210">
        <v>41</v>
      </c>
      <c r="J36" s="210">
        <v>24</v>
      </c>
      <c r="K36" s="210">
        <v>94</v>
      </c>
      <c r="L36" s="210">
        <v>350</v>
      </c>
      <c r="M36" s="211">
        <v>210</v>
      </c>
    </row>
    <row r="37" spans="1:13" ht="13.5" customHeight="1" x14ac:dyDescent="0.15">
      <c r="A37" s="369"/>
      <c r="B37" s="10"/>
      <c r="C37" s="24"/>
      <c r="D37" s="337"/>
      <c r="E37" s="248"/>
      <c r="F37" s="254"/>
      <c r="G37" s="254"/>
      <c r="H37" s="207">
        <v>0.87209302325581395</v>
      </c>
      <c r="I37" s="207">
        <v>5.9593023255813957</v>
      </c>
      <c r="J37" s="207">
        <v>3.4883720930232558</v>
      </c>
      <c r="K37" s="207">
        <v>13.662790697674417</v>
      </c>
      <c r="L37" s="207">
        <v>50.872093023255815</v>
      </c>
      <c r="M37" s="208">
        <v>30.523255813953487</v>
      </c>
    </row>
    <row r="38" spans="1:13" s="110" customFormat="1" ht="13.5" customHeight="1" x14ac:dyDescent="0.15">
      <c r="A38" s="369"/>
      <c r="B38" s="108" t="s">
        <v>45</v>
      </c>
      <c r="C38" s="120"/>
      <c r="D38" s="331">
        <v>86</v>
      </c>
      <c r="E38" s="247"/>
      <c r="F38" s="249"/>
      <c r="G38" s="249"/>
      <c r="H38" s="210">
        <v>0</v>
      </c>
      <c r="I38" s="210">
        <v>0</v>
      </c>
      <c r="J38" s="210">
        <v>0</v>
      </c>
      <c r="K38" s="249"/>
      <c r="L38" s="249"/>
      <c r="M38" s="211">
        <v>86</v>
      </c>
    </row>
    <row r="39" spans="1:13" ht="13.5" customHeight="1" thickBot="1" x14ac:dyDescent="0.2">
      <c r="A39" s="370"/>
      <c r="B39" s="21"/>
      <c r="C39" s="26"/>
      <c r="D39" s="332"/>
      <c r="E39" s="251"/>
      <c r="F39" s="252"/>
      <c r="G39" s="252"/>
      <c r="H39" s="213">
        <v>0</v>
      </c>
      <c r="I39" s="213">
        <v>0</v>
      </c>
      <c r="J39" s="213">
        <v>0</v>
      </c>
      <c r="K39" s="252"/>
      <c r="L39" s="252"/>
      <c r="M39" s="214">
        <v>100</v>
      </c>
    </row>
    <row r="40" spans="1:13" s="110" customFormat="1" ht="13.5" customHeight="1" x14ac:dyDescent="0.15">
      <c r="A40" s="369" t="s">
        <v>46</v>
      </c>
      <c r="B40" s="108" t="s">
        <v>48</v>
      </c>
      <c r="C40" s="120"/>
      <c r="D40" s="330">
        <v>459</v>
      </c>
      <c r="E40" s="194">
        <v>144</v>
      </c>
      <c r="F40" s="195">
        <v>281</v>
      </c>
      <c r="G40" s="195">
        <v>0</v>
      </c>
      <c r="H40" s="195">
        <v>1</v>
      </c>
      <c r="I40" s="195">
        <v>6</v>
      </c>
      <c r="J40" s="195">
        <v>1</v>
      </c>
      <c r="K40" s="195">
        <v>20</v>
      </c>
      <c r="L40" s="195">
        <v>1</v>
      </c>
      <c r="M40" s="196">
        <v>7</v>
      </c>
    </row>
    <row r="41" spans="1:13" ht="13.5" customHeight="1" x14ac:dyDescent="0.15">
      <c r="A41" s="369"/>
      <c r="B41" s="10"/>
      <c r="C41" s="24"/>
      <c r="D41" s="334"/>
      <c r="E41" s="190">
        <v>31.372549019607842</v>
      </c>
      <c r="F41" s="191">
        <v>61.22004357298475</v>
      </c>
      <c r="G41" s="191">
        <v>0</v>
      </c>
      <c r="H41" s="191">
        <v>0.2178649237472767</v>
      </c>
      <c r="I41" s="191">
        <v>1.3071895424836601</v>
      </c>
      <c r="J41" s="191">
        <v>0.2178649237472767</v>
      </c>
      <c r="K41" s="191">
        <v>4.3572984749455337</v>
      </c>
      <c r="L41" s="191">
        <v>0.2178649237472767</v>
      </c>
      <c r="M41" s="192">
        <v>1.5250544662309369</v>
      </c>
    </row>
    <row r="42" spans="1:13" s="110" customFormat="1" ht="13.5" customHeight="1" x14ac:dyDescent="0.15">
      <c r="A42" s="369"/>
      <c r="B42" s="108" t="s">
        <v>50</v>
      </c>
      <c r="C42" s="120"/>
      <c r="D42" s="330">
        <v>1862</v>
      </c>
      <c r="E42" s="247"/>
      <c r="F42" s="247"/>
      <c r="G42" s="195">
        <v>228</v>
      </c>
      <c r="H42" s="195">
        <v>166</v>
      </c>
      <c r="I42" s="195">
        <v>403</v>
      </c>
      <c r="J42" s="195">
        <v>193</v>
      </c>
      <c r="K42" s="195">
        <v>20</v>
      </c>
      <c r="L42" s="195">
        <v>490</v>
      </c>
      <c r="M42" s="196">
        <v>524</v>
      </c>
    </row>
    <row r="43" spans="1:13" ht="13.5" customHeight="1" x14ac:dyDescent="0.15">
      <c r="A43" s="369"/>
      <c r="B43" s="10"/>
      <c r="C43" s="24"/>
      <c r="D43" s="334"/>
      <c r="E43" s="248"/>
      <c r="F43" s="248"/>
      <c r="G43" s="191">
        <v>12.244897959183673</v>
      </c>
      <c r="H43" s="191">
        <v>8.9151450053705688</v>
      </c>
      <c r="I43" s="191">
        <v>21.643394199785178</v>
      </c>
      <c r="J43" s="191">
        <v>10.365198711063373</v>
      </c>
      <c r="K43" s="191">
        <v>1.0741138560687433</v>
      </c>
      <c r="L43" s="191">
        <v>26.315789473684209</v>
      </c>
      <c r="M43" s="192">
        <v>28.141783029001072</v>
      </c>
    </row>
    <row r="44" spans="1:13" s="110" customFormat="1" ht="13.5" customHeight="1" x14ac:dyDescent="0.15">
      <c r="A44" s="369"/>
      <c r="B44" s="108" t="s">
        <v>51</v>
      </c>
      <c r="C44" s="120"/>
      <c r="D44" s="330">
        <v>290</v>
      </c>
      <c r="E44" s="194">
        <v>0</v>
      </c>
      <c r="F44" s="195">
        <v>82</v>
      </c>
      <c r="G44" s="195">
        <v>1</v>
      </c>
      <c r="H44" s="195">
        <v>6</v>
      </c>
      <c r="I44" s="195">
        <v>35</v>
      </c>
      <c r="J44" s="195">
        <v>19</v>
      </c>
      <c r="K44" s="195">
        <v>92</v>
      </c>
      <c r="L44" s="195">
        <v>2</v>
      </c>
      <c r="M44" s="196">
        <v>64</v>
      </c>
    </row>
    <row r="45" spans="1:13" ht="13.5" customHeight="1" x14ac:dyDescent="0.15">
      <c r="A45" s="369"/>
      <c r="B45" s="10"/>
      <c r="C45" s="24"/>
      <c r="D45" s="334"/>
      <c r="E45" s="190">
        <v>0</v>
      </c>
      <c r="F45" s="191">
        <v>28.27586206896552</v>
      </c>
      <c r="G45" s="191">
        <v>0.34482758620689657</v>
      </c>
      <c r="H45" s="191">
        <v>2.0689655172413794</v>
      </c>
      <c r="I45" s="191">
        <v>12.068965517241379</v>
      </c>
      <c r="J45" s="191">
        <v>6.5517241379310347</v>
      </c>
      <c r="K45" s="191">
        <v>31.724137931034484</v>
      </c>
      <c r="L45" s="191">
        <v>0.68965517241379315</v>
      </c>
      <c r="M45" s="192">
        <v>22.068965517241381</v>
      </c>
    </row>
    <row r="46" spans="1:13" s="110" customFormat="1" ht="13.5" customHeight="1" x14ac:dyDescent="0.15">
      <c r="A46" s="369"/>
      <c r="B46" s="108" t="s">
        <v>71</v>
      </c>
      <c r="C46" s="120"/>
      <c r="D46" s="330">
        <v>101</v>
      </c>
      <c r="E46" s="194">
        <v>0</v>
      </c>
      <c r="F46" s="195">
        <v>1</v>
      </c>
      <c r="G46" s="195">
        <v>0</v>
      </c>
      <c r="H46" s="195">
        <v>0</v>
      </c>
      <c r="I46" s="195">
        <v>1</v>
      </c>
      <c r="J46" s="195">
        <v>1</v>
      </c>
      <c r="K46" s="195">
        <v>1</v>
      </c>
      <c r="L46" s="195">
        <v>4</v>
      </c>
      <c r="M46" s="196">
        <v>93</v>
      </c>
    </row>
    <row r="47" spans="1:13" ht="13.5" customHeight="1" thickBot="1" x14ac:dyDescent="0.2">
      <c r="A47" s="370"/>
      <c r="B47" s="21"/>
      <c r="C47" s="26"/>
      <c r="D47" s="335"/>
      <c r="E47" s="198">
        <v>0</v>
      </c>
      <c r="F47" s="199">
        <v>0.99009900990099009</v>
      </c>
      <c r="G47" s="199">
        <v>0</v>
      </c>
      <c r="H47" s="199">
        <v>0</v>
      </c>
      <c r="I47" s="199">
        <v>0.99009900990099009</v>
      </c>
      <c r="J47" s="199">
        <v>0.99009900990099009</v>
      </c>
      <c r="K47" s="199">
        <v>0.99009900990099009</v>
      </c>
      <c r="L47" s="199">
        <v>3.9603960396039604</v>
      </c>
      <c r="M47" s="200">
        <v>92.079207920792086</v>
      </c>
    </row>
    <row r="48" spans="1:13" s="110" customFormat="1" ht="13.5" customHeight="1" x14ac:dyDescent="0.15">
      <c r="A48" s="369" t="s">
        <v>227</v>
      </c>
      <c r="B48" s="108" t="s">
        <v>53</v>
      </c>
      <c r="C48" s="120"/>
      <c r="D48" s="330">
        <v>144</v>
      </c>
      <c r="E48" s="247"/>
      <c r="F48" s="249"/>
      <c r="G48" s="249"/>
      <c r="H48" s="249"/>
      <c r="I48" s="249"/>
      <c r="J48" s="249"/>
      <c r="K48" s="249"/>
      <c r="L48" s="249"/>
      <c r="M48" s="250"/>
    </row>
    <row r="49" spans="1:13" ht="13.5" customHeight="1" x14ac:dyDescent="0.15">
      <c r="A49" s="369"/>
      <c r="B49" s="10"/>
      <c r="C49" s="24"/>
      <c r="D49" s="334"/>
      <c r="E49" s="248"/>
      <c r="F49" s="254"/>
      <c r="G49" s="254"/>
      <c r="H49" s="254"/>
      <c r="I49" s="254"/>
      <c r="J49" s="254"/>
      <c r="K49" s="254"/>
      <c r="L49" s="254"/>
      <c r="M49" s="255"/>
    </row>
    <row r="50" spans="1:13" s="110" customFormat="1" ht="13.5" customHeight="1" x14ac:dyDescent="0.15">
      <c r="A50" s="369"/>
      <c r="B50" s="108" t="s">
        <v>433</v>
      </c>
      <c r="C50" s="120"/>
      <c r="D50" s="330">
        <v>364</v>
      </c>
      <c r="E50" s="247"/>
      <c r="F50" s="249"/>
      <c r="G50" s="249"/>
      <c r="H50" s="249"/>
      <c r="I50" s="249"/>
      <c r="J50" s="249"/>
      <c r="K50" s="249"/>
      <c r="L50" s="249"/>
      <c r="M50" s="250"/>
    </row>
    <row r="51" spans="1:13" ht="13.5" customHeight="1" x14ac:dyDescent="0.15">
      <c r="A51" s="369"/>
      <c r="B51" s="10"/>
      <c r="C51" s="24"/>
      <c r="D51" s="334"/>
      <c r="E51" s="248"/>
      <c r="F51" s="254"/>
      <c r="G51" s="254"/>
      <c r="H51" s="254"/>
      <c r="I51" s="254"/>
      <c r="J51" s="254"/>
      <c r="K51" s="254"/>
      <c r="L51" s="254"/>
      <c r="M51" s="255"/>
    </row>
    <row r="52" spans="1:13" s="110" customFormat="1" ht="13.5" customHeight="1" x14ac:dyDescent="0.15">
      <c r="A52" s="369"/>
      <c r="B52" s="108" t="s">
        <v>55</v>
      </c>
      <c r="C52" s="120"/>
      <c r="D52" s="330">
        <v>229</v>
      </c>
      <c r="E52" s="247"/>
      <c r="F52" s="249"/>
      <c r="G52" s="249"/>
      <c r="H52" s="249"/>
      <c r="I52" s="249"/>
      <c r="J52" s="249"/>
      <c r="K52" s="249"/>
      <c r="L52" s="249"/>
      <c r="M52" s="250"/>
    </row>
    <row r="53" spans="1:13" ht="13.5" customHeight="1" x14ac:dyDescent="0.15">
      <c r="A53" s="369"/>
      <c r="B53" s="10"/>
      <c r="C53" s="24"/>
      <c r="D53" s="334"/>
      <c r="E53" s="248"/>
      <c r="F53" s="254"/>
      <c r="G53" s="254"/>
      <c r="H53" s="254"/>
      <c r="I53" s="254"/>
      <c r="J53" s="254"/>
      <c r="K53" s="254"/>
      <c r="L53" s="254"/>
      <c r="M53" s="255"/>
    </row>
    <row r="54" spans="1:13" s="110" customFormat="1" ht="13.5" customHeight="1" x14ac:dyDescent="0.15">
      <c r="A54" s="369"/>
      <c r="B54" s="108" t="s">
        <v>57</v>
      </c>
      <c r="C54" s="120"/>
      <c r="D54" s="330">
        <v>173</v>
      </c>
      <c r="E54" s="247"/>
      <c r="F54" s="249"/>
      <c r="G54" s="249"/>
      <c r="H54" s="249"/>
      <c r="I54" s="249"/>
      <c r="J54" s="249"/>
      <c r="K54" s="249"/>
      <c r="L54" s="249"/>
      <c r="M54" s="250"/>
    </row>
    <row r="55" spans="1:13" ht="13.5" customHeight="1" x14ac:dyDescent="0.15">
      <c r="A55" s="369"/>
      <c r="B55" s="10"/>
      <c r="C55" s="24"/>
      <c r="D55" s="334"/>
      <c r="E55" s="248"/>
      <c r="F55" s="254"/>
      <c r="G55" s="254"/>
      <c r="H55" s="254"/>
      <c r="I55" s="254"/>
      <c r="J55" s="254"/>
      <c r="K55" s="254"/>
      <c r="L55" s="254"/>
      <c r="M55" s="255"/>
    </row>
    <row r="56" spans="1:13" s="110" customFormat="1" ht="13.5" customHeight="1" x14ac:dyDescent="0.15">
      <c r="A56" s="369"/>
      <c r="B56" s="108" t="s">
        <v>59</v>
      </c>
      <c r="C56" s="120"/>
      <c r="D56" s="330">
        <v>445</v>
      </c>
      <c r="E56" s="247"/>
      <c r="F56" s="249"/>
      <c r="G56" s="249"/>
      <c r="H56" s="249"/>
      <c r="I56" s="249"/>
      <c r="J56" s="249"/>
      <c r="K56" s="249"/>
      <c r="L56" s="249"/>
      <c r="M56" s="250"/>
    </row>
    <row r="57" spans="1:13" ht="13.5" customHeight="1" x14ac:dyDescent="0.15">
      <c r="A57" s="369"/>
      <c r="B57" s="10"/>
      <c r="C57" s="24"/>
      <c r="D57" s="334"/>
      <c r="E57" s="248"/>
      <c r="F57" s="254"/>
      <c r="G57" s="254"/>
      <c r="H57" s="254"/>
      <c r="I57" s="254"/>
      <c r="J57" s="254"/>
      <c r="K57" s="254"/>
      <c r="L57" s="254"/>
      <c r="M57" s="255"/>
    </row>
    <row r="58" spans="1:13" s="110" customFormat="1" ht="13.5" customHeight="1" x14ac:dyDescent="0.15">
      <c r="A58" s="369"/>
      <c r="B58" s="108" t="s">
        <v>61</v>
      </c>
      <c r="C58" s="120"/>
      <c r="D58" s="330">
        <v>214</v>
      </c>
      <c r="E58" s="247"/>
      <c r="F58" s="249"/>
      <c r="G58" s="249"/>
      <c r="H58" s="249"/>
      <c r="I58" s="249"/>
      <c r="J58" s="249"/>
      <c r="K58" s="249"/>
      <c r="L58" s="249"/>
      <c r="M58" s="250"/>
    </row>
    <row r="59" spans="1:13" ht="13.5" customHeight="1" x14ac:dyDescent="0.15">
      <c r="A59" s="369"/>
      <c r="B59" s="10"/>
      <c r="C59" s="24"/>
      <c r="D59" s="334"/>
      <c r="E59" s="248"/>
      <c r="F59" s="254"/>
      <c r="G59" s="254"/>
      <c r="H59" s="254"/>
      <c r="I59" s="254"/>
      <c r="J59" s="254"/>
      <c r="K59" s="254"/>
      <c r="L59" s="254"/>
      <c r="M59" s="255"/>
    </row>
    <row r="60" spans="1:13" s="110" customFormat="1" ht="13.5" customHeight="1" x14ac:dyDescent="0.15">
      <c r="A60" s="369"/>
      <c r="B60" s="108" t="s">
        <v>63</v>
      </c>
      <c r="C60" s="120"/>
      <c r="D60" s="330">
        <v>133</v>
      </c>
      <c r="E60" s="247"/>
      <c r="F60" s="249"/>
      <c r="G60" s="249"/>
      <c r="H60" s="249"/>
      <c r="I60" s="249"/>
      <c r="J60" s="249"/>
      <c r="K60" s="249"/>
      <c r="L60" s="249"/>
      <c r="M60" s="250"/>
    </row>
    <row r="61" spans="1:13" ht="13.5" customHeight="1" x14ac:dyDescent="0.15">
      <c r="A61" s="369"/>
      <c r="B61" s="10"/>
      <c r="C61" s="24"/>
      <c r="D61" s="334"/>
      <c r="E61" s="248"/>
      <c r="F61" s="254"/>
      <c r="G61" s="254"/>
      <c r="H61" s="254"/>
      <c r="I61" s="254"/>
      <c r="J61" s="254"/>
      <c r="K61" s="254"/>
      <c r="L61" s="254"/>
      <c r="M61" s="255"/>
    </row>
    <row r="62" spans="1:13" s="110" customFormat="1" ht="13.5" customHeight="1" x14ac:dyDescent="0.15">
      <c r="A62" s="369"/>
      <c r="B62" s="108" t="s">
        <v>65</v>
      </c>
      <c r="C62" s="120"/>
      <c r="D62" s="330">
        <v>497</v>
      </c>
      <c r="E62" s="247"/>
      <c r="F62" s="249"/>
      <c r="G62" s="249"/>
      <c r="H62" s="249"/>
      <c r="I62" s="249"/>
      <c r="J62" s="249"/>
      <c r="K62" s="249"/>
      <c r="L62" s="249"/>
      <c r="M62" s="250"/>
    </row>
    <row r="63" spans="1:13" ht="13.5" customHeight="1" x14ac:dyDescent="0.15">
      <c r="A63" s="369"/>
      <c r="B63" s="10"/>
      <c r="C63" s="24"/>
      <c r="D63" s="334"/>
      <c r="E63" s="248"/>
      <c r="F63" s="254"/>
      <c r="G63" s="254"/>
      <c r="H63" s="254"/>
      <c r="I63" s="254"/>
      <c r="J63" s="254"/>
      <c r="K63" s="254"/>
      <c r="L63" s="254"/>
      <c r="M63" s="255"/>
    </row>
    <row r="64" spans="1:13" s="110" customFormat="1" ht="13.5" customHeight="1" x14ac:dyDescent="0.15">
      <c r="A64" s="369"/>
      <c r="B64" s="108" t="s">
        <v>66</v>
      </c>
      <c r="C64" s="120"/>
      <c r="D64" s="330">
        <v>688</v>
      </c>
      <c r="E64" s="247"/>
      <c r="F64" s="249"/>
      <c r="G64" s="249"/>
      <c r="H64" s="249"/>
      <c r="I64" s="249"/>
      <c r="J64" s="249"/>
      <c r="K64" s="249"/>
      <c r="L64" s="249"/>
      <c r="M64" s="250"/>
    </row>
    <row r="65" spans="1:13" ht="13.5" customHeight="1" thickBot="1" x14ac:dyDescent="0.2">
      <c r="A65" s="370"/>
      <c r="B65" s="21"/>
      <c r="C65" s="26"/>
      <c r="D65" s="335"/>
      <c r="E65" s="251"/>
      <c r="F65" s="252"/>
      <c r="G65" s="252"/>
      <c r="H65" s="252"/>
      <c r="I65" s="252"/>
      <c r="J65" s="252"/>
      <c r="K65" s="252"/>
      <c r="L65" s="252"/>
      <c r="M65" s="253"/>
    </row>
    <row r="66" spans="1:13" s="110" customFormat="1" ht="13.5" customHeight="1" x14ac:dyDescent="0.15">
      <c r="A66" s="367" t="s">
        <v>73</v>
      </c>
      <c r="B66" s="108" t="s">
        <v>67</v>
      </c>
      <c r="C66" s="120"/>
      <c r="D66" s="330">
        <v>1507</v>
      </c>
      <c r="E66" s="194">
        <v>114</v>
      </c>
      <c r="F66" s="195">
        <v>255</v>
      </c>
      <c r="G66" s="195">
        <v>112</v>
      </c>
      <c r="H66" s="195">
        <v>86</v>
      </c>
      <c r="I66" s="195">
        <v>229</v>
      </c>
      <c r="J66" s="195">
        <v>116</v>
      </c>
      <c r="K66" s="195">
        <v>62</v>
      </c>
      <c r="L66" s="195">
        <v>225</v>
      </c>
      <c r="M66" s="196">
        <v>402</v>
      </c>
    </row>
    <row r="67" spans="1:13" ht="13.5" customHeight="1" x14ac:dyDescent="0.15">
      <c r="A67" s="369"/>
      <c r="B67" s="10" t="s">
        <v>68</v>
      </c>
      <c r="C67" s="24"/>
      <c r="D67" s="334"/>
      <c r="E67" s="190">
        <v>7.5646980756469802</v>
      </c>
      <c r="F67" s="191">
        <v>16.921035169210352</v>
      </c>
      <c r="G67" s="191">
        <v>7.43198407431984</v>
      </c>
      <c r="H67" s="191">
        <v>5.7067020570670213</v>
      </c>
      <c r="I67" s="191">
        <v>15.195753151957531</v>
      </c>
      <c r="J67" s="191">
        <v>7.6974120769741212</v>
      </c>
      <c r="K67" s="191">
        <v>4.1141340411413401</v>
      </c>
      <c r="L67" s="191">
        <v>14.93032514930325</v>
      </c>
      <c r="M67" s="192">
        <v>26.67551426675514</v>
      </c>
    </row>
    <row r="68" spans="1:13" s="110" customFormat="1" ht="13.5" customHeight="1" x14ac:dyDescent="0.15">
      <c r="A68" s="369"/>
      <c r="B68" s="108" t="s">
        <v>69</v>
      </c>
      <c r="C68" s="120"/>
      <c r="D68" s="330">
        <v>1187</v>
      </c>
      <c r="E68" s="194">
        <v>29</v>
      </c>
      <c r="F68" s="195">
        <v>107</v>
      </c>
      <c r="G68" s="195">
        <v>116</v>
      </c>
      <c r="H68" s="195">
        <v>87</v>
      </c>
      <c r="I68" s="195">
        <v>215</v>
      </c>
      <c r="J68" s="195">
        <v>97</v>
      </c>
      <c r="K68" s="195">
        <v>66</v>
      </c>
      <c r="L68" s="195">
        <v>269</v>
      </c>
      <c r="M68" s="196">
        <v>281</v>
      </c>
    </row>
    <row r="69" spans="1:13" ht="13.5" customHeight="1" x14ac:dyDescent="0.15">
      <c r="A69" s="369"/>
      <c r="B69" s="10" t="s">
        <v>70</v>
      </c>
      <c r="C69" s="24"/>
      <c r="D69" s="334"/>
      <c r="E69" s="190">
        <v>2.4431339511373209</v>
      </c>
      <c r="F69" s="191">
        <v>9.0143218197135635</v>
      </c>
      <c r="G69" s="191">
        <v>9.7725358045492836</v>
      </c>
      <c r="H69" s="191">
        <v>7.3294018534119623</v>
      </c>
      <c r="I69" s="191">
        <v>18.112889637742207</v>
      </c>
      <c r="J69" s="191">
        <v>8.1718618365627638</v>
      </c>
      <c r="K69" s="191">
        <v>5.5602358887952823</v>
      </c>
      <c r="L69" s="191">
        <v>22.662173546756527</v>
      </c>
      <c r="M69" s="192">
        <v>23.67312552653749</v>
      </c>
    </row>
    <row r="70" spans="1:13" s="110" customFormat="1" ht="13.5" customHeight="1" x14ac:dyDescent="0.15">
      <c r="A70" s="369"/>
      <c r="B70" s="108" t="s">
        <v>71</v>
      </c>
      <c r="C70" s="120"/>
      <c r="D70" s="330">
        <v>18</v>
      </c>
      <c r="E70" s="194">
        <v>1</v>
      </c>
      <c r="F70" s="195">
        <v>2</v>
      </c>
      <c r="G70" s="195">
        <v>1</v>
      </c>
      <c r="H70" s="195">
        <v>0</v>
      </c>
      <c r="I70" s="195">
        <v>1</v>
      </c>
      <c r="J70" s="195">
        <v>1</v>
      </c>
      <c r="K70" s="195">
        <v>5</v>
      </c>
      <c r="L70" s="195">
        <v>3</v>
      </c>
      <c r="M70" s="196">
        <v>5</v>
      </c>
    </row>
    <row r="71" spans="1:13" ht="13.5" customHeight="1" thickBot="1" x14ac:dyDescent="0.2">
      <c r="A71" s="370"/>
      <c r="B71" s="21"/>
      <c r="C71" s="26"/>
      <c r="D71" s="335"/>
      <c r="E71" s="198">
        <v>5.5555555555555554</v>
      </c>
      <c r="F71" s="199">
        <v>11.111111111111111</v>
      </c>
      <c r="G71" s="199">
        <v>5.5555555555555554</v>
      </c>
      <c r="H71" s="199">
        <v>0</v>
      </c>
      <c r="I71" s="199">
        <v>5.5555555555555554</v>
      </c>
      <c r="J71" s="199">
        <v>5.5555555555555554</v>
      </c>
      <c r="K71" s="199">
        <v>27.777777777777779</v>
      </c>
      <c r="L71" s="199">
        <v>16.666666666666664</v>
      </c>
      <c r="M71" s="200">
        <v>27.777777777777779</v>
      </c>
    </row>
    <row r="72" spans="1:13" s="110" customFormat="1" ht="13.5" customHeight="1" x14ac:dyDescent="0.15">
      <c r="A72" s="367" t="s">
        <v>510</v>
      </c>
      <c r="B72" s="108" t="s">
        <v>511</v>
      </c>
      <c r="C72" s="120"/>
      <c r="D72" s="330">
        <v>1212</v>
      </c>
      <c r="E72" s="194">
        <v>58</v>
      </c>
      <c r="F72" s="195">
        <v>213</v>
      </c>
      <c r="G72" s="195">
        <v>127</v>
      </c>
      <c r="H72" s="195">
        <v>95</v>
      </c>
      <c r="I72" s="195">
        <v>246</v>
      </c>
      <c r="J72" s="195">
        <v>130</v>
      </c>
      <c r="K72" s="195">
        <v>28</v>
      </c>
      <c r="L72" s="195">
        <v>117</v>
      </c>
      <c r="M72" s="196">
        <v>293</v>
      </c>
    </row>
    <row r="73" spans="1:13" ht="13.5" customHeight="1" x14ac:dyDescent="0.15">
      <c r="A73" s="367"/>
      <c r="B73" s="10" t="s">
        <v>512</v>
      </c>
      <c r="C73" s="24"/>
      <c r="D73" s="334"/>
      <c r="E73" s="190">
        <v>4.7854785478547859</v>
      </c>
      <c r="F73" s="191">
        <v>17.574257425742573</v>
      </c>
      <c r="G73" s="191">
        <v>10.478547854785479</v>
      </c>
      <c r="H73" s="191">
        <v>7.8382838283828384</v>
      </c>
      <c r="I73" s="191">
        <v>20.297029702970299</v>
      </c>
      <c r="J73" s="191">
        <v>10.726072607260726</v>
      </c>
      <c r="K73" s="191">
        <v>2.3102310231023102</v>
      </c>
      <c r="L73" s="191">
        <v>9.653465346534654</v>
      </c>
      <c r="M73" s="192">
        <v>24.174917491749177</v>
      </c>
    </row>
    <row r="74" spans="1:13" s="110" customFormat="1" ht="13.5" customHeight="1" x14ac:dyDescent="0.15">
      <c r="A74" s="367"/>
      <c r="B74" s="108" t="s">
        <v>513</v>
      </c>
      <c r="C74" s="120"/>
      <c r="D74" s="330">
        <v>422</v>
      </c>
      <c r="E74" s="194">
        <v>36</v>
      </c>
      <c r="F74" s="195">
        <v>86</v>
      </c>
      <c r="G74" s="195">
        <v>50</v>
      </c>
      <c r="H74" s="195">
        <v>39</v>
      </c>
      <c r="I74" s="195">
        <v>102</v>
      </c>
      <c r="J74" s="195">
        <v>49</v>
      </c>
      <c r="K74" s="195">
        <v>5</v>
      </c>
      <c r="L74" s="195">
        <v>33</v>
      </c>
      <c r="M74" s="196">
        <v>58</v>
      </c>
    </row>
    <row r="75" spans="1:13" ht="13.5" customHeight="1" x14ac:dyDescent="0.15">
      <c r="A75" s="367"/>
      <c r="B75" s="10" t="s">
        <v>512</v>
      </c>
      <c r="C75" s="24"/>
      <c r="D75" s="334"/>
      <c r="E75" s="190">
        <v>8.5308056872037916</v>
      </c>
      <c r="F75" s="191">
        <v>20.379146919431278</v>
      </c>
      <c r="G75" s="191">
        <v>11.848341232227488</v>
      </c>
      <c r="H75" s="191">
        <v>9.24170616113744</v>
      </c>
      <c r="I75" s="191">
        <v>24.170616113744074</v>
      </c>
      <c r="J75" s="191">
        <v>11.611374407582939</v>
      </c>
      <c r="K75" s="191">
        <v>1.1848341232227488</v>
      </c>
      <c r="L75" s="191">
        <v>7.8199052132701423</v>
      </c>
      <c r="M75" s="192">
        <v>13.744075829383887</v>
      </c>
    </row>
    <row r="76" spans="1:13" s="110" customFormat="1" ht="13.5" customHeight="1" x14ac:dyDescent="0.15">
      <c r="A76" s="367"/>
      <c r="B76" s="108" t="s">
        <v>514</v>
      </c>
      <c r="C76" s="120"/>
      <c r="D76" s="330">
        <v>1078</v>
      </c>
      <c r="E76" s="194">
        <v>50</v>
      </c>
      <c r="F76" s="195">
        <v>65</v>
      </c>
      <c r="G76" s="195">
        <v>52</v>
      </c>
      <c r="H76" s="195">
        <v>39</v>
      </c>
      <c r="I76" s="195">
        <v>97</v>
      </c>
      <c r="J76" s="195">
        <v>35</v>
      </c>
      <c r="K76" s="195">
        <v>100</v>
      </c>
      <c r="L76" s="195">
        <v>347</v>
      </c>
      <c r="M76" s="196">
        <v>337</v>
      </c>
    </row>
    <row r="77" spans="1:13" ht="13.5" customHeight="1" thickBot="1" x14ac:dyDescent="0.2">
      <c r="A77" s="368"/>
      <c r="B77" s="21"/>
      <c r="C77" s="26"/>
      <c r="D77" s="335"/>
      <c r="E77" s="198">
        <v>4.6382189239332092</v>
      </c>
      <c r="F77" s="199">
        <v>6.0296846011131731</v>
      </c>
      <c r="G77" s="199">
        <v>4.8237476808905377</v>
      </c>
      <c r="H77" s="199">
        <v>3.6178107606679033</v>
      </c>
      <c r="I77" s="199">
        <v>8.9981447124304275</v>
      </c>
      <c r="J77" s="199">
        <v>3.2467532467532463</v>
      </c>
      <c r="K77" s="199">
        <v>9.2764378478664185</v>
      </c>
      <c r="L77" s="199">
        <v>32.189239332096477</v>
      </c>
      <c r="M77" s="200">
        <v>31.261595547309835</v>
      </c>
    </row>
    <row r="78" spans="1:13" ht="13.5" customHeight="1" x14ac:dyDescent="0.15">
      <c r="A78" s="11"/>
      <c r="B78" s="12"/>
      <c r="C78" s="13"/>
      <c r="D78" s="14"/>
      <c r="E78" s="15"/>
      <c r="F78" s="328"/>
      <c r="G78" s="15"/>
      <c r="H78" s="15"/>
      <c r="I78" s="15"/>
      <c r="J78" s="15"/>
      <c r="K78" s="15"/>
      <c r="L78" s="15"/>
      <c r="M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5"/>
      <c r="H1" s="39"/>
      <c r="I1" s="39"/>
      <c r="J1" s="39"/>
      <c r="K1" s="39"/>
      <c r="L1" s="39"/>
      <c r="M1" s="39"/>
      <c r="N1" s="39"/>
      <c r="O1" s="39"/>
      <c r="P1" s="39"/>
      <c r="Q1" s="39"/>
      <c r="R1" s="39"/>
      <c r="S1" s="84" t="s">
        <v>686</v>
      </c>
    </row>
    <row r="2" spans="1:19" ht="30" customHeight="1" x14ac:dyDescent="0.15">
      <c r="G2" s="5"/>
      <c r="H2" s="39"/>
      <c r="I2" s="39"/>
      <c r="J2" s="39"/>
      <c r="K2" s="39"/>
      <c r="L2" s="39"/>
      <c r="M2" s="39"/>
      <c r="N2" s="39"/>
      <c r="O2" s="39"/>
      <c r="P2" s="39"/>
      <c r="Q2" s="39"/>
      <c r="R2" s="39"/>
      <c r="S2" s="84"/>
    </row>
    <row r="3" spans="1:19" ht="48" customHeight="1" thickBot="1" x14ac:dyDescent="0.2">
      <c r="A3" s="6" t="s">
        <v>678</v>
      </c>
      <c r="B3" s="7"/>
      <c r="C3" s="7"/>
      <c r="D3" s="7"/>
      <c r="E3" s="7"/>
      <c r="F3" s="7"/>
      <c r="G3" s="7"/>
      <c r="H3" s="39"/>
      <c r="I3" s="39"/>
      <c r="J3" s="39"/>
      <c r="K3" s="39"/>
      <c r="L3" s="39"/>
      <c r="M3" s="39"/>
      <c r="N3" s="39"/>
      <c r="O3" s="39"/>
      <c r="P3" s="39"/>
      <c r="Q3" s="39"/>
      <c r="R3" s="39"/>
      <c r="S3" s="39"/>
    </row>
    <row r="4" spans="1:19" ht="15" customHeight="1" x14ac:dyDescent="0.15">
      <c r="A4" s="28"/>
      <c r="B4" s="32"/>
      <c r="C4" s="34"/>
      <c r="D4" s="35"/>
      <c r="E4" s="36">
        <v>1</v>
      </c>
      <c r="F4" s="37">
        <v>2</v>
      </c>
      <c r="G4" s="33"/>
    </row>
    <row r="5" spans="1:19" ht="171.9" customHeight="1" thickBot="1" x14ac:dyDescent="0.2">
      <c r="A5" s="29"/>
      <c r="B5" s="30"/>
      <c r="C5" s="31"/>
      <c r="D5" s="87" t="s">
        <v>356</v>
      </c>
      <c r="E5" s="85" t="s">
        <v>382</v>
      </c>
      <c r="F5" s="86" t="s">
        <v>383</v>
      </c>
      <c r="G5" s="88" t="s">
        <v>357</v>
      </c>
      <c r="H5" s="40"/>
      <c r="I5" s="40"/>
      <c r="J5" s="40"/>
      <c r="K5" s="40"/>
      <c r="L5" s="40"/>
      <c r="M5" s="40"/>
      <c r="N5" s="40"/>
      <c r="O5" s="40"/>
      <c r="P5" s="40"/>
      <c r="Q5" s="40"/>
      <c r="R5" s="40"/>
      <c r="S5" s="40"/>
    </row>
    <row r="6" spans="1:19" s="110" customFormat="1" ht="13.5" customHeight="1" x14ac:dyDescent="0.15">
      <c r="A6" s="116" t="s">
        <v>29</v>
      </c>
      <c r="B6" s="117"/>
      <c r="C6" s="117"/>
      <c r="D6" s="331">
        <v>2712</v>
      </c>
      <c r="E6" s="178">
        <v>1507</v>
      </c>
      <c r="F6" s="179">
        <v>1187</v>
      </c>
      <c r="G6" s="180">
        <v>18</v>
      </c>
    </row>
    <row r="7" spans="1:19" ht="13.5" customHeight="1" thickBot="1" x14ac:dyDescent="0.2">
      <c r="A7" s="8"/>
      <c r="B7" s="9"/>
      <c r="C7" s="9"/>
      <c r="D7" s="332"/>
      <c r="E7" s="182">
        <v>55.567846607669615</v>
      </c>
      <c r="F7" s="183">
        <v>43.768436578171091</v>
      </c>
      <c r="G7" s="184">
        <v>0.66371681415929207</v>
      </c>
    </row>
    <row r="8" spans="1:19" s="110" customFormat="1" ht="13.5" customHeight="1" x14ac:dyDescent="0.15">
      <c r="A8" s="371" t="s">
        <v>30</v>
      </c>
      <c r="B8" s="118" t="s">
        <v>32</v>
      </c>
      <c r="C8" s="119"/>
      <c r="D8" s="333">
        <v>1272</v>
      </c>
      <c r="E8" s="186">
        <v>655</v>
      </c>
      <c r="F8" s="187">
        <v>611</v>
      </c>
      <c r="G8" s="188">
        <v>6</v>
      </c>
    </row>
    <row r="9" spans="1:19" ht="13.5" customHeight="1" x14ac:dyDescent="0.15">
      <c r="A9" s="369"/>
      <c r="B9" s="10"/>
      <c r="C9" s="24"/>
      <c r="D9" s="334"/>
      <c r="E9" s="190">
        <v>51.4937106918239</v>
      </c>
      <c r="F9" s="191">
        <v>48.034591194968549</v>
      </c>
      <c r="G9" s="192">
        <v>0.47169811320754718</v>
      </c>
    </row>
    <row r="10" spans="1:19" s="110" customFormat="1" ht="13.5" customHeight="1" x14ac:dyDescent="0.15">
      <c r="A10" s="369"/>
      <c r="B10" s="108" t="s">
        <v>34</v>
      </c>
      <c r="C10" s="120"/>
      <c r="D10" s="330">
        <v>279</v>
      </c>
      <c r="E10" s="194">
        <v>103</v>
      </c>
      <c r="F10" s="195">
        <v>176</v>
      </c>
      <c r="G10" s="196">
        <v>0</v>
      </c>
    </row>
    <row r="11" spans="1:19" ht="13.5" customHeight="1" x14ac:dyDescent="0.15">
      <c r="A11" s="369"/>
      <c r="B11" s="10"/>
      <c r="C11" s="24"/>
      <c r="D11" s="334"/>
      <c r="E11" s="190">
        <v>36.917562724014338</v>
      </c>
      <c r="F11" s="191">
        <v>63.082437275985662</v>
      </c>
      <c r="G11" s="192">
        <v>0</v>
      </c>
    </row>
    <row r="12" spans="1:19" s="110" customFormat="1" ht="13.5" customHeight="1" x14ac:dyDescent="0.15">
      <c r="A12" s="369"/>
      <c r="B12" s="108" t="s">
        <v>36</v>
      </c>
      <c r="C12" s="120"/>
      <c r="D12" s="330">
        <v>680</v>
      </c>
      <c r="E12" s="194">
        <v>399</v>
      </c>
      <c r="F12" s="195">
        <v>274</v>
      </c>
      <c r="G12" s="196">
        <v>7</v>
      </c>
    </row>
    <row r="13" spans="1:19" ht="13.5" customHeight="1" x14ac:dyDescent="0.15">
      <c r="A13" s="369"/>
      <c r="B13" s="10"/>
      <c r="C13" s="24"/>
      <c r="D13" s="334"/>
      <c r="E13" s="190">
        <v>58.676470588235297</v>
      </c>
      <c r="F13" s="191">
        <v>40.294117647058826</v>
      </c>
      <c r="G13" s="192">
        <v>1.0294117647058822</v>
      </c>
    </row>
    <row r="14" spans="1:19" s="110" customFormat="1" ht="13.5" customHeight="1" x14ac:dyDescent="0.15">
      <c r="A14" s="369"/>
      <c r="B14" s="108" t="s">
        <v>38</v>
      </c>
      <c r="C14" s="120"/>
      <c r="D14" s="330">
        <v>196</v>
      </c>
      <c r="E14" s="194">
        <v>134</v>
      </c>
      <c r="F14" s="195">
        <v>60</v>
      </c>
      <c r="G14" s="196">
        <v>2</v>
      </c>
    </row>
    <row r="15" spans="1:19" ht="13.5" customHeight="1" x14ac:dyDescent="0.15">
      <c r="A15" s="369"/>
      <c r="B15" s="10"/>
      <c r="C15" s="24"/>
      <c r="D15" s="334"/>
      <c r="E15" s="190">
        <v>68.367346938775512</v>
      </c>
      <c r="F15" s="191">
        <v>30.612244897959183</v>
      </c>
      <c r="G15" s="192">
        <v>1.0204081632653061</v>
      </c>
    </row>
    <row r="16" spans="1:19" s="110" customFormat="1" ht="13.5" customHeight="1" x14ac:dyDescent="0.15">
      <c r="A16" s="369"/>
      <c r="B16" s="108" t="s">
        <v>40</v>
      </c>
      <c r="C16" s="120"/>
      <c r="D16" s="330">
        <v>191</v>
      </c>
      <c r="E16" s="194">
        <v>144</v>
      </c>
      <c r="F16" s="195">
        <v>44</v>
      </c>
      <c r="G16" s="196">
        <v>3</v>
      </c>
    </row>
    <row r="17" spans="1:7" ht="13.5" customHeight="1" x14ac:dyDescent="0.15">
      <c r="A17" s="369"/>
      <c r="B17" s="10"/>
      <c r="C17" s="24"/>
      <c r="D17" s="334"/>
      <c r="E17" s="190">
        <v>75.392670157068068</v>
      </c>
      <c r="F17" s="191">
        <v>23.036649214659686</v>
      </c>
      <c r="G17" s="192">
        <v>1.5706806282722512</v>
      </c>
    </row>
    <row r="18" spans="1:7" s="110" customFormat="1" ht="13.5" customHeight="1" x14ac:dyDescent="0.15">
      <c r="A18" s="369"/>
      <c r="B18" s="108" t="s">
        <v>42</v>
      </c>
      <c r="C18" s="120"/>
      <c r="D18" s="330">
        <v>94</v>
      </c>
      <c r="E18" s="194">
        <v>72</v>
      </c>
      <c r="F18" s="195">
        <v>22</v>
      </c>
      <c r="G18" s="196">
        <v>0</v>
      </c>
    </row>
    <row r="19" spans="1:7" ht="13.5" customHeight="1" thickBot="1" x14ac:dyDescent="0.2">
      <c r="A19" s="370"/>
      <c r="B19" s="21"/>
      <c r="C19" s="26"/>
      <c r="D19" s="335"/>
      <c r="E19" s="198">
        <v>76.59574468085107</v>
      </c>
      <c r="F19" s="199">
        <v>23.404255319148938</v>
      </c>
      <c r="G19" s="200">
        <v>0</v>
      </c>
    </row>
    <row r="20" spans="1:7" s="111" customFormat="1" ht="13.5" customHeight="1" x14ac:dyDescent="0.15">
      <c r="A20" s="372" t="s">
        <v>0</v>
      </c>
      <c r="B20" s="103" t="s">
        <v>1</v>
      </c>
      <c r="C20" s="121"/>
      <c r="D20" s="333">
        <v>1088</v>
      </c>
      <c r="E20" s="186">
        <v>645</v>
      </c>
      <c r="F20" s="187">
        <v>434</v>
      </c>
      <c r="G20" s="188">
        <v>9</v>
      </c>
    </row>
    <row r="21" spans="1:7" s="22" customFormat="1" ht="13.5" customHeight="1" x14ac:dyDescent="0.15">
      <c r="A21" s="373"/>
      <c r="B21" s="23"/>
      <c r="C21" s="25"/>
      <c r="D21" s="334"/>
      <c r="E21" s="190">
        <v>59.283088235294116</v>
      </c>
      <c r="F21" s="191">
        <v>39.889705882352942</v>
      </c>
      <c r="G21" s="192">
        <v>0.82720588235294124</v>
      </c>
    </row>
    <row r="22" spans="1:7" s="111" customFormat="1" ht="13.5" customHeight="1" x14ac:dyDescent="0.15">
      <c r="A22" s="373"/>
      <c r="B22" s="106" t="s">
        <v>2</v>
      </c>
      <c r="C22" s="122"/>
      <c r="D22" s="330">
        <v>1538</v>
      </c>
      <c r="E22" s="194">
        <v>815</v>
      </c>
      <c r="F22" s="195">
        <v>715</v>
      </c>
      <c r="G22" s="196">
        <v>8</v>
      </c>
    </row>
    <row r="23" spans="1:7" s="22" customFormat="1" ht="13.5" customHeight="1" x14ac:dyDescent="0.15">
      <c r="A23" s="373"/>
      <c r="B23" s="23"/>
      <c r="C23" s="25"/>
      <c r="D23" s="334"/>
      <c r="E23" s="190">
        <v>52.990897269180756</v>
      </c>
      <c r="F23" s="191">
        <v>46.488946684005199</v>
      </c>
      <c r="G23" s="192">
        <v>0.52015604681404426</v>
      </c>
    </row>
    <row r="24" spans="1:7" s="111" customFormat="1" ht="13.5" customHeight="1" x14ac:dyDescent="0.15">
      <c r="A24" s="373"/>
      <c r="B24" s="106" t="s">
        <v>45</v>
      </c>
      <c r="C24" s="122"/>
      <c r="D24" s="330">
        <v>86</v>
      </c>
      <c r="E24" s="194">
        <v>47</v>
      </c>
      <c r="F24" s="195">
        <v>38</v>
      </c>
      <c r="G24" s="196">
        <v>1</v>
      </c>
    </row>
    <row r="25" spans="1:7" s="22" customFormat="1" ht="13.5" customHeight="1" thickBot="1" x14ac:dyDescent="0.2">
      <c r="A25" s="374"/>
      <c r="B25" s="61"/>
      <c r="C25" s="62"/>
      <c r="D25" s="335"/>
      <c r="E25" s="198">
        <v>54.651162790697668</v>
      </c>
      <c r="F25" s="199">
        <v>44.186046511627907</v>
      </c>
      <c r="G25" s="200">
        <v>1.1627906976744187</v>
      </c>
    </row>
    <row r="26" spans="1:7" s="110" customFormat="1" ht="13.5" customHeight="1" x14ac:dyDescent="0.15">
      <c r="A26" s="371" t="s">
        <v>43</v>
      </c>
      <c r="B26" s="118" t="s">
        <v>3</v>
      </c>
      <c r="C26" s="119"/>
      <c r="D26" s="336">
        <v>170</v>
      </c>
      <c r="E26" s="202">
        <v>127</v>
      </c>
      <c r="F26" s="203">
        <v>42</v>
      </c>
      <c r="G26" s="204">
        <v>1</v>
      </c>
    </row>
    <row r="27" spans="1:7" ht="13.5" customHeight="1" x14ac:dyDescent="0.15">
      <c r="A27" s="369"/>
      <c r="B27" s="10"/>
      <c r="C27" s="24"/>
      <c r="D27" s="337"/>
      <c r="E27" s="206">
        <v>74.705882352941174</v>
      </c>
      <c r="F27" s="207">
        <v>24.705882352941178</v>
      </c>
      <c r="G27" s="208">
        <v>0.58823529411764708</v>
      </c>
    </row>
    <row r="28" spans="1:7" s="110" customFormat="1" ht="13.5" customHeight="1" x14ac:dyDescent="0.15">
      <c r="A28" s="369"/>
      <c r="B28" s="108" t="s">
        <v>4</v>
      </c>
      <c r="C28" s="120"/>
      <c r="D28" s="331">
        <v>260</v>
      </c>
      <c r="E28" s="209">
        <v>166</v>
      </c>
      <c r="F28" s="210">
        <v>94</v>
      </c>
      <c r="G28" s="211">
        <v>0</v>
      </c>
    </row>
    <row r="29" spans="1:7" ht="13.5" customHeight="1" x14ac:dyDescent="0.15">
      <c r="A29" s="369"/>
      <c r="B29" s="10"/>
      <c r="C29" s="24"/>
      <c r="D29" s="337"/>
      <c r="E29" s="206">
        <v>63.84615384615384</v>
      </c>
      <c r="F29" s="207">
        <v>36.153846153846153</v>
      </c>
      <c r="G29" s="208">
        <v>0</v>
      </c>
    </row>
    <row r="30" spans="1:7" s="110" customFormat="1" ht="13.5" customHeight="1" x14ac:dyDescent="0.15">
      <c r="A30" s="369"/>
      <c r="B30" s="108" t="s">
        <v>5</v>
      </c>
      <c r="C30" s="120"/>
      <c r="D30" s="331">
        <v>434</v>
      </c>
      <c r="E30" s="209">
        <v>245</v>
      </c>
      <c r="F30" s="210">
        <v>187</v>
      </c>
      <c r="G30" s="211">
        <v>2</v>
      </c>
    </row>
    <row r="31" spans="1:7" ht="13.5" customHeight="1" x14ac:dyDescent="0.15">
      <c r="A31" s="369"/>
      <c r="B31" s="10"/>
      <c r="C31" s="24"/>
      <c r="D31" s="337"/>
      <c r="E31" s="206">
        <v>56.451612903225815</v>
      </c>
      <c r="F31" s="207">
        <v>43.087557603686641</v>
      </c>
      <c r="G31" s="208">
        <v>0.46082949308755761</v>
      </c>
    </row>
    <row r="32" spans="1:7" s="110" customFormat="1" ht="13.5" customHeight="1" x14ac:dyDescent="0.15">
      <c r="A32" s="369"/>
      <c r="B32" s="108" t="s">
        <v>6</v>
      </c>
      <c r="C32" s="120"/>
      <c r="D32" s="331">
        <v>480</v>
      </c>
      <c r="E32" s="209">
        <v>250</v>
      </c>
      <c r="F32" s="210">
        <v>229</v>
      </c>
      <c r="G32" s="211">
        <v>1</v>
      </c>
    </row>
    <row r="33" spans="1:7" ht="13.5" customHeight="1" x14ac:dyDescent="0.15">
      <c r="A33" s="369"/>
      <c r="B33" s="10"/>
      <c r="C33" s="24"/>
      <c r="D33" s="337"/>
      <c r="E33" s="206">
        <v>52.083333333333336</v>
      </c>
      <c r="F33" s="207">
        <v>47.708333333333336</v>
      </c>
      <c r="G33" s="208">
        <v>0.20833333333333334</v>
      </c>
    </row>
    <row r="34" spans="1:7" s="110" customFormat="1" ht="13.5" customHeight="1" x14ac:dyDescent="0.15">
      <c r="A34" s="369"/>
      <c r="B34" s="108" t="s">
        <v>7</v>
      </c>
      <c r="C34" s="120"/>
      <c r="D34" s="331">
        <v>594</v>
      </c>
      <c r="E34" s="209">
        <v>336</v>
      </c>
      <c r="F34" s="210">
        <v>255</v>
      </c>
      <c r="G34" s="211">
        <v>3</v>
      </c>
    </row>
    <row r="35" spans="1:7" ht="13.5" customHeight="1" x14ac:dyDescent="0.15">
      <c r="A35" s="369"/>
      <c r="B35" s="10"/>
      <c r="C35" s="24"/>
      <c r="D35" s="337"/>
      <c r="E35" s="206">
        <v>56.56565656565656</v>
      </c>
      <c r="F35" s="207">
        <v>42.929292929292927</v>
      </c>
      <c r="G35" s="208">
        <v>0.50505050505050508</v>
      </c>
    </row>
    <row r="36" spans="1:7" s="110" customFormat="1" ht="13.5" customHeight="1" x14ac:dyDescent="0.15">
      <c r="A36" s="369"/>
      <c r="B36" s="108" t="s">
        <v>44</v>
      </c>
      <c r="C36" s="120"/>
      <c r="D36" s="331">
        <v>688</v>
      </c>
      <c r="E36" s="209">
        <v>336</v>
      </c>
      <c r="F36" s="210">
        <v>342</v>
      </c>
      <c r="G36" s="211">
        <v>10</v>
      </c>
    </row>
    <row r="37" spans="1:7" ht="13.5" customHeight="1" x14ac:dyDescent="0.15">
      <c r="A37" s="369"/>
      <c r="B37" s="10"/>
      <c r="C37" s="24"/>
      <c r="D37" s="337"/>
      <c r="E37" s="206">
        <v>48.837209302325576</v>
      </c>
      <c r="F37" s="207">
        <v>49.709302325581397</v>
      </c>
      <c r="G37" s="208">
        <v>1.4534883720930232</v>
      </c>
    </row>
    <row r="38" spans="1:7" s="110" customFormat="1" ht="13.5" customHeight="1" x14ac:dyDescent="0.15">
      <c r="A38" s="369"/>
      <c r="B38" s="108" t="s">
        <v>45</v>
      </c>
      <c r="C38" s="120"/>
      <c r="D38" s="331">
        <v>86</v>
      </c>
      <c r="E38" s="209">
        <v>47</v>
      </c>
      <c r="F38" s="210">
        <v>38</v>
      </c>
      <c r="G38" s="211">
        <v>1</v>
      </c>
    </row>
    <row r="39" spans="1:7" ht="13.5" customHeight="1" thickBot="1" x14ac:dyDescent="0.2">
      <c r="A39" s="370"/>
      <c r="B39" s="21"/>
      <c r="C39" s="26"/>
      <c r="D39" s="332"/>
      <c r="E39" s="212">
        <v>54.651162790697668</v>
      </c>
      <c r="F39" s="213">
        <v>44.186046511627907</v>
      </c>
      <c r="G39" s="214">
        <v>1.1627906976744187</v>
      </c>
    </row>
    <row r="40" spans="1:7" s="110" customFormat="1" ht="13.5" customHeight="1" x14ac:dyDescent="0.15">
      <c r="A40" s="369" t="s">
        <v>46</v>
      </c>
      <c r="B40" s="108" t="s">
        <v>48</v>
      </c>
      <c r="C40" s="120"/>
      <c r="D40" s="330">
        <v>459</v>
      </c>
      <c r="E40" s="194">
        <v>335</v>
      </c>
      <c r="F40" s="195">
        <v>122</v>
      </c>
      <c r="G40" s="196">
        <v>2</v>
      </c>
    </row>
    <row r="41" spans="1:7" ht="13.5" customHeight="1" x14ac:dyDescent="0.15">
      <c r="A41" s="369"/>
      <c r="B41" s="10"/>
      <c r="C41" s="24"/>
      <c r="D41" s="334"/>
      <c r="E41" s="190">
        <v>72.984749455337692</v>
      </c>
      <c r="F41" s="191">
        <v>26.579520697167759</v>
      </c>
      <c r="G41" s="192">
        <v>0.4357298474945534</v>
      </c>
    </row>
    <row r="42" spans="1:7" s="110" customFormat="1" ht="13.5" customHeight="1" x14ac:dyDescent="0.15">
      <c r="A42" s="369"/>
      <c r="B42" s="108" t="s">
        <v>50</v>
      </c>
      <c r="C42" s="120"/>
      <c r="D42" s="330">
        <v>1862</v>
      </c>
      <c r="E42" s="194">
        <v>956</v>
      </c>
      <c r="F42" s="195">
        <v>897</v>
      </c>
      <c r="G42" s="196">
        <v>9</v>
      </c>
    </row>
    <row r="43" spans="1:7" ht="13.5" customHeight="1" x14ac:dyDescent="0.15">
      <c r="A43" s="369"/>
      <c r="B43" s="10"/>
      <c r="C43" s="24"/>
      <c r="D43" s="334"/>
      <c r="E43" s="190">
        <v>51.342642320085929</v>
      </c>
      <c r="F43" s="191">
        <v>48.174006444683137</v>
      </c>
      <c r="G43" s="192">
        <v>0.48335123523093448</v>
      </c>
    </row>
    <row r="44" spans="1:7" s="110" customFormat="1" ht="13.5" customHeight="1" x14ac:dyDescent="0.15">
      <c r="A44" s="369"/>
      <c r="B44" s="108" t="s">
        <v>51</v>
      </c>
      <c r="C44" s="120"/>
      <c r="D44" s="330">
        <v>290</v>
      </c>
      <c r="E44" s="194">
        <v>163</v>
      </c>
      <c r="F44" s="195">
        <v>124</v>
      </c>
      <c r="G44" s="196">
        <v>3</v>
      </c>
    </row>
    <row r="45" spans="1:7" ht="13.5" customHeight="1" x14ac:dyDescent="0.15">
      <c r="A45" s="369"/>
      <c r="B45" s="10"/>
      <c r="C45" s="24"/>
      <c r="D45" s="334"/>
      <c r="E45" s="190">
        <v>56.206896551724142</v>
      </c>
      <c r="F45" s="191">
        <v>42.758620689655174</v>
      </c>
      <c r="G45" s="192">
        <v>1.0344827586206897</v>
      </c>
    </row>
    <row r="46" spans="1:7" s="110" customFormat="1" ht="13.5" customHeight="1" x14ac:dyDescent="0.15">
      <c r="A46" s="369"/>
      <c r="B46" s="108" t="s">
        <v>71</v>
      </c>
      <c r="C46" s="120"/>
      <c r="D46" s="330">
        <v>101</v>
      </c>
      <c r="E46" s="194">
        <v>53</v>
      </c>
      <c r="F46" s="195">
        <v>44</v>
      </c>
      <c r="G46" s="196">
        <v>4</v>
      </c>
    </row>
    <row r="47" spans="1:7" ht="13.5" customHeight="1" thickBot="1" x14ac:dyDescent="0.2">
      <c r="A47" s="370"/>
      <c r="B47" s="21"/>
      <c r="C47" s="26"/>
      <c r="D47" s="335"/>
      <c r="E47" s="198">
        <v>52.475247524752476</v>
      </c>
      <c r="F47" s="199">
        <v>43.564356435643568</v>
      </c>
      <c r="G47" s="200">
        <v>3.9603960396039604</v>
      </c>
    </row>
    <row r="48" spans="1:7" s="110" customFormat="1" ht="13.5" customHeight="1" x14ac:dyDescent="0.15">
      <c r="A48" s="369" t="s">
        <v>227</v>
      </c>
      <c r="B48" s="108" t="s">
        <v>53</v>
      </c>
      <c r="C48" s="120"/>
      <c r="D48" s="330">
        <v>144</v>
      </c>
      <c r="E48" s="194">
        <v>114</v>
      </c>
      <c r="F48" s="195">
        <v>29</v>
      </c>
      <c r="G48" s="196">
        <v>1</v>
      </c>
    </row>
    <row r="49" spans="1:7" ht="13.5" customHeight="1" x14ac:dyDescent="0.15">
      <c r="A49" s="369"/>
      <c r="B49" s="10"/>
      <c r="C49" s="24"/>
      <c r="D49" s="334"/>
      <c r="E49" s="190">
        <v>79.166666666666657</v>
      </c>
      <c r="F49" s="191">
        <v>20.138888888888889</v>
      </c>
      <c r="G49" s="192">
        <v>0.69444444444444442</v>
      </c>
    </row>
    <row r="50" spans="1:7" s="110" customFormat="1" ht="13.5" customHeight="1" x14ac:dyDescent="0.15">
      <c r="A50" s="369"/>
      <c r="B50" s="108" t="s">
        <v>433</v>
      </c>
      <c r="C50" s="120"/>
      <c r="D50" s="330">
        <v>364</v>
      </c>
      <c r="E50" s="194">
        <v>255</v>
      </c>
      <c r="F50" s="195">
        <v>107</v>
      </c>
      <c r="G50" s="196">
        <v>2</v>
      </c>
    </row>
    <row r="51" spans="1:7" ht="13.5" customHeight="1" x14ac:dyDescent="0.15">
      <c r="A51" s="369"/>
      <c r="B51" s="10"/>
      <c r="C51" s="24"/>
      <c r="D51" s="334"/>
      <c r="E51" s="190">
        <v>70.054945054945051</v>
      </c>
      <c r="F51" s="191">
        <v>29.395604395604398</v>
      </c>
      <c r="G51" s="192">
        <v>0.5494505494505495</v>
      </c>
    </row>
    <row r="52" spans="1:7" s="110" customFormat="1" ht="13.5" customHeight="1" x14ac:dyDescent="0.15">
      <c r="A52" s="369"/>
      <c r="B52" s="108" t="s">
        <v>55</v>
      </c>
      <c r="C52" s="120"/>
      <c r="D52" s="330">
        <v>229</v>
      </c>
      <c r="E52" s="194">
        <v>112</v>
      </c>
      <c r="F52" s="195">
        <v>116</v>
      </c>
      <c r="G52" s="196">
        <v>1</v>
      </c>
    </row>
    <row r="53" spans="1:7" ht="13.5" customHeight="1" x14ac:dyDescent="0.15">
      <c r="A53" s="369"/>
      <c r="B53" s="10"/>
      <c r="C53" s="24"/>
      <c r="D53" s="334"/>
      <c r="E53" s="190">
        <v>48.908296943231441</v>
      </c>
      <c r="F53" s="191">
        <v>50.655021834061131</v>
      </c>
      <c r="G53" s="192">
        <v>0.43668122270742354</v>
      </c>
    </row>
    <row r="54" spans="1:7" s="110" customFormat="1" ht="13.5" customHeight="1" x14ac:dyDescent="0.15">
      <c r="A54" s="369"/>
      <c r="B54" s="108" t="s">
        <v>57</v>
      </c>
      <c r="C54" s="120"/>
      <c r="D54" s="330">
        <v>173</v>
      </c>
      <c r="E54" s="194">
        <v>86</v>
      </c>
      <c r="F54" s="195">
        <v>87</v>
      </c>
      <c r="G54" s="196">
        <v>0</v>
      </c>
    </row>
    <row r="55" spans="1:7" ht="13.5" customHeight="1" x14ac:dyDescent="0.15">
      <c r="A55" s="369"/>
      <c r="B55" s="10"/>
      <c r="C55" s="24"/>
      <c r="D55" s="334"/>
      <c r="E55" s="190">
        <v>49.710982658959537</v>
      </c>
      <c r="F55" s="191">
        <v>50.289017341040463</v>
      </c>
      <c r="G55" s="192">
        <v>0</v>
      </c>
    </row>
    <row r="56" spans="1:7" s="110" customFormat="1" ht="13.5" customHeight="1" x14ac:dyDescent="0.15">
      <c r="A56" s="369"/>
      <c r="B56" s="108" t="s">
        <v>59</v>
      </c>
      <c r="C56" s="120"/>
      <c r="D56" s="330">
        <v>445</v>
      </c>
      <c r="E56" s="194">
        <v>229</v>
      </c>
      <c r="F56" s="195">
        <v>215</v>
      </c>
      <c r="G56" s="196">
        <v>1</v>
      </c>
    </row>
    <row r="57" spans="1:7" ht="13.5" customHeight="1" x14ac:dyDescent="0.15">
      <c r="A57" s="369"/>
      <c r="B57" s="10"/>
      <c r="C57" s="24"/>
      <c r="D57" s="334"/>
      <c r="E57" s="190">
        <v>51.460674157303366</v>
      </c>
      <c r="F57" s="191">
        <v>48.314606741573037</v>
      </c>
      <c r="G57" s="192">
        <v>0.22471910112359553</v>
      </c>
    </row>
    <row r="58" spans="1:7" s="110" customFormat="1" ht="13.5" customHeight="1" x14ac:dyDescent="0.15">
      <c r="A58" s="369"/>
      <c r="B58" s="108" t="s">
        <v>61</v>
      </c>
      <c r="C58" s="120"/>
      <c r="D58" s="330">
        <v>214</v>
      </c>
      <c r="E58" s="194">
        <v>116</v>
      </c>
      <c r="F58" s="195">
        <v>97</v>
      </c>
      <c r="G58" s="196">
        <v>1</v>
      </c>
    </row>
    <row r="59" spans="1:7" ht="13.5" customHeight="1" x14ac:dyDescent="0.15">
      <c r="A59" s="369"/>
      <c r="B59" s="10"/>
      <c r="C59" s="24"/>
      <c r="D59" s="334"/>
      <c r="E59" s="190">
        <v>54.205607476635507</v>
      </c>
      <c r="F59" s="191">
        <v>45.32710280373832</v>
      </c>
      <c r="G59" s="192">
        <v>0.46728971962616817</v>
      </c>
    </row>
    <row r="60" spans="1:7" s="110" customFormat="1" ht="13.5" customHeight="1" x14ac:dyDescent="0.15">
      <c r="A60" s="369"/>
      <c r="B60" s="108" t="s">
        <v>63</v>
      </c>
      <c r="C60" s="120"/>
      <c r="D60" s="330">
        <v>133</v>
      </c>
      <c r="E60" s="194">
        <v>62</v>
      </c>
      <c r="F60" s="195">
        <v>66</v>
      </c>
      <c r="G60" s="196">
        <v>5</v>
      </c>
    </row>
    <row r="61" spans="1:7" ht="13.5" customHeight="1" x14ac:dyDescent="0.15">
      <c r="A61" s="369"/>
      <c r="B61" s="10"/>
      <c r="C61" s="24"/>
      <c r="D61" s="334"/>
      <c r="E61" s="190">
        <v>46.616541353383454</v>
      </c>
      <c r="F61" s="191">
        <v>49.624060150375939</v>
      </c>
      <c r="G61" s="192">
        <v>3.7593984962406015</v>
      </c>
    </row>
    <row r="62" spans="1:7" s="110" customFormat="1" ht="13.5" customHeight="1" x14ac:dyDescent="0.15">
      <c r="A62" s="369"/>
      <c r="B62" s="108" t="s">
        <v>65</v>
      </c>
      <c r="C62" s="120"/>
      <c r="D62" s="330">
        <v>497</v>
      </c>
      <c r="E62" s="194">
        <v>225</v>
      </c>
      <c r="F62" s="195">
        <v>269</v>
      </c>
      <c r="G62" s="196">
        <v>3</v>
      </c>
    </row>
    <row r="63" spans="1:7" ht="13.5" customHeight="1" x14ac:dyDescent="0.15">
      <c r="A63" s="369"/>
      <c r="B63" s="10"/>
      <c r="C63" s="24"/>
      <c r="D63" s="334"/>
      <c r="E63" s="190">
        <v>45.271629778672036</v>
      </c>
      <c r="F63" s="191">
        <v>54.12474849094567</v>
      </c>
      <c r="G63" s="192">
        <v>0.60362173038229372</v>
      </c>
    </row>
    <row r="64" spans="1:7" s="110" customFormat="1" ht="13.5" customHeight="1" x14ac:dyDescent="0.15">
      <c r="A64" s="369"/>
      <c r="B64" s="108" t="s">
        <v>66</v>
      </c>
      <c r="C64" s="120"/>
      <c r="D64" s="330">
        <v>688</v>
      </c>
      <c r="E64" s="194">
        <v>402</v>
      </c>
      <c r="F64" s="195">
        <v>281</v>
      </c>
      <c r="G64" s="196">
        <v>5</v>
      </c>
    </row>
    <row r="65" spans="1:7" ht="13.5" customHeight="1" thickBot="1" x14ac:dyDescent="0.2">
      <c r="A65" s="370"/>
      <c r="B65" s="21"/>
      <c r="C65" s="26"/>
      <c r="D65" s="335"/>
      <c r="E65" s="198">
        <v>58.430232558139537</v>
      </c>
      <c r="F65" s="199">
        <v>40.843023255813954</v>
      </c>
      <c r="G65" s="200">
        <v>0.72674418604651159</v>
      </c>
    </row>
    <row r="66" spans="1:7" s="110" customFormat="1" ht="13.5" customHeight="1" x14ac:dyDescent="0.15">
      <c r="A66" s="367" t="s">
        <v>73</v>
      </c>
      <c r="B66" s="108" t="s">
        <v>67</v>
      </c>
      <c r="C66" s="120"/>
      <c r="D66" s="330">
        <v>1507</v>
      </c>
      <c r="E66" s="247"/>
      <c r="F66" s="249"/>
      <c r="G66" s="250"/>
    </row>
    <row r="67" spans="1:7" ht="13.5" customHeight="1" x14ac:dyDescent="0.15">
      <c r="A67" s="369"/>
      <c r="B67" s="10" t="s">
        <v>68</v>
      </c>
      <c r="C67" s="24"/>
      <c r="D67" s="334"/>
      <c r="E67" s="248"/>
      <c r="F67" s="254"/>
      <c r="G67" s="255"/>
    </row>
    <row r="68" spans="1:7" s="110" customFormat="1" ht="13.5" customHeight="1" x14ac:dyDescent="0.15">
      <c r="A68" s="369"/>
      <c r="B68" s="108" t="s">
        <v>69</v>
      </c>
      <c r="C68" s="120"/>
      <c r="D68" s="330">
        <v>1187</v>
      </c>
      <c r="E68" s="247"/>
      <c r="F68" s="249"/>
      <c r="G68" s="250"/>
    </row>
    <row r="69" spans="1:7" ht="13.5" customHeight="1" x14ac:dyDescent="0.15">
      <c r="A69" s="369"/>
      <c r="B69" s="10" t="s">
        <v>70</v>
      </c>
      <c r="C69" s="24"/>
      <c r="D69" s="334"/>
      <c r="E69" s="248"/>
      <c r="F69" s="254"/>
      <c r="G69" s="255"/>
    </row>
    <row r="70" spans="1:7" s="110" customFormat="1" ht="13.5" customHeight="1" x14ac:dyDescent="0.15">
      <c r="A70" s="369"/>
      <c r="B70" s="108" t="s">
        <v>71</v>
      </c>
      <c r="C70" s="120"/>
      <c r="D70" s="330">
        <v>18</v>
      </c>
      <c r="E70" s="247"/>
      <c r="F70" s="249"/>
      <c r="G70" s="250"/>
    </row>
    <row r="71" spans="1:7" ht="13.5" customHeight="1" thickBot="1" x14ac:dyDescent="0.2">
      <c r="A71" s="370"/>
      <c r="B71" s="21"/>
      <c r="C71" s="26"/>
      <c r="D71" s="335"/>
      <c r="E71" s="251"/>
      <c r="F71" s="252"/>
      <c r="G71" s="253"/>
    </row>
    <row r="72" spans="1:7" s="110" customFormat="1" ht="13.5" customHeight="1" x14ac:dyDescent="0.15">
      <c r="A72" s="367" t="s">
        <v>510</v>
      </c>
      <c r="B72" s="108" t="s">
        <v>511</v>
      </c>
      <c r="C72" s="120"/>
      <c r="D72" s="330">
        <v>1212</v>
      </c>
      <c r="E72" s="194">
        <v>772</v>
      </c>
      <c r="F72" s="195">
        <v>438</v>
      </c>
      <c r="G72" s="196">
        <v>2</v>
      </c>
    </row>
    <row r="73" spans="1:7" ht="13.5" customHeight="1" x14ac:dyDescent="0.15">
      <c r="A73" s="367"/>
      <c r="B73" s="10" t="s">
        <v>512</v>
      </c>
      <c r="C73" s="24"/>
      <c r="D73" s="334"/>
      <c r="E73" s="190">
        <v>63.696369636963702</v>
      </c>
      <c r="F73" s="191">
        <v>36.138613861386141</v>
      </c>
      <c r="G73" s="192">
        <v>0.16501650165016502</v>
      </c>
    </row>
    <row r="74" spans="1:7" s="110" customFormat="1" ht="13.5" customHeight="1" x14ac:dyDescent="0.15">
      <c r="A74" s="367"/>
      <c r="B74" s="108" t="s">
        <v>513</v>
      </c>
      <c r="C74" s="120"/>
      <c r="D74" s="330">
        <v>422</v>
      </c>
      <c r="E74" s="194">
        <v>195</v>
      </c>
      <c r="F74" s="195">
        <v>226</v>
      </c>
      <c r="G74" s="196">
        <v>1</v>
      </c>
    </row>
    <row r="75" spans="1:7" ht="13.5" customHeight="1" x14ac:dyDescent="0.15">
      <c r="A75" s="367"/>
      <c r="B75" s="10" t="s">
        <v>512</v>
      </c>
      <c r="C75" s="24"/>
      <c r="D75" s="334"/>
      <c r="E75" s="190">
        <v>46.208530805687204</v>
      </c>
      <c r="F75" s="191">
        <v>53.554502369668242</v>
      </c>
      <c r="G75" s="192">
        <v>0.23696682464454977</v>
      </c>
    </row>
    <row r="76" spans="1:7" s="110" customFormat="1" ht="13.5" customHeight="1" x14ac:dyDescent="0.15">
      <c r="A76" s="367"/>
      <c r="B76" s="108" t="s">
        <v>514</v>
      </c>
      <c r="C76" s="120"/>
      <c r="D76" s="330">
        <v>1078</v>
      </c>
      <c r="E76" s="194">
        <v>540</v>
      </c>
      <c r="F76" s="195">
        <v>523</v>
      </c>
      <c r="G76" s="196">
        <v>15</v>
      </c>
    </row>
    <row r="77" spans="1:7" ht="13.5" customHeight="1" thickBot="1" x14ac:dyDescent="0.2">
      <c r="A77" s="368"/>
      <c r="B77" s="21"/>
      <c r="C77" s="26"/>
      <c r="D77" s="335"/>
      <c r="E77" s="198">
        <v>50.092764378478662</v>
      </c>
      <c r="F77" s="199">
        <v>48.515769944341372</v>
      </c>
      <c r="G77" s="200">
        <v>1.3914656771799629</v>
      </c>
    </row>
    <row r="78" spans="1:7" ht="13.5" customHeight="1" x14ac:dyDescent="0.15">
      <c r="A78" s="11"/>
      <c r="B78" s="12"/>
      <c r="C78" s="13"/>
      <c r="D78" s="14"/>
      <c r="E78" s="15"/>
      <c r="F78" s="15"/>
      <c r="G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9" tint="0.39997558519241921"/>
  </sheetPr>
  <dimension ref="A1:BW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9" width="8.33203125" style="2"/>
    <col min="20" max="20" width="5.33203125" style="1" customWidth="1"/>
    <col min="21" max="21" width="12.44140625" style="2" customWidth="1"/>
    <col min="22" max="22" width="4.33203125" style="2" customWidth="1"/>
    <col min="23" max="23" width="8.33203125" style="3"/>
    <col min="24" max="37" width="8.33203125" style="2"/>
    <col min="38" max="38" width="5.33203125" style="1" customWidth="1"/>
    <col min="39" max="39" width="12.44140625" style="2" customWidth="1"/>
    <col min="40" max="40" width="4.33203125" style="2" customWidth="1"/>
    <col min="41" max="41" width="8.33203125" style="3"/>
    <col min="42" max="56" width="8.33203125" style="2"/>
    <col min="57" max="57" width="5.33203125" style="1" customWidth="1"/>
    <col min="58" max="58" width="12.44140625" style="2" customWidth="1"/>
    <col min="59" max="59" width="4.33203125" style="2" customWidth="1"/>
    <col min="60" max="60" width="8.33203125" style="3"/>
    <col min="61" max="16384" width="8.33203125" style="2"/>
  </cols>
  <sheetData>
    <row r="1" spans="1:75" ht="30" customHeight="1" x14ac:dyDescent="0.15">
      <c r="S1" s="84" t="s">
        <v>686</v>
      </c>
      <c r="AK1" s="84" t="s">
        <v>686</v>
      </c>
      <c r="BD1" s="84" t="s">
        <v>686</v>
      </c>
      <c r="BL1" s="5"/>
      <c r="BM1" s="5"/>
      <c r="BN1" s="5"/>
      <c r="BO1" s="5"/>
      <c r="BP1" s="5"/>
      <c r="BQ1" s="5"/>
      <c r="BR1" s="5"/>
      <c r="BS1" s="5"/>
      <c r="BT1" s="5"/>
      <c r="BU1" s="5"/>
      <c r="BV1" s="5"/>
      <c r="BW1" s="84" t="s">
        <v>686</v>
      </c>
    </row>
    <row r="2" spans="1:75" ht="30" customHeight="1" x14ac:dyDescent="0.15">
      <c r="S2" s="84"/>
      <c r="AK2" s="84"/>
      <c r="BD2" s="84"/>
      <c r="BL2" s="5"/>
      <c r="BM2" s="5"/>
      <c r="BN2" s="5"/>
      <c r="BO2" s="5"/>
      <c r="BP2" s="5"/>
      <c r="BQ2" s="5"/>
      <c r="BR2" s="5"/>
      <c r="BS2" s="5"/>
      <c r="BT2" s="5"/>
      <c r="BU2" s="5"/>
      <c r="BV2" s="5"/>
      <c r="BW2" s="84"/>
    </row>
    <row r="3" spans="1:75" ht="48" customHeight="1" thickBot="1" x14ac:dyDescent="0.2">
      <c r="A3" s="6" t="s">
        <v>677</v>
      </c>
      <c r="B3" s="7"/>
      <c r="C3" s="7"/>
      <c r="D3" s="7"/>
      <c r="E3" s="7"/>
      <c r="F3" s="7"/>
      <c r="G3" s="7"/>
      <c r="H3" s="7"/>
      <c r="I3" s="7"/>
      <c r="J3" s="7"/>
      <c r="K3" s="7"/>
      <c r="L3" s="7"/>
      <c r="M3" s="7"/>
      <c r="N3" s="7"/>
      <c r="O3" s="7"/>
      <c r="P3" s="7"/>
      <c r="Q3" s="7"/>
      <c r="R3" s="7"/>
      <c r="S3" s="146" t="s">
        <v>268</v>
      </c>
      <c r="T3" s="6" t="s">
        <v>365</v>
      </c>
      <c r="U3" s="7"/>
      <c r="V3" s="6" t="s">
        <v>677</v>
      </c>
      <c r="W3" s="7"/>
      <c r="X3" s="7"/>
      <c r="Y3" s="7"/>
      <c r="Z3" s="7"/>
      <c r="AA3" s="7"/>
      <c r="AB3" s="7"/>
      <c r="AC3" s="7"/>
      <c r="AD3" s="7"/>
      <c r="AE3" s="7"/>
      <c r="AF3" s="7"/>
      <c r="AG3" s="7"/>
      <c r="AH3" s="7"/>
      <c r="AI3" s="7"/>
      <c r="AJ3" s="7"/>
      <c r="AK3" s="146" t="s">
        <v>268</v>
      </c>
      <c r="AL3" s="6" t="s">
        <v>365</v>
      </c>
      <c r="AM3" s="7"/>
      <c r="AN3" s="6" t="s">
        <v>677</v>
      </c>
      <c r="AO3" s="7"/>
      <c r="AP3" s="7"/>
      <c r="AQ3" s="7"/>
      <c r="AR3" s="7"/>
      <c r="AS3" s="7"/>
      <c r="AT3" s="7"/>
      <c r="AU3" s="7"/>
      <c r="AV3" s="7"/>
      <c r="AW3" s="7"/>
      <c r="AX3" s="7"/>
      <c r="AY3" s="7"/>
      <c r="AZ3" s="7"/>
      <c r="BA3" s="7"/>
      <c r="BB3" s="7"/>
      <c r="BC3" s="7"/>
      <c r="BD3" s="146" t="s">
        <v>268</v>
      </c>
      <c r="BE3" s="6" t="s">
        <v>365</v>
      </c>
      <c r="BF3" s="7"/>
      <c r="BG3" s="6" t="s">
        <v>677</v>
      </c>
      <c r="BH3" s="7"/>
      <c r="BI3" s="7"/>
      <c r="BJ3" s="7"/>
      <c r="BK3" s="7"/>
      <c r="BL3" s="7"/>
      <c r="BM3" s="7"/>
      <c r="BN3" s="7"/>
      <c r="BO3" s="7"/>
      <c r="BP3" s="7"/>
      <c r="BQ3" s="7"/>
      <c r="BR3" s="7"/>
      <c r="BS3" s="7"/>
      <c r="BT3" s="7"/>
      <c r="BU3" s="7"/>
      <c r="BV3" s="7"/>
      <c r="BW3" s="39"/>
    </row>
    <row r="4" spans="1:75"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7">
        <v>15</v>
      </c>
      <c r="T4" s="28"/>
      <c r="U4" s="32"/>
      <c r="V4" s="34"/>
      <c r="W4" s="35"/>
      <c r="X4" s="37">
        <v>16</v>
      </c>
      <c r="Y4" s="37">
        <v>17</v>
      </c>
      <c r="Z4" s="37">
        <v>18</v>
      </c>
      <c r="AA4" s="37">
        <v>19</v>
      </c>
      <c r="AB4" s="37">
        <v>20</v>
      </c>
      <c r="AC4" s="37">
        <v>21</v>
      </c>
      <c r="AD4" s="37">
        <v>22</v>
      </c>
      <c r="AE4" s="37">
        <v>23</v>
      </c>
      <c r="AF4" s="37">
        <v>24</v>
      </c>
      <c r="AG4" s="37">
        <v>25</v>
      </c>
      <c r="AH4" s="37">
        <v>26</v>
      </c>
      <c r="AI4" s="37">
        <v>27</v>
      </c>
      <c r="AJ4" s="37">
        <v>28</v>
      </c>
      <c r="AK4" s="37">
        <v>30</v>
      </c>
      <c r="AL4" s="28"/>
      <c r="AM4" s="32"/>
      <c r="AN4" s="34"/>
      <c r="AO4" s="35"/>
      <c r="AP4" s="37">
        <v>31</v>
      </c>
      <c r="AQ4" s="37">
        <v>32</v>
      </c>
      <c r="AR4" s="37">
        <v>33</v>
      </c>
      <c r="AS4" s="37">
        <v>34</v>
      </c>
      <c r="AT4" s="37">
        <v>35</v>
      </c>
      <c r="AU4" s="37">
        <v>36</v>
      </c>
      <c r="AV4" s="37">
        <v>37</v>
      </c>
      <c r="AW4" s="37">
        <v>38</v>
      </c>
      <c r="AX4" s="37">
        <v>39</v>
      </c>
      <c r="AY4" s="37">
        <v>40</v>
      </c>
      <c r="AZ4" s="37">
        <v>41</v>
      </c>
      <c r="BA4" s="37">
        <v>42</v>
      </c>
      <c r="BB4" s="37">
        <v>43</v>
      </c>
      <c r="BC4" s="37">
        <v>44</v>
      </c>
      <c r="BD4" s="37">
        <v>45</v>
      </c>
      <c r="BE4" s="28"/>
      <c r="BF4" s="32"/>
      <c r="BG4" s="34"/>
      <c r="BH4" s="35"/>
      <c r="BI4" s="37">
        <v>46</v>
      </c>
      <c r="BJ4" s="37">
        <v>47</v>
      </c>
      <c r="BK4" s="37">
        <v>48</v>
      </c>
      <c r="BL4" s="33"/>
      <c r="BM4" s="144"/>
      <c r="BN4" s="144"/>
      <c r="BO4" s="144"/>
      <c r="BP4" s="144"/>
      <c r="BQ4" s="144"/>
      <c r="BR4" s="144"/>
      <c r="BS4" s="144"/>
      <c r="BT4" s="144"/>
      <c r="BU4" s="144"/>
      <c r="BV4" s="144"/>
    </row>
    <row r="5" spans="1:75" ht="171.9" customHeight="1" thickBot="1" x14ac:dyDescent="0.2">
      <c r="A5" s="375" t="s">
        <v>429</v>
      </c>
      <c r="B5" s="376"/>
      <c r="C5" s="377"/>
      <c r="D5" s="87" t="s">
        <v>356</v>
      </c>
      <c r="E5" s="85" t="s">
        <v>183</v>
      </c>
      <c r="F5" s="86" t="s">
        <v>184</v>
      </c>
      <c r="G5" s="86" t="s">
        <v>185</v>
      </c>
      <c r="H5" s="86" t="s">
        <v>186</v>
      </c>
      <c r="I5" s="86" t="s">
        <v>187</v>
      </c>
      <c r="J5" s="86" t="s">
        <v>188</v>
      </c>
      <c r="K5" s="86" t="s">
        <v>189</v>
      </c>
      <c r="L5" s="86" t="s">
        <v>190</v>
      </c>
      <c r="M5" s="86" t="s">
        <v>191</v>
      </c>
      <c r="N5" s="86" t="s">
        <v>192</v>
      </c>
      <c r="O5" s="86" t="s">
        <v>193</v>
      </c>
      <c r="P5" s="86" t="s">
        <v>194</v>
      </c>
      <c r="Q5" s="86" t="s">
        <v>195</v>
      </c>
      <c r="R5" s="86" t="s">
        <v>196</v>
      </c>
      <c r="S5" s="86" t="s">
        <v>197</v>
      </c>
      <c r="T5" s="375" t="s">
        <v>429</v>
      </c>
      <c r="U5" s="376"/>
      <c r="V5" s="377"/>
      <c r="W5" s="87" t="s">
        <v>356</v>
      </c>
      <c r="X5" s="86" t="s">
        <v>198</v>
      </c>
      <c r="Y5" s="86" t="s">
        <v>199</v>
      </c>
      <c r="Z5" s="86" t="s">
        <v>200</v>
      </c>
      <c r="AA5" s="86" t="s">
        <v>201</v>
      </c>
      <c r="AB5" s="86" t="s">
        <v>202</v>
      </c>
      <c r="AC5" s="86" t="s">
        <v>203</v>
      </c>
      <c r="AD5" s="86" t="s">
        <v>204</v>
      </c>
      <c r="AE5" s="86" t="s">
        <v>205</v>
      </c>
      <c r="AF5" s="86" t="s">
        <v>206</v>
      </c>
      <c r="AG5" s="86" t="s">
        <v>384</v>
      </c>
      <c r="AH5" s="86" t="s">
        <v>385</v>
      </c>
      <c r="AI5" s="86" t="s">
        <v>207</v>
      </c>
      <c r="AJ5" s="86" t="s">
        <v>208</v>
      </c>
      <c r="AK5" s="86" t="s">
        <v>209</v>
      </c>
      <c r="AL5" s="375" t="s">
        <v>429</v>
      </c>
      <c r="AM5" s="376"/>
      <c r="AN5" s="377"/>
      <c r="AO5" s="87" t="s">
        <v>356</v>
      </c>
      <c r="AP5" s="86" t="s">
        <v>210</v>
      </c>
      <c r="AQ5" s="86" t="s">
        <v>211</v>
      </c>
      <c r="AR5" s="86" t="s">
        <v>212</v>
      </c>
      <c r="AS5" s="86" t="s">
        <v>213</v>
      </c>
      <c r="AT5" s="86" t="s">
        <v>214</v>
      </c>
      <c r="AU5" s="86" t="s">
        <v>215</v>
      </c>
      <c r="AV5" s="86" t="s">
        <v>216</v>
      </c>
      <c r="AW5" s="86" t="s">
        <v>217</v>
      </c>
      <c r="AX5" s="86" t="s">
        <v>218</v>
      </c>
      <c r="AY5" s="86" t="s">
        <v>219</v>
      </c>
      <c r="AZ5" s="86" t="s">
        <v>220</v>
      </c>
      <c r="BA5" s="86" t="s">
        <v>221</v>
      </c>
      <c r="BB5" s="86" t="s">
        <v>222</v>
      </c>
      <c r="BC5" s="86" t="s">
        <v>223</v>
      </c>
      <c r="BD5" s="86" t="s">
        <v>224</v>
      </c>
      <c r="BE5" s="375" t="s">
        <v>429</v>
      </c>
      <c r="BF5" s="376"/>
      <c r="BG5" s="377"/>
      <c r="BH5" s="87" t="s">
        <v>356</v>
      </c>
      <c r="BI5" s="86" t="s">
        <v>225</v>
      </c>
      <c r="BJ5" s="86" t="s">
        <v>226</v>
      </c>
      <c r="BK5" s="86" t="s">
        <v>386</v>
      </c>
      <c r="BL5" s="88" t="s">
        <v>357</v>
      </c>
      <c r="BM5" s="145"/>
      <c r="BN5" s="145"/>
      <c r="BO5" s="145"/>
      <c r="BP5" s="145"/>
      <c r="BQ5" s="145"/>
      <c r="BR5" s="145"/>
      <c r="BS5" s="145"/>
      <c r="BT5" s="145"/>
      <c r="BU5" s="145"/>
      <c r="BV5" s="145"/>
      <c r="BW5" s="40"/>
    </row>
    <row r="6" spans="1:75" s="110" customFormat="1" ht="13.5" customHeight="1" x14ac:dyDescent="0.15">
      <c r="A6" s="116" t="s">
        <v>29</v>
      </c>
      <c r="B6" s="117"/>
      <c r="C6" s="117"/>
      <c r="D6" s="331">
        <v>1187</v>
      </c>
      <c r="E6" s="178">
        <v>5</v>
      </c>
      <c r="F6" s="179">
        <v>3</v>
      </c>
      <c r="G6" s="179">
        <v>3</v>
      </c>
      <c r="H6" s="179">
        <v>4</v>
      </c>
      <c r="I6" s="179">
        <v>2</v>
      </c>
      <c r="J6" s="179">
        <v>2</v>
      </c>
      <c r="K6" s="179">
        <v>1</v>
      </c>
      <c r="L6" s="179">
        <v>2</v>
      </c>
      <c r="M6" s="179">
        <v>3</v>
      </c>
      <c r="N6" s="179">
        <v>0</v>
      </c>
      <c r="O6" s="179">
        <v>8</v>
      </c>
      <c r="P6" s="179">
        <v>17</v>
      </c>
      <c r="Q6" s="179">
        <v>28</v>
      </c>
      <c r="R6" s="179">
        <v>7</v>
      </c>
      <c r="S6" s="179">
        <v>3</v>
      </c>
      <c r="T6" s="116" t="s">
        <v>29</v>
      </c>
      <c r="U6" s="117"/>
      <c r="V6" s="117"/>
      <c r="W6" s="331">
        <v>1187</v>
      </c>
      <c r="X6" s="179">
        <v>3</v>
      </c>
      <c r="Y6" s="179">
        <v>4</v>
      </c>
      <c r="Z6" s="179">
        <v>8</v>
      </c>
      <c r="AA6" s="179">
        <v>1</v>
      </c>
      <c r="AB6" s="179">
        <v>3</v>
      </c>
      <c r="AC6" s="179">
        <v>6</v>
      </c>
      <c r="AD6" s="179">
        <v>1</v>
      </c>
      <c r="AE6" s="179">
        <v>15</v>
      </c>
      <c r="AF6" s="179">
        <v>46</v>
      </c>
      <c r="AG6" s="179">
        <v>10</v>
      </c>
      <c r="AH6" s="179">
        <v>79</v>
      </c>
      <c r="AI6" s="179">
        <v>644</v>
      </c>
      <c r="AJ6" s="179">
        <v>86</v>
      </c>
      <c r="AK6" s="179">
        <v>26</v>
      </c>
      <c r="AL6" s="116" t="s">
        <v>29</v>
      </c>
      <c r="AM6" s="117"/>
      <c r="AN6" s="117"/>
      <c r="AO6" s="331">
        <v>1187</v>
      </c>
      <c r="AP6" s="179">
        <v>2</v>
      </c>
      <c r="AQ6" s="179">
        <v>7</v>
      </c>
      <c r="AR6" s="179">
        <v>3</v>
      </c>
      <c r="AS6" s="179">
        <v>16</v>
      </c>
      <c r="AT6" s="179">
        <v>4</v>
      </c>
      <c r="AU6" s="179">
        <v>10</v>
      </c>
      <c r="AV6" s="179">
        <v>5</v>
      </c>
      <c r="AW6" s="179">
        <v>8</v>
      </c>
      <c r="AX6" s="179">
        <v>1</v>
      </c>
      <c r="AY6" s="179">
        <v>20</v>
      </c>
      <c r="AZ6" s="179">
        <v>1</v>
      </c>
      <c r="BA6" s="179">
        <v>7</v>
      </c>
      <c r="BB6" s="179">
        <v>9</v>
      </c>
      <c r="BC6" s="179">
        <v>6</v>
      </c>
      <c r="BD6" s="179">
        <v>9</v>
      </c>
      <c r="BE6" s="116" t="s">
        <v>29</v>
      </c>
      <c r="BF6" s="117"/>
      <c r="BG6" s="117"/>
      <c r="BH6" s="331">
        <v>1187</v>
      </c>
      <c r="BI6" s="179">
        <v>16</v>
      </c>
      <c r="BJ6" s="179">
        <v>1</v>
      </c>
      <c r="BK6" s="179">
        <v>9</v>
      </c>
      <c r="BL6" s="180">
        <v>33</v>
      </c>
      <c r="BM6" s="236"/>
      <c r="BN6" s="236"/>
      <c r="BO6" s="236"/>
      <c r="BP6" s="236"/>
      <c r="BQ6" s="236"/>
      <c r="BR6" s="236"/>
      <c r="BS6" s="236"/>
      <c r="BT6" s="236"/>
      <c r="BU6" s="236"/>
      <c r="BV6" s="236"/>
    </row>
    <row r="7" spans="1:75" ht="13.5" customHeight="1" thickBot="1" x14ac:dyDescent="0.2">
      <c r="A7" s="8"/>
      <c r="B7" s="9"/>
      <c r="C7" s="9"/>
      <c r="D7" s="332"/>
      <c r="E7" s="182">
        <v>0.42122999157540014</v>
      </c>
      <c r="F7" s="183">
        <v>0.25273799494524007</v>
      </c>
      <c r="G7" s="183">
        <v>0.25273799494524007</v>
      </c>
      <c r="H7" s="183">
        <v>0.33698399326032014</v>
      </c>
      <c r="I7" s="183">
        <v>0.16849199663016007</v>
      </c>
      <c r="J7" s="183">
        <v>0.16849199663016007</v>
      </c>
      <c r="K7" s="183">
        <v>8.4245998315080034E-2</v>
      </c>
      <c r="L7" s="183">
        <v>0.16849199663016007</v>
      </c>
      <c r="M7" s="183">
        <v>0.25273799494524007</v>
      </c>
      <c r="N7" s="183">
        <v>0</v>
      </c>
      <c r="O7" s="183">
        <v>0.67396798652064027</v>
      </c>
      <c r="P7" s="183">
        <v>1.4321819713563606</v>
      </c>
      <c r="Q7" s="183">
        <v>2.3588879528222408</v>
      </c>
      <c r="R7" s="183">
        <v>0.58972198820556021</v>
      </c>
      <c r="S7" s="183">
        <v>0.25273799494524007</v>
      </c>
      <c r="T7" s="8"/>
      <c r="U7" s="9"/>
      <c r="V7" s="9"/>
      <c r="W7" s="332"/>
      <c r="X7" s="183">
        <v>0.25273799494524007</v>
      </c>
      <c r="Y7" s="183">
        <v>0.33698399326032014</v>
      </c>
      <c r="Z7" s="183">
        <v>0.67396798652064027</v>
      </c>
      <c r="AA7" s="183">
        <v>8.4245998315080034E-2</v>
      </c>
      <c r="AB7" s="183">
        <v>0.25273799494524007</v>
      </c>
      <c r="AC7" s="183">
        <v>0.50547598989048015</v>
      </c>
      <c r="AD7" s="183">
        <v>8.4245998315080034E-2</v>
      </c>
      <c r="AE7" s="183">
        <v>1.2636899747262005</v>
      </c>
      <c r="AF7" s="183">
        <v>3.8753159224936815</v>
      </c>
      <c r="AG7" s="183">
        <v>0.84245998315080028</v>
      </c>
      <c r="AH7" s="183">
        <v>6.6554338668913218</v>
      </c>
      <c r="AI7" s="183">
        <v>54.254422914911537</v>
      </c>
      <c r="AJ7" s="183">
        <v>7.2451558550968826</v>
      </c>
      <c r="AK7" s="183">
        <v>2.1903959561920807</v>
      </c>
      <c r="AL7" s="8"/>
      <c r="AM7" s="9"/>
      <c r="AN7" s="9"/>
      <c r="AO7" s="332"/>
      <c r="AP7" s="183">
        <v>0.16849199663016007</v>
      </c>
      <c r="AQ7" s="183">
        <v>0.58972198820556021</v>
      </c>
      <c r="AR7" s="183">
        <v>0.25273799494524007</v>
      </c>
      <c r="AS7" s="183">
        <v>1.3479359730412805</v>
      </c>
      <c r="AT7" s="183">
        <v>0.33698399326032014</v>
      </c>
      <c r="AU7" s="183">
        <v>0.84245998315080028</v>
      </c>
      <c r="AV7" s="183">
        <v>0.42122999157540014</v>
      </c>
      <c r="AW7" s="183">
        <v>0.67396798652064027</v>
      </c>
      <c r="AX7" s="183">
        <v>8.4245998315080034E-2</v>
      </c>
      <c r="AY7" s="183">
        <v>1.6849199663016006</v>
      </c>
      <c r="AZ7" s="183">
        <v>8.4245998315080034E-2</v>
      </c>
      <c r="BA7" s="183">
        <v>0.58972198820556021</v>
      </c>
      <c r="BB7" s="183">
        <v>0.75821398483572033</v>
      </c>
      <c r="BC7" s="183">
        <v>0.50547598989048015</v>
      </c>
      <c r="BD7" s="183">
        <v>0.75821398483572033</v>
      </c>
      <c r="BE7" s="8"/>
      <c r="BF7" s="9"/>
      <c r="BG7" s="9"/>
      <c r="BH7" s="332"/>
      <c r="BI7" s="183">
        <v>1.3479359730412805</v>
      </c>
      <c r="BJ7" s="183">
        <v>8.4245998315080034E-2</v>
      </c>
      <c r="BK7" s="183">
        <v>0.75821398483572033</v>
      </c>
      <c r="BL7" s="184">
        <v>2.7801179443976411</v>
      </c>
      <c r="BM7" s="243"/>
      <c r="BN7" s="243"/>
      <c r="BO7" s="243"/>
      <c r="BP7" s="243"/>
      <c r="BQ7" s="243"/>
      <c r="BR7" s="243"/>
      <c r="BS7" s="243"/>
      <c r="BT7" s="243"/>
      <c r="BU7" s="243"/>
      <c r="BV7" s="243"/>
    </row>
    <row r="8" spans="1:75" s="110" customFormat="1" ht="13.5" customHeight="1" x14ac:dyDescent="0.15">
      <c r="A8" s="371" t="s">
        <v>30</v>
      </c>
      <c r="B8" s="118" t="s">
        <v>32</v>
      </c>
      <c r="C8" s="119"/>
      <c r="D8" s="333">
        <v>611</v>
      </c>
      <c r="E8" s="186">
        <v>4</v>
      </c>
      <c r="F8" s="187">
        <v>1</v>
      </c>
      <c r="G8" s="187">
        <v>2</v>
      </c>
      <c r="H8" s="187">
        <v>4</v>
      </c>
      <c r="I8" s="187">
        <v>2</v>
      </c>
      <c r="J8" s="187">
        <v>1</v>
      </c>
      <c r="K8" s="187">
        <v>0</v>
      </c>
      <c r="L8" s="187">
        <v>1</v>
      </c>
      <c r="M8" s="187">
        <v>3</v>
      </c>
      <c r="N8" s="187">
        <v>0</v>
      </c>
      <c r="O8" s="187">
        <v>6</v>
      </c>
      <c r="P8" s="187">
        <v>10</v>
      </c>
      <c r="Q8" s="187">
        <v>16</v>
      </c>
      <c r="R8" s="187">
        <v>6</v>
      </c>
      <c r="S8" s="187">
        <v>0</v>
      </c>
      <c r="T8" s="371" t="s">
        <v>30</v>
      </c>
      <c r="U8" s="118" t="s">
        <v>32</v>
      </c>
      <c r="V8" s="119"/>
      <c r="W8" s="333">
        <v>611</v>
      </c>
      <c r="X8" s="187">
        <v>2</v>
      </c>
      <c r="Y8" s="187">
        <v>1</v>
      </c>
      <c r="Z8" s="187">
        <v>3</v>
      </c>
      <c r="AA8" s="187">
        <v>1</v>
      </c>
      <c r="AB8" s="187">
        <v>2</v>
      </c>
      <c r="AC8" s="187">
        <v>1</v>
      </c>
      <c r="AD8" s="187">
        <v>1</v>
      </c>
      <c r="AE8" s="187">
        <v>9</v>
      </c>
      <c r="AF8" s="187">
        <v>18</v>
      </c>
      <c r="AG8" s="187">
        <v>5</v>
      </c>
      <c r="AH8" s="187">
        <v>55</v>
      </c>
      <c r="AI8" s="187">
        <v>309</v>
      </c>
      <c r="AJ8" s="187">
        <v>51</v>
      </c>
      <c r="AK8" s="187">
        <v>9</v>
      </c>
      <c r="AL8" s="371" t="s">
        <v>30</v>
      </c>
      <c r="AM8" s="118" t="s">
        <v>32</v>
      </c>
      <c r="AN8" s="119"/>
      <c r="AO8" s="333">
        <v>611</v>
      </c>
      <c r="AP8" s="187">
        <v>1</v>
      </c>
      <c r="AQ8" s="187">
        <v>3</v>
      </c>
      <c r="AR8" s="187">
        <v>0</v>
      </c>
      <c r="AS8" s="187">
        <v>9</v>
      </c>
      <c r="AT8" s="187">
        <v>1</v>
      </c>
      <c r="AU8" s="187">
        <v>5</v>
      </c>
      <c r="AV8" s="187">
        <v>4</v>
      </c>
      <c r="AW8" s="187">
        <v>4</v>
      </c>
      <c r="AX8" s="187">
        <v>0</v>
      </c>
      <c r="AY8" s="187">
        <v>10</v>
      </c>
      <c r="AZ8" s="187">
        <v>1</v>
      </c>
      <c r="BA8" s="187">
        <v>4</v>
      </c>
      <c r="BB8" s="187">
        <v>6</v>
      </c>
      <c r="BC8" s="187">
        <v>4</v>
      </c>
      <c r="BD8" s="187">
        <v>4</v>
      </c>
      <c r="BE8" s="371" t="s">
        <v>30</v>
      </c>
      <c r="BF8" s="118" t="s">
        <v>32</v>
      </c>
      <c r="BG8" s="119"/>
      <c r="BH8" s="333">
        <v>611</v>
      </c>
      <c r="BI8" s="187">
        <v>8</v>
      </c>
      <c r="BJ8" s="187">
        <v>1</v>
      </c>
      <c r="BK8" s="187">
        <v>6</v>
      </c>
      <c r="BL8" s="188">
        <v>17</v>
      </c>
      <c r="BM8" s="237"/>
      <c r="BN8" s="237"/>
      <c r="BO8" s="237"/>
      <c r="BP8" s="237"/>
      <c r="BQ8" s="237"/>
      <c r="BR8" s="237"/>
      <c r="BS8" s="237"/>
      <c r="BT8" s="237"/>
      <c r="BU8" s="237"/>
      <c r="BV8" s="237"/>
    </row>
    <row r="9" spans="1:75" ht="13.5" customHeight="1" x14ac:dyDescent="0.15">
      <c r="A9" s="369"/>
      <c r="B9" s="10"/>
      <c r="C9" s="24"/>
      <c r="D9" s="334"/>
      <c r="E9" s="190">
        <v>0.65466448445171854</v>
      </c>
      <c r="F9" s="191">
        <v>0.16366612111292964</v>
      </c>
      <c r="G9" s="191">
        <v>0.32733224222585927</v>
      </c>
      <c r="H9" s="191">
        <v>0.65466448445171854</v>
      </c>
      <c r="I9" s="191">
        <v>0.32733224222585927</v>
      </c>
      <c r="J9" s="191">
        <v>0.16366612111292964</v>
      </c>
      <c r="K9" s="191">
        <v>0</v>
      </c>
      <c r="L9" s="191">
        <v>0.16366612111292964</v>
      </c>
      <c r="M9" s="191">
        <v>0.49099836333878888</v>
      </c>
      <c r="N9" s="191">
        <v>0</v>
      </c>
      <c r="O9" s="191">
        <v>0.98199672667757776</v>
      </c>
      <c r="P9" s="191">
        <v>1.6366612111292964</v>
      </c>
      <c r="Q9" s="191">
        <v>2.6186579378068742</v>
      </c>
      <c r="R9" s="191">
        <v>0.98199672667757776</v>
      </c>
      <c r="S9" s="191">
        <v>0</v>
      </c>
      <c r="T9" s="369"/>
      <c r="U9" s="10"/>
      <c r="V9" s="24"/>
      <c r="W9" s="334"/>
      <c r="X9" s="191">
        <v>0.32733224222585927</v>
      </c>
      <c r="Y9" s="191">
        <v>0.16366612111292964</v>
      </c>
      <c r="Z9" s="191">
        <v>0.49099836333878888</v>
      </c>
      <c r="AA9" s="191">
        <v>0.16366612111292964</v>
      </c>
      <c r="AB9" s="191">
        <v>0.32733224222585927</v>
      </c>
      <c r="AC9" s="191">
        <v>0.16366612111292964</v>
      </c>
      <c r="AD9" s="191">
        <v>0.16366612111292964</v>
      </c>
      <c r="AE9" s="191">
        <v>1.4729950900163666</v>
      </c>
      <c r="AF9" s="191">
        <v>2.9459901800327333</v>
      </c>
      <c r="AG9" s="191">
        <v>0.81833060556464821</v>
      </c>
      <c r="AH9" s="191">
        <v>9.0016366612111298</v>
      </c>
      <c r="AI9" s="191">
        <v>50.572831423895259</v>
      </c>
      <c r="AJ9" s="191">
        <v>8.3469721767594116</v>
      </c>
      <c r="AK9" s="191">
        <v>1.4729950900163666</v>
      </c>
      <c r="AL9" s="369"/>
      <c r="AM9" s="10"/>
      <c r="AN9" s="24"/>
      <c r="AO9" s="334"/>
      <c r="AP9" s="191">
        <v>0.16366612111292964</v>
      </c>
      <c r="AQ9" s="191">
        <v>0.49099836333878888</v>
      </c>
      <c r="AR9" s="191">
        <v>0</v>
      </c>
      <c r="AS9" s="191">
        <v>1.4729950900163666</v>
      </c>
      <c r="AT9" s="191">
        <v>0.16366612111292964</v>
      </c>
      <c r="AU9" s="191">
        <v>0.81833060556464821</v>
      </c>
      <c r="AV9" s="191">
        <v>0.65466448445171854</v>
      </c>
      <c r="AW9" s="191">
        <v>0.65466448445171854</v>
      </c>
      <c r="AX9" s="191">
        <v>0</v>
      </c>
      <c r="AY9" s="191">
        <v>1.6366612111292964</v>
      </c>
      <c r="AZ9" s="191">
        <v>0.16366612111292964</v>
      </c>
      <c r="BA9" s="191">
        <v>0.65466448445171854</v>
      </c>
      <c r="BB9" s="191">
        <v>0.98199672667757776</v>
      </c>
      <c r="BC9" s="191">
        <v>0.65466448445171854</v>
      </c>
      <c r="BD9" s="191">
        <v>0.65466448445171854</v>
      </c>
      <c r="BE9" s="369"/>
      <c r="BF9" s="10"/>
      <c r="BG9" s="24"/>
      <c r="BH9" s="334"/>
      <c r="BI9" s="191">
        <v>1.3093289689034371</v>
      </c>
      <c r="BJ9" s="191">
        <v>0.16366612111292964</v>
      </c>
      <c r="BK9" s="191">
        <v>0.98199672667757776</v>
      </c>
      <c r="BL9" s="192">
        <v>2.7823240589198037</v>
      </c>
      <c r="BM9" s="244"/>
      <c r="BN9" s="244"/>
      <c r="BO9" s="244"/>
      <c r="BP9" s="244"/>
      <c r="BQ9" s="244"/>
      <c r="BR9" s="244"/>
      <c r="BS9" s="244"/>
      <c r="BT9" s="244"/>
      <c r="BU9" s="244"/>
      <c r="BV9" s="244"/>
    </row>
    <row r="10" spans="1:75" s="110" customFormat="1" ht="13.5" customHeight="1" x14ac:dyDescent="0.15">
      <c r="A10" s="369"/>
      <c r="B10" s="108" t="s">
        <v>34</v>
      </c>
      <c r="C10" s="120"/>
      <c r="D10" s="330">
        <v>176</v>
      </c>
      <c r="E10" s="194">
        <v>0</v>
      </c>
      <c r="F10" s="195">
        <v>0</v>
      </c>
      <c r="G10" s="195">
        <v>0</v>
      </c>
      <c r="H10" s="195">
        <v>0</v>
      </c>
      <c r="I10" s="195">
        <v>0</v>
      </c>
      <c r="J10" s="195">
        <v>0</v>
      </c>
      <c r="K10" s="195">
        <v>0</v>
      </c>
      <c r="L10" s="195">
        <v>1</v>
      </c>
      <c r="M10" s="195">
        <v>0</v>
      </c>
      <c r="N10" s="195">
        <v>0</v>
      </c>
      <c r="O10" s="195">
        <v>0</v>
      </c>
      <c r="P10" s="195">
        <v>3</v>
      </c>
      <c r="Q10" s="195">
        <v>2</v>
      </c>
      <c r="R10" s="195">
        <v>0</v>
      </c>
      <c r="S10" s="195">
        <v>2</v>
      </c>
      <c r="T10" s="369"/>
      <c r="U10" s="108" t="s">
        <v>34</v>
      </c>
      <c r="V10" s="120"/>
      <c r="W10" s="330">
        <v>176</v>
      </c>
      <c r="X10" s="195">
        <v>0</v>
      </c>
      <c r="Y10" s="195">
        <v>1</v>
      </c>
      <c r="Z10" s="195">
        <v>1</v>
      </c>
      <c r="AA10" s="195">
        <v>0</v>
      </c>
      <c r="AB10" s="195">
        <v>0</v>
      </c>
      <c r="AC10" s="195">
        <v>0</v>
      </c>
      <c r="AD10" s="195">
        <v>0</v>
      </c>
      <c r="AE10" s="195">
        <v>1</v>
      </c>
      <c r="AF10" s="195">
        <v>3</v>
      </c>
      <c r="AG10" s="195">
        <v>2</v>
      </c>
      <c r="AH10" s="195">
        <v>7</v>
      </c>
      <c r="AI10" s="195">
        <v>120</v>
      </c>
      <c r="AJ10" s="195">
        <v>9</v>
      </c>
      <c r="AK10" s="195">
        <v>5</v>
      </c>
      <c r="AL10" s="369"/>
      <c r="AM10" s="108" t="s">
        <v>34</v>
      </c>
      <c r="AN10" s="120"/>
      <c r="AO10" s="330">
        <v>176</v>
      </c>
      <c r="AP10" s="195">
        <v>0</v>
      </c>
      <c r="AQ10" s="195">
        <v>2</v>
      </c>
      <c r="AR10" s="195">
        <v>1</v>
      </c>
      <c r="AS10" s="195">
        <v>3</v>
      </c>
      <c r="AT10" s="195">
        <v>1</v>
      </c>
      <c r="AU10" s="195">
        <v>1</v>
      </c>
      <c r="AV10" s="195">
        <v>1</v>
      </c>
      <c r="AW10" s="195">
        <v>1</v>
      </c>
      <c r="AX10" s="195">
        <v>0</v>
      </c>
      <c r="AY10" s="195">
        <v>3</v>
      </c>
      <c r="AZ10" s="195">
        <v>0</v>
      </c>
      <c r="BA10" s="195">
        <v>3</v>
      </c>
      <c r="BB10" s="195">
        <v>0</v>
      </c>
      <c r="BC10" s="195">
        <v>0</v>
      </c>
      <c r="BD10" s="195">
        <v>1</v>
      </c>
      <c r="BE10" s="369"/>
      <c r="BF10" s="108" t="s">
        <v>34</v>
      </c>
      <c r="BG10" s="120"/>
      <c r="BH10" s="330">
        <v>176</v>
      </c>
      <c r="BI10" s="195">
        <v>0</v>
      </c>
      <c r="BJ10" s="195">
        <v>0</v>
      </c>
      <c r="BK10" s="195">
        <v>0</v>
      </c>
      <c r="BL10" s="196">
        <v>2</v>
      </c>
      <c r="BM10" s="237"/>
      <c r="BN10" s="237"/>
      <c r="BO10" s="237"/>
      <c r="BP10" s="237"/>
      <c r="BQ10" s="237"/>
      <c r="BR10" s="237"/>
      <c r="BS10" s="237"/>
      <c r="BT10" s="237"/>
      <c r="BU10" s="237"/>
      <c r="BV10" s="237"/>
    </row>
    <row r="11" spans="1:75" ht="13.5" customHeight="1" x14ac:dyDescent="0.15">
      <c r="A11" s="369"/>
      <c r="B11" s="10"/>
      <c r="C11" s="24"/>
      <c r="D11" s="334"/>
      <c r="E11" s="190">
        <v>0</v>
      </c>
      <c r="F11" s="191">
        <v>0</v>
      </c>
      <c r="G11" s="191">
        <v>0</v>
      </c>
      <c r="H11" s="191">
        <v>0</v>
      </c>
      <c r="I11" s="191">
        <v>0</v>
      </c>
      <c r="J11" s="191">
        <v>0</v>
      </c>
      <c r="K11" s="191">
        <v>0</v>
      </c>
      <c r="L11" s="191">
        <v>0.56818181818181823</v>
      </c>
      <c r="M11" s="191">
        <v>0</v>
      </c>
      <c r="N11" s="191">
        <v>0</v>
      </c>
      <c r="O11" s="191">
        <v>0</v>
      </c>
      <c r="P11" s="191">
        <v>1.7045454545454544</v>
      </c>
      <c r="Q11" s="191">
        <v>1.1363636363636365</v>
      </c>
      <c r="R11" s="191">
        <v>0</v>
      </c>
      <c r="S11" s="191">
        <v>1.1363636363636365</v>
      </c>
      <c r="T11" s="369"/>
      <c r="U11" s="10"/>
      <c r="V11" s="24"/>
      <c r="W11" s="334"/>
      <c r="X11" s="191">
        <v>0</v>
      </c>
      <c r="Y11" s="191">
        <v>0.56818181818181823</v>
      </c>
      <c r="Z11" s="191">
        <v>0.56818181818181823</v>
      </c>
      <c r="AA11" s="191">
        <v>0</v>
      </c>
      <c r="AB11" s="191">
        <v>0</v>
      </c>
      <c r="AC11" s="191">
        <v>0</v>
      </c>
      <c r="AD11" s="191">
        <v>0</v>
      </c>
      <c r="AE11" s="191">
        <v>0.56818181818181823</v>
      </c>
      <c r="AF11" s="191">
        <v>1.7045454545454544</v>
      </c>
      <c r="AG11" s="191">
        <v>1.1363636363636365</v>
      </c>
      <c r="AH11" s="191">
        <v>3.9772727272727271</v>
      </c>
      <c r="AI11" s="191">
        <v>68.181818181818173</v>
      </c>
      <c r="AJ11" s="191">
        <v>5.1136363636363642</v>
      </c>
      <c r="AK11" s="191">
        <v>2.8409090909090908</v>
      </c>
      <c r="AL11" s="369"/>
      <c r="AM11" s="10"/>
      <c r="AN11" s="24"/>
      <c r="AO11" s="334"/>
      <c r="AP11" s="191">
        <v>0</v>
      </c>
      <c r="AQ11" s="191">
        <v>1.1363636363636365</v>
      </c>
      <c r="AR11" s="191">
        <v>0.56818181818181823</v>
      </c>
      <c r="AS11" s="191">
        <v>1.7045454545454544</v>
      </c>
      <c r="AT11" s="191">
        <v>0.56818181818181823</v>
      </c>
      <c r="AU11" s="191">
        <v>0.56818181818181823</v>
      </c>
      <c r="AV11" s="191">
        <v>0.56818181818181823</v>
      </c>
      <c r="AW11" s="191">
        <v>0.56818181818181823</v>
      </c>
      <c r="AX11" s="191">
        <v>0</v>
      </c>
      <c r="AY11" s="191">
        <v>1.7045454545454544</v>
      </c>
      <c r="AZ11" s="191">
        <v>0</v>
      </c>
      <c r="BA11" s="191">
        <v>1.7045454545454544</v>
      </c>
      <c r="BB11" s="191">
        <v>0</v>
      </c>
      <c r="BC11" s="191">
        <v>0</v>
      </c>
      <c r="BD11" s="191">
        <v>0.56818181818181823</v>
      </c>
      <c r="BE11" s="369"/>
      <c r="BF11" s="10"/>
      <c r="BG11" s="24"/>
      <c r="BH11" s="334"/>
      <c r="BI11" s="191">
        <v>0</v>
      </c>
      <c r="BJ11" s="191">
        <v>0</v>
      </c>
      <c r="BK11" s="191">
        <v>0</v>
      </c>
      <c r="BL11" s="192">
        <v>1.1363636363636365</v>
      </c>
      <c r="BM11" s="244"/>
      <c r="BN11" s="244"/>
      <c r="BO11" s="244"/>
      <c r="BP11" s="244"/>
      <c r="BQ11" s="244"/>
      <c r="BR11" s="244"/>
      <c r="BS11" s="244"/>
      <c r="BT11" s="244"/>
      <c r="BU11" s="244"/>
      <c r="BV11" s="244"/>
    </row>
    <row r="12" spans="1:75" s="110" customFormat="1" ht="13.5" customHeight="1" x14ac:dyDescent="0.15">
      <c r="A12" s="369"/>
      <c r="B12" s="108" t="s">
        <v>36</v>
      </c>
      <c r="C12" s="120"/>
      <c r="D12" s="330">
        <v>274</v>
      </c>
      <c r="E12" s="194">
        <v>1</v>
      </c>
      <c r="F12" s="195">
        <v>2</v>
      </c>
      <c r="G12" s="195">
        <v>1</v>
      </c>
      <c r="H12" s="195">
        <v>0</v>
      </c>
      <c r="I12" s="195">
        <v>0</v>
      </c>
      <c r="J12" s="195">
        <v>1</v>
      </c>
      <c r="K12" s="195">
        <v>0</v>
      </c>
      <c r="L12" s="195">
        <v>0</v>
      </c>
      <c r="M12" s="195">
        <v>0</v>
      </c>
      <c r="N12" s="195">
        <v>0</v>
      </c>
      <c r="O12" s="195">
        <v>1</v>
      </c>
      <c r="P12" s="195">
        <v>3</v>
      </c>
      <c r="Q12" s="195">
        <v>7</v>
      </c>
      <c r="R12" s="195">
        <v>1</v>
      </c>
      <c r="S12" s="195">
        <v>0</v>
      </c>
      <c r="T12" s="369"/>
      <c r="U12" s="108" t="s">
        <v>36</v>
      </c>
      <c r="V12" s="120"/>
      <c r="W12" s="330">
        <v>274</v>
      </c>
      <c r="X12" s="195">
        <v>1</v>
      </c>
      <c r="Y12" s="195">
        <v>2</v>
      </c>
      <c r="Z12" s="195">
        <v>3</v>
      </c>
      <c r="AA12" s="195">
        <v>0</v>
      </c>
      <c r="AB12" s="195">
        <v>1</v>
      </c>
      <c r="AC12" s="195">
        <v>4</v>
      </c>
      <c r="AD12" s="195">
        <v>0</v>
      </c>
      <c r="AE12" s="195">
        <v>4</v>
      </c>
      <c r="AF12" s="195">
        <v>11</v>
      </c>
      <c r="AG12" s="195">
        <v>2</v>
      </c>
      <c r="AH12" s="195">
        <v>10</v>
      </c>
      <c r="AI12" s="195">
        <v>157</v>
      </c>
      <c r="AJ12" s="195">
        <v>19</v>
      </c>
      <c r="AK12" s="195">
        <v>5</v>
      </c>
      <c r="AL12" s="369"/>
      <c r="AM12" s="108" t="s">
        <v>36</v>
      </c>
      <c r="AN12" s="120"/>
      <c r="AO12" s="330">
        <v>274</v>
      </c>
      <c r="AP12" s="195">
        <v>1</v>
      </c>
      <c r="AQ12" s="195">
        <v>2</v>
      </c>
      <c r="AR12" s="195">
        <v>1</v>
      </c>
      <c r="AS12" s="195">
        <v>4</v>
      </c>
      <c r="AT12" s="195">
        <v>1</v>
      </c>
      <c r="AU12" s="195">
        <v>4</v>
      </c>
      <c r="AV12" s="195">
        <v>0</v>
      </c>
      <c r="AW12" s="195">
        <v>1</v>
      </c>
      <c r="AX12" s="195">
        <v>1</v>
      </c>
      <c r="AY12" s="195">
        <v>2</v>
      </c>
      <c r="AZ12" s="195">
        <v>0</v>
      </c>
      <c r="BA12" s="195">
        <v>0</v>
      </c>
      <c r="BB12" s="195">
        <v>2</v>
      </c>
      <c r="BC12" s="195">
        <v>0</v>
      </c>
      <c r="BD12" s="195">
        <v>2</v>
      </c>
      <c r="BE12" s="369"/>
      <c r="BF12" s="108" t="s">
        <v>36</v>
      </c>
      <c r="BG12" s="120"/>
      <c r="BH12" s="330">
        <v>274</v>
      </c>
      <c r="BI12" s="195">
        <v>7</v>
      </c>
      <c r="BJ12" s="195">
        <v>0</v>
      </c>
      <c r="BK12" s="195">
        <v>2</v>
      </c>
      <c r="BL12" s="196">
        <v>8</v>
      </c>
      <c r="BM12" s="237"/>
      <c r="BN12" s="237"/>
      <c r="BO12" s="237"/>
      <c r="BP12" s="237"/>
      <c r="BQ12" s="237"/>
      <c r="BR12" s="237"/>
      <c r="BS12" s="237"/>
      <c r="BT12" s="237"/>
      <c r="BU12" s="237"/>
      <c r="BV12" s="237"/>
    </row>
    <row r="13" spans="1:75" ht="13.5" customHeight="1" x14ac:dyDescent="0.15">
      <c r="A13" s="369"/>
      <c r="B13" s="10"/>
      <c r="C13" s="24"/>
      <c r="D13" s="334"/>
      <c r="E13" s="190">
        <v>0.36496350364963503</v>
      </c>
      <c r="F13" s="191">
        <v>0.72992700729927007</v>
      </c>
      <c r="G13" s="191">
        <v>0.36496350364963503</v>
      </c>
      <c r="H13" s="191">
        <v>0</v>
      </c>
      <c r="I13" s="191">
        <v>0</v>
      </c>
      <c r="J13" s="191">
        <v>0.36496350364963503</v>
      </c>
      <c r="K13" s="191">
        <v>0</v>
      </c>
      <c r="L13" s="191">
        <v>0</v>
      </c>
      <c r="M13" s="191">
        <v>0</v>
      </c>
      <c r="N13" s="191">
        <v>0</v>
      </c>
      <c r="O13" s="191">
        <v>0.36496350364963503</v>
      </c>
      <c r="P13" s="191">
        <v>1.0948905109489051</v>
      </c>
      <c r="Q13" s="191">
        <v>2.5547445255474455</v>
      </c>
      <c r="R13" s="191">
        <v>0.36496350364963503</v>
      </c>
      <c r="S13" s="191">
        <v>0</v>
      </c>
      <c r="T13" s="369"/>
      <c r="U13" s="10"/>
      <c r="V13" s="24"/>
      <c r="W13" s="334"/>
      <c r="X13" s="191">
        <v>0.36496350364963503</v>
      </c>
      <c r="Y13" s="191">
        <v>0.72992700729927007</v>
      </c>
      <c r="Z13" s="191">
        <v>1.0948905109489051</v>
      </c>
      <c r="AA13" s="191">
        <v>0</v>
      </c>
      <c r="AB13" s="191">
        <v>0.36496350364963503</v>
      </c>
      <c r="AC13" s="191">
        <v>1.4598540145985401</v>
      </c>
      <c r="AD13" s="191">
        <v>0</v>
      </c>
      <c r="AE13" s="191">
        <v>1.4598540145985401</v>
      </c>
      <c r="AF13" s="191">
        <v>4.0145985401459852</v>
      </c>
      <c r="AG13" s="191">
        <v>0.72992700729927007</v>
      </c>
      <c r="AH13" s="191">
        <v>3.6496350364963499</v>
      </c>
      <c r="AI13" s="191">
        <v>57.299270072992705</v>
      </c>
      <c r="AJ13" s="191">
        <v>6.9343065693430654</v>
      </c>
      <c r="AK13" s="191">
        <v>1.824817518248175</v>
      </c>
      <c r="AL13" s="369"/>
      <c r="AM13" s="10"/>
      <c r="AN13" s="24"/>
      <c r="AO13" s="334"/>
      <c r="AP13" s="191">
        <v>0.36496350364963503</v>
      </c>
      <c r="AQ13" s="191">
        <v>0.72992700729927007</v>
      </c>
      <c r="AR13" s="191">
        <v>0.36496350364963503</v>
      </c>
      <c r="AS13" s="191">
        <v>1.4598540145985401</v>
      </c>
      <c r="AT13" s="191">
        <v>0.36496350364963503</v>
      </c>
      <c r="AU13" s="191">
        <v>1.4598540145985401</v>
      </c>
      <c r="AV13" s="191">
        <v>0</v>
      </c>
      <c r="AW13" s="191">
        <v>0.36496350364963503</v>
      </c>
      <c r="AX13" s="191">
        <v>0.36496350364963503</v>
      </c>
      <c r="AY13" s="191">
        <v>0.72992700729927007</v>
      </c>
      <c r="AZ13" s="191">
        <v>0</v>
      </c>
      <c r="BA13" s="191">
        <v>0</v>
      </c>
      <c r="BB13" s="191">
        <v>0.72992700729927007</v>
      </c>
      <c r="BC13" s="191">
        <v>0</v>
      </c>
      <c r="BD13" s="191">
        <v>0.72992700729927007</v>
      </c>
      <c r="BE13" s="369"/>
      <c r="BF13" s="10"/>
      <c r="BG13" s="24"/>
      <c r="BH13" s="334"/>
      <c r="BI13" s="191">
        <v>2.5547445255474455</v>
      </c>
      <c r="BJ13" s="191">
        <v>0</v>
      </c>
      <c r="BK13" s="191">
        <v>0.72992700729927007</v>
      </c>
      <c r="BL13" s="192">
        <v>2.9197080291970803</v>
      </c>
      <c r="BM13" s="244"/>
      <c r="BN13" s="244"/>
      <c r="BO13" s="244"/>
      <c r="BP13" s="244"/>
      <c r="BQ13" s="244"/>
      <c r="BR13" s="244"/>
      <c r="BS13" s="244"/>
      <c r="BT13" s="244"/>
      <c r="BU13" s="244"/>
      <c r="BV13" s="244"/>
    </row>
    <row r="14" spans="1:75" s="110" customFormat="1" ht="13.5" customHeight="1" x14ac:dyDescent="0.15">
      <c r="A14" s="369"/>
      <c r="B14" s="108" t="s">
        <v>38</v>
      </c>
      <c r="C14" s="120"/>
      <c r="D14" s="330">
        <v>60</v>
      </c>
      <c r="E14" s="194">
        <v>0</v>
      </c>
      <c r="F14" s="195">
        <v>0</v>
      </c>
      <c r="G14" s="195">
        <v>0</v>
      </c>
      <c r="H14" s="195">
        <v>0</v>
      </c>
      <c r="I14" s="195">
        <v>0</v>
      </c>
      <c r="J14" s="195">
        <v>0</v>
      </c>
      <c r="K14" s="195">
        <v>1</v>
      </c>
      <c r="L14" s="195">
        <v>0</v>
      </c>
      <c r="M14" s="195">
        <v>0</v>
      </c>
      <c r="N14" s="195">
        <v>0</v>
      </c>
      <c r="O14" s="195">
        <v>0</v>
      </c>
      <c r="P14" s="195">
        <v>1</v>
      </c>
      <c r="Q14" s="195">
        <v>1</v>
      </c>
      <c r="R14" s="195">
        <v>0</v>
      </c>
      <c r="S14" s="195">
        <v>0</v>
      </c>
      <c r="T14" s="369"/>
      <c r="U14" s="108" t="s">
        <v>38</v>
      </c>
      <c r="V14" s="120"/>
      <c r="W14" s="330">
        <v>60</v>
      </c>
      <c r="X14" s="195">
        <v>0</v>
      </c>
      <c r="Y14" s="195">
        <v>0</v>
      </c>
      <c r="Z14" s="195">
        <v>0</v>
      </c>
      <c r="AA14" s="195">
        <v>0</v>
      </c>
      <c r="AB14" s="195">
        <v>0</v>
      </c>
      <c r="AC14" s="195">
        <v>1</v>
      </c>
      <c r="AD14" s="195">
        <v>0</v>
      </c>
      <c r="AE14" s="195">
        <v>0</v>
      </c>
      <c r="AF14" s="195">
        <v>8</v>
      </c>
      <c r="AG14" s="195">
        <v>1</v>
      </c>
      <c r="AH14" s="195">
        <v>3</v>
      </c>
      <c r="AI14" s="195">
        <v>33</v>
      </c>
      <c r="AJ14" s="195">
        <v>4</v>
      </c>
      <c r="AK14" s="195">
        <v>0</v>
      </c>
      <c r="AL14" s="369"/>
      <c r="AM14" s="108" t="s">
        <v>38</v>
      </c>
      <c r="AN14" s="120"/>
      <c r="AO14" s="330">
        <v>60</v>
      </c>
      <c r="AP14" s="195">
        <v>0</v>
      </c>
      <c r="AQ14" s="195">
        <v>0</v>
      </c>
      <c r="AR14" s="195">
        <v>1</v>
      </c>
      <c r="AS14" s="195">
        <v>0</v>
      </c>
      <c r="AT14" s="195">
        <v>0</v>
      </c>
      <c r="AU14" s="195">
        <v>0</v>
      </c>
      <c r="AV14" s="195">
        <v>0</v>
      </c>
      <c r="AW14" s="195">
        <v>0</v>
      </c>
      <c r="AX14" s="195">
        <v>0</v>
      </c>
      <c r="AY14" s="195">
        <v>3</v>
      </c>
      <c r="AZ14" s="195">
        <v>0</v>
      </c>
      <c r="BA14" s="195">
        <v>0</v>
      </c>
      <c r="BB14" s="195">
        <v>0</v>
      </c>
      <c r="BC14" s="195">
        <v>2</v>
      </c>
      <c r="BD14" s="195">
        <v>0</v>
      </c>
      <c r="BE14" s="369"/>
      <c r="BF14" s="108" t="s">
        <v>38</v>
      </c>
      <c r="BG14" s="120"/>
      <c r="BH14" s="330">
        <v>60</v>
      </c>
      <c r="BI14" s="195">
        <v>0</v>
      </c>
      <c r="BJ14" s="195">
        <v>0</v>
      </c>
      <c r="BK14" s="195">
        <v>0</v>
      </c>
      <c r="BL14" s="196">
        <v>1</v>
      </c>
      <c r="BM14" s="237"/>
      <c r="BN14" s="237"/>
      <c r="BO14" s="237"/>
      <c r="BP14" s="237"/>
      <c r="BQ14" s="237"/>
      <c r="BR14" s="237"/>
      <c r="BS14" s="237"/>
      <c r="BT14" s="237"/>
      <c r="BU14" s="237"/>
      <c r="BV14" s="237"/>
    </row>
    <row r="15" spans="1:75" ht="13.5" customHeight="1" x14ac:dyDescent="0.15">
      <c r="A15" s="369"/>
      <c r="B15" s="10"/>
      <c r="C15" s="24"/>
      <c r="D15" s="334"/>
      <c r="E15" s="190">
        <v>0</v>
      </c>
      <c r="F15" s="191">
        <v>0</v>
      </c>
      <c r="G15" s="191">
        <v>0</v>
      </c>
      <c r="H15" s="191">
        <v>0</v>
      </c>
      <c r="I15" s="191">
        <v>0</v>
      </c>
      <c r="J15" s="191">
        <v>0</v>
      </c>
      <c r="K15" s="191">
        <v>1.6666666666666667</v>
      </c>
      <c r="L15" s="191">
        <v>0</v>
      </c>
      <c r="M15" s="191">
        <v>0</v>
      </c>
      <c r="N15" s="191">
        <v>0</v>
      </c>
      <c r="O15" s="191">
        <v>0</v>
      </c>
      <c r="P15" s="191">
        <v>1.6666666666666667</v>
      </c>
      <c r="Q15" s="191">
        <v>1.6666666666666667</v>
      </c>
      <c r="R15" s="191">
        <v>0</v>
      </c>
      <c r="S15" s="191">
        <v>0</v>
      </c>
      <c r="T15" s="369"/>
      <c r="U15" s="10"/>
      <c r="V15" s="24"/>
      <c r="W15" s="334"/>
      <c r="X15" s="191">
        <v>0</v>
      </c>
      <c r="Y15" s="191">
        <v>0</v>
      </c>
      <c r="Z15" s="191">
        <v>0</v>
      </c>
      <c r="AA15" s="191">
        <v>0</v>
      </c>
      <c r="AB15" s="191">
        <v>0</v>
      </c>
      <c r="AC15" s="191">
        <v>1.6666666666666667</v>
      </c>
      <c r="AD15" s="191">
        <v>0</v>
      </c>
      <c r="AE15" s="191">
        <v>0</v>
      </c>
      <c r="AF15" s="191">
        <v>13.333333333333334</v>
      </c>
      <c r="AG15" s="191">
        <v>1.6666666666666667</v>
      </c>
      <c r="AH15" s="191">
        <v>5</v>
      </c>
      <c r="AI15" s="191">
        <v>55.000000000000007</v>
      </c>
      <c r="AJ15" s="191">
        <v>6.666666666666667</v>
      </c>
      <c r="AK15" s="191">
        <v>0</v>
      </c>
      <c r="AL15" s="369"/>
      <c r="AM15" s="10"/>
      <c r="AN15" s="24"/>
      <c r="AO15" s="334"/>
      <c r="AP15" s="191">
        <v>0</v>
      </c>
      <c r="AQ15" s="191">
        <v>0</v>
      </c>
      <c r="AR15" s="191">
        <v>1.6666666666666667</v>
      </c>
      <c r="AS15" s="191">
        <v>0</v>
      </c>
      <c r="AT15" s="191">
        <v>0</v>
      </c>
      <c r="AU15" s="191">
        <v>0</v>
      </c>
      <c r="AV15" s="191">
        <v>0</v>
      </c>
      <c r="AW15" s="191">
        <v>0</v>
      </c>
      <c r="AX15" s="191">
        <v>0</v>
      </c>
      <c r="AY15" s="191">
        <v>5</v>
      </c>
      <c r="AZ15" s="191">
        <v>0</v>
      </c>
      <c r="BA15" s="191">
        <v>0</v>
      </c>
      <c r="BB15" s="191">
        <v>0</v>
      </c>
      <c r="BC15" s="191">
        <v>3.3333333333333335</v>
      </c>
      <c r="BD15" s="191">
        <v>0</v>
      </c>
      <c r="BE15" s="369"/>
      <c r="BF15" s="10"/>
      <c r="BG15" s="24"/>
      <c r="BH15" s="334"/>
      <c r="BI15" s="191">
        <v>0</v>
      </c>
      <c r="BJ15" s="191">
        <v>0</v>
      </c>
      <c r="BK15" s="191">
        <v>0</v>
      </c>
      <c r="BL15" s="192">
        <v>1.6666666666666667</v>
      </c>
      <c r="BM15" s="244"/>
      <c r="BN15" s="244"/>
      <c r="BO15" s="244"/>
      <c r="BP15" s="244"/>
      <c r="BQ15" s="244"/>
      <c r="BR15" s="244"/>
      <c r="BS15" s="244"/>
      <c r="BT15" s="244"/>
      <c r="BU15" s="244"/>
      <c r="BV15" s="244"/>
    </row>
    <row r="16" spans="1:75" s="110" customFormat="1" ht="13.5" customHeight="1" x14ac:dyDescent="0.15">
      <c r="A16" s="369"/>
      <c r="B16" s="108" t="s">
        <v>40</v>
      </c>
      <c r="C16" s="120"/>
      <c r="D16" s="330">
        <v>44</v>
      </c>
      <c r="E16" s="194">
        <v>0</v>
      </c>
      <c r="F16" s="195">
        <v>0</v>
      </c>
      <c r="G16" s="195">
        <v>0</v>
      </c>
      <c r="H16" s="195">
        <v>0</v>
      </c>
      <c r="I16" s="195">
        <v>0</v>
      </c>
      <c r="J16" s="195">
        <v>0</v>
      </c>
      <c r="K16" s="195">
        <v>0</v>
      </c>
      <c r="L16" s="195">
        <v>0</v>
      </c>
      <c r="M16" s="195">
        <v>0</v>
      </c>
      <c r="N16" s="195">
        <v>0</v>
      </c>
      <c r="O16" s="195">
        <v>1</v>
      </c>
      <c r="P16" s="195">
        <v>0</v>
      </c>
      <c r="Q16" s="195">
        <v>2</v>
      </c>
      <c r="R16" s="195">
        <v>0</v>
      </c>
      <c r="S16" s="195">
        <v>1</v>
      </c>
      <c r="T16" s="369"/>
      <c r="U16" s="108" t="s">
        <v>40</v>
      </c>
      <c r="V16" s="120"/>
      <c r="W16" s="330">
        <v>44</v>
      </c>
      <c r="X16" s="195">
        <v>0</v>
      </c>
      <c r="Y16" s="195">
        <v>0</v>
      </c>
      <c r="Z16" s="195">
        <v>1</v>
      </c>
      <c r="AA16" s="195">
        <v>0</v>
      </c>
      <c r="AB16" s="195">
        <v>0</v>
      </c>
      <c r="AC16" s="195">
        <v>0</v>
      </c>
      <c r="AD16" s="195">
        <v>0</v>
      </c>
      <c r="AE16" s="195">
        <v>1</v>
      </c>
      <c r="AF16" s="195">
        <v>5</v>
      </c>
      <c r="AG16" s="195">
        <v>0</v>
      </c>
      <c r="AH16" s="195">
        <v>2</v>
      </c>
      <c r="AI16" s="195">
        <v>17</v>
      </c>
      <c r="AJ16" s="195">
        <v>2</v>
      </c>
      <c r="AK16" s="195">
        <v>1</v>
      </c>
      <c r="AL16" s="369"/>
      <c r="AM16" s="108" t="s">
        <v>40</v>
      </c>
      <c r="AN16" s="120"/>
      <c r="AO16" s="330">
        <v>44</v>
      </c>
      <c r="AP16" s="195">
        <v>0</v>
      </c>
      <c r="AQ16" s="195">
        <v>0</v>
      </c>
      <c r="AR16" s="195">
        <v>0</v>
      </c>
      <c r="AS16" s="195">
        <v>0</v>
      </c>
      <c r="AT16" s="195">
        <v>1</v>
      </c>
      <c r="AU16" s="195">
        <v>0</v>
      </c>
      <c r="AV16" s="195">
        <v>0</v>
      </c>
      <c r="AW16" s="195">
        <v>1</v>
      </c>
      <c r="AX16" s="195">
        <v>0</v>
      </c>
      <c r="AY16" s="195">
        <v>2</v>
      </c>
      <c r="AZ16" s="195">
        <v>0</v>
      </c>
      <c r="BA16" s="195">
        <v>0</v>
      </c>
      <c r="BB16" s="195">
        <v>0</v>
      </c>
      <c r="BC16" s="195">
        <v>0</v>
      </c>
      <c r="BD16" s="195">
        <v>2</v>
      </c>
      <c r="BE16" s="369"/>
      <c r="BF16" s="108" t="s">
        <v>40</v>
      </c>
      <c r="BG16" s="120"/>
      <c r="BH16" s="330">
        <v>44</v>
      </c>
      <c r="BI16" s="195">
        <v>1</v>
      </c>
      <c r="BJ16" s="195">
        <v>0</v>
      </c>
      <c r="BK16" s="195">
        <v>1</v>
      </c>
      <c r="BL16" s="196">
        <v>3</v>
      </c>
      <c r="BM16" s="237"/>
      <c r="BN16" s="237"/>
      <c r="BO16" s="237"/>
      <c r="BP16" s="237"/>
      <c r="BQ16" s="237"/>
      <c r="BR16" s="237"/>
      <c r="BS16" s="237"/>
      <c r="BT16" s="237"/>
      <c r="BU16" s="237"/>
      <c r="BV16" s="237"/>
    </row>
    <row r="17" spans="1:74" ht="13.5" customHeight="1" x14ac:dyDescent="0.15">
      <c r="A17" s="369"/>
      <c r="B17" s="10"/>
      <c r="C17" s="24"/>
      <c r="D17" s="334"/>
      <c r="E17" s="190">
        <v>0</v>
      </c>
      <c r="F17" s="191">
        <v>0</v>
      </c>
      <c r="G17" s="191">
        <v>0</v>
      </c>
      <c r="H17" s="191">
        <v>0</v>
      </c>
      <c r="I17" s="191">
        <v>0</v>
      </c>
      <c r="J17" s="191">
        <v>0</v>
      </c>
      <c r="K17" s="191">
        <v>0</v>
      </c>
      <c r="L17" s="191">
        <v>0</v>
      </c>
      <c r="M17" s="191">
        <v>0</v>
      </c>
      <c r="N17" s="191">
        <v>0</v>
      </c>
      <c r="O17" s="191">
        <v>2.2727272727272729</v>
      </c>
      <c r="P17" s="191">
        <v>0</v>
      </c>
      <c r="Q17" s="191">
        <v>4.5454545454545459</v>
      </c>
      <c r="R17" s="191">
        <v>0</v>
      </c>
      <c r="S17" s="191">
        <v>2.2727272727272729</v>
      </c>
      <c r="T17" s="369"/>
      <c r="U17" s="10"/>
      <c r="V17" s="24"/>
      <c r="W17" s="334"/>
      <c r="X17" s="191">
        <v>0</v>
      </c>
      <c r="Y17" s="191">
        <v>0</v>
      </c>
      <c r="Z17" s="191">
        <v>2.2727272727272729</v>
      </c>
      <c r="AA17" s="191">
        <v>0</v>
      </c>
      <c r="AB17" s="191">
        <v>0</v>
      </c>
      <c r="AC17" s="191">
        <v>0</v>
      </c>
      <c r="AD17" s="191">
        <v>0</v>
      </c>
      <c r="AE17" s="191">
        <v>2.2727272727272729</v>
      </c>
      <c r="AF17" s="191">
        <v>11.363636363636363</v>
      </c>
      <c r="AG17" s="191">
        <v>0</v>
      </c>
      <c r="AH17" s="191">
        <v>4.5454545454545459</v>
      </c>
      <c r="AI17" s="191">
        <v>38.636363636363633</v>
      </c>
      <c r="AJ17" s="191">
        <v>4.5454545454545459</v>
      </c>
      <c r="AK17" s="191">
        <v>2.2727272727272729</v>
      </c>
      <c r="AL17" s="369"/>
      <c r="AM17" s="10"/>
      <c r="AN17" s="24"/>
      <c r="AO17" s="334"/>
      <c r="AP17" s="191">
        <v>0</v>
      </c>
      <c r="AQ17" s="191">
        <v>0</v>
      </c>
      <c r="AR17" s="191">
        <v>0</v>
      </c>
      <c r="AS17" s="191">
        <v>0</v>
      </c>
      <c r="AT17" s="191">
        <v>2.2727272727272729</v>
      </c>
      <c r="AU17" s="191">
        <v>0</v>
      </c>
      <c r="AV17" s="191">
        <v>0</v>
      </c>
      <c r="AW17" s="191">
        <v>2.2727272727272729</v>
      </c>
      <c r="AX17" s="191">
        <v>0</v>
      </c>
      <c r="AY17" s="191">
        <v>4.5454545454545459</v>
      </c>
      <c r="AZ17" s="191">
        <v>0</v>
      </c>
      <c r="BA17" s="191">
        <v>0</v>
      </c>
      <c r="BB17" s="191">
        <v>0</v>
      </c>
      <c r="BC17" s="191">
        <v>0</v>
      </c>
      <c r="BD17" s="191">
        <v>4.5454545454545459</v>
      </c>
      <c r="BE17" s="369"/>
      <c r="BF17" s="10"/>
      <c r="BG17" s="24"/>
      <c r="BH17" s="334"/>
      <c r="BI17" s="191">
        <v>2.2727272727272729</v>
      </c>
      <c r="BJ17" s="191">
        <v>0</v>
      </c>
      <c r="BK17" s="191">
        <v>2.2727272727272729</v>
      </c>
      <c r="BL17" s="192">
        <v>6.8181818181818175</v>
      </c>
      <c r="BM17" s="244"/>
      <c r="BN17" s="244"/>
      <c r="BO17" s="244"/>
      <c r="BP17" s="244"/>
      <c r="BQ17" s="244"/>
      <c r="BR17" s="244"/>
      <c r="BS17" s="244"/>
      <c r="BT17" s="244"/>
      <c r="BU17" s="244"/>
      <c r="BV17" s="244"/>
    </row>
    <row r="18" spans="1:74" s="110" customFormat="1" ht="13.5" customHeight="1" x14ac:dyDescent="0.15">
      <c r="A18" s="369"/>
      <c r="B18" s="108" t="s">
        <v>42</v>
      </c>
      <c r="C18" s="120"/>
      <c r="D18" s="330">
        <v>22</v>
      </c>
      <c r="E18" s="194">
        <v>0</v>
      </c>
      <c r="F18" s="195">
        <v>0</v>
      </c>
      <c r="G18" s="195">
        <v>0</v>
      </c>
      <c r="H18" s="195">
        <v>0</v>
      </c>
      <c r="I18" s="195">
        <v>0</v>
      </c>
      <c r="J18" s="195">
        <v>0</v>
      </c>
      <c r="K18" s="195">
        <v>0</v>
      </c>
      <c r="L18" s="195">
        <v>0</v>
      </c>
      <c r="M18" s="195">
        <v>0</v>
      </c>
      <c r="N18" s="195">
        <v>0</v>
      </c>
      <c r="O18" s="195">
        <v>0</v>
      </c>
      <c r="P18" s="195">
        <v>0</v>
      </c>
      <c r="Q18" s="195">
        <v>0</v>
      </c>
      <c r="R18" s="195">
        <v>0</v>
      </c>
      <c r="S18" s="195">
        <v>0</v>
      </c>
      <c r="T18" s="369"/>
      <c r="U18" s="108" t="s">
        <v>42</v>
      </c>
      <c r="V18" s="120"/>
      <c r="W18" s="330">
        <v>22</v>
      </c>
      <c r="X18" s="195">
        <v>0</v>
      </c>
      <c r="Y18" s="195">
        <v>0</v>
      </c>
      <c r="Z18" s="195">
        <v>0</v>
      </c>
      <c r="AA18" s="195">
        <v>0</v>
      </c>
      <c r="AB18" s="195">
        <v>0</v>
      </c>
      <c r="AC18" s="195">
        <v>0</v>
      </c>
      <c r="AD18" s="195">
        <v>0</v>
      </c>
      <c r="AE18" s="195">
        <v>0</v>
      </c>
      <c r="AF18" s="195">
        <v>1</v>
      </c>
      <c r="AG18" s="195">
        <v>0</v>
      </c>
      <c r="AH18" s="195">
        <v>2</v>
      </c>
      <c r="AI18" s="195">
        <v>8</v>
      </c>
      <c r="AJ18" s="195">
        <v>1</v>
      </c>
      <c r="AK18" s="195">
        <v>6</v>
      </c>
      <c r="AL18" s="369"/>
      <c r="AM18" s="108" t="s">
        <v>42</v>
      </c>
      <c r="AN18" s="120"/>
      <c r="AO18" s="330">
        <v>22</v>
      </c>
      <c r="AP18" s="195">
        <v>0</v>
      </c>
      <c r="AQ18" s="195">
        <v>0</v>
      </c>
      <c r="AR18" s="195">
        <v>0</v>
      </c>
      <c r="AS18" s="195">
        <v>0</v>
      </c>
      <c r="AT18" s="195">
        <v>0</v>
      </c>
      <c r="AU18" s="195">
        <v>0</v>
      </c>
      <c r="AV18" s="195">
        <v>0</v>
      </c>
      <c r="AW18" s="195">
        <v>1</v>
      </c>
      <c r="AX18" s="195">
        <v>0</v>
      </c>
      <c r="AY18" s="195">
        <v>0</v>
      </c>
      <c r="AZ18" s="195">
        <v>0</v>
      </c>
      <c r="BA18" s="195">
        <v>0</v>
      </c>
      <c r="BB18" s="195">
        <v>1</v>
      </c>
      <c r="BC18" s="195">
        <v>0</v>
      </c>
      <c r="BD18" s="195">
        <v>0</v>
      </c>
      <c r="BE18" s="369"/>
      <c r="BF18" s="108" t="s">
        <v>42</v>
      </c>
      <c r="BG18" s="120"/>
      <c r="BH18" s="330">
        <v>22</v>
      </c>
      <c r="BI18" s="195">
        <v>0</v>
      </c>
      <c r="BJ18" s="195">
        <v>0</v>
      </c>
      <c r="BK18" s="195">
        <v>0</v>
      </c>
      <c r="BL18" s="196">
        <v>2</v>
      </c>
      <c r="BM18" s="237"/>
      <c r="BN18" s="237"/>
      <c r="BO18" s="237"/>
      <c r="BP18" s="237"/>
      <c r="BQ18" s="237"/>
      <c r="BR18" s="237"/>
      <c r="BS18" s="237"/>
      <c r="BT18" s="237"/>
      <c r="BU18" s="237"/>
      <c r="BV18" s="237"/>
    </row>
    <row r="19" spans="1:74" ht="13.5" customHeight="1" thickBot="1" x14ac:dyDescent="0.2">
      <c r="A19" s="370"/>
      <c r="B19" s="21"/>
      <c r="C19" s="26"/>
      <c r="D19" s="335"/>
      <c r="E19" s="198">
        <v>0</v>
      </c>
      <c r="F19" s="199">
        <v>0</v>
      </c>
      <c r="G19" s="199">
        <v>0</v>
      </c>
      <c r="H19" s="199">
        <v>0</v>
      </c>
      <c r="I19" s="199">
        <v>0</v>
      </c>
      <c r="J19" s="199">
        <v>0</v>
      </c>
      <c r="K19" s="199">
        <v>0</v>
      </c>
      <c r="L19" s="199">
        <v>0</v>
      </c>
      <c r="M19" s="199">
        <v>0</v>
      </c>
      <c r="N19" s="199">
        <v>0</v>
      </c>
      <c r="O19" s="199">
        <v>0</v>
      </c>
      <c r="P19" s="199">
        <v>0</v>
      </c>
      <c r="Q19" s="199">
        <v>0</v>
      </c>
      <c r="R19" s="199">
        <v>0</v>
      </c>
      <c r="S19" s="199">
        <v>0</v>
      </c>
      <c r="T19" s="370"/>
      <c r="U19" s="21"/>
      <c r="V19" s="26"/>
      <c r="W19" s="335"/>
      <c r="X19" s="199">
        <v>0</v>
      </c>
      <c r="Y19" s="199">
        <v>0</v>
      </c>
      <c r="Z19" s="199">
        <v>0</v>
      </c>
      <c r="AA19" s="199">
        <v>0</v>
      </c>
      <c r="AB19" s="199">
        <v>0</v>
      </c>
      <c r="AC19" s="199">
        <v>0</v>
      </c>
      <c r="AD19" s="199">
        <v>0</v>
      </c>
      <c r="AE19" s="199">
        <v>0</v>
      </c>
      <c r="AF19" s="199">
        <v>4.5454545454545459</v>
      </c>
      <c r="AG19" s="199">
        <v>0</v>
      </c>
      <c r="AH19" s="199">
        <v>9.0909090909090917</v>
      </c>
      <c r="AI19" s="199">
        <v>36.363636363636367</v>
      </c>
      <c r="AJ19" s="199">
        <v>4.5454545454545459</v>
      </c>
      <c r="AK19" s="199">
        <v>27.27272727272727</v>
      </c>
      <c r="AL19" s="370"/>
      <c r="AM19" s="21"/>
      <c r="AN19" s="26"/>
      <c r="AO19" s="335"/>
      <c r="AP19" s="199">
        <v>0</v>
      </c>
      <c r="AQ19" s="199">
        <v>0</v>
      </c>
      <c r="AR19" s="199">
        <v>0</v>
      </c>
      <c r="AS19" s="199">
        <v>0</v>
      </c>
      <c r="AT19" s="199">
        <v>0</v>
      </c>
      <c r="AU19" s="199">
        <v>0</v>
      </c>
      <c r="AV19" s="199">
        <v>0</v>
      </c>
      <c r="AW19" s="199">
        <v>4.5454545454545459</v>
      </c>
      <c r="AX19" s="199">
        <v>0</v>
      </c>
      <c r="AY19" s="199">
        <v>0</v>
      </c>
      <c r="AZ19" s="199">
        <v>0</v>
      </c>
      <c r="BA19" s="199">
        <v>0</v>
      </c>
      <c r="BB19" s="199">
        <v>4.5454545454545459</v>
      </c>
      <c r="BC19" s="199">
        <v>0</v>
      </c>
      <c r="BD19" s="199">
        <v>0</v>
      </c>
      <c r="BE19" s="370"/>
      <c r="BF19" s="21"/>
      <c r="BG19" s="26"/>
      <c r="BH19" s="335"/>
      <c r="BI19" s="199">
        <v>0</v>
      </c>
      <c r="BJ19" s="199">
        <v>0</v>
      </c>
      <c r="BK19" s="199">
        <v>0</v>
      </c>
      <c r="BL19" s="200">
        <v>9.0909090909090917</v>
      </c>
      <c r="BM19" s="244"/>
      <c r="BN19" s="244"/>
      <c r="BO19" s="244"/>
      <c r="BP19" s="244"/>
      <c r="BQ19" s="244"/>
      <c r="BR19" s="244"/>
      <c r="BS19" s="244"/>
      <c r="BT19" s="244"/>
      <c r="BU19" s="244"/>
      <c r="BV19" s="244"/>
    </row>
    <row r="20" spans="1:74" s="111" customFormat="1" ht="13.5" customHeight="1" x14ac:dyDescent="0.15">
      <c r="A20" s="372" t="s">
        <v>0</v>
      </c>
      <c r="B20" s="103" t="s">
        <v>1</v>
      </c>
      <c r="C20" s="121"/>
      <c r="D20" s="333">
        <v>434</v>
      </c>
      <c r="E20" s="186">
        <v>2</v>
      </c>
      <c r="F20" s="187">
        <v>0</v>
      </c>
      <c r="G20" s="187">
        <v>1</v>
      </c>
      <c r="H20" s="187">
        <v>0</v>
      </c>
      <c r="I20" s="187">
        <v>1</v>
      </c>
      <c r="J20" s="187">
        <v>0</v>
      </c>
      <c r="K20" s="187">
        <v>1</v>
      </c>
      <c r="L20" s="187">
        <v>1</v>
      </c>
      <c r="M20" s="187">
        <v>1</v>
      </c>
      <c r="N20" s="187">
        <v>0</v>
      </c>
      <c r="O20" s="187">
        <v>1</v>
      </c>
      <c r="P20" s="187">
        <v>5</v>
      </c>
      <c r="Q20" s="187">
        <v>16</v>
      </c>
      <c r="R20" s="187">
        <v>3</v>
      </c>
      <c r="S20" s="187">
        <v>0</v>
      </c>
      <c r="T20" s="372" t="s">
        <v>0</v>
      </c>
      <c r="U20" s="103" t="s">
        <v>1</v>
      </c>
      <c r="V20" s="121"/>
      <c r="W20" s="333">
        <v>434</v>
      </c>
      <c r="X20" s="187">
        <v>0</v>
      </c>
      <c r="Y20" s="187">
        <v>1</v>
      </c>
      <c r="Z20" s="187">
        <v>2</v>
      </c>
      <c r="AA20" s="187">
        <v>0</v>
      </c>
      <c r="AB20" s="187">
        <v>1</v>
      </c>
      <c r="AC20" s="187">
        <v>2</v>
      </c>
      <c r="AD20" s="187">
        <v>0</v>
      </c>
      <c r="AE20" s="187">
        <v>6</v>
      </c>
      <c r="AF20" s="187">
        <v>15</v>
      </c>
      <c r="AG20" s="187">
        <v>5</v>
      </c>
      <c r="AH20" s="187">
        <v>26</v>
      </c>
      <c r="AI20" s="187">
        <v>252</v>
      </c>
      <c r="AJ20" s="187">
        <v>29</v>
      </c>
      <c r="AK20" s="187">
        <v>7</v>
      </c>
      <c r="AL20" s="372" t="s">
        <v>0</v>
      </c>
      <c r="AM20" s="103" t="s">
        <v>1</v>
      </c>
      <c r="AN20" s="121"/>
      <c r="AO20" s="333">
        <v>434</v>
      </c>
      <c r="AP20" s="187">
        <v>0</v>
      </c>
      <c r="AQ20" s="187">
        <v>1</v>
      </c>
      <c r="AR20" s="187">
        <v>1</v>
      </c>
      <c r="AS20" s="187">
        <v>3</v>
      </c>
      <c r="AT20" s="187">
        <v>0</v>
      </c>
      <c r="AU20" s="187">
        <v>1</v>
      </c>
      <c r="AV20" s="187">
        <v>2</v>
      </c>
      <c r="AW20" s="187">
        <v>4</v>
      </c>
      <c r="AX20" s="187">
        <v>1</v>
      </c>
      <c r="AY20" s="187">
        <v>6</v>
      </c>
      <c r="AZ20" s="187">
        <v>1</v>
      </c>
      <c r="BA20" s="187">
        <v>1</v>
      </c>
      <c r="BB20" s="187">
        <v>4</v>
      </c>
      <c r="BC20" s="187">
        <v>4</v>
      </c>
      <c r="BD20" s="187">
        <v>2</v>
      </c>
      <c r="BE20" s="372" t="s">
        <v>0</v>
      </c>
      <c r="BF20" s="103" t="s">
        <v>1</v>
      </c>
      <c r="BG20" s="121"/>
      <c r="BH20" s="333">
        <v>434</v>
      </c>
      <c r="BI20" s="187">
        <v>7</v>
      </c>
      <c r="BJ20" s="187">
        <v>0</v>
      </c>
      <c r="BK20" s="187">
        <v>5</v>
      </c>
      <c r="BL20" s="188">
        <v>13</v>
      </c>
      <c r="BM20" s="237"/>
      <c r="BN20" s="237"/>
      <c r="BO20" s="237"/>
      <c r="BP20" s="237"/>
      <c r="BQ20" s="237"/>
      <c r="BR20" s="237"/>
      <c r="BS20" s="237"/>
      <c r="BT20" s="237"/>
      <c r="BU20" s="237"/>
      <c r="BV20" s="237"/>
    </row>
    <row r="21" spans="1:74" s="22" customFormat="1" ht="13.5" customHeight="1" x14ac:dyDescent="0.15">
      <c r="A21" s="373"/>
      <c r="B21" s="23"/>
      <c r="C21" s="25"/>
      <c r="D21" s="334"/>
      <c r="E21" s="190">
        <v>0.46082949308755761</v>
      </c>
      <c r="F21" s="191">
        <v>0</v>
      </c>
      <c r="G21" s="191">
        <v>0.2304147465437788</v>
      </c>
      <c r="H21" s="191">
        <v>0</v>
      </c>
      <c r="I21" s="191">
        <v>0.2304147465437788</v>
      </c>
      <c r="J21" s="191">
        <v>0</v>
      </c>
      <c r="K21" s="191">
        <v>0.2304147465437788</v>
      </c>
      <c r="L21" s="191">
        <v>0.2304147465437788</v>
      </c>
      <c r="M21" s="191">
        <v>0.2304147465437788</v>
      </c>
      <c r="N21" s="191">
        <v>0</v>
      </c>
      <c r="O21" s="191">
        <v>0.2304147465437788</v>
      </c>
      <c r="P21" s="191">
        <v>1.1520737327188941</v>
      </c>
      <c r="Q21" s="191">
        <v>3.6866359447004609</v>
      </c>
      <c r="R21" s="191">
        <v>0.69124423963133641</v>
      </c>
      <c r="S21" s="191">
        <v>0</v>
      </c>
      <c r="T21" s="373"/>
      <c r="U21" s="23"/>
      <c r="V21" s="25"/>
      <c r="W21" s="334"/>
      <c r="X21" s="191">
        <v>0</v>
      </c>
      <c r="Y21" s="191">
        <v>0.2304147465437788</v>
      </c>
      <c r="Z21" s="191">
        <v>0.46082949308755761</v>
      </c>
      <c r="AA21" s="191">
        <v>0</v>
      </c>
      <c r="AB21" s="191">
        <v>0.2304147465437788</v>
      </c>
      <c r="AC21" s="191">
        <v>0.46082949308755761</v>
      </c>
      <c r="AD21" s="191">
        <v>0</v>
      </c>
      <c r="AE21" s="191">
        <v>1.3824884792626728</v>
      </c>
      <c r="AF21" s="191">
        <v>3.4562211981566824</v>
      </c>
      <c r="AG21" s="191">
        <v>1.1520737327188941</v>
      </c>
      <c r="AH21" s="191">
        <v>5.9907834101382482</v>
      </c>
      <c r="AI21" s="191">
        <v>58.064516129032263</v>
      </c>
      <c r="AJ21" s="191">
        <v>6.6820276497695854</v>
      </c>
      <c r="AK21" s="191">
        <v>1.6129032258064515</v>
      </c>
      <c r="AL21" s="373"/>
      <c r="AM21" s="23"/>
      <c r="AN21" s="25"/>
      <c r="AO21" s="334"/>
      <c r="AP21" s="191">
        <v>0</v>
      </c>
      <c r="AQ21" s="191">
        <v>0.2304147465437788</v>
      </c>
      <c r="AR21" s="191">
        <v>0.2304147465437788</v>
      </c>
      <c r="AS21" s="191">
        <v>0.69124423963133641</v>
      </c>
      <c r="AT21" s="191">
        <v>0</v>
      </c>
      <c r="AU21" s="191">
        <v>0.2304147465437788</v>
      </c>
      <c r="AV21" s="191">
        <v>0.46082949308755761</v>
      </c>
      <c r="AW21" s="191">
        <v>0.92165898617511521</v>
      </c>
      <c r="AX21" s="191">
        <v>0.2304147465437788</v>
      </c>
      <c r="AY21" s="191">
        <v>1.3824884792626728</v>
      </c>
      <c r="AZ21" s="191">
        <v>0.2304147465437788</v>
      </c>
      <c r="BA21" s="191">
        <v>0.2304147465437788</v>
      </c>
      <c r="BB21" s="191">
        <v>0.92165898617511521</v>
      </c>
      <c r="BC21" s="191">
        <v>0.92165898617511521</v>
      </c>
      <c r="BD21" s="191">
        <v>0.46082949308755761</v>
      </c>
      <c r="BE21" s="373"/>
      <c r="BF21" s="23"/>
      <c r="BG21" s="25"/>
      <c r="BH21" s="334"/>
      <c r="BI21" s="191">
        <v>1.6129032258064515</v>
      </c>
      <c r="BJ21" s="191">
        <v>0</v>
      </c>
      <c r="BK21" s="191">
        <v>1.1520737327188941</v>
      </c>
      <c r="BL21" s="192">
        <v>2.9953917050691241</v>
      </c>
      <c r="BM21" s="244"/>
      <c r="BN21" s="244"/>
      <c r="BO21" s="244"/>
      <c r="BP21" s="244"/>
      <c r="BQ21" s="244"/>
      <c r="BR21" s="244"/>
      <c r="BS21" s="244"/>
      <c r="BT21" s="244"/>
      <c r="BU21" s="244"/>
      <c r="BV21" s="244"/>
    </row>
    <row r="22" spans="1:74" s="111" customFormat="1" ht="13.5" customHeight="1" x14ac:dyDescent="0.15">
      <c r="A22" s="373"/>
      <c r="B22" s="106" t="s">
        <v>2</v>
      </c>
      <c r="C22" s="122"/>
      <c r="D22" s="330">
        <v>715</v>
      </c>
      <c r="E22" s="194">
        <v>3</v>
      </c>
      <c r="F22" s="195">
        <v>3</v>
      </c>
      <c r="G22" s="195">
        <v>2</v>
      </c>
      <c r="H22" s="195">
        <v>3</v>
      </c>
      <c r="I22" s="195">
        <v>1</v>
      </c>
      <c r="J22" s="195">
        <v>2</v>
      </c>
      <c r="K22" s="195">
        <v>0</v>
      </c>
      <c r="L22" s="195">
        <v>1</v>
      </c>
      <c r="M22" s="195">
        <v>2</v>
      </c>
      <c r="N22" s="195">
        <v>0</v>
      </c>
      <c r="O22" s="195">
        <v>7</v>
      </c>
      <c r="P22" s="195">
        <v>11</v>
      </c>
      <c r="Q22" s="195">
        <v>12</v>
      </c>
      <c r="R22" s="195">
        <v>4</v>
      </c>
      <c r="S22" s="195">
        <v>3</v>
      </c>
      <c r="T22" s="373"/>
      <c r="U22" s="106" t="s">
        <v>2</v>
      </c>
      <c r="V22" s="122"/>
      <c r="W22" s="330">
        <v>715</v>
      </c>
      <c r="X22" s="195">
        <v>3</v>
      </c>
      <c r="Y22" s="195">
        <v>3</v>
      </c>
      <c r="Z22" s="195">
        <v>5</v>
      </c>
      <c r="AA22" s="195">
        <v>1</v>
      </c>
      <c r="AB22" s="195">
        <v>1</v>
      </c>
      <c r="AC22" s="195">
        <v>4</v>
      </c>
      <c r="AD22" s="195">
        <v>1</v>
      </c>
      <c r="AE22" s="195">
        <v>9</v>
      </c>
      <c r="AF22" s="195">
        <v>29</v>
      </c>
      <c r="AG22" s="195">
        <v>4</v>
      </c>
      <c r="AH22" s="195">
        <v>51</v>
      </c>
      <c r="AI22" s="195">
        <v>374</v>
      </c>
      <c r="AJ22" s="195">
        <v>54</v>
      </c>
      <c r="AK22" s="195">
        <v>19</v>
      </c>
      <c r="AL22" s="373"/>
      <c r="AM22" s="106" t="s">
        <v>2</v>
      </c>
      <c r="AN22" s="122"/>
      <c r="AO22" s="330">
        <v>715</v>
      </c>
      <c r="AP22" s="195">
        <v>2</v>
      </c>
      <c r="AQ22" s="195">
        <v>4</v>
      </c>
      <c r="AR22" s="195">
        <v>2</v>
      </c>
      <c r="AS22" s="195">
        <v>12</v>
      </c>
      <c r="AT22" s="195">
        <v>4</v>
      </c>
      <c r="AU22" s="195">
        <v>9</v>
      </c>
      <c r="AV22" s="195">
        <v>3</v>
      </c>
      <c r="AW22" s="195">
        <v>4</v>
      </c>
      <c r="AX22" s="195">
        <v>0</v>
      </c>
      <c r="AY22" s="195">
        <v>13</v>
      </c>
      <c r="AZ22" s="195">
        <v>0</v>
      </c>
      <c r="BA22" s="195">
        <v>4</v>
      </c>
      <c r="BB22" s="195">
        <v>5</v>
      </c>
      <c r="BC22" s="195">
        <v>2</v>
      </c>
      <c r="BD22" s="195">
        <v>6</v>
      </c>
      <c r="BE22" s="373"/>
      <c r="BF22" s="106" t="s">
        <v>2</v>
      </c>
      <c r="BG22" s="122"/>
      <c r="BH22" s="330">
        <v>715</v>
      </c>
      <c r="BI22" s="195">
        <v>8</v>
      </c>
      <c r="BJ22" s="195">
        <v>1</v>
      </c>
      <c r="BK22" s="195">
        <v>4</v>
      </c>
      <c r="BL22" s="196">
        <v>20</v>
      </c>
      <c r="BM22" s="237"/>
      <c r="BN22" s="237"/>
      <c r="BO22" s="237"/>
      <c r="BP22" s="237"/>
      <c r="BQ22" s="237"/>
      <c r="BR22" s="237"/>
      <c r="BS22" s="237"/>
      <c r="BT22" s="237"/>
      <c r="BU22" s="237"/>
      <c r="BV22" s="237"/>
    </row>
    <row r="23" spans="1:74" s="22" customFormat="1" ht="13.5" customHeight="1" x14ac:dyDescent="0.15">
      <c r="A23" s="373"/>
      <c r="B23" s="23"/>
      <c r="C23" s="25"/>
      <c r="D23" s="334"/>
      <c r="E23" s="190">
        <v>0.41958041958041958</v>
      </c>
      <c r="F23" s="191">
        <v>0.41958041958041958</v>
      </c>
      <c r="G23" s="191">
        <v>0.27972027972027974</v>
      </c>
      <c r="H23" s="191">
        <v>0.41958041958041958</v>
      </c>
      <c r="I23" s="191">
        <v>0.13986013986013987</v>
      </c>
      <c r="J23" s="191">
        <v>0.27972027972027974</v>
      </c>
      <c r="K23" s="191">
        <v>0</v>
      </c>
      <c r="L23" s="191">
        <v>0.13986013986013987</v>
      </c>
      <c r="M23" s="191">
        <v>0.27972027972027974</v>
      </c>
      <c r="N23" s="191">
        <v>0</v>
      </c>
      <c r="O23" s="191">
        <v>0.97902097902097907</v>
      </c>
      <c r="P23" s="191">
        <v>1.5384615384615385</v>
      </c>
      <c r="Q23" s="191">
        <v>1.6783216783216783</v>
      </c>
      <c r="R23" s="191">
        <v>0.55944055944055948</v>
      </c>
      <c r="S23" s="191">
        <v>0.41958041958041958</v>
      </c>
      <c r="T23" s="373"/>
      <c r="U23" s="23"/>
      <c r="V23" s="25"/>
      <c r="W23" s="334"/>
      <c r="X23" s="191">
        <v>0.41958041958041958</v>
      </c>
      <c r="Y23" s="191">
        <v>0.41958041958041958</v>
      </c>
      <c r="Z23" s="191">
        <v>0.69930069930069927</v>
      </c>
      <c r="AA23" s="191">
        <v>0.13986013986013987</v>
      </c>
      <c r="AB23" s="191">
        <v>0.13986013986013987</v>
      </c>
      <c r="AC23" s="191">
        <v>0.55944055944055948</v>
      </c>
      <c r="AD23" s="191">
        <v>0.13986013986013987</v>
      </c>
      <c r="AE23" s="191">
        <v>1.2587412587412588</v>
      </c>
      <c r="AF23" s="191">
        <v>4.0559440559440558</v>
      </c>
      <c r="AG23" s="191">
        <v>0.55944055944055948</v>
      </c>
      <c r="AH23" s="191">
        <v>7.1328671328671325</v>
      </c>
      <c r="AI23" s="191">
        <v>52.307692307692314</v>
      </c>
      <c r="AJ23" s="191">
        <v>7.5524475524475525</v>
      </c>
      <c r="AK23" s="191">
        <v>2.6573426573426575</v>
      </c>
      <c r="AL23" s="373"/>
      <c r="AM23" s="23"/>
      <c r="AN23" s="25"/>
      <c r="AO23" s="334"/>
      <c r="AP23" s="191">
        <v>0.27972027972027974</v>
      </c>
      <c r="AQ23" s="191">
        <v>0.55944055944055948</v>
      </c>
      <c r="AR23" s="191">
        <v>0.27972027972027974</v>
      </c>
      <c r="AS23" s="191">
        <v>1.6783216783216783</v>
      </c>
      <c r="AT23" s="191">
        <v>0.55944055944055948</v>
      </c>
      <c r="AU23" s="191">
        <v>1.2587412587412588</v>
      </c>
      <c r="AV23" s="191">
        <v>0.41958041958041958</v>
      </c>
      <c r="AW23" s="191">
        <v>0.55944055944055948</v>
      </c>
      <c r="AX23" s="191">
        <v>0</v>
      </c>
      <c r="AY23" s="191">
        <v>1.8181818181818181</v>
      </c>
      <c r="AZ23" s="191">
        <v>0</v>
      </c>
      <c r="BA23" s="191">
        <v>0.55944055944055948</v>
      </c>
      <c r="BB23" s="191">
        <v>0.69930069930069927</v>
      </c>
      <c r="BC23" s="191">
        <v>0.27972027972027974</v>
      </c>
      <c r="BD23" s="191">
        <v>0.83916083916083917</v>
      </c>
      <c r="BE23" s="373"/>
      <c r="BF23" s="23"/>
      <c r="BG23" s="25"/>
      <c r="BH23" s="334"/>
      <c r="BI23" s="191">
        <v>1.118881118881119</v>
      </c>
      <c r="BJ23" s="191">
        <v>0.13986013986013987</v>
      </c>
      <c r="BK23" s="191">
        <v>0.55944055944055948</v>
      </c>
      <c r="BL23" s="192">
        <v>2.7972027972027971</v>
      </c>
      <c r="BM23" s="244"/>
      <c r="BN23" s="244"/>
      <c r="BO23" s="244"/>
      <c r="BP23" s="244"/>
      <c r="BQ23" s="244"/>
      <c r="BR23" s="244"/>
      <c r="BS23" s="244"/>
      <c r="BT23" s="244"/>
      <c r="BU23" s="244"/>
      <c r="BV23" s="244"/>
    </row>
    <row r="24" spans="1:74" s="111" customFormat="1" ht="13.5" customHeight="1" x14ac:dyDescent="0.15">
      <c r="A24" s="373"/>
      <c r="B24" s="106" t="s">
        <v>45</v>
      </c>
      <c r="C24" s="122"/>
      <c r="D24" s="330">
        <v>38</v>
      </c>
      <c r="E24" s="194">
        <v>0</v>
      </c>
      <c r="F24" s="195">
        <v>0</v>
      </c>
      <c r="G24" s="195">
        <v>0</v>
      </c>
      <c r="H24" s="195">
        <v>1</v>
      </c>
      <c r="I24" s="195">
        <v>0</v>
      </c>
      <c r="J24" s="195">
        <v>0</v>
      </c>
      <c r="K24" s="195">
        <v>0</v>
      </c>
      <c r="L24" s="195">
        <v>0</v>
      </c>
      <c r="M24" s="195">
        <v>0</v>
      </c>
      <c r="N24" s="195">
        <v>0</v>
      </c>
      <c r="O24" s="195">
        <v>0</v>
      </c>
      <c r="P24" s="195">
        <v>1</v>
      </c>
      <c r="Q24" s="195">
        <v>0</v>
      </c>
      <c r="R24" s="195">
        <v>0</v>
      </c>
      <c r="S24" s="195">
        <v>0</v>
      </c>
      <c r="T24" s="373"/>
      <c r="U24" s="106" t="s">
        <v>45</v>
      </c>
      <c r="V24" s="122"/>
      <c r="W24" s="330">
        <v>38</v>
      </c>
      <c r="X24" s="195">
        <v>0</v>
      </c>
      <c r="Y24" s="195">
        <v>0</v>
      </c>
      <c r="Z24" s="195">
        <v>1</v>
      </c>
      <c r="AA24" s="195">
        <v>0</v>
      </c>
      <c r="AB24" s="195">
        <v>1</v>
      </c>
      <c r="AC24" s="195">
        <v>0</v>
      </c>
      <c r="AD24" s="195">
        <v>0</v>
      </c>
      <c r="AE24" s="195">
        <v>0</v>
      </c>
      <c r="AF24" s="195">
        <v>2</v>
      </c>
      <c r="AG24" s="195">
        <v>1</v>
      </c>
      <c r="AH24" s="195">
        <v>2</v>
      </c>
      <c r="AI24" s="195">
        <v>18</v>
      </c>
      <c r="AJ24" s="195">
        <v>3</v>
      </c>
      <c r="AK24" s="195">
        <v>0</v>
      </c>
      <c r="AL24" s="373"/>
      <c r="AM24" s="106" t="s">
        <v>45</v>
      </c>
      <c r="AN24" s="122"/>
      <c r="AO24" s="330">
        <v>38</v>
      </c>
      <c r="AP24" s="195">
        <v>0</v>
      </c>
      <c r="AQ24" s="195">
        <v>2</v>
      </c>
      <c r="AR24" s="195">
        <v>0</v>
      </c>
      <c r="AS24" s="195">
        <v>1</v>
      </c>
      <c r="AT24" s="195">
        <v>0</v>
      </c>
      <c r="AU24" s="195">
        <v>0</v>
      </c>
      <c r="AV24" s="195">
        <v>0</v>
      </c>
      <c r="AW24" s="195">
        <v>0</v>
      </c>
      <c r="AX24" s="195">
        <v>0</v>
      </c>
      <c r="AY24" s="195">
        <v>1</v>
      </c>
      <c r="AZ24" s="195">
        <v>0</v>
      </c>
      <c r="BA24" s="195">
        <v>2</v>
      </c>
      <c r="BB24" s="195">
        <v>0</v>
      </c>
      <c r="BC24" s="195">
        <v>0</v>
      </c>
      <c r="BD24" s="195">
        <v>1</v>
      </c>
      <c r="BE24" s="373"/>
      <c r="BF24" s="106" t="s">
        <v>45</v>
      </c>
      <c r="BG24" s="122"/>
      <c r="BH24" s="330">
        <v>38</v>
      </c>
      <c r="BI24" s="195">
        <v>1</v>
      </c>
      <c r="BJ24" s="195">
        <v>0</v>
      </c>
      <c r="BK24" s="195">
        <v>0</v>
      </c>
      <c r="BL24" s="196">
        <v>0</v>
      </c>
      <c r="BM24" s="237"/>
      <c r="BN24" s="237"/>
      <c r="BO24" s="237"/>
      <c r="BP24" s="237"/>
      <c r="BQ24" s="237"/>
      <c r="BR24" s="237"/>
      <c r="BS24" s="237"/>
      <c r="BT24" s="237"/>
      <c r="BU24" s="237"/>
      <c r="BV24" s="237"/>
    </row>
    <row r="25" spans="1:74" s="22" customFormat="1" ht="13.5" customHeight="1" thickBot="1" x14ac:dyDescent="0.2">
      <c r="A25" s="374"/>
      <c r="B25" s="61"/>
      <c r="C25" s="62"/>
      <c r="D25" s="335"/>
      <c r="E25" s="198">
        <v>0</v>
      </c>
      <c r="F25" s="199">
        <v>0</v>
      </c>
      <c r="G25" s="199">
        <v>0</v>
      </c>
      <c r="H25" s="199">
        <v>2.6315789473684208</v>
      </c>
      <c r="I25" s="199">
        <v>0</v>
      </c>
      <c r="J25" s="199">
        <v>0</v>
      </c>
      <c r="K25" s="199">
        <v>0</v>
      </c>
      <c r="L25" s="199">
        <v>0</v>
      </c>
      <c r="M25" s="199">
        <v>0</v>
      </c>
      <c r="N25" s="199">
        <v>0</v>
      </c>
      <c r="O25" s="199">
        <v>0</v>
      </c>
      <c r="P25" s="199">
        <v>2.6315789473684208</v>
      </c>
      <c r="Q25" s="199">
        <v>0</v>
      </c>
      <c r="R25" s="199">
        <v>0</v>
      </c>
      <c r="S25" s="199">
        <v>0</v>
      </c>
      <c r="T25" s="374"/>
      <c r="U25" s="61"/>
      <c r="V25" s="62"/>
      <c r="W25" s="335"/>
      <c r="X25" s="199">
        <v>0</v>
      </c>
      <c r="Y25" s="199">
        <v>0</v>
      </c>
      <c r="Z25" s="199">
        <v>2.6315789473684208</v>
      </c>
      <c r="AA25" s="199">
        <v>0</v>
      </c>
      <c r="AB25" s="199">
        <v>2.6315789473684208</v>
      </c>
      <c r="AC25" s="199">
        <v>0</v>
      </c>
      <c r="AD25" s="199">
        <v>0</v>
      </c>
      <c r="AE25" s="199">
        <v>0</v>
      </c>
      <c r="AF25" s="199">
        <v>5.2631578947368416</v>
      </c>
      <c r="AG25" s="199">
        <v>2.6315789473684208</v>
      </c>
      <c r="AH25" s="199">
        <v>5.2631578947368416</v>
      </c>
      <c r="AI25" s="199">
        <v>47.368421052631575</v>
      </c>
      <c r="AJ25" s="199">
        <v>7.8947368421052628</v>
      </c>
      <c r="AK25" s="199">
        <v>0</v>
      </c>
      <c r="AL25" s="374"/>
      <c r="AM25" s="61"/>
      <c r="AN25" s="62"/>
      <c r="AO25" s="335"/>
      <c r="AP25" s="199">
        <v>0</v>
      </c>
      <c r="AQ25" s="199">
        <v>5.2631578947368416</v>
      </c>
      <c r="AR25" s="199">
        <v>0</v>
      </c>
      <c r="AS25" s="199">
        <v>2.6315789473684208</v>
      </c>
      <c r="AT25" s="199">
        <v>0</v>
      </c>
      <c r="AU25" s="199">
        <v>0</v>
      </c>
      <c r="AV25" s="199">
        <v>0</v>
      </c>
      <c r="AW25" s="199">
        <v>0</v>
      </c>
      <c r="AX25" s="199">
        <v>0</v>
      </c>
      <c r="AY25" s="199">
        <v>2.6315789473684208</v>
      </c>
      <c r="AZ25" s="199">
        <v>0</v>
      </c>
      <c r="BA25" s="199">
        <v>5.2631578947368416</v>
      </c>
      <c r="BB25" s="199">
        <v>0</v>
      </c>
      <c r="BC25" s="199">
        <v>0</v>
      </c>
      <c r="BD25" s="199">
        <v>2.6315789473684208</v>
      </c>
      <c r="BE25" s="374"/>
      <c r="BF25" s="61"/>
      <c r="BG25" s="62"/>
      <c r="BH25" s="335"/>
      <c r="BI25" s="199">
        <v>2.6315789473684208</v>
      </c>
      <c r="BJ25" s="199">
        <v>0</v>
      </c>
      <c r="BK25" s="199">
        <v>0</v>
      </c>
      <c r="BL25" s="200">
        <v>0</v>
      </c>
      <c r="BM25" s="244"/>
      <c r="BN25" s="244"/>
      <c r="BO25" s="244"/>
      <c r="BP25" s="244"/>
      <c r="BQ25" s="244"/>
      <c r="BR25" s="244"/>
      <c r="BS25" s="244"/>
      <c r="BT25" s="244"/>
      <c r="BU25" s="244"/>
      <c r="BV25" s="244"/>
    </row>
    <row r="26" spans="1:74" s="110" customFormat="1" ht="13.5" customHeight="1" x14ac:dyDescent="0.15">
      <c r="A26" s="371" t="s">
        <v>43</v>
      </c>
      <c r="B26" s="118" t="s">
        <v>3</v>
      </c>
      <c r="C26" s="119"/>
      <c r="D26" s="336">
        <v>42</v>
      </c>
      <c r="E26" s="202">
        <v>0</v>
      </c>
      <c r="F26" s="203">
        <v>0</v>
      </c>
      <c r="G26" s="203">
        <v>0</v>
      </c>
      <c r="H26" s="203">
        <v>0</v>
      </c>
      <c r="I26" s="203">
        <v>0</v>
      </c>
      <c r="J26" s="203">
        <v>0</v>
      </c>
      <c r="K26" s="203">
        <v>0</v>
      </c>
      <c r="L26" s="203">
        <v>1</v>
      </c>
      <c r="M26" s="203">
        <v>0</v>
      </c>
      <c r="N26" s="203">
        <v>0</v>
      </c>
      <c r="O26" s="203">
        <v>0</v>
      </c>
      <c r="P26" s="203">
        <v>0</v>
      </c>
      <c r="Q26" s="203">
        <v>1</v>
      </c>
      <c r="R26" s="203">
        <v>0</v>
      </c>
      <c r="S26" s="203">
        <v>0</v>
      </c>
      <c r="T26" s="371" t="s">
        <v>43</v>
      </c>
      <c r="U26" s="118" t="s">
        <v>3</v>
      </c>
      <c r="V26" s="119"/>
      <c r="W26" s="336">
        <v>42</v>
      </c>
      <c r="X26" s="203">
        <v>1</v>
      </c>
      <c r="Y26" s="203">
        <v>0</v>
      </c>
      <c r="Z26" s="203">
        <v>0</v>
      </c>
      <c r="AA26" s="203">
        <v>0</v>
      </c>
      <c r="AB26" s="203">
        <v>0</v>
      </c>
      <c r="AC26" s="203">
        <v>0</v>
      </c>
      <c r="AD26" s="203">
        <v>0</v>
      </c>
      <c r="AE26" s="203">
        <v>4</v>
      </c>
      <c r="AF26" s="203">
        <v>3</v>
      </c>
      <c r="AG26" s="203">
        <v>0</v>
      </c>
      <c r="AH26" s="203">
        <v>1</v>
      </c>
      <c r="AI26" s="203">
        <v>15</v>
      </c>
      <c r="AJ26" s="203">
        <v>7</v>
      </c>
      <c r="AK26" s="203">
        <v>1</v>
      </c>
      <c r="AL26" s="371" t="s">
        <v>43</v>
      </c>
      <c r="AM26" s="118" t="s">
        <v>3</v>
      </c>
      <c r="AN26" s="119"/>
      <c r="AO26" s="336">
        <v>42</v>
      </c>
      <c r="AP26" s="203">
        <v>0</v>
      </c>
      <c r="AQ26" s="203">
        <v>0</v>
      </c>
      <c r="AR26" s="203">
        <v>0</v>
      </c>
      <c r="AS26" s="203">
        <v>1</v>
      </c>
      <c r="AT26" s="203">
        <v>0</v>
      </c>
      <c r="AU26" s="203">
        <v>0</v>
      </c>
      <c r="AV26" s="203">
        <v>0</v>
      </c>
      <c r="AW26" s="203">
        <v>1</v>
      </c>
      <c r="AX26" s="203">
        <v>0</v>
      </c>
      <c r="AY26" s="203">
        <v>1</v>
      </c>
      <c r="AZ26" s="203">
        <v>0</v>
      </c>
      <c r="BA26" s="203">
        <v>0</v>
      </c>
      <c r="BB26" s="203">
        <v>2</v>
      </c>
      <c r="BC26" s="203">
        <v>0</v>
      </c>
      <c r="BD26" s="203">
        <v>0</v>
      </c>
      <c r="BE26" s="371" t="s">
        <v>43</v>
      </c>
      <c r="BF26" s="118" t="s">
        <v>3</v>
      </c>
      <c r="BG26" s="119"/>
      <c r="BH26" s="336">
        <v>42</v>
      </c>
      <c r="BI26" s="203">
        <v>1</v>
      </c>
      <c r="BJ26" s="203">
        <v>0</v>
      </c>
      <c r="BK26" s="203">
        <v>2</v>
      </c>
      <c r="BL26" s="204">
        <v>0</v>
      </c>
      <c r="BM26" s="238"/>
      <c r="BN26" s="238"/>
      <c r="BO26" s="238"/>
      <c r="BP26" s="238"/>
      <c r="BQ26" s="238"/>
      <c r="BR26" s="238"/>
      <c r="BS26" s="238"/>
      <c r="BT26" s="238"/>
      <c r="BU26" s="238"/>
      <c r="BV26" s="238"/>
    </row>
    <row r="27" spans="1:74" ht="13.5" customHeight="1" x14ac:dyDescent="0.15">
      <c r="A27" s="369"/>
      <c r="B27" s="10"/>
      <c r="C27" s="24"/>
      <c r="D27" s="337"/>
      <c r="E27" s="206">
        <v>0</v>
      </c>
      <c r="F27" s="207">
        <v>0</v>
      </c>
      <c r="G27" s="207">
        <v>0</v>
      </c>
      <c r="H27" s="207">
        <v>0</v>
      </c>
      <c r="I27" s="207">
        <v>0</v>
      </c>
      <c r="J27" s="207">
        <v>0</v>
      </c>
      <c r="K27" s="207">
        <v>0</v>
      </c>
      <c r="L27" s="207">
        <v>2.3809523809523809</v>
      </c>
      <c r="M27" s="207">
        <v>0</v>
      </c>
      <c r="N27" s="207">
        <v>0</v>
      </c>
      <c r="O27" s="207">
        <v>0</v>
      </c>
      <c r="P27" s="207">
        <v>0</v>
      </c>
      <c r="Q27" s="207">
        <v>2.3809523809523809</v>
      </c>
      <c r="R27" s="207">
        <v>0</v>
      </c>
      <c r="S27" s="207">
        <v>0</v>
      </c>
      <c r="T27" s="369"/>
      <c r="U27" s="10"/>
      <c r="V27" s="24"/>
      <c r="W27" s="337"/>
      <c r="X27" s="207">
        <v>2.3809523809523809</v>
      </c>
      <c r="Y27" s="207">
        <v>0</v>
      </c>
      <c r="Z27" s="207">
        <v>0</v>
      </c>
      <c r="AA27" s="207">
        <v>0</v>
      </c>
      <c r="AB27" s="207">
        <v>0</v>
      </c>
      <c r="AC27" s="207">
        <v>0</v>
      </c>
      <c r="AD27" s="207">
        <v>0</v>
      </c>
      <c r="AE27" s="207">
        <v>9.5238095238095237</v>
      </c>
      <c r="AF27" s="207">
        <v>7.1428571428571423</v>
      </c>
      <c r="AG27" s="207">
        <v>0</v>
      </c>
      <c r="AH27" s="207">
        <v>2.3809523809523809</v>
      </c>
      <c r="AI27" s="207">
        <v>35.714285714285715</v>
      </c>
      <c r="AJ27" s="207">
        <v>16.666666666666664</v>
      </c>
      <c r="AK27" s="207">
        <v>2.3809523809523809</v>
      </c>
      <c r="AL27" s="369"/>
      <c r="AM27" s="10"/>
      <c r="AN27" s="24"/>
      <c r="AO27" s="337"/>
      <c r="AP27" s="207">
        <v>0</v>
      </c>
      <c r="AQ27" s="207">
        <v>0</v>
      </c>
      <c r="AR27" s="207">
        <v>0</v>
      </c>
      <c r="AS27" s="207">
        <v>2.3809523809523809</v>
      </c>
      <c r="AT27" s="207">
        <v>0</v>
      </c>
      <c r="AU27" s="207">
        <v>0</v>
      </c>
      <c r="AV27" s="207">
        <v>0</v>
      </c>
      <c r="AW27" s="207">
        <v>2.3809523809523809</v>
      </c>
      <c r="AX27" s="207">
        <v>0</v>
      </c>
      <c r="AY27" s="207">
        <v>2.3809523809523809</v>
      </c>
      <c r="AZ27" s="207">
        <v>0</v>
      </c>
      <c r="BA27" s="207">
        <v>0</v>
      </c>
      <c r="BB27" s="207">
        <v>4.7619047619047619</v>
      </c>
      <c r="BC27" s="207">
        <v>0</v>
      </c>
      <c r="BD27" s="207">
        <v>0</v>
      </c>
      <c r="BE27" s="369"/>
      <c r="BF27" s="10"/>
      <c r="BG27" s="24"/>
      <c r="BH27" s="337"/>
      <c r="BI27" s="207">
        <v>2.3809523809523809</v>
      </c>
      <c r="BJ27" s="207">
        <v>0</v>
      </c>
      <c r="BK27" s="207">
        <v>4.7619047619047619</v>
      </c>
      <c r="BL27" s="208">
        <v>0</v>
      </c>
      <c r="BM27" s="245"/>
      <c r="BN27" s="245"/>
      <c r="BO27" s="245"/>
      <c r="BP27" s="245"/>
      <c r="BQ27" s="245"/>
      <c r="BR27" s="245"/>
      <c r="BS27" s="245"/>
      <c r="BT27" s="245"/>
      <c r="BU27" s="245"/>
      <c r="BV27" s="245"/>
    </row>
    <row r="28" spans="1:74" s="110" customFormat="1" ht="13.5" customHeight="1" x14ac:dyDescent="0.15">
      <c r="A28" s="369"/>
      <c r="B28" s="108" t="s">
        <v>4</v>
      </c>
      <c r="C28" s="120"/>
      <c r="D28" s="331">
        <v>94</v>
      </c>
      <c r="E28" s="209">
        <v>0</v>
      </c>
      <c r="F28" s="210">
        <v>0</v>
      </c>
      <c r="G28" s="210">
        <v>0</v>
      </c>
      <c r="H28" s="210">
        <v>0</v>
      </c>
      <c r="I28" s="210">
        <v>0</v>
      </c>
      <c r="J28" s="210">
        <v>0</v>
      </c>
      <c r="K28" s="210">
        <v>0</v>
      </c>
      <c r="L28" s="210">
        <v>0</v>
      </c>
      <c r="M28" s="210">
        <v>0</v>
      </c>
      <c r="N28" s="210">
        <v>0</v>
      </c>
      <c r="O28" s="210">
        <v>3</v>
      </c>
      <c r="P28" s="210">
        <v>2</v>
      </c>
      <c r="Q28" s="210">
        <v>0</v>
      </c>
      <c r="R28" s="210">
        <v>1</v>
      </c>
      <c r="S28" s="210">
        <v>1</v>
      </c>
      <c r="T28" s="369"/>
      <c r="U28" s="108" t="s">
        <v>4</v>
      </c>
      <c r="V28" s="120"/>
      <c r="W28" s="331">
        <v>94</v>
      </c>
      <c r="X28" s="210">
        <v>0</v>
      </c>
      <c r="Y28" s="210">
        <v>1</v>
      </c>
      <c r="Z28" s="210">
        <v>1</v>
      </c>
      <c r="AA28" s="210">
        <v>0</v>
      </c>
      <c r="AB28" s="210">
        <v>0</v>
      </c>
      <c r="AC28" s="210">
        <v>1</v>
      </c>
      <c r="AD28" s="210">
        <v>0</v>
      </c>
      <c r="AE28" s="210">
        <v>0</v>
      </c>
      <c r="AF28" s="210">
        <v>4</v>
      </c>
      <c r="AG28" s="210">
        <v>3</v>
      </c>
      <c r="AH28" s="210">
        <v>8</v>
      </c>
      <c r="AI28" s="210">
        <v>46</v>
      </c>
      <c r="AJ28" s="210">
        <v>4</v>
      </c>
      <c r="AK28" s="210">
        <v>2</v>
      </c>
      <c r="AL28" s="369"/>
      <c r="AM28" s="108" t="s">
        <v>4</v>
      </c>
      <c r="AN28" s="120"/>
      <c r="AO28" s="331">
        <v>94</v>
      </c>
      <c r="AP28" s="210">
        <v>1</v>
      </c>
      <c r="AQ28" s="210">
        <v>1</v>
      </c>
      <c r="AR28" s="210">
        <v>0</v>
      </c>
      <c r="AS28" s="210">
        <v>3</v>
      </c>
      <c r="AT28" s="210">
        <v>2</v>
      </c>
      <c r="AU28" s="210">
        <v>1</v>
      </c>
      <c r="AV28" s="210">
        <v>0</v>
      </c>
      <c r="AW28" s="210">
        <v>0</v>
      </c>
      <c r="AX28" s="210">
        <v>0</v>
      </c>
      <c r="AY28" s="210">
        <v>2</v>
      </c>
      <c r="AZ28" s="210">
        <v>0</v>
      </c>
      <c r="BA28" s="210">
        <v>0</v>
      </c>
      <c r="BB28" s="210">
        <v>1</v>
      </c>
      <c r="BC28" s="210">
        <v>0</v>
      </c>
      <c r="BD28" s="210">
        <v>0</v>
      </c>
      <c r="BE28" s="369"/>
      <c r="BF28" s="108" t="s">
        <v>4</v>
      </c>
      <c r="BG28" s="120"/>
      <c r="BH28" s="331">
        <v>94</v>
      </c>
      <c r="BI28" s="210">
        <v>1</v>
      </c>
      <c r="BJ28" s="210">
        <v>0</v>
      </c>
      <c r="BK28" s="210">
        <v>1</v>
      </c>
      <c r="BL28" s="211">
        <v>4</v>
      </c>
      <c r="BM28" s="238"/>
      <c r="BN28" s="238"/>
      <c r="BO28" s="238"/>
      <c r="BP28" s="238"/>
      <c r="BQ28" s="238"/>
      <c r="BR28" s="238"/>
      <c r="BS28" s="238"/>
      <c r="BT28" s="238"/>
      <c r="BU28" s="238"/>
      <c r="BV28" s="238"/>
    </row>
    <row r="29" spans="1:74" ht="13.5" customHeight="1" x14ac:dyDescent="0.15">
      <c r="A29" s="369"/>
      <c r="B29" s="10"/>
      <c r="C29" s="24"/>
      <c r="D29" s="337"/>
      <c r="E29" s="206">
        <v>0</v>
      </c>
      <c r="F29" s="207">
        <v>0</v>
      </c>
      <c r="G29" s="207">
        <v>0</v>
      </c>
      <c r="H29" s="207">
        <v>0</v>
      </c>
      <c r="I29" s="207">
        <v>0</v>
      </c>
      <c r="J29" s="207">
        <v>0</v>
      </c>
      <c r="K29" s="207">
        <v>0</v>
      </c>
      <c r="L29" s="207">
        <v>0</v>
      </c>
      <c r="M29" s="207">
        <v>0</v>
      </c>
      <c r="N29" s="207">
        <v>0</v>
      </c>
      <c r="O29" s="207">
        <v>3.1914893617021276</v>
      </c>
      <c r="P29" s="207">
        <v>2.1276595744680851</v>
      </c>
      <c r="Q29" s="207">
        <v>0</v>
      </c>
      <c r="R29" s="207">
        <v>1.0638297872340425</v>
      </c>
      <c r="S29" s="207">
        <v>1.0638297872340425</v>
      </c>
      <c r="T29" s="369"/>
      <c r="U29" s="10"/>
      <c r="V29" s="24"/>
      <c r="W29" s="337"/>
      <c r="X29" s="207">
        <v>0</v>
      </c>
      <c r="Y29" s="207">
        <v>1.0638297872340425</v>
      </c>
      <c r="Z29" s="207">
        <v>1.0638297872340425</v>
      </c>
      <c r="AA29" s="207">
        <v>0</v>
      </c>
      <c r="AB29" s="207">
        <v>0</v>
      </c>
      <c r="AC29" s="207">
        <v>1.0638297872340425</v>
      </c>
      <c r="AD29" s="207">
        <v>0</v>
      </c>
      <c r="AE29" s="207">
        <v>0</v>
      </c>
      <c r="AF29" s="207">
        <v>4.2553191489361701</v>
      </c>
      <c r="AG29" s="207">
        <v>3.1914893617021276</v>
      </c>
      <c r="AH29" s="207">
        <v>8.5106382978723403</v>
      </c>
      <c r="AI29" s="207">
        <v>48.936170212765958</v>
      </c>
      <c r="AJ29" s="207">
        <v>4.2553191489361701</v>
      </c>
      <c r="AK29" s="207">
        <v>2.1276595744680851</v>
      </c>
      <c r="AL29" s="369"/>
      <c r="AM29" s="10"/>
      <c r="AN29" s="24"/>
      <c r="AO29" s="337"/>
      <c r="AP29" s="207">
        <v>1.0638297872340425</v>
      </c>
      <c r="AQ29" s="207">
        <v>1.0638297872340425</v>
      </c>
      <c r="AR29" s="207">
        <v>0</v>
      </c>
      <c r="AS29" s="207">
        <v>3.1914893617021276</v>
      </c>
      <c r="AT29" s="207">
        <v>2.1276595744680851</v>
      </c>
      <c r="AU29" s="207">
        <v>1.0638297872340425</v>
      </c>
      <c r="AV29" s="207">
        <v>0</v>
      </c>
      <c r="AW29" s="207">
        <v>0</v>
      </c>
      <c r="AX29" s="207">
        <v>0</v>
      </c>
      <c r="AY29" s="207">
        <v>2.1276595744680851</v>
      </c>
      <c r="AZ29" s="207">
        <v>0</v>
      </c>
      <c r="BA29" s="207">
        <v>0</v>
      </c>
      <c r="BB29" s="207">
        <v>1.0638297872340425</v>
      </c>
      <c r="BC29" s="207">
        <v>0</v>
      </c>
      <c r="BD29" s="207">
        <v>0</v>
      </c>
      <c r="BE29" s="369"/>
      <c r="BF29" s="10"/>
      <c r="BG29" s="24"/>
      <c r="BH29" s="337"/>
      <c r="BI29" s="207">
        <v>1.0638297872340425</v>
      </c>
      <c r="BJ29" s="207">
        <v>0</v>
      </c>
      <c r="BK29" s="207">
        <v>1.0638297872340425</v>
      </c>
      <c r="BL29" s="208">
        <v>4.2553191489361701</v>
      </c>
      <c r="BM29" s="245"/>
      <c r="BN29" s="245"/>
      <c r="BO29" s="245"/>
      <c r="BP29" s="245"/>
      <c r="BQ29" s="245"/>
      <c r="BR29" s="245"/>
      <c r="BS29" s="245"/>
      <c r="BT29" s="245"/>
      <c r="BU29" s="245"/>
      <c r="BV29" s="245"/>
    </row>
    <row r="30" spans="1:74" s="110" customFormat="1" ht="13.5" customHeight="1" x14ac:dyDescent="0.15">
      <c r="A30" s="369"/>
      <c r="B30" s="108" t="s">
        <v>5</v>
      </c>
      <c r="C30" s="120"/>
      <c r="D30" s="331">
        <v>187</v>
      </c>
      <c r="E30" s="209">
        <v>1</v>
      </c>
      <c r="F30" s="210">
        <v>1</v>
      </c>
      <c r="G30" s="210">
        <v>0</v>
      </c>
      <c r="H30" s="210">
        <v>0</v>
      </c>
      <c r="I30" s="210">
        <v>1</v>
      </c>
      <c r="J30" s="210">
        <v>0</v>
      </c>
      <c r="K30" s="210">
        <v>0</v>
      </c>
      <c r="L30" s="210">
        <v>0</v>
      </c>
      <c r="M30" s="210">
        <v>0</v>
      </c>
      <c r="N30" s="210">
        <v>0</v>
      </c>
      <c r="O30" s="210">
        <v>2</v>
      </c>
      <c r="P30" s="210">
        <v>6</v>
      </c>
      <c r="Q30" s="210">
        <v>7</v>
      </c>
      <c r="R30" s="210">
        <v>3</v>
      </c>
      <c r="S30" s="210">
        <v>1</v>
      </c>
      <c r="T30" s="369"/>
      <c r="U30" s="108" t="s">
        <v>5</v>
      </c>
      <c r="V30" s="120"/>
      <c r="W30" s="331">
        <v>187</v>
      </c>
      <c r="X30" s="210">
        <v>0</v>
      </c>
      <c r="Y30" s="210">
        <v>0</v>
      </c>
      <c r="Z30" s="210">
        <v>0</v>
      </c>
      <c r="AA30" s="210">
        <v>1</v>
      </c>
      <c r="AB30" s="210">
        <v>0</v>
      </c>
      <c r="AC30" s="210">
        <v>2</v>
      </c>
      <c r="AD30" s="210">
        <v>0</v>
      </c>
      <c r="AE30" s="210">
        <v>6</v>
      </c>
      <c r="AF30" s="210">
        <v>7</v>
      </c>
      <c r="AG30" s="210">
        <v>1</v>
      </c>
      <c r="AH30" s="210">
        <v>8</v>
      </c>
      <c r="AI30" s="210">
        <v>97</v>
      </c>
      <c r="AJ30" s="210">
        <v>14</v>
      </c>
      <c r="AK30" s="210">
        <v>3</v>
      </c>
      <c r="AL30" s="369"/>
      <c r="AM30" s="108" t="s">
        <v>5</v>
      </c>
      <c r="AN30" s="120"/>
      <c r="AO30" s="331">
        <v>187</v>
      </c>
      <c r="AP30" s="210">
        <v>0</v>
      </c>
      <c r="AQ30" s="210">
        <v>0</v>
      </c>
      <c r="AR30" s="210">
        <v>2</v>
      </c>
      <c r="AS30" s="210">
        <v>3</v>
      </c>
      <c r="AT30" s="210">
        <v>0</v>
      </c>
      <c r="AU30" s="210">
        <v>0</v>
      </c>
      <c r="AV30" s="210">
        <v>1</v>
      </c>
      <c r="AW30" s="210">
        <v>3</v>
      </c>
      <c r="AX30" s="210">
        <v>0</v>
      </c>
      <c r="AY30" s="210">
        <v>3</v>
      </c>
      <c r="AZ30" s="210">
        <v>0</v>
      </c>
      <c r="BA30" s="210">
        <v>1</v>
      </c>
      <c r="BB30" s="210">
        <v>0</v>
      </c>
      <c r="BC30" s="210">
        <v>4</v>
      </c>
      <c r="BD30" s="210">
        <v>1</v>
      </c>
      <c r="BE30" s="369"/>
      <c r="BF30" s="108" t="s">
        <v>5</v>
      </c>
      <c r="BG30" s="120"/>
      <c r="BH30" s="331">
        <v>187</v>
      </c>
      <c r="BI30" s="210">
        <v>0</v>
      </c>
      <c r="BJ30" s="210">
        <v>0</v>
      </c>
      <c r="BK30" s="210">
        <v>3</v>
      </c>
      <c r="BL30" s="211">
        <v>5</v>
      </c>
      <c r="BM30" s="238"/>
      <c r="BN30" s="238"/>
      <c r="BO30" s="238"/>
      <c r="BP30" s="238"/>
      <c r="BQ30" s="238"/>
      <c r="BR30" s="238"/>
      <c r="BS30" s="238"/>
      <c r="BT30" s="238"/>
      <c r="BU30" s="238"/>
      <c r="BV30" s="238"/>
    </row>
    <row r="31" spans="1:74" ht="13.5" customHeight="1" x14ac:dyDescent="0.15">
      <c r="A31" s="369"/>
      <c r="B31" s="10"/>
      <c r="C31" s="24"/>
      <c r="D31" s="337"/>
      <c r="E31" s="206">
        <v>0.53475935828876997</v>
      </c>
      <c r="F31" s="207">
        <v>0.53475935828876997</v>
      </c>
      <c r="G31" s="207">
        <v>0</v>
      </c>
      <c r="H31" s="207">
        <v>0</v>
      </c>
      <c r="I31" s="207">
        <v>0.53475935828876997</v>
      </c>
      <c r="J31" s="207">
        <v>0</v>
      </c>
      <c r="K31" s="207">
        <v>0</v>
      </c>
      <c r="L31" s="207">
        <v>0</v>
      </c>
      <c r="M31" s="207">
        <v>0</v>
      </c>
      <c r="N31" s="207">
        <v>0</v>
      </c>
      <c r="O31" s="207">
        <v>1.0695187165775399</v>
      </c>
      <c r="P31" s="207">
        <v>3.2085561497326207</v>
      </c>
      <c r="Q31" s="207">
        <v>3.7433155080213902</v>
      </c>
      <c r="R31" s="207">
        <v>1.6042780748663104</v>
      </c>
      <c r="S31" s="207">
        <v>0.53475935828876997</v>
      </c>
      <c r="T31" s="369"/>
      <c r="U31" s="10"/>
      <c r="V31" s="24"/>
      <c r="W31" s="337"/>
      <c r="X31" s="207">
        <v>0</v>
      </c>
      <c r="Y31" s="207">
        <v>0</v>
      </c>
      <c r="Z31" s="207">
        <v>0</v>
      </c>
      <c r="AA31" s="207">
        <v>0.53475935828876997</v>
      </c>
      <c r="AB31" s="207">
        <v>0</v>
      </c>
      <c r="AC31" s="207">
        <v>1.0695187165775399</v>
      </c>
      <c r="AD31" s="207">
        <v>0</v>
      </c>
      <c r="AE31" s="207">
        <v>3.2085561497326207</v>
      </c>
      <c r="AF31" s="207">
        <v>3.7433155080213902</v>
      </c>
      <c r="AG31" s="207">
        <v>0.53475935828876997</v>
      </c>
      <c r="AH31" s="207">
        <v>4.2780748663101598</v>
      </c>
      <c r="AI31" s="207">
        <v>51.871657754010691</v>
      </c>
      <c r="AJ31" s="207">
        <v>7.4866310160427805</v>
      </c>
      <c r="AK31" s="207">
        <v>1.6042780748663104</v>
      </c>
      <c r="AL31" s="369"/>
      <c r="AM31" s="10"/>
      <c r="AN31" s="24"/>
      <c r="AO31" s="337"/>
      <c r="AP31" s="207">
        <v>0</v>
      </c>
      <c r="AQ31" s="207">
        <v>0</v>
      </c>
      <c r="AR31" s="207">
        <v>1.0695187165775399</v>
      </c>
      <c r="AS31" s="207">
        <v>1.6042780748663104</v>
      </c>
      <c r="AT31" s="207">
        <v>0</v>
      </c>
      <c r="AU31" s="207">
        <v>0</v>
      </c>
      <c r="AV31" s="207">
        <v>0.53475935828876997</v>
      </c>
      <c r="AW31" s="207">
        <v>1.6042780748663104</v>
      </c>
      <c r="AX31" s="207">
        <v>0</v>
      </c>
      <c r="AY31" s="207">
        <v>1.6042780748663104</v>
      </c>
      <c r="AZ31" s="207">
        <v>0</v>
      </c>
      <c r="BA31" s="207">
        <v>0.53475935828876997</v>
      </c>
      <c r="BB31" s="207">
        <v>0</v>
      </c>
      <c r="BC31" s="207">
        <v>2.1390374331550799</v>
      </c>
      <c r="BD31" s="207">
        <v>0.53475935828876997</v>
      </c>
      <c r="BE31" s="369"/>
      <c r="BF31" s="10"/>
      <c r="BG31" s="24"/>
      <c r="BH31" s="337"/>
      <c r="BI31" s="207">
        <v>0</v>
      </c>
      <c r="BJ31" s="207">
        <v>0</v>
      </c>
      <c r="BK31" s="207">
        <v>1.6042780748663104</v>
      </c>
      <c r="BL31" s="208">
        <v>2.6737967914438503</v>
      </c>
      <c r="BM31" s="245"/>
      <c r="BN31" s="245"/>
      <c r="BO31" s="245"/>
      <c r="BP31" s="245"/>
      <c r="BQ31" s="245"/>
      <c r="BR31" s="245"/>
      <c r="BS31" s="245"/>
      <c r="BT31" s="245"/>
      <c r="BU31" s="245"/>
      <c r="BV31" s="245"/>
    </row>
    <row r="32" spans="1:74" s="110" customFormat="1" ht="13.5" customHeight="1" x14ac:dyDescent="0.15">
      <c r="A32" s="369"/>
      <c r="B32" s="108" t="s">
        <v>6</v>
      </c>
      <c r="C32" s="120"/>
      <c r="D32" s="331">
        <v>229</v>
      </c>
      <c r="E32" s="209">
        <v>1</v>
      </c>
      <c r="F32" s="210">
        <v>0</v>
      </c>
      <c r="G32" s="210">
        <v>0</v>
      </c>
      <c r="H32" s="210">
        <v>1</v>
      </c>
      <c r="I32" s="210">
        <v>0</v>
      </c>
      <c r="J32" s="210">
        <v>1</v>
      </c>
      <c r="K32" s="210">
        <v>1</v>
      </c>
      <c r="L32" s="210">
        <v>0</v>
      </c>
      <c r="M32" s="210">
        <v>0</v>
      </c>
      <c r="N32" s="210">
        <v>0</v>
      </c>
      <c r="O32" s="210">
        <v>1</v>
      </c>
      <c r="P32" s="210">
        <v>0</v>
      </c>
      <c r="Q32" s="210">
        <v>7</v>
      </c>
      <c r="R32" s="210">
        <v>0</v>
      </c>
      <c r="S32" s="210">
        <v>1</v>
      </c>
      <c r="T32" s="369"/>
      <c r="U32" s="108" t="s">
        <v>6</v>
      </c>
      <c r="V32" s="120"/>
      <c r="W32" s="331">
        <v>229</v>
      </c>
      <c r="X32" s="210">
        <v>0</v>
      </c>
      <c r="Y32" s="210">
        <v>0</v>
      </c>
      <c r="Z32" s="210">
        <v>0</v>
      </c>
      <c r="AA32" s="210">
        <v>0</v>
      </c>
      <c r="AB32" s="210">
        <v>0</v>
      </c>
      <c r="AC32" s="210">
        <v>0</v>
      </c>
      <c r="AD32" s="210">
        <v>0</v>
      </c>
      <c r="AE32" s="210">
        <v>2</v>
      </c>
      <c r="AF32" s="210">
        <v>7</v>
      </c>
      <c r="AG32" s="210">
        <v>1</v>
      </c>
      <c r="AH32" s="210">
        <v>17</v>
      </c>
      <c r="AI32" s="210">
        <v>142</v>
      </c>
      <c r="AJ32" s="210">
        <v>21</v>
      </c>
      <c r="AK32" s="210">
        <v>7</v>
      </c>
      <c r="AL32" s="369"/>
      <c r="AM32" s="108" t="s">
        <v>6</v>
      </c>
      <c r="AN32" s="120"/>
      <c r="AO32" s="331">
        <v>229</v>
      </c>
      <c r="AP32" s="210">
        <v>0</v>
      </c>
      <c r="AQ32" s="210">
        <v>0</v>
      </c>
      <c r="AR32" s="210">
        <v>0</v>
      </c>
      <c r="AS32" s="210">
        <v>4</v>
      </c>
      <c r="AT32" s="210">
        <v>0</v>
      </c>
      <c r="AU32" s="210">
        <v>0</v>
      </c>
      <c r="AV32" s="210">
        <v>0</v>
      </c>
      <c r="AW32" s="210">
        <v>0</v>
      </c>
      <c r="AX32" s="210">
        <v>0</v>
      </c>
      <c r="AY32" s="210">
        <v>3</v>
      </c>
      <c r="AZ32" s="210">
        <v>0</v>
      </c>
      <c r="BA32" s="210">
        <v>2</v>
      </c>
      <c r="BB32" s="210">
        <v>1</v>
      </c>
      <c r="BC32" s="210">
        <v>0</v>
      </c>
      <c r="BD32" s="210">
        <v>1</v>
      </c>
      <c r="BE32" s="369"/>
      <c r="BF32" s="108" t="s">
        <v>6</v>
      </c>
      <c r="BG32" s="120"/>
      <c r="BH32" s="331">
        <v>229</v>
      </c>
      <c r="BI32" s="210">
        <v>2</v>
      </c>
      <c r="BJ32" s="210">
        <v>0</v>
      </c>
      <c r="BK32" s="210">
        <v>2</v>
      </c>
      <c r="BL32" s="211">
        <v>4</v>
      </c>
      <c r="BM32" s="238"/>
      <c r="BN32" s="238"/>
      <c r="BO32" s="238"/>
      <c r="BP32" s="238"/>
      <c r="BQ32" s="238"/>
      <c r="BR32" s="238"/>
      <c r="BS32" s="238"/>
      <c r="BT32" s="238"/>
      <c r="BU32" s="238"/>
      <c r="BV32" s="238"/>
    </row>
    <row r="33" spans="1:74" ht="13.5" customHeight="1" x14ac:dyDescent="0.15">
      <c r="A33" s="369"/>
      <c r="B33" s="10"/>
      <c r="C33" s="24"/>
      <c r="D33" s="337"/>
      <c r="E33" s="206">
        <v>0.43668122270742354</v>
      </c>
      <c r="F33" s="207">
        <v>0</v>
      </c>
      <c r="G33" s="207">
        <v>0</v>
      </c>
      <c r="H33" s="207">
        <v>0.43668122270742354</v>
      </c>
      <c r="I33" s="207">
        <v>0</v>
      </c>
      <c r="J33" s="207">
        <v>0.43668122270742354</v>
      </c>
      <c r="K33" s="207">
        <v>0.43668122270742354</v>
      </c>
      <c r="L33" s="207">
        <v>0</v>
      </c>
      <c r="M33" s="207">
        <v>0</v>
      </c>
      <c r="N33" s="207">
        <v>0</v>
      </c>
      <c r="O33" s="207">
        <v>0.43668122270742354</v>
      </c>
      <c r="P33" s="207">
        <v>0</v>
      </c>
      <c r="Q33" s="207">
        <v>3.0567685589519651</v>
      </c>
      <c r="R33" s="207">
        <v>0</v>
      </c>
      <c r="S33" s="207">
        <v>0.43668122270742354</v>
      </c>
      <c r="T33" s="369"/>
      <c r="U33" s="10"/>
      <c r="V33" s="24"/>
      <c r="W33" s="337"/>
      <c r="X33" s="207">
        <v>0</v>
      </c>
      <c r="Y33" s="207">
        <v>0</v>
      </c>
      <c r="Z33" s="207">
        <v>0</v>
      </c>
      <c r="AA33" s="207">
        <v>0</v>
      </c>
      <c r="AB33" s="207">
        <v>0</v>
      </c>
      <c r="AC33" s="207">
        <v>0</v>
      </c>
      <c r="AD33" s="207">
        <v>0</v>
      </c>
      <c r="AE33" s="207">
        <v>0.87336244541484709</v>
      </c>
      <c r="AF33" s="207">
        <v>3.0567685589519651</v>
      </c>
      <c r="AG33" s="207">
        <v>0.43668122270742354</v>
      </c>
      <c r="AH33" s="207">
        <v>7.4235807860262017</v>
      </c>
      <c r="AI33" s="207">
        <v>62.008733624454152</v>
      </c>
      <c r="AJ33" s="207">
        <v>9.1703056768558966</v>
      </c>
      <c r="AK33" s="207">
        <v>3.0567685589519651</v>
      </c>
      <c r="AL33" s="369"/>
      <c r="AM33" s="10"/>
      <c r="AN33" s="24"/>
      <c r="AO33" s="337"/>
      <c r="AP33" s="207">
        <v>0</v>
      </c>
      <c r="AQ33" s="207">
        <v>0</v>
      </c>
      <c r="AR33" s="207">
        <v>0</v>
      </c>
      <c r="AS33" s="207">
        <v>1.7467248908296942</v>
      </c>
      <c r="AT33" s="207">
        <v>0</v>
      </c>
      <c r="AU33" s="207">
        <v>0</v>
      </c>
      <c r="AV33" s="207">
        <v>0</v>
      </c>
      <c r="AW33" s="207">
        <v>0</v>
      </c>
      <c r="AX33" s="207">
        <v>0</v>
      </c>
      <c r="AY33" s="207">
        <v>1.3100436681222707</v>
      </c>
      <c r="AZ33" s="207">
        <v>0</v>
      </c>
      <c r="BA33" s="207">
        <v>0.87336244541484709</v>
      </c>
      <c r="BB33" s="207">
        <v>0.43668122270742354</v>
      </c>
      <c r="BC33" s="207">
        <v>0</v>
      </c>
      <c r="BD33" s="207">
        <v>0.43668122270742354</v>
      </c>
      <c r="BE33" s="369"/>
      <c r="BF33" s="10"/>
      <c r="BG33" s="24"/>
      <c r="BH33" s="337"/>
      <c r="BI33" s="207">
        <v>0.87336244541484709</v>
      </c>
      <c r="BJ33" s="207">
        <v>0</v>
      </c>
      <c r="BK33" s="207">
        <v>0.87336244541484709</v>
      </c>
      <c r="BL33" s="208">
        <v>1.7467248908296942</v>
      </c>
      <c r="BM33" s="245"/>
      <c r="BN33" s="245"/>
      <c r="BO33" s="245"/>
      <c r="BP33" s="245"/>
      <c r="BQ33" s="245"/>
      <c r="BR33" s="245"/>
      <c r="BS33" s="245"/>
      <c r="BT33" s="245"/>
      <c r="BU33" s="245"/>
      <c r="BV33" s="245"/>
    </row>
    <row r="34" spans="1:74" s="110" customFormat="1" ht="13.5" customHeight="1" x14ac:dyDescent="0.15">
      <c r="A34" s="369"/>
      <c r="B34" s="108" t="s">
        <v>7</v>
      </c>
      <c r="C34" s="120"/>
      <c r="D34" s="331">
        <v>255</v>
      </c>
      <c r="E34" s="209">
        <v>2</v>
      </c>
      <c r="F34" s="210">
        <v>1</v>
      </c>
      <c r="G34" s="210">
        <v>1</v>
      </c>
      <c r="H34" s="210">
        <v>2</v>
      </c>
      <c r="I34" s="210">
        <v>0</v>
      </c>
      <c r="J34" s="210">
        <v>0</v>
      </c>
      <c r="K34" s="210">
        <v>0</v>
      </c>
      <c r="L34" s="210">
        <v>0</v>
      </c>
      <c r="M34" s="210">
        <v>1</v>
      </c>
      <c r="N34" s="210">
        <v>0</v>
      </c>
      <c r="O34" s="210">
        <v>1</v>
      </c>
      <c r="P34" s="210">
        <v>4</v>
      </c>
      <c r="Q34" s="210">
        <v>8</v>
      </c>
      <c r="R34" s="210">
        <v>1</v>
      </c>
      <c r="S34" s="210">
        <v>0</v>
      </c>
      <c r="T34" s="369"/>
      <c r="U34" s="108" t="s">
        <v>7</v>
      </c>
      <c r="V34" s="120"/>
      <c r="W34" s="331">
        <v>255</v>
      </c>
      <c r="X34" s="210">
        <v>0</v>
      </c>
      <c r="Y34" s="210">
        <v>2</v>
      </c>
      <c r="Z34" s="210">
        <v>2</v>
      </c>
      <c r="AA34" s="210">
        <v>0</v>
      </c>
      <c r="AB34" s="210">
        <v>0</v>
      </c>
      <c r="AC34" s="210">
        <v>0</v>
      </c>
      <c r="AD34" s="210">
        <v>1</v>
      </c>
      <c r="AE34" s="210">
        <v>1</v>
      </c>
      <c r="AF34" s="210">
        <v>10</v>
      </c>
      <c r="AG34" s="210">
        <v>2</v>
      </c>
      <c r="AH34" s="210">
        <v>20</v>
      </c>
      <c r="AI34" s="210">
        <v>144</v>
      </c>
      <c r="AJ34" s="210">
        <v>14</v>
      </c>
      <c r="AK34" s="210">
        <v>5</v>
      </c>
      <c r="AL34" s="369"/>
      <c r="AM34" s="108" t="s">
        <v>7</v>
      </c>
      <c r="AN34" s="120"/>
      <c r="AO34" s="331">
        <v>255</v>
      </c>
      <c r="AP34" s="210">
        <v>1</v>
      </c>
      <c r="AQ34" s="210">
        <v>1</v>
      </c>
      <c r="AR34" s="210">
        <v>0</v>
      </c>
      <c r="AS34" s="210">
        <v>1</v>
      </c>
      <c r="AT34" s="210">
        <v>1</v>
      </c>
      <c r="AU34" s="210">
        <v>4</v>
      </c>
      <c r="AV34" s="210">
        <v>0</v>
      </c>
      <c r="AW34" s="210">
        <v>2</v>
      </c>
      <c r="AX34" s="210">
        <v>0</v>
      </c>
      <c r="AY34" s="210">
        <v>6</v>
      </c>
      <c r="AZ34" s="210">
        <v>1</v>
      </c>
      <c r="BA34" s="210">
        <v>2</v>
      </c>
      <c r="BB34" s="210">
        <v>1</v>
      </c>
      <c r="BC34" s="210">
        <v>1</v>
      </c>
      <c r="BD34" s="210">
        <v>2</v>
      </c>
      <c r="BE34" s="369"/>
      <c r="BF34" s="108" t="s">
        <v>7</v>
      </c>
      <c r="BG34" s="120"/>
      <c r="BH34" s="331">
        <v>255</v>
      </c>
      <c r="BI34" s="210">
        <v>6</v>
      </c>
      <c r="BJ34" s="210">
        <v>1</v>
      </c>
      <c r="BK34" s="210">
        <v>1</v>
      </c>
      <c r="BL34" s="211">
        <v>2</v>
      </c>
      <c r="BM34" s="238"/>
      <c r="BN34" s="238"/>
      <c r="BO34" s="238"/>
      <c r="BP34" s="238"/>
      <c r="BQ34" s="238"/>
      <c r="BR34" s="238"/>
      <c r="BS34" s="238"/>
      <c r="BT34" s="238"/>
      <c r="BU34" s="238"/>
      <c r="BV34" s="238"/>
    </row>
    <row r="35" spans="1:74" ht="13.5" customHeight="1" x14ac:dyDescent="0.15">
      <c r="A35" s="369"/>
      <c r="B35" s="10"/>
      <c r="C35" s="24"/>
      <c r="D35" s="337"/>
      <c r="E35" s="206">
        <v>0.78431372549019607</v>
      </c>
      <c r="F35" s="207">
        <v>0.39215686274509803</v>
      </c>
      <c r="G35" s="207">
        <v>0.39215686274509803</v>
      </c>
      <c r="H35" s="207">
        <v>0.78431372549019607</v>
      </c>
      <c r="I35" s="207">
        <v>0</v>
      </c>
      <c r="J35" s="207">
        <v>0</v>
      </c>
      <c r="K35" s="207">
        <v>0</v>
      </c>
      <c r="L35" s="207">
        <v>0</v>
      </c>
      <c r="M35" s="207">
        <v>0.39215686274509803</v>
      </c>
      <c r="N35" s="207">
        <v>0</v>
      </c>
      <c r="O35" s="207">
        <v>0.39215686274509803</v>
      </c>
      <c r="P35" s="207">
        <v>1.5686274509803921</v>
      </c>
      <c r="Q35" s="207">
        <v>3.1372549019607843</v>
      </c>
      <c r="R35" s="207">
        <v>0.39215686274509803</v>
      </c>
      <c r="S35" s="207">
        <v>0</v>
      </c>
      <c r="T35" s="369"/>
      <c r="U35" s="10"/>
      <c r="V35" s="24"/>
      <c r="W35" s="337"/>
      <c r="X35" s="207">
        <v>0</v>
      </c>
      <c r="Y35" s="207">
        <v>0.78431372549019607</v>
      </c>
      <c r="Z35" s="207">
        <v>0.78431372549019607</v>
      </c>
      <c r="AA35" s="207">
        <v>0</v>
      </c>
      <c r="AB35" s="207">
        <v>0</v>
      </c>
      <c r="AC35" s="207">
        <v>0</v>
      </c>
      <c r="AD35" s="207">
        <v>0.39215686274509803</v>
      </c>
      <c r="AE35" s="207">
        <v>0.39215686274509803</v>
      </c>
      <c r="AF35" s="207">
        <v>3.9215686274509802</v>
      </c>
      <c r="AG35" s="207">
        <v>0.78431372549019607</v>
      </c>
      <c r="AH35" s="207">
        <v>7.8431372549019605</v>
      </c>
      <c r="AI35" s="207">
        <v>56.470588235294116</v>
      </c>
      <c r="AJ35" s="207">
        <v>5.4901960784313726</v>
      </c>
      <c r="AK35" s="207">
        <v>1.9607843137254901</v>
      </c>
      <c r="AL35" s="369"/>
      <c r="AM35" s="10"/>
      <c r="AN35" s="24"/>
      <c r="AO35" s="337"/>
      <c r="AP35" s="207">
        <v>0.39215686274509803</v>
      </c>
      <c r="AQ35" s="207">
        <v>0.39215686274509803</v>
      </c>
      <c r="AR35" s="207">
        <v>0</v>
      </c>
      <c r="AS35" s="207">
        <v>0.39215686274509803</v>
      </c>
      <c r="AT35" s="207">
        <v>0.39215686274509803</v>
      </c>
      <c r="AU35" s="207">
        <v>1.5686274509803921</v>
      </c>
      <c r="AV35" s="207">
        <v>0</v>
      </c>
      <c r="AW35" s="207">
        <v>0.78431372549019607</v>
      </c>
      <c r="AX35" s="207">
        <v>0</v>
      </c>
      <c r="AY35" s="207">
        <v>2.3529411764705883</v>
      </c>
      <c r="AZ35" s="207">
        <v>0.39215686274509803</v>
      </c>
      <c r="BA35" s="207">
        <v>0.78431372549019607</v>
      </c>
      <c r="BB35" s="207">
        <v>0.39215686274509803</v>
      </c>
      <c r="BC35" s="207">
        <v>0.39215686274509803</v>
      </c>
      <c r="BD35" s="207">
        <v>0.78431372549019607</v>
      </c>
      <c r="BE35" s="369"/>
      <c r="BF35" s="10"/>
      <c r="BG35" s="24"/>
      <c r="BH35" s="337"/>
      <c r="BI35" s="207">
        <v>2.3529411764705883</v>
      </c>
      <c r="BJ35" s="207">
        <v>0.39215686274509803</v>
      </c>
      <c r="BK35" s="207">
        <v>0.39215686274509803</v>
      </c>
      <c r="BL35" s="208">
        <v>0.78431372549019607</v>
      </c>
      <c r="BM35" s="245"/>
      <c r="BN35" s="245"/>
      <c r="BO35" s="245"/>
      <c r="BP35" s="245"/>
      <c r="BQ35" s="245"/>
      <c r="BR35" s="245"/>
      <c r="BS35" s="245"/>
      <c r="BT35" s="245"/>
      <c r="BU35" s="245"/>
      <c r="BV35" s="245"/>
    </row>
    <row r="36" spans="1:74" s="110" customFormat="1" ht="13.5" customHeight="1" x14ac:dyDescent="0.15">
      <c r="A36" s="369"/>
      <c r="B36" s="108" t="s">
        <v>44</v>
      </c>
      <c r="C36" s="120"/>
      <c r="D36" s="331">
        <v>342</v>
      </c>
      <c r="E36" s="209">
        <v>1</v>
      </c>
      <c r="F36" s="210">
        <v>1</v>
      </c>
      <c r="G36" s="210">
        <v>2</v>
      </c>
      <c r="H36" s="210">
        <v>0</v>
      </c>
      <c r="I36" s="210">
        <v>1</v>
      </c>
      <c r="J36" s="210">
        <v>1</v>
      </c>
      <c r="K36" s="210">
        <v>0</v>
      </c>
      <c r="L36" s="210">
        <v>1</v>
      </c>
      <c r="M36" s="210">
        <v>2</v>
      </c>
      <c r="N36" s="210">
        <v>0</v>
      </c>
      <c r="O36" s="210">
        <v>1</v>
      </c>
      <c r="P36" s="210">
        <v>4</v>
      </c>
      <c r="Q36" s="210">
        <v>5</v>
      </c>
      <c r="R36" s="210">
        <v>2</v>
      </c>
      <c r="S36" s="210">
        <v>0</v>
      </c>
      <c r="T36" s="369"/>
      <c r="U36" s="108" t="s">
        <v>44</v>
      </c>
      <c r="V36" s="120"/>
      <c r="W36" s="331">
        <v>342</v>
      </c>
      <c r="X36" s="210">
        <v>2</v>
      </c>
      <c r="Y36" s="210">
        <v>1</v>
      </c>
      <c r="Z36" s="210">
        <v>4</v>
      </c>
      <c r="AA36" s="210">
        <v>0</v>
      </c>
      <c r="AB36" s="210">
        <v>2</v>
      </c>
      <c r="AC36" s="210">
        <v>3</v>
      </c>
      <c r="AD36" s="210">
        <v>0</v>
      </c>
      <c r="AE36" s="210">
        <v>2</v>
      </c>
      <c r="AF36" s="210">
        <v>13</v>
      </c>
      <c r="AG36" s="210">
        <v>2</v>
      </c>
      <c r="AH36" s="210">
        <v>23</v>
      </c>
      <c r="AI36" s="210">
        <v>182</v>
      </c>
      <c r="AJ36" s="210">
        <v>24</v>
      </c>
      <c r="AK36" s="210">
        <v>8</v>
      </c>
      <c r="AL36" s="369"/>
      <c r="AM36" s="108" t="s">
        <v>44</v>
      </c>
      <c r="AN36" s="120"/>
      <c r="AO36" s="331">
        <v>342</v>
      </c>
      <c r="AP36" s="210">
        <v>0</v>
      </c>
      <c r="AQ36" s="210">
        <v>3</v>
      </c>
      <c r="AR36" s="210">
        <v>1</v>
      </c>
      <c r="AS36" s="210">
        <v>3</v>
      </c>
      <c r="AT36" s="210">
        <v>1</v>
      </c>
      <c r="AU36" s="210">
        <v>5</v>
      </c>
      <c r="AV36" s="210">
        <v>4</v>
      </c>
      <c r="AW36" s="210">
        <v>2</v>
      </c>
      <c r="AX36" s="210">
        <v>1</v>
      </c>
      <c r="AY36" s="210">
        <v>4</v>
      </c>
      <c r="AZ36" s="210">
        <v>0</v>
      </c>
      <c r="BA36" s="210">
        <v>0</v>
      </c>
      <c r="BB36" s="210">
        <v>4</v>
      </c>
      <c r="BC36" s="210">
        <v>0</v>
      </c>
      <c r="BD36" s="210">
        <v>4</v>
      </c>
      <c r="BE36" s="369"/>
      <c r="BF36" s="108" t="s">
        <v>44</v>
      </c>
      <c r="BG36" s="120"/>
      <c r="BH36" s="331">
        <v>342</v>
      </c>
      <c r="BI36" s="210">
        <v>5</v>
      </c>
      <c r="BJ36" s="210">
        <v>0</v>
      </c>
      <c r="BK36" s="210">
        <v>0</v>
      </c>
      <c r="BL36" s="211">
        <v>18</v>
      </c>
      <c r="BM36" s="238"/>
      <c r="BN36" s="238"/>
      <c r="BO36" s="238"/>
      <c r="BP36" s="238"/>
      <c r="BQ36" s="238"/>
      <c r="BR36" s="238"/>
      <c r="BS36" s="238"/>
      <c r="BT36" s="238"/>
      <c r="BU36" s="238"/>
      <c r="BV36" s="238"/>
    </row>
    <row r="37" spans="1:74" ht="13.5" customHeight="1" x14ac:dyDescent="0.15">
      <c r="A37" s="369"/>
      <c r="B37" s="10"/>
      <c r="C37" s="24"/>
      <c r="D37" s="337"/>
      <c r="E37" s="206">
        <v>0.29239766081871343</v>
      </c>
      <c r="F37" s="207">
        <v>0.29239766081871343</v>
      </c>
      <c r="G37" s="207">
        <v>0.58479532163742687</v>
      </c>
      <c r="H37" s="207">
        <v>0</v>
      </c>
      <c r="I37" s="207">
        <v>0.29239766081871343</v>
      </c>
      <c r="J37" s="207">
        <v>0.29239766081871343</v>
      </c>
      <c r="K37" s="207">
        <v>0</v>
      </c>
      <c r="L37" s="207">
        <v>0.29239766081871343</v>
      </c>
      <c r="M37" s="207">
        <v>0.58479532163742687</v>
      </c>
      <c r="N37" s="207">
        <v>0</v>
      </c>
      <c r="O37" s="207">
        <v>0.29239766081871343</v>
      </c>
      <c r="P37" s="207">
        <v>1.1695906432748537</v>
      </c>
      <c r="Q37" s="207">
        <v>1.4619883040935671</v>
      </c>
      <c r="R37" s="207">
        <v>0.58479532163742687</v>
      </c>
      <c r="S37" s="207">
        <v>0</v>
      </c>
      <c r="T37" s="369"/>
      <c r="U37" s="10"/>
      <c r="V37" s="24"/>
      <c r="W37" s="337"/>
      <c r="X37" s="207">
        <v>0.58479532163742687</v>
      </c>
      <c r="Y37" s="207">
        <v>0.29239766081871343</v>
      </c>
      <c r="Z37" s="207">
        <v>1.1695906432748537</v>
      </c>
      <c r="AA37" s="207">
        <v>0</v>
      </c>
      <c r="AB37" s="207">
        <v>0.58479532163742687</v>
      </c>
      <c r="AC37" s="207">
        <v>0.8771929824561403</v>
      </c>
      <c r="AD37" s="207">
        <v>0</v>
      </c>
      <c r="AE37" s="207">
        <v>0.58479532163742687</v>
      </c>
      <c r="AF37" s="207">
        <v>3.8011695906432745</v>
      </c>
      <c r="AG37" s="207">
        <v>0.58479532163742687</v>
      </c>
      <c r="AH37" s="207">
        <v>6.7251461988304087</v>
      </c>
      <c r="AI37" s="207">
        <v>53.216374269005854</v>
      </c>
      <c r="AJ37" s="207">
        <v>7.0175438596491224</v>
      </c>
      <c r="AK37" s="207">
        <v>2.3391812865497075</v>
      </c>
      <c r="AL37" s="369"/>
      <c r="AM37" s="10"/>
      <c r="AN37" s="24"/>
      <c r="AO37" s="337"/>
      <c r="AP37" s="207">
        <v>0</v>
      </c>
      <c r="AQ37" s="207">
        <v>0.8771929824561403</v>
      </c>
      <c r="AR37" s="207">
        <v>0.29239766081871343</v>
      </c>
      <c r="AS37" s="207">
        <v>0.8771929824561403</v>
      </c>
      <c r="AT37" s="207">
        <v>0.29239766081871343</v>
      </c>
      <c r="AU37" s="207">
        <v>1.4619883040935671</v>
      </c>
      <c r="AV37" s="207">
        <v>1.1695906432748537</v>
      </c>
      <c r="AW37" s="207">
        <v>0.58479532163742687</v>
      </c>
      <c r="AX37" s="207">
        <v>0.29239766081871343</v>
      </c>
      <c r="AY37" s="207">
        <v>1.1695906432748537</v>
      </c>
      <c r="AZ37" s="207">
        <v>0</v>
      </c>
      <c r="BA37" s="207">
        <v>0</v>
      </c>
      <c r="BB37" s="207">
        <v>1.1695906432748537</v>
      </c>
      <c r="BC37" s="207">
        <v>0</v>
      </c>
      <c r="BD37" s="207">
        <v>1.1695906432748537</v>
      </c>
      <c r="BE37" s="369"/>
      <c r="BF37" s="10"/>
      <c r="BG37" s="24"/>
      <c r="BH37" s="337"/>
      <c r="BI37" s="207">
        <v>1.4619883040935671</v>
      </c>
      <c r="BJ37" s="207">
        <v>0</v>
      </c>
      <c r="BK37" s="207">
        <v>0</v>
      </c>
      <c r="BL37" s="208">
        <v>5.2631578947368416</v>
      </c>
      <c r="BM37" s="245"/>
      <c r="BN37" s="245"/>
      <c r="BO37" s="245"/>
      <c r="BP37" s="245"/>
      <c r="BQ37" s="245"/>
      <c r="BR37" s="245"/>
      <c r="BS37" s="245"/>
      <c r="BT37" s="245"/>
      <c r="BU37" s="245"/>
      <c r="BV37" s="245"/>
    </row>
    <row r="38" spans="1:74" s="110" customFormat="1" ht="13.5" customHeight="1" x14ac:dyDescent="0.15">
      <c r="A38" s="369"/>
      <c r="B38" s="108" t="s">
        <v>45</v>
      </c>
      <c r="C38" s="120"/>
      <c r="D38" s="331">
        <v>38</v>
      </c>
      <c r="E38" s="209">
        <v>0</v>
      </c>
      <c r="F38" s="210">
        <v>0</v>
      </c>
      <c r="G38" s="210">
        <v>0</v>
      </c>
      <c r="H38" s="210">
        <v>1</v>
      </c>
      <c r="I38" s="210">
        <v>0</v>
      </c>
      <c r="J38" s="210">
        <v>0</v>
      </c>
      <c r="K38" s="210">
        <v>0</v>
      </c>
      <c r="L38" s="210">
        <v>0</v>
      </c>
      <c r="M38" s="210">
        <v>0</v>
      </c>
      <c r="N38" s="210">
        <v>0</v>
      </c>
      <c r="O38" s="210">
        <v>0</v>
      </c>
      <c r="P38" s="210">
        <v>1</v>
      </c>
      <c r="Q38" s="210">
        <v>0</v>
      </c>
      <c r="R38" s="210">
        <v>0</v>
      </c>
      <c r="S38" s="210">
        <v>0</v>
      </c>
      <c r="T38" s="369"/>
      <c r="U38" s="108" t="s">
        <v>45</v>
      </c>
      <c r="V38" s="120"/>
      <c r="W38" s="331">
        <v>38</v>
      </c>
      <c r="X38" s="210">
        <v>0</v>
      </c>
      <c r="Y38" s="210">
        <v>0</v>
      </c>
      <c r="Z38" s="210">
        <v>1</v>
      </c>
      <c r="AA38" s="210">
        <v>0</v>
      </c>
      <c r="AB38" s="210">
        <v>1</v>
      </c>
      <c r="AC38" s="210">
        <v>0</v>
      </c>
      <c r="AD38" s="210">
        <v>0</v>
      </c>
      <c r="AE38" s="210">
        <v>0</v>
      </c>
      <c r="AF38" s="210">
        <v>2</v>
      </c>
      <c r="AG38" s="210">
        <v>1</v>
      </c>
      <c r="AH38" s="210">
        <v>2</v>
      </c>
      <c r="AI38" s="210">
        <v>18</v>
      </c>
      <c r="AJ38" s="210">
        <v>2</v>
      </c>
      <c r="AK38" s="210">
        <v>0</v>
      </c>
      <c r="AL38" s="369"/>
      <c r="AM38" s="108" t="s">
        <v>45</v>
      </c>
      <c r="AN38" s="120"/>
      <c r="AO38" s="331">
        <v>38</v>
      </c>
      <c r="AP38" s="210">
        <v>0</v>
      </c>
      <c r="AQ38" s="210">
        <v>2</v>
      </c>
      <c r="AR38" s="210">
        <v>0</v>
      </c>
      <c r="AS38" s="210">
        <v>1</v>
      </c>
      <c r="AT38" s="210">
        <v>0</v>
      </c>
      <c r="AU38" s="210">
        <v>0</v>
      </c>
      <c r="AV38" s="210">
        <v>0</v>
      </c>
      <c r="AW38" s="210">
        <v>0</v>
      </c>
      <c r="AX38" s="210">
        <v>0</v>
      </c>
      <c r="AY38" s="210">
        <v>1</v>
      </c>
      <c r="AZ38" s="210">
        <v>0</v>
      </c>
      <c r="BA38" s="210">
        <v>2</v>
      </c>
      <c r="BB38" s="210">
        <v>0</v>
      </c>
      <c r="BC38" s="210">
        <v>1</v>
      </c>
      <c r="BD38" s="210">
        <v>1</v>
      </c>
      <c r="BE38" s="369"/>
      <c r="BF38" s="108" t="s">
        <v>45</v>
      </c>
      <c r="BG38" s="120"/>
      <c r="BH38" s="331">
        <v>38</v>
      </c>
      <c r="BI38" s="210">
        <v>1</v>
      </c>
      <c r="BJ38" s="210">
        <v>0</v>
      </c>
      <c r="BK38" s="210">
        <v>0</v>
      </c>
      <c r="BL38" s="211">
        <v>0</v>
      </c>
      <c r="BM38" s="238"/>
      <c r="BN38" s="238"/>
      <c r="BO38" s="238"/>
      <c r="BP38" s="238"/>
      <c r="BQ38" s="238"/>
      <c r="BR38" s="238"/>
      <c r="BS38" s="238"/>
      <c r="BT38" s="238"/>
      <c r="BU38" s="238"/>
      <c r="BV38" s="238"/>
    </row>
    <row r="39" spans="1:74" ht="13.5" customHeight="1" thickBot="1" x14ac:dyDescent="0.2">
      <c r="A39" s="370"/>
      <c r="B39" s="21"/>
      <c r="C39" s="26"/>
      <c r="D39" s="332"/>
      <c r="E39" s="212">
        <v>0</v>
      </c>
      <c r="F39" s="213">
        <v>0</v>
      </c>
      <c r="G39" s="213">
        <v>0</v>
      </c>
      <c r="H39" s="213">
        <v>2.6315789473684208</v>
      </c>
      <c r="I39" s="213">
        <v>0</v>
      </c>
      <c r="J39" s="213">
        <v>0</v>
      </c>
      <c r="K39" s="213">
        <v>0</v>
      </c>
      <c r="L39" s="213">
        <v>0</v>
      </c>
      <c r="M39" s="213">
        <v>0</v>
      </c>
      <c r="N39" s="213">
        <v>0</v>
      </c>
      <c r="O39" s="213">
        <v>0</v>
      </c>
      <c r="P39" s="213">
        <v>2.6315789473684208</v>
      </c>
      <c r="Q39" s="213">
        <v>0</v>
      </c>
      <c r="R39" s="213">
        <v>0</v>
      </c>
      <c r="S39" s="213">
        <v>0</v>
      </c>
      <c r="T39" s="370"/>
      <c r="U39" s="21"/>
      <c r="V39" s="26"/>
      <c r="W39" s="332"/>
      <c r="X39" s="213">
        <v>0</v>
      </c>
      <c r="Y39" s="213">
        <v>0</v>
      </c>
      <c r="Z39" s="213">
        <v>2.6315789473684208</v>
      </c>
      <c r="AA39" s="213">
        <v>0</v>
      </c>
      <c r="AB39" s="213">
        <v>2.6315789473684208</v>
      </c>
      <c r="AC39" s="213">
        <v>0</v>
      </c>
      <c r="AD39" s="213">
        <v>0</v>
      </c>
      <c r="AE39" s="213">
        <v>0</v>
      </c>
      <c r="AF39" s="213">
        <v>5.2631578947368416</v>
      </c>
      <c r="AG39" s="213">
        <v>2.6315789473684208</v>
      </c>
      <c r="AH39" s="213">
        <v>5.2631578947368416</v>
      </c>
      <c r="AI39" s="213">
        <v>47.368421052631575</v>
      </c>
      <c r="AJ39" s="213">
        <v>5.2631578947368416</v>
      </c>
      <c r="AK39" s="213">
        <v>0</v>
      </c>
      <c r="AL39" s="370"/>
      <c r="AM39" s="21"/>
      <c r="AN39" s="26"/>
      <c r="AO39" s="332"/>
      <c r="AP39" s="213">
        <v>0</v>
      </c>
      <c r="AQ39" s="213">
        <v>5.2631578947368416</v>
      </c>
      <c r="AR39" s="213">
        <v>0</v>
      </c>
      <c r="AS39" s="213">
        <v>2.6315789473684208</v>
      </c>
      <c r="AT39" s="213">
        <v>0</v>
      </c>
      <c r="AU39" s="213">
        <v>0</v>
      </c>
      <c r="AV39" s="213">
        <v>0</v>
      </c>
      <c r="AW39" s="213">
        <v>0</v>
      </c>
      <c r="AX39" s="213">
        <v>0</v>
      </c>
      <c r="AY39" s="213">
        <v>2.6315789473684208</v>
      </c>
      <c r="AZ39" s="213">
        <v>0</v>
      </c>
      <c r="BA39" s="213">
        <v>5.2631578947368416</v>
      </c>
      <c r="BB39" s="213">
        <v>0</v>
      </c>
      <c r="BC39" s="213">
        <v>2.6315789473684208</v>
      </c>
      <c r="BD39" s="213">
        <v>2.6315789473684208</v>
      </c>
      <c r="BE39" s="370"/>
      <c r="BF39" s="21"/>
      <c r="BG39" s="26"/>
      <c r="BH39" s="332"/>
      <c r="BI39" s="213">
        <v>2.6315789473684208</v>
      </c>
      <c r="BJ39" s="213">
        <v>0</v>
      </c>
      <c r="BK39" s="213">
        <v>0</v>
      </c>
      <c r="BL39" s="214">
        <v>0</v>
      </c>
      <c r="BM39" s="245"/>
      <c r="BN39" s="245"/>
      <c r="BO39" s="245"/>
      <c r="BP39" s="245"/>
      <c r="BQ39" s="245"/>
      <c r="BR39" s="245"/>
      <c r="BS39" s="245"/>
      <c r="BT39" s="245"/>
      <c r="BU39" s="245"/>
      <c r="BV39" s="245"/>
    </row>
    <row r="40" spans="1:74" s="110" customFormat="1" ht="13.5" customHeight="1" x14ac:dyDescent="0.15">
      <c r="A40" s="369" t="s">
        <v>46</v>
      </c>
      <c r="B40" s="108" t="s">
        <v>48</v>
      </c>
      <c r="C40" s="120"/>
      <c r="D40" s="330">
        <v>122</v>
      </c>
      <c r="E40" s="194">
        <v>1</v>
      </c>
      <c r="F40" s="195">
        <v>0</v>
      </c>
      <c r="G40" s="195">
        <v>0</v>
      </c>
      <c r="H40" s="195">
        <v>0</v>
      </c>
      <c r="I40" s="195">
        <v>0</v>
      </c>
      <c r="J40" s="195">
        <v>0</v>
      </c>
      <c r="K40" s="195">
        <v>1</v>
      </c>
      <c r="L40" s="195">
        <v>1</v>
      </c>
      <c r="M40" s="195">
        <v>0</v>
      </c>
      <c r="N40" s="195">
        <v>0</v>
      </c>
      <c r="O40" s="195">
        <v>2</v>
      </c>
      <c r="P40" s="195">
        <v>1</v>
      </c>
      <c r="Q40" s="195">
        <v>5</v>
      </c>
      <c r="R40" s="195">
        <v>2</v>
      </c>
      <c r="S40" s="195">
        <v>0</v>
      </c>
      <c r="T40" s="369" t="s">
        <v>46</v>
      </c>
      <c r="U40" s="108" t="s">
        <v>48</v>
      </c>
      <c r="V40" s="120"/>
      <c r="W40" s="330">
        <v>122</v>
      </c>
      <c r="X40" s="195">
        <v>1</v>
      </c>
      <c r="Y40" s="195">
        <v>0</v>
      </c>
      <c r="Z40" s="195">
        <v>0</v>
      </c>
      <c r="AA40" s="195">
        <v>0</v>
      </c>
      <c r="AB40" s="195">
        <v>0</v>
      </c>
      <c r="AC40" s="195">
        <v>0</v>
      </c>
      <c r="AD40" s="195">
        <v>0</v>
      </c>
      <c r="AE40" s="195">
        <v>6</v>
      </c>
      <c r="AF40" s="195">
        <v>2</v>
      </c>
      <c r="AG40" s="195">
        <v>1</v>
      </c>
      <c r="AH40" s="195">
        <v>5</v>
      </c>
      <c r="AI40" s="195">
        <v>63</v>
      </c>
      <c r="AJ40" s="195">
        <v>11</v>
      </c>
      <c r="AK40" s="195">
        <v>1</v>
      </c>
      <c r="AL40" s="369" t="s">
        <v>46</v>
      </c>
      <c r="AM40" s="108" t="s">
        <v>48</v>
      </c>
      <c r="AN40" s="120"/>
      <c r="AO40" s="330">
        <v>122</v>
      </c>
      <c r="AP40" s="195">
        <v>0</v>
      </c>
      <c r="AQ40" s="195">
        <v>0</v>
      </c>
      <c r="AR40" s="195">
        <v>0</v>
      </c>
      <c r="AS40" s="195">
        <v>1</v>
      </c>
      <c r="AT40" s="195">
        <v>0</v>
      </c>
      <c r="AU40" s="195">
        <v>0</v>
      </c>
      <c r="AV40" s="195">
        <v>1</v>
      </c>
      <c r="AW40" s="195">
        <v>2</v>
      </c>
      <c r="AX40" s="195">
        <v>0</v>
      </c>
      <c r="AY40" s="195">
        <v>3</v>
      </c>
      <c r="AZ40" s="195">
        <v>1</v>
      </c>
      <c r="BA40" s="195">
        <v>2</v>
      </c>
      <c r="BB40" s="195">
        <v>3</v>
      </c>
      <c r="BC40" s="195">
        <v>0</v>
      </c>
      <c r="BD40" s="195">
        <v>1</v>
      </c>
      <c r="BE40" s="369" t="s">
        <v>46</v>
      </c>
      <c r="BF40" s="108" t="s">
        <v>48</v>
      </c>
      <c r="BG40" s="120"/>
      <c r="BH40" s="330">
        <v>122</v>
      </c>
      <c r="BI40" s="195">
        <v>1</v>
      </c>
      <c r="BJ40" s="195">
        <v>0</v>
      </c>
      <c r="BK40" s="195">
        <v>2</v>
      </c>
      <c r="BL40" s="196">
        <v>2</v>
      </c>
      <c r="BM40" s="237"/>
      <c r="BN40" s="237"/>
      <c r="BO40" s="237"/>
      <c r="BP40" s="237"/>
      <c r="BQ40" s="237"/>
      <c r="BR40" s="237"/>
      <c r="BS40" s="237"/>
      <c r="BT40" s="237"/>
      <c r="BU40" s="237"/>
      <c r="BV40" s="237"/>
    </row>
    <row r="41" spans="1:74" ht="13.5" customHeight="1" x14ac:dyDescent="0.15">
      <c r="A41" s="369"/>
      <c r="B41" s="10"/>
      <c r="C41" s="24"/>
      <c r="D41" s="334"/>
      <c r="E41" s="190">
        <v>0.81967213114754101</v>
      </c>
      <c r="F41" s="191">
        <v>0</v>
      </c>
      <c r="G41" s="191">
        <v>0</v>
      </c>
      <c r="H41" s="191">
        <v>0</v>
      </c>
      <c r="I41" s="191">
        <v>0</v>
      </c>
      <c r="J41" s="191">
        <v>0</v>
      </c>
      <c r="K41" s="191">
        <v>0.81967213114754101</v>
      </c>
      <c r="L41" s="191">
        <v>0.81967213114754101</v>
      </c>
      <c r="M41" s="191">
        <v>0</v>
      </c>
      <c r="N41" s="191">
        <v>0</v>
      </c>
      <c r="O41" s="191">
        <v>1.639344262295082</v>
      </c>
      <c r="P41" s="191">
        <v>0.81967213114754101</v>
      </c>
      <c r="Q41" s="191">
        <v>4.0983606557377046</v>
      </c>
      <c r="R41" s="191">
        <v>1.639344262295082</v>
      </c>
      <c r="S41" s="191">
        <v>0</v>
      </c>
      <c r="T41" s="369"/>
      <c r="U41" s="10"/>
      <c r="V41" s="24"/>
      <c r="W41" s="334"/>
      <c r="X41" s="191">
        <v>0.81967213114754101</v>
      </c>
      <c r="Y41" s="191">
        <v>0</v>
      </c>
      <c r="Z41" s="191">
        <v>0</v>
      </c>
      <c r="AA41" s="191">
        <v>0</v>
      </c>
      <c r="AB41" s="191">
        <v>0</v>
      </c>
      <c r="AC41" s="191">
        <v>0</v>
      </c>
      <c r="AD41" s="191">
        <v>0</v>
      </c>
      <c r="AE41" s="191">
        <v>4.918032786885246</v>
      </c>
      <c r="AF41" s="191">
        <v>1.639344262295082</v>
      </c>
      <c r="AG41" s="191">
        <v>0.81967213114754101</v>
      </c>
      <c r="AH41" s="191">
        <v>4.0983606557377046</v>
      </c>
      <c r="AI41" s="191">
        <v>51.639344262295083</v>
      </c>
      <c r="AJ41" s="191">
        <v>9.0163934426229506</v>
      </c>
      <c r="AK41" s="191">
        <v>0.81967213114754101</v>
      </c>
      <c r="AL41" s="369"/>
      <c r="AM41" s="10"/>
      <c r="AN41" s="24"/>
      <c r="AO41" s="334"/>
      <c r="AP41" s="191">
        <v>0</v>
      </c>
      <c r="AQ41" s="191">
        <v>0</v>
      </c>
      <c r="AR41" s="191">
        <v>0</v>
      </c>
      <c r="AS41" s="191">
        <v>0.81967213114754101</v>
      </c>
      <c r="AT41" s="191">
        <v>0</v>
      </c>
      <c r="AU41" s="191">
        <v>0</v>
      </c>
      <c r="AV41" s="191">
        <v>0.81967213114754101</v>
      </c>
      <c r="AW41" s="191">
        <v>1.639344262295082</v>
      </c>
      <c r="AX41" s="191">
        <v>0</v>
      </c>
      <c r="AY41" s="191">
        <v>2.459016393442623</v>
      </c>
      <c r="AZ41" s="191">
        <v>0.81967213114754101</v>
      </c>
      <c r="BA41" s="191">
        <v>1.639344262295082</v>
      </c>
      <c r="BB41" s="191">
        <v>2.459016393442623</v>
      </c>
      <c r="BC41" s="191">
        <v>0</v>
      </c>
      <c r="BD41" s="191">
        <v>0.81967213114754101</v>
      </c>
      <c r="BE41" s="369"/>
      <c r="BF41" s="10"/>
      <c r="BG41" s="24"/>
      <c r="BH41" s="334"/>
      <c r="BI41" s="191">
        <v>0.81967213114754101</v>
      </c>
      <c r="BJ41" s="191">
        <v>0</v>
      </c>
      <c r="BK41" s="191">
        <v>1.639344262295082</v>
      </c>
      <c r="BL41" s="192">
        <v>1.639344262295082</v>
      </c>
      <c r="BM41" s="244"/>
      <c r="BN41" s="244"/>
      <c r="BO41" s="244"/>
      <c r="BP41" s="244"/>
      <c r="BQ41" s="244"/>
      <c r="BR41" s="244"/>
      <c r="BS41" s="244"/>
      <c r="BT41" s="244"/>
      <c r="BU41" s="244"/>
      <c r="BV41" s="244"/>
    </row>
    <row r="42" spans="1:74" s="110" customFormat="1" ht="13.5" customHeight="1" x14ac:dyDescent="0.15">
      <c r="A42" s="369"/>
      <c r="B42" s="108" t="s">
        <v>50</v>
      </c>
      <c r="C42" s="120"/>
      <c r="D42" s="330">
        <v>897</v>
      </c>
      <c r="E42" s="194">
        <v>3</v>
      </c>
      <c r="F42" s="195">
        <v>2</v>
      </c>
      <c r="G42" s="195">
        <v>3</v>
      </c>
      <c r="H42" s="195">
        <v>3</v>
      </c>
      <c r="I42" s="195">
        <v>2</v>
      </c>
      <c r="J42" s="195">
        <v>2</v>
      </c>
      <c r="K42" s="195">
        <v>0</v>
      </c>
      <c r="L42" s="195">
        <v>1</v>
      </c>
      <c r="M42" s="195">
        <v>3</v>
      </c>
      <c r="N42" s="195">
        <v>0</v>
      </c>
      <c r="O42" s="195">
        <v>5</v>
      </c>
      <c r="P42" s="195">
        <v>12</v>
      </c>
      <c r="Q42" s="195">
        <v>19</v>
      </c>
      <c r="R42" s="195">
        <v>5</v>
      </c>
      <c r="S42" s="195">
        <v>3</v>
      </c>
      <c r="T42" s="369"/>
      <c r="U42" s="108" t="s">
        <v>50</v>
      </c>
      <c r="V42" s="120"/>
      <c r="W42" s="330">
        <v>897</v>
      </c>
      <c r="X42" s="195">
        <v>2</v>
      </c>
      <c r="Y42" s="195">
        <v>4</v>
      </c>
      <c r="Z42" s="195">
        <v>6</v>
      </c>
      <c r="AA42" s="195">
        <v>0</v>
      </c>
      <c r="AB42" s="195">
        <v>2</v>
      </c>
      <c r="AC42" s="195">
        <v>5</v>
      </c>
      <c r="AD42" s="195">
        <v>0</v>
      </c>
      <c r="AE42" s="195">
        <v>9</v>
      </c>
      <c r="AF42" s="195">
        <v>36</v>
      </c>
      <c r="AG42" s="195">
        <v>8</v>
      </c>
      <c r="AH42" s="195">
        <v>63</v>
      </c>
      <c r="AI42" s="195">
        <v>496</v>
      </c>
      <c r="AJ42" s="195">
        <v>61</v>
      </c>
      <c r="AK42" s="195">
        <v>24</v>
      </c>
      <c r="AL42" s="369"/>
      <c r="AM42" s="108" t="s">
        <v>50</v>
      </c>
      <c r="AN42" s="120"/>
      <c r="AO42" s="330">
        <v>897</v>
      </c>
      <c r="AP42" s="195">
        <v>1</v>
      </c>
      <c r="AQ42" s="195">
        <v>4</v>
      </c>
      <c r="AR42" s="195">
        <v>2</v>
      </c>
      <c r="AS42" s="195">
        <v>11</v>
      </c>
      <c r="AT42" s="195">
        <v>4</v>
      </c>
      <c r="AU42" s="195">
        <v>8</v>
      </c>
      <c r="AV42" s="195">
        <v>3</v>
      </c>
      <c r="AW42" s="195">
        <v>6</v>
      </c>
      <c r="AX42" s="195">
        <v>0</v>
      </c>
      <c r="AY42" s="195">
        <v>15</v>
      </c>
      <c r="AZ42" s="195">
        <v>0</v>
      </c>
      <c r="BA42" s="195">
        <v>4</v>
      </c>
      <c r="BB42" s="195">
        <v>5</v>
      </c>
      <c r="BC42" s="195">
        <v>5</v>
      </c>
      <c r="BD42" s="195">
        <v>5</v>
      </c>
      <c r="BE42" s="369"/>
      <c r="BF42" s="108" t="s">
        <v>50</v>
      </c>
      <c r="BG42" s="120"/>
      <c r="BH42" s="330">
        <v>897</v>
      </c>
      <c r="BI42" s="195">
        <v>13</v>
      </c>
      <c r="BJ42" s="195">
        <v>1</v>
      </c>
      <c r="BK42" s="195">
        <v>6</v>
      </c>
      <c r="BL42" s="196">
        <v>25</v>
      </c>
      <c r="BM42" s="237"/>
      <c r="BN42" s="237"/>
      <c r="BO42" s="237"/>
      <c r="BP42" s="237"/>
      <c r="BQ42" s="237"/>
      <c r="BR42" s="237"/>
      <c r="BS42" s="237"/>
      <c r="BT42" s="237"/>
      <c r="BU42" s="237"/>
      <c r="BV42" s="237"/>
    </row>
    <row r="43" spans="1:74" ht="13.5" customHeight="1" x14ac:dyDescent="0.15">
      <c r="A43" s="369"/>
      <c r="B43" s="10"/>
      <c r="C43" s="24"/>
      <c r="D43" s="334"/>
      <c r="E43" s="190">
        <v>0.33444816053511706</v>
      </c>
      <c r="F43" s="191">
        <v>0.2229654403567447</v>
      </c>
      <c r="G43" s="191">
        <v>0.33444816053511706</v>
      </c>
      <c r="H43" s="191">
        <v>0.33444816053511706</v>
      </c>
      <c r="I43" s="191">
        <v>0.2229654403567447</v>
      </c>
      <c r="J43" s="191">
        <v>0.2229654403567447</v>
      </c>
      <c r="K43" s="191">
        <v>0</v>
      </c>
      <c r="L43" s="191">
        <v>0.11148272017837235</v>
      </c>
      <c r="M43" s="191">
        <v>0.33444816053511706</v>
      </c>
      <c r="N43" s="191">
        <v>0</v>
      </c>
      <c r="O43" s="191">
        <v>0.55741360089186176</v>
      </c>
      <c r="P43" s="191">
        <v>1.3377926421404682</v>
      </c>
      <c r="Q43" s="191">
        <v>2.1181716833890749</v>
      </c>
      <c r="R43" s="191">
        <v>0.55741360089186176</v>
      </c>
      <c r="S43" s="191">
        <v>0.33444816053511706</v>
      </c>
      <c r="T43" s="369"/>
      <c r="U43" s="10"/>
      <c r="V43" s="24"/>
      <c r="W43" s="334"/>
      <c r="X43" s="191">
        <v>0.2229654403567447</v>
      </c>
      <c r="Y43" s="191">
        <v>0.44593088071348941</v>
      </c>
      <c r="Z43" s="191">
        <v>0.66889632107023411</v>
      </c>
      <c r="AA43" s="191">
        <v>0</v>
      </c>
      <c r="AB43" s="191">
        <v>0.2229654403567447</v>
      </c>
      <c r="AC43" s="191">
        <v>0.55741360089186176</v>
      </c>
      <c r="AD43" s="191">
        <v>0</v>
      </c>
      <c r="AE43" s="191">
        <v>1.0033444816053512</v>
      </c>
      <c r="AF43" s="191">
        <v>4.0133779264214047</v>
      </c>
      <c r="AG43" s="191">
        <v>0.89186176142697882</v>
      </c>
      <c r="AH43" s="191">
        <v>7.023411371237458</v>
      </c>
      <c r="AI43" s="191">
        <v>55.29542920847269</v>
      </c>
      <c r="AJ43" s="191">
        <v>6.8004459308807137</v>
      </c>
      <c r="AK43" s="191">
        <v>2.6755852842809364</v>
      </c>
      <c r="AL43" s="369"/>
      <c r="AM43" s="10"/>
      <c r="AN43" s="24"/>
      <c r="AO43" s="334"/>
      <c r="AP43" s="191">
        <v>0.11148272017837235</v>
      </c>
      <c r="AQ43" s="191">
        <v>0.44593088071348941</v>
      </c>
      <c r="AR43" s="191">
        <v>0.2229654403567447</v>
      </c>
      <c r="AS43" s="191">
        <v>1.2263099219620959</v>
      </c>
      <c r="AT43" s="191">
        <v>0.44593088071348941</v>
      </c>
      <c r="AU43" s="191">
        <v>0.89186176142697882</v>
      </c>
      <c r="AV43" s="191">
        <v>0.33444816053511706</v>
      </c>
      <c r="AW43" s="191">
        <v>0.66889632107023411</v>
      </c>
      <c r="AX43" s="191">
        <v>0</v>
      </c>
      <c r="AY43" s="191">
        <v>1.6722408026755853</v>
      </c>
      <c r="AZ43" s="191">
        <v>0</v>
      </c>
      <c r="BA43" s="191">
        <v>0.44593088071348941</v>
      </c>
      <c r="BB43" s="191">
        <v>0.55741360089186176</v>
      </c>
      <c r="BC43" s="191">
        <v>0.55741360089186176</v>
      </c>
      <c r="BD43" s="191">
        <v>0.55741360089186176</v>
      </c>
      <c r="BE43" s="369"/>
      <c r="BF43" s="10"/>
      <c r="BG43" s="24"/>
      <c r="BH43" s="334"/>
      <c r="BI43" s="191">
        <v>1.4492753623188406</v>
      </c>
      <c r="BJ43" s="191">
        <v>0.11148272017837235</v>
      </c>
      <c r="BK43" s="191">
        <v>0.66889632107023411</v>
      </c>
      <c r="BL43" s="192">
        <v>2.787068004459309</v>
      </c>
      <c r="BM43" s="244"/>
      <c r="BN43" s="244"/>
      <c r="BO43" s="244"/>
      <c r="BP43" s="244"/>
      <c r="BQ43" s="244"/>
      <c r="BR43" s="244"/>
      <c r="BS43" s="244"/>
      <c r="BT43" s="244"/>
      <c r="BU43" s="244"/>
      <c r="BV43" s="244"/>
    </row>
    <row r="44" spans="1:74" s="110" customFormat="1" ht="13.5" customHeight="1" x14ac:dyDescent="0.15">
      <c r="A44" s="369"/>
      <c r="B44" s="108" t="s">
        <v>51</v>
      </c>
      <c r="C44" s="120"/>
      <c r="D44" s="330">
        <v>124</v>
      </c>
      <c r="E44" s="194">
        <v>0</v>
      </c>
      <c r="F44" s="195">
        <v>1</v>
      </c>
      <c r="G44" s="195">
        <v>0</v>
      </c>
      <c r="H44" s="195">
        <v>0</v>
      </c>
      <c r="I44" s="195">
        <v>0</v>
      </c>
      <c r="J44" s="195">
        <v>0</v>
      </c>
      <c r="K44" s="195">
        <v>0</v>
      </c>
      <c r="L44" s="195">
        <v>0</v>
      </c>
      <c r="M44" s="195">
        <v>0</v>
      </c>
      <c r="N44" s="195">
        <v>0</v>
      </c>
      <c r="O44" s="195">
        <v>1</v>
      </c>
      <c r="P44" s="195">
        <v>2</v>
      </c>
      <c r="Q44" s="195">
        <v>4</v>
      </c>
      <c r="R44" s="195">
        <v>0</v>
      </c>
      <c r="S44" s="195">
        <v>0</v>
      </c>
      <c r="T44" s="369"/>
      <c r="U44" s="108" t="s">
        <v>51</v>
      </c>
      <c r="V44" s="120"/>
      <c r="W44" s="330">
        <v>124</v>
      </c>
      <c r="X44" s="195">
        <v>0</v>
      </c>
      <c r="Y44" s="195">
        <v>0</v>
      </c>
      <c r="Z44" s="195">
        <v>1</v>
      </c>
      <c r="AA44" s="195">
        <v>1</v>
      </c>
      <c r="AB44" s="195">
        <v>0</v>
      </c>
      <c r="AC44" s="195">
        <v>1</v>
      </c>
      <c r="AD44" s="195">
        <v>1</v>
      </c>
      <c r="AE44" s="195">
        <v>0</v>
      </c>
      <c r="AF44" s="195">
        <v>6</v>
      </c>
      <c r="AG44" s="195">
        <v>0</v>
      </c>
      <c r="AH44" s="195">
        <v>9</v>
      </c>
      <c r="AI44" s="195">
        <v>63</v>
      </c>
      <c r="AJ44" s="195">
        <v>12</v>
      </c>
      <c r="AK44" s="195">
        <v>1</v>
      </c>
      <c r="AL44" s="369"/>
      <c r="AM44" s="108" t="s">
        <v>51</v>
      </c>
      <c r="AN44" s="120"/>
      <c r="AO44" s="330">
        <v>124</v>
      </c>
      <c r="AP44" s="195">
        <v>1</v>
      </c>
      <c r="AQ44" s="195">
        <v>1</v>
      </c>
      <c r="AR44" s="195">
        <v>1</v>
      </c>
      <c r="AS44" s="195">
        <v>3</v>
      </c>
      <c r="AT44" s="195">
        <v>0</v>
      </c>
      <c r="AU44" s="195">
        <v>2</v>
      </c>
      <c r="AV44" s="195">
        <v>1</v>
      </c>
      <c r="AW44" s="195">
        <v>0</v>
      </c>
      <c r="AX44" s="195">
        <v>1</v>
      </c>
      <c r="AY44" s="195">
        <v>1</v>
      </c>
      <c r="AZ44" s="195">
        <v>0</v>
      </c>
      <c r="BA44" s="195">
        <v>0</v>
      </c>
      <c r="BB44" s="195">
        <v>1</v>
      </c>
      <c r="BC44" s="195">
        <v>0</v>
      </c>
      <c r="BD44" s="195">
        <v>2</v>
      </c>
      <c r="BE44" s="369"/>
      <c r="BF44" s="108" t="s">
        <v>51</v>
      </c>
      <c r="BG44" s="120"/>
      <c r="BH44" s="330">
        <v>124</v>
      </c>
      <c r="BI44" s="195">
        <v>1</v>
      </c>
      <c r="BJ44" s="195">
        <v>0</v>
      </c>
      <c r="BK44" s="195">
        <v>1</v>
      </c>
      <c r="BL44" s="196">
        <v>5</v>
      </c>
      <c r="BM44" s="237"/>
      <c r="BN44" s="237"/>
      <c r="BO44" s="237"/>
      <c r="BP44" s="237"/>
      <c r="BQ44" s="237"/>
      <c r="BR44" s="237"/>
      <c r="BS44" s="237"/>
      <c r="BT44" s="237"/>
      <c r="BU44" s="237"/>
      <c r="BV44" s="237"/>
    </row>
    <row r="45" spans="1:74" ht="13.5" customHeight="1" x14ac:dyDescent="0.15">
      <c r="A45" s="369"/>
      <c r="B45" s="10"/>
      <c r="C45" s="24"/>
      <c r="D45" s="334"/>
      <c r="E45" s="190">
        <v>0</v>
      </c>
      <c r="F45" s="191">
        <v>0.80645161290322576</v>
      </c>
      <c r="G45" s="191">
        <v>0</v>
      </c>
      <c r="H45" s="191">
        <v>0</v>
      </c>
      <c r="I45" s="191">
        <v>0</v>
      </c>
      <c r="J45" s="191">
        <v>0</v>
      </c>
      <c r="K45" s="191">
        <v>0</v>
      </c>
      <c r="L45" s="191">
        <v>0</v>
      </c>
      <c r="M45" s="191">
        <v>0</v>
      </c>
      <c r="N45" s="191">
        <v>0</v>
      </c>
      <c r="O45" s="191">
        <v>0.80645161290322576</v>
      </c>
      <c r="P45" s="191">
        <v>1.6129032258064515</v>
      </c>
      <c r="Q45" s="191">
        <v>3.225806451612903</v>
      </c>
      <c r="R45" s="191">
        <v>0</v>
      </c>
      <c r="S45" s="191">
        <v>0</v>
      </c>
      <c r="T45" s="369"/>
      <c r="U45" s="10"/>
      <c r="V45" s="24"/>
      <c r="W45" s="334"/>
      <c r="X45" s="191">
        <v>0</v>
      </c>
      <c r="Y45" s="191">
        <v>0</v>
      </c>
      <c r="Z45" s="191">
        <v>0.80645161290322576</v>
      </c>
      <c r="AA45" s="191">
        <v>0.80645161290322576</v>
      </c>
      <c r="AB45" s="191">
        <v>0</v>
      </c>
      <c r="AC45" s="191">
        <v>0.80645161290322576</v>
      </c>
      <c r="AD45" s="191">
        <v>0.80645161290322576</v>
      </c>
      <c r="AE45" s="191">
        <v>0</v>
      </c>
      <c r="AF45" s="191">
        <v>4.838709677419355</v>
      </c>
      <c r="AG45" s="191">
        <v>0</v>
      </c>
      <c r="AH45" s="191">
        <v>7.2580645161290329</v>
      </c>
      <c r="AI45" s="191">
        <v>50.806451612903224</v>
      </c>
      <c r="AJ45" s="191">
        <v>9.67741935483871</v>
      </c>
      <c r="AK45" s="191">
        <v>0.80645161290322576</v>
      </c>
      <c r="AL45" s="369"/>
      <c r="AM45" s="10"/>
      <c r="AN45" s="24"/>
      <c r="AO45" s="334"/>
      <c r="AP45" s="191">
        <v>0.80645161290322576</v>
      </c>
      <c r="AQ45" s="191">
        <v>0.80645161290322576</v>
      </c>
      <c r="AR45" s="191">
        <v>0.80645161290322576</v>
      </c>
      <c r="AS45" s="191">
        <v>2.4193548387096775</v>
      </c>
      <c r="AT45" s="191">
        <v>0</v>
      </c>
      <c r="AU45" s="191">
        <v>1.6129032258064515</v>
      </c>
      <c r="AV45" s="191">
        <v>0.80645161290322576</v>
      </c>
      <c r="AW45" s="191">
        <v>0</v>
      </c>
      <c r="AX45" s="191">
        <v>0.80645161290322576</v>
      </c>
      <c r="AY45" s="191">
        <v>0.80645161290322576</v>
      </c>
      <c r="AZ45" s="191">
        <v>0</v>
      </c>
      <c r="BA45" s="191">
        <v>0</v>
      </c>
      <c r="BB45" s="191">
        <v>0.80645161290322576</v>
      </c>
      <c r="BC45" s="191">
        <v>0</v>
      </c>
      <c r="BD45" s="191">
        <v>1.6129032258064515</v>
      </c>
      <c r="BE45" s="369"/>
      <c r="BF45" s="10"/>
      <c r="BG45" s="24"/>
      <c r="BH45" s="334"/>
      <c r="BI45" s="191">
        <v>0.80645161290322576</v>
      </c>
      <c r="BJ45" s="191">
        <v>0</v>
      </c>
      <c r="BK45" s="191">
        <v>0.80645161290322576</v>
      </c>
      <c r="BL45" s="192">
        <v>4.032258064516129</v>
      </c>
      <c r="BM45" s="244"/>
      <c r="BN45" s="244"/>
      <c r="BO45" s="244"/>
      <c r="BP45" s="244"/>
      <c r="BQ45" s="244"/>
      <c r="BR45" s="244"/>
      <c r="BS45" s="244"/>
      <c r="BT45" s="244"/>
      <c r="BU45" s="244"/>
      <c r="BV45" s="244"/>
    </row>
    <row r="46" spans="1:74" s="110" customFormat="1" ht="13.5" customHeight="1" x14ac:dyDescent="0.15">
      <c r="A46" s="369"/>
      <c r="B46" s="108" t="s">
        <v>71</v>
      </c>
      <c r="C46" s="120"/>
      <c r="D46" s="330">
        <v>44</v>
      </c>
      <c r="E46" s="194">
        <v>1</v>
      </c>
      <c r="F46" s="195">
        <v>0</v>
      </c>
      <c r="G46" s="195">
        <v>0</v>
      </c>
      <c r="H46" s="195">
        <v>1</v>
      </c>
      <c r="I46" s="195">
        <v>0</v>
      </c>
      <c r="J46" s="195">
        <v>0</v>
      </c>
      <c r="K46" s="195">
        <v>0</v>
      </c>
      <c r="L46" s="195">
        <v>0</v>
      </c>
      <c r="M46" s="195">
        <v>0</v>
      </c>
      <c r="N46" s="195">
        <v>0</v>
      </c>
      <c r="O46" s="195">
        <v>0</v>
      </c>
      <c r="P46" s="195">
        <v>2</v>
      </c>
      <c r="Q46" s="195">
        <v>0</v>
      </c>
      <c r="R46" s="195">
        <v>0</v>
      </c>
      <c r="S46" s="195">
        <v>0</v>
      </c>
      <c r="T46" s="369"/>
      <c r="U46" s="108" t="s">
        <v>71</v>
      </c>
      <c r="V46" s="120"/>
      <c r="W46" s="330">
        <v>44</v>
      </c>
      <c r="X46" s="195">
        <v>0</v>
      </c>
      <c r="Y46" s="195">
        <v>0</v>
      </c>
      <c r="Z46" s="195">
        <v>1</v>
      </c>
      <c r="AA46" s="195">
        <v>0</v>
      </c>
      <c r="AB46" s="195">
        <v>1</v>
      </c>
      <c r="AC46" s="195">
        <v>0</v>
      </c>
      <c r="AD46" s="195">
        <v>0</v>
      </c>
      <c r="AE46" s="195">
        <v>0</v>
      </c>
      <c r="AF46" s="195">
        <v>2</v>
      </c>
      <c r="AG46" s="195">
        <v>1</v>
      </c>
      <c r="AH46" s="195">
        <v>2</v>
      </c>
      <c r="AI46" s="195">
        <v>22</v>
      </c>
      <c r="AJ46" s="195">
        <v>2</v>
      </c>
      <c r="AK46" s="195">
        <v>0</v>
      </c>
      <c r="AL46" s="369"/>
      <c r="AM46" s="108" t="s">
        <v>71</v>
      </c>
      <c r="AN46" s="120"/>
      <c r="AO46" s="330">
        <v>44</v>
      </c>
      <c r="AP46" s="195">
        <v>0</v>
      </c>
      <c r="AQ46" s="195">
        <v>2</v>
      </c>
      <c r="AR46" s="195">
        <v>0</v>
      </c>
      <c r="AS46" s="195">
        <v>1</v>
      </c>
      <c r="AT46" s="195">
        <v>0</v>
      </c>
      <c r="AU46" s="195">
        <v>0</v>
      </c>
      <c r="AV46" s="195">
        <v>0</v>
      </c>
      <c r="AW46" s="195">
        <v>0</v>
      </c>
      <c r="AX46" s="195">
        <v>0</v>
      </c>
      <c r="AY46" s="195">
        <v>1</v>
      </c>
      <c r="AZ46" s="195">
        <v>0</v>
      </c>
      <c r="BA46" s="195">
        <v>1</v>
      </c>
      <c r="BB46" s="195">
        <v>0</v>
      </c>
      <c r="BC46" s="195">
        <v>1</v>
      </c>
      <c r="BD46" s="195">
        <v>1</v>
      </c>
      <c r="BE46" s="369"/>
      <c r="BF46" s="108" t="s">
        <v>71</v>
      </c>
      <c r="BG46" s="120"/>
      <c r="BH46" s="330">
        <v>44</v>
      </c>
      <c r="BI46" s="195">
        <v>1</v>
      </c>
      <c r="BJ46" s="195">
        <v>0</v>
      </c>
      <c r="BK46" s="195">
        <v>0</v>
      </c>
      <c r="BL46" s="196">
        <v>1</v>
      </c>
      <c r="BM46" s="237"/>
      <c r="BN46" s="237"/>
      <c r="BO46" s="237"/>
      <c r="BP46" s="237"/>
      <c r="BQ46" s="237"/>
      <c r="BR46" s="237"/>
      <c r="BS46" s="237"/>
      <c r="BT46" s="237"/>
      <c r="BU46" s="237"/>
      <c r="BV46" s="237"/>
    </row>
    <row r="47" spans="1:74" ht="13.5" customHeight="1" thickBot="1" x14ac:dyDescent="0.2">
      <c r="A47" s="370"/>
      <c r="B47" s="21"/>
      <c r="C47" s="26"/>
      <c r="D47" s="335"/>
      <c r="E47" s="198">
        <v>2.2727272727272729</v>
      </c>
      <c r="F47" s="199">
        <v>0</v>
      </c>
      <c r="G47" s="199">
        <v>0</v>
      </c>
      <c r="H47" s="199">
        <v>2.2727272727272729</v>
      </c>
      <c r="I47" s="199">
        <v>0</v>
      </c>
      <c r="J47" s="199">
        <v>0</v>
      </c>
      <c r="K47" s="199">
        <v>0</v>
      </c>
      <c r="L47" s="199">
        <v>0</v>
      </c>
      <c r="M47" s="199">
        <v>0</v>
      </c>
      <c r="N47" s="199">
        <v>0</v>
      </c>
      <c r="O47" s="199">
        <v>0</v>
      </c>
      <c r="P47" s="199">
        <v>4.5454545454545459</v>
      </c>
      <c r="Q47" s="199">
        <v>0</v>
      </c>
      <c r="R47" s="199">
        <v>0</v>
      </c>
      <c r="S47" s="199">
        <v>0</v>
      </c>
      <c r="T47" s="370"/>
      <c r="U47" s="21"/>
      <c r="V47" s="26"/>
      <c r="W47" s="335"/>
      <c r="X47" s="199">
        <v>0</v>
      </c>
      <c r="Y47" s="199">
        <v>0</v>
      </c>
      <c r="Z47" s="199">
        <v>2.2727272727272729</v>
      </c>
      <c r="AA47" s="199">
        <v>0</v>
      </c>
      <c r="AB47" s="199">
        <v>2.2727272727272729</v>
      </c>
      <c r="AC47" s="199">
        <v>0</v>
      </c>
      <c r="AD47" s="199">
        <v>0</v>
      </c>
      <c r="AE47" s="199">
        <v>0</v>
      </c>
      <c r="AF47" s="199">
        <v>4.5454545454545459</v>
      </c>
      <c r="AG47" s="199">
        <v>2.2727272727272729</v>
      </c>
      <c r="AH47" s="199">
        <v>4.5454545454545459</v>
      </c>
      <c r="AI47" s="199">
        <v>50</v>
      </c>
      <c r="AJ47" s="199">
        <v>4.5454545454545459</v>
      </c>
      <c r="AK47" s="199">
        <v>0</v>
      </c>
      <c r="AL47" s="370"/>
      <c r="AM47" s="21"/>
      <c r="AN47" s="26"/>
      <c r="AO47" s="335"/>
      <c r="AP47" s="199">
        <v>0</v>
      </c>
      <c r="AQ47" s="199">
        <v>4.5454545454545459</v>
      </c>
      <c r="AR47" s="199">
        <v>0</v>
      </c>
      <c r="AS47" s="199">
        <v>2.2727272727272729</v>
      </c>
      <c r="AT47" s="199">
        <v>0</v>
      </c>
      <c r="AU47" s="199">
        <v>0</v>
      </c>
      <c r="AV47" s="199">
        <v>0</v>
      </c>
      <c r="AW47" s="199">
        <v>0</v>
      </c>
      <c r="AX47" s="199">
        <v>0</v>
      </c>
      <c r="AY47" s="199">
        <v>2.2727272727272729</v>
      </c>
      <c r="AZ47" s="199">
        <v>0</v>
      </c>
      <c r="BA47" s="199">
        <v>2.2727272727272729</v>
      </c>
      <c r="BB47" s="199">
        <v>0</v>
      </c>
      <c r="BC47" s="199">
        <v>2.2727272727272729</v>
      </c>
      <c r="BD47" s="199">
        <v>2.2727272727272729</v>
      </c>
      <c r="BE47" s="370"/>
      <c r="BF47" s="21"/>
      <c r="BG47" s="26"/>
      <c r="BH47" s="335"/>
      <c r="BI47" s="199">
        <v>2.2727272727272729</v>
      </c>
      <c r="BJ47" s="199">
        <v>0</v>
      </c>
      <c r="BK47" s="199">
        <v>0</v>
      </c>
      <c r="BL47" s="200">
        <v>2.2727272727272729</v>
      </c>
      <c r="BM47" s="244"/>
      <c r="BN47" s="244"/>
      <c r="BO47" s="244"/>
      <c r="BP47" s="244"/>
      <c r="BQ47" s="244"/>
      <c r="BR47" s="244"/>
      <c r="BS47" s="244"/>
      <c r="BT47" s="244"/>
      <c r="BU47" s="244"/>
      <c r="BV47" s="244"/>
    </row>
    <row r="48" spans="1:74" s="110" customFormat="1" ht="13.5" customHeight="1" x14ac:dyDescent="0.15">
      <c r="A48" s="369" t="s">
        <v>227</v>
      </c>
      <c r="B48" s="108" t="s">
        <v>53</v>
      </c>
      <c r="C48" s="120"/>
      <c r="D48" s="330">
        <v>29</v>
      </c>
      <c r="E48" s="194">
        <v>0</v>
      </c>
      <c r="F48" s="195">
        <v>0</v>
      </c>
      <c r="G48" s="195">
        <v>0</v>
      </c>
      <c r="H48" s="195">
        <v>0</v>
      </c>
      <c r="I48" s="195">
        <v>0</v>
      </c>
      <c r="J48" s="195">
        <v>0</v>
      </c>
      <c r="K48" s="195">
        <v>0</v>
      </c>
      <c r="L48" s="195">
        <v>1</v>
      </c>
      <c r="M48" s="195">
        <v>0</v>
      </c>
      <c r="N48" s="195">
        <v>0</v>
      </c>
      <c r="O48" s="195">
        <v>0</v>
      </c>
      <c r="P48" s="195">
        <v>0</v>
      </c>
      <c r="Q48" s="195">
        <v>1</v>
      </c>
      <c r="R48" s="195">
        <v>0</v>
      </c>
      <c r="S48" s="195">
        <v>0</v>
      </c>
      <c r="T48" s="369" t="s">
        <v>227</v>
      </c>
      <c r="U48" s="108" t="s">
        <v>53</v>
      </c>
      <c r="V48" s="120"/>
      <c r="W48" s="330">
        <v>29</v>
      </c>
      <c r="X48" s="195">
        <v>1</v>
      </c>
      <c r="Y48" s="195">
        <v>0</v>
      </c>
      <c r="Z48" s="195">
        <v>0</v>
      </c>
      <c r="AA48" s="195">
        <v>0</v>
      </c>
      <c r="AB48" s="195">
        <v>0</v>
      </c>
      <c r="AC48" s="195">
        <v>0</v>
      </c>
      <c r="AD48" s="195">
        <v>0</v>
      </c>
      <c r="AE48" s="195">
        <v>3</v>
      </c>
      <c r="AF48" s="195">
        <v>2</v>
      </c>
      <c r="AG48" s="195">
        <v>0</v>
      </c>
      <c r="AH48" s="195">
        <v>0</v>
      </c>
      <c r="AI48" s="195">
        <v>10</v>
      </c>
      <c r="AJ48" s="195">
        <v>4</v>
      </c>
      <c r="AK48" s="195">
        <v>1</v>
      </c>
      <c r="AL48" s="369" t="s">
        <v>227</v>
      </c>
      <c r="AM48" s="108" t="s">
        <v>53</v>
      </c>
      <c r="AN48" s="120"/>
      <c r="AO48" s="330">
        <v>29</v>
      </c>
      <c r="AP48" s="195">
        <v>0</v>
      </c>
      <c r="AQ48" s="195">
        <v>0</v>
      </c>
      <c r="AR48" s="195">
        <v>0</v>
      </c>
      <c r="AS48" s="195">
        <v>1</v>
      </c>
      <c r="AT48" s="195">
        <v>0</v>
      </c>
      <c r="AU48" s="195">
        <v>0</v>
      </c>
      <c r="AV48" s="195">
        <v>0</v>
      </c>
      <c r="AW48" s="195">
        <v>1</v>
      </c>
      <c r="AX48" s="195">
        <v>0</v>
      </c>
      <c r="AY48" s="195">
        <v>1</v>
      </c>
      <c r="AZ48" s="195">
        <v>0</v>
      </c>
      <c r="BA48" s="195">
        <v>0</v>
      </c>
      <c r="BB48" s="195">
        <v>1</v>
      </c>
      <c r="BC48" s="195">
        <v>0</v>
      </c>
      <c r="BD48" s="195">
        <v>0</v>
      </c>
      <c r="BE48" s="369" t="s">
        <v>227</v>
      </c>
      <c r="BF48" s="108" t="s">
        <v>53</v>
      </c>
      <c r="BG48" s="120"/>
      <c r="BH48" s="330">
        <v>29</v>
      </c>
      <c r="BI48" s="195">
        <v>1</v>
      </c>
      <c r="BJ48" s="195">
        <v>0</v>
      </c>
      <c r="BK48" s="195">
        <v>1</v>
      </c>
      <c r="BL48" s="196">
        <v>0</v>
      </c>
      <c r="BM48" s="237"/>
      <c r="BN48" s="237"/>
      <c r="BO48" s="237"/>
      <c r="BP48" s="237"/>
      <c r="BQ48" s="237"/>
      <c r="BR48" s="237"/>
      <c r="BS48" s="237"/>
      <c r="BT48" s="237"/>
      <c r="BU48" s="237"/>
      <c r="BV48" s="237"/>
    </row>
    <row r="49" spans="1:74" ht="13.5" customHeight="1" x14ac:dyDescent="0.15">
      <c r="A49" s="369"/>
      <c r="B49" s="10"/>
      <c r="C49" s="24"/>
      <c r="D49" s="334"/>
      <c r="E49" s="190">
        <v>0</v>
      </c>
      <c r="F49" s="191">
        <v>0</v>
      </c>
      <c r="G49" s="191">
        <v>0</v>
      </c>
      <c r="H49" s="191">
        <v>0</v>
      </c>
      <c r="I49" s="191">
        <v>0</v>
      </c>
      <c r="J49" s="191">
        <v>0</v>
      </c>
      <c r="K49" s="191">
        <v>0</v>
      </c>
      <c r="L49" s="191">
        <v>3.4482758620689653</v>
      </c>
      <c r="M49" s="191">
        <v>0</v>
      </c>
      <c r="N49" s="191">
        <v>0</v>
      </c>
      <c r="O49" s="191">
        <v>0</v>
      </c>
      <c r="P49" s="191">
        <v>0</v>
      </c>
      <c r="Q49" s="191">
        <v>3.4482758620689653</v>
      </c>
      <c r="R49" s="191">
        <v>0</v>
      </c>
      <c r="S49" s="191">
        <v>0</v>
      </c>
      <c r="T49" s="369"/>
      <c r="U49" s="10"/>
      <c r="V49" s="24"/>
      <c r="W49" s="334"/>
      <c r="X49" s="191">
        <v>3.4482758620689653</v>
      </c>
      <c r="Y49" s="191">
        <v>0</v>
      </c>
      <c r="Z49" s="191">
        <v>0</v>
      </c>
      <c r="AA49" s="191">
        <v>0</v>
      </c>
      <c r="AB49" s="191">
        <v>0</v>
      </c>
      <c r="AC49" s="191">
        <v>0</v>
      </c>
      <c r="AD49" s="191">
        <v>0</v>
      </c>
      <c r="AE49" s="191">
        <v>10.344827586206897</v>
      </c>
      <c r="AF49" s="191">
        <v>6.8965517241379306</v>
      </c>
      <c r="AG49" s="191">
        <v>0</v>
      </c>
      <c r="AH49" s="191">
        <v>0</v>
      </c>
      <c r="AI49" s="191">
        <v>34.482758620689658</v>
      </c>
      <c r="AJ49" s="191">
        <v>13.793103448275861</v>
      </c>
      <c r="AK49" s="191">
        <v>3.4482758620689653</v>
      </c>
      <c r="AL49" s="369"/>
      <c r="AM49" s="10"/>
      <c r="AN49" s="24"/>
      <c r="AO49" s="334"/>
      <c r="AP49" s="191">
        <v>0</v>
      </c>
      <c r="AQ49" s="191">
        <v>0</v>
      </c>
      <c r="AR49" s="191">
        <v>0</v>
      </c>
      <c r="AS49" s="191">
        <v>3.4482758620689653</v>
      </c>
      <c r="AT49" s="191">
        <v>0</v>
      </c>
      <c r="AU49" s="191">
        <v>0</v>
      </c>
      <c r="AV49" s="191">
        <v>0</v>
      </c>
      <c r="AW49" s="191">
        <v>3.4482758620689653</v>
      </c>
      <c r="AX49" s="191">
        <v>0</v>
      </c>
      <c r="AY49" s="191">
        <v>3.4482758620689653</v>
      </c>
      <c r="AZ49" s="191">
        <v>0</v>
      </c>
      <c r="BA49" s="191">
        <v>0</v>
      </c>
      <c r="BB49" s="191">
        <v>3.4482758620689653</v>
      </c>
      <c r="BC49" s="191">
        <v>0</v>
      </c>
      <c r="BD49" s="191">
        <v>0</v>
      </c>
      <c r="BE49" s="369"/>
      <c r="BF49" s="10"/>
      <c r="BG49" s="24"/>
      <c r="BH49" s="334"/>
      <c r="BI49" s="191">
        <v>3.4482758620689653</v>
      </c>
      <c r="BJ49" s="191">
        <v>0</v>
      </c>
      <c r="BK49" s="191">
        <v>3.4482758620689653</v>
      </c>
      <c r="BL49" s="192">
        <v>0</v>
      </c>
      <c r="BM49" s="244"/>
      <c r="BN49" s="244"/>
      <c r="BO49" s="244"/>
      <c r="BP49" s="244"/>
      <c r="BQ49" s="244"/>
      <c r="BR49" s="244"/>
      <c r="BS49" s="244"/>
      <c r="BT49" s="244"/>
      <c r="BU49" s="244"/>
      <c r="BV49" s="244"/>
    </row>
    <row r="50" spans="1:74" s="110" customFormat="1" ht="13.5" customHeight="1" x14ac:dyDescent="0.15">
      <c r="A50" s="369"/>
      <c r="B50" s="108" t="s">
        <v>433</v>
      </c>
      <c r="C50" s="120"/>
      <c r="D50" s="330">
        <v>107</v>
      </c>
      <c r="E50" s="194">
        <v>1</v>
      </c>
      <c r="F50" s="195">
        <v>0</v>
      </c>
      <c r="G50" s="195">
        <v>0</v>
      </c>
      <c r="H50" s="195">
        <v>0</v>
      </c>
      <c r="I50" s="195">
        <v>0</v>
      </c>
      <c r="J50" s="195">
        <v>0</v>
      </c>
      <c r="K50" s="195">
        <v>1</v>
      </c>
      <c r="L50" s="195">
        <v>0</v>
      </c>
      <c r="M50" s="195">
        <v>0</v>
      </c>
      <c r="N50" s="195">
        <v>0</v>
      </c>
      <c r="O50" s="195">
        <v>2</v>
      </c>
      <c r="P50" s="195">
        <v>2</v>
      </c>
      <c r="Q50" s="195">
        <v>6</v>
      </c>
      <c r="R50" s="195">
        <v>2</v>
      </c>
      <c r="S50" s="195">
        <v>0</v>
      </c>
      <c r="T50" s="369"/>
      <c r="U50" s="108" t="s">
        <v>55</v>
      </c>
      <c r="V50" s="120"/>
      <c r="W50" s="330">
        <v>107</v>
      </c>
      <c r="X50" s="195">
        <v>0</v>
      </c>
      <c r="Y50" s="195">
        <v>0</v>
      </c>
      <c r="Z50" s="195">
        <v>0</v>
      </c>
      <c r="AA50" s="195">
        <v>1</v>
      </c>
      <c r="AB50" s="195">
        <v>0</v>
      </c>
      <c r="AC50" s="195">
        <v>0</v>
      </c>
      <c r="AD50" s="195">
        <v>0</v>
      </c>
      <c r="AE50" s="195">
        <v>2</v>
      </c>
      <c r="AF50" s="195">
        <v>2</v>
      </c>
      <c r="AG50" s="195">
        <v>1</v>
      </c>
      <c r="AH50" s="195">
        <v>6</v>
      </c>
      <c r="AI50" s="195">
        <v>60</v>
      </c>
      <c r="AJ50" s="195">
        <v>11</v>
      </c>
      <c r="AK50" s="195">
        <v>0</v>
      </c>
      <c r="AL50" s="369"/>
      <c r="AM50" s="108" t="s">
        <v>55</v>
      </c>
      <c r="AN50" s="120"/>
      <c r="AO50" s="330">
        <v>107</v>
      </c>
      <c r="AP50" s="195">
        <v>1</v>
      </c>
      <c r="AQ50" s="195">
        <v>0</v>
      </c>
      <c r="AR50" s="195">
        <v>0</v>
      </c>
      <c r="AS50" s="195">
        <v>0</v>
      </c>
      <c r="AT50" s="195">
        <v>0</v>
      </c>
      <c r="AU50" s="195">
        <v>0</v>
      </c>
      <c r="AV50" s="195">
        <v>1</v>
      </c>
      <c r="AW50" s="195">
        <v>0</v>
      </c>
      <c r="AX50" s="195">
        <v>0</v>
      </c>
      <c r="AY50" s="195">
        <v>2</v>
      </c>
      <c r="AZ50" s="195">
        <v>0</v>
      </c>
      <c r="BA50" s="195">
        <v>2</v>
      </c>
      <c r="BB50" s="195">
        <v>1</v>
      </c>
      <c r="BC50" s="195">
        <v>0</v>
      </c>
      <c r="BD50" s="195">
        <v>0</v>
      </c>
      <c r="BE50" s="369"/>
      <c r="BF50" s="108" t="s">
        <v>55</v>
      </c>
      <c r="BG50" s="120"/>
      <c r="BH50" s="330">
        <v>107</v>
      </c>
      <c r="BI50" s="195">
        <v>0</v>
      </c>
      <c r="BJ50" s="195">
        <v>0</v>
      </c>
      <c r="BK50" s="195">
        <v>2</v>
      </c>
      <c r="BL50" s="196">
        <v>1</v>
      </c>
      <c r="BM50" s="237"/>
      <c r="BN50" s="237"/>
      <c r="BO50" s="237"/>
      <c r="BP50" s="237"/>
      <c r="BQ50" s="237"/>
      <c r="BR50" s="237"/>
      <c r="BS50" s="237"/>
      <c r="BT50" s="237"/>
      <c r="BU50" s="237"/>
      <c r="BV50" s="237"/>
    </row>
    <row r="51" spans="1:74" ht="13.5" customHeight="1" x14ac:dyDescent="0.15">
      <c r="A51" s="369"/>
      <c r="B51" s="10"/>
      <c r="C51" s="24"/>
      <c r="D51" s="334"/>
      <c r="E51" s="190">
        <v>0.93457943925233633</v>
      </c>
      <c r="F51" s="191">
        <v>0</v>
      </c>
      <c r="G51" s="191">
        <v>0</v>
      </c>
      <c r="H51" s="191">
        <v>0</v>
      </c>
      <c r="I51" s="191">
        <v>0</v>
      </c>
      <c r="J51" s="191">
        <v>0</v>
      </c>
      <c r="K51" s="191">
        <v>0.93457943925233633</v>
      </c>
      <c r="L51" s="191">
        <v>0</v>
      </c>
      <c r="M51" s="191">
        <v>0</v>
      </c>
      <c r="N51" s="191">
        <v>0</v>
      </c>
      <c r="O51" s="191">
        <v>1.8691588785046727</v>
      </c>
      <c r="P51" s="191">
        <v>1.8691588785046727</v>
      </c>
      <c r="Q51" s="191">
        <v>5.6074766355140184</v>
      </c>
      <c r="R51" s="191">
        <v>1.8691588785046727</v>
      </c>
      <c r="S51" s="191">
        <v>0</v>
      </c>
      <c r="T51" s="369"/>
      <c r="U51" s="10"/>
      <c r="V51" s="24"/>
      <c r="W51" s="334"/>
      <c r="X51" s="191">
        <v>0</v>
      </c>
      <c r="Y51" s="191">
        <v>0</v>
      </c>
      <c r="Z51" s="191">
        <v>0</v>
      </c>
      <c r="AA51" s="191">
        <v>0.93457943925233633</v>
      </c>
      <c r="AB51" s="191">
        <v>0</v>
      </c>
      <c r="AC51" s="191">
        <v>0</v>
      </c>
      <c r="AD51" s="191">
        <v>0</v>
      </c>
      <c r="AE51" s="191">
        <v>1.8691588785046727</v>
      </c>
      <c r="AF51" s="191">
        <v>1.8691588785046727</v>
      </c>
      <c r="AG51" s="191">
        <v>0.93457943925233633</v>
      </c>
      <c r="AH51" s="191">
        <v>5.6074766355140184</v>
      </c>
      <c r="AI51" s="191">
        <v>56.074766355140184</v>
      </c>
      <c r="AJ51" s="191">
        <v>10.2803738317757</v>
      </c>
      <c r="AK51" s="191">
        <v>0</v>
      </c>
      <c r="AL51" s="369"/>
      <c r="AM51" s="10"/>
      <c r="AN51" s="24"/>
      <c r="AO51" s="334"/>
      <c r="AP51" s="191">
        <v>0.93457943925233633</v>
      </c>
      <c r="AQ51" s="191">
        <v>0</v>
      </c>
      <c r="AR51" s="191">
        <v>0</v>
      </c>
      <c r="AS51" s="191">
        <v>0</v>
      </c>
      <c r="AT51" s="191">
        <v>0</v>
      </c>
      <c r="AU51" s="191">
        <v>0</v>
      </c>
      <c r="AV51" s="191">
        <v>0.93457943925233633</v>
      </c>
      <c r="AW51" s="191">
        <v>0</v>
      </c>
      <c r="AX51" s="191">
        <v>0</v>
      </c>
      <c r="AY51" s="191">
        <v>1.8691588785046727</v>
      </c>
      <c r="AZ51" s="191">
        <v>0</v>
      </c>
      <c r="BA51" s="191">
        <v>1.8691588785046727</v>
      </c>
      <c r="BB51" s="191">
        <v>0.93457943925233633</v>
      </c>
      <c r="BC51" s="191">
        <v>0</v>
      </c>
      <c r="BD51" s="191">
        <v>0</v>
      </c>
      <c r="BE51" s="369"/>
      <c r="BF51" s="10"/>
      <c r="BG51" s="24"/>
      <c r="BH51" s="334"/>
      <c r="BI51" s="191">
        <v>0</v>
      </c>
      <c r="BJ51" s="191">
        <v>0</v>
      </c>
      <c r="BK51" s="191">
        <v>1.8691588785046727</v>
      </c>
      <c r="BL51" s="192">
        <v>0.93457943925233633</v>
      </c>
      <c r="BM51" s="244"/>
      <c r="BN51" s="244"/>
      <c r="BO51" s="244"/>
      <c r="BP51" s="244"/>
      <c r="BQ51" s="244"/>
      <c r="BR51" s="244"/>
      <c r="BS51" s="244"/>
      <c r="BT51" s="244"/>
      <c r="BU51" s="244"/>
      <c r="BV51" s="244"/>
    </row>
    <row r="52" spans="1:74" s="110" customFormat="1" ht="13.5" customHeight="1" x14ac:dyDescent="0.15">
      <c r="A52" s="369"/>
      <c r="B52" s="108" t="s">
        <v>55</v>
      </c>
      <c r="C52" s="120"/>
      <c r="D52" s="330">
        <v>116</v>
      </c>
      <c r="E52" s="194">
        <v>0</v>
      </c>
      <c r="F52" s="195">
        <v>0</v>
      </c>
      <c r="G52" s="195">
        <v>0</v>
      </c>
      <c r="H52" s="195">
        <v>1</v>
      </c>
      <c r="I52" s="195">
        <v>0</v>
      </c>
      <c r="J52" s="195">
        <v>0</v>
      </c>
      <c r="K52" s="195">
        <v>0</v>
      </c>
      <c r="L52" s="195">
        <v>0</v>
      </c>
      <c r="M52" s="195">
        <v>0</v>
      </c>
      <c r="N52" s="195">
        <v>0</v>
      </c>
      <c r="O52" s="195">
        <v>1</v>
      </c>
      <c r="P52" s="195">
        <v>1</v>
      </c>
      <c r="Q52" s="195">
        <v>1</v>
      </c>
      <c r="R52" s="195">
        <v>0</v>
      </c>
      <c r="S52" s="195">
        <v>0</v>
      </c>
      <c r="T52" s="369"/>
      <c r="U52" s="108" t="s">
        <v>55</v>
      </c>
      <c r="V52" s="120"/>
      <c r="W52" s="330">
        <v>116</v>
      </c>
      <c r="X52" s="195">
        <v>0</v>
      </c>
      <c r="Y52" s="195">
        <v>0</v>
      </c>
      <c r="Z52" s="195">
        <v>0</v>
      </c>
      <c r="AA52" s="195">
        <v>0</v>
      </c>
      <c r="AB52" s="195">
        <v>0</v>
      </c>
      <c r="AC52" s="195">
        <v>0</v>
      </c>
      <c r="AD52" s="195">
        <v>0</v>
      </c>
      <c r="AE52" s="195">
        <v>0</v>
      </c>
      <c r="AF52" s="195">
        <v>6</v>
      </c>
      <c r="AG52" s="195">
        <v>1</v>
      </c>
      <c r="AH52" s="195">
        <v>6</v>
      </c>
      <c r="AI52" s="195">
        <v>75</v>
      </c>
      <c r="AJ52" s="195">
        <v>7</v>
      </c>
      <c r="AK52" s="195">
        <v>3</v>
      </c>
      <c r="AL52" s="369"/>
      <c r="AM52" s="108" t="s">
        <v>55</v>
      </c>
      <c r="AN52" s="120"/>
      <c r="AO52" s="330">
        <v>116</v>
      </c>
      <c r="AP52" s="195">
        <v>0</v>
      </c>
      <c r="AQ52" s="195">
        <v>0</v>
      </c>
      <c r="AR52" s="195">
        <v>0</v>
      </c>
      <c r="AS52" s="195">
        <v>0</v>
      </c>
      <c r="AT52" s="195">
        <v>0</v>
      </c>
      <c r="AU52" s="195">
        <v>2</v>
      </c>
      <c r="AV52" s="195">
        <v>0</v>
      </c>
      <c r="AW52" s="195">
        <v>0</v>
      </c>
      <c r="AX52" s="195">
        <v>0</v>
      </c>
      <c r="AY52" s="195">
        <v>3</v>
      </c>
      <c r="AZ52" s="195">
        <v>0</v>
      </c>
      <c r="BA52" s="195">
        <v>1</v>
      </c>
      <c r="BB52" s="195">
        <v>1</v>
      </c>
      <c r="BC52" s="195">
        <v>0</v>
      </c>
      <c r="BD52" s="195">
        <v>0</v>
      </c>
      <c r="BE52" s="369"/>
      <c r="BF52" s="108" t="s">
        <v>55</v>
      </c>
      <c r="BG52" s="120"/>
      <c r="BH52" s="330">
        <v>116</v>
      </c>
      <c r="BI52" s="195">
        <v>4</v>
      </c>
      <c r="BJ52" s="195">
        <v>0</v>
      </c>
      <c r="BK52" s="195">
        <v>1</v>
      </c>
      <c r="BL52" s="196">
        <v>2</v>
      </c>
      <c r="BM52" s="237"/>
      <c r="BN52" s="237"/>
      <c r="BO52" s="237"/>
      <c r="BP52" s="237"/>
      <c r="BQ52" s="237"/>
      <c r="BR52" s="237"/>
      <c r="BS52" s="237"/>
      <c r="BT52" s="237"/>
      <c r="BU52" s="237"/>
      <c r="BV52" s="237"/>
    </row>
    <row r="53" spans="1:74" ht="13.5" customHeight="1" x14ac:dyDescent="0.15">
      <c r="A53" s="369"/>
      <c r="B53" s="10"/>
      <c r="C53" s="24"/>
      <c r="D53" s="334"/>
      <c r="E53" s="190">
        <v>0</v>
      </c>
      <c r="F53" s="191">
        <v>0</v>
      </c>
      <c r="G53" s="191">
        <v>0</v>
      </c>
      <c r="H53" s="191">
        <v>0.86206896551724133</v>
      </c>
      <c r="I53" s="191">
        <v>0</v>
      </c>
      <c r="J53" s="191">
        <v>0</v>
      </c>
      <c r="K53" s="191">
        <v>0</v>
      </c>
      <c r="L53" s="191">
        <v>0</v>
      </c>
      <c r="M53" s="191">
        <v>0</v>
      </c>
      <c r="N53" s="191">
        <v>0</v>
      </c>
      <c r="O53" s="191">
        <v>0.86206896551724133</v>
      </c>
      <c r="P53" s="191">
        <v>0.86206896551724133</v>
      </c>
      <c r="Q53" s="191">
        <v>0.86206896551724133</v>
      </c>
      <c r="R53" s="191">
        <v>0</v>
      </c>
      <c r="S53" s="191">
        <v>0</v>
      </c>
      <c r="T53" s="369"/>
      <c r="U53" s="10"/>
      <c r="V53" s="24"/>
      <c r="W53" s="334"/>
      <c r="X53" s="191">
        <v>0</v>
      </c>
      <c r="Y53" s="191">
        <v>0</v>
      </c>
      <c r="Z53" s="191">
        <v>0</v>
      </c>
      <c r="AA53" s="191">
        <v>0</v>
      </c>
      <c r="AB53" s="191">
        <v>0</v>
      </c>
      <c r="AC53" s="191">
        <v>0</v>
      </c>
      <c r="AD53" s="191">
        <v>0</v>
      </c>
      <c r="AE53" s="191">
        <v>0</v>
      </c>
      <c r="AF53" s="191">
        <v>5.1724137931034484</v>
      </c>
      <c r="AG53" s="191">
        <v>0.86206896551724133</v>
      </c>
      <c r="AH53" s="191">
        <v>5.1724137931034484</v>
      </c>
      <c r="AI53" s="191">
        <v>64.65517241379311</v>
      </c>
      <c r="AJ53" s="191">
        <v>6.0344827586206895</v>
      </c>
      <c r="AK53" s="191">
        <v>2.5862068965517242</v>
      </c>
      <c r="AL53" s="369"/>
      <c r="AM53" s="10"/>
      <c r="AN53" s="24"/>
      <c r="AO53" s="334"/>
      <c r="AP53" s="191">
        <v>0</v>
      </c>
      <c r="AQ53" s="191">
        <v>0</v>
      </c>
      <c r="AR53" s="191">
        <v>0</v>
      </c>
      <c r="AS53" s="191">
        <v>0</v>
      </c>
      <c r="AT53" s="191">
        <v>0</v>
      </c>
      <c r="AU53" s="191">
        <v>1.7241379310344827</v>
      </c>
      <c r="AV53" s="191">
        <v>0</v>
      </c>
      <c r="AW53" s="191">
        <v>0</v>
      </c>
      <c r="AX53" s="191">
        <v>0</v>
      </c>
      <c r="AY53" s="191">
        <v>2.5862068965517242</v>
      </c>
      <c r="AZ53" s="191">
        <v>0</v>
      </c>
      <c r="BA53" s="191">
        <v>0.86206896551724133</v>
      </c>
      <c r="BB53" s="191">
        <v>0.86206896551724133</v>
      </c>
      <c r="BC53" s="191">
        <v>0</v>
      </c>
      <c r="BD53" s="191">
        <v>0</v>
      </c>
      <c r="BE53" s="369"/>
      <c r="BF53" s="10"/>
      <c r="BG53" s="24"/>
      <c r="BH53" s="334"/>
      <c r="BI53" s="191">
        <v>3.4482758620689653</v>
      </c>
      <c r="BJ53" s="191">
        <v>0</v>
      </c>
      <c r="BK53" s="191">
        <v>0.86206896551724133</v>
      </c>
      <c r="BL53" s="192">
        <v>1.7241379310344827</v>
      </c>
      <c r="BM53" s="244"/>
      <c r="BN53" s="244"/>
      <c r="BO53" s="244"/>
      <c r="BP53" s="244"/>
      <c r="BQ53" s="244"/>
      <c r="BR53" s="244"/>
      <c r="BS53" s="244"/>
      <c r="BT53" s="244"/>
      <c r="BU53" s="244"/>
      <c r="BV53" s="244"/>
    </row>
    <row r="54" spans="1:74" s="110" customFormat="1" ht="13.5" customHeight="1" x14ac:dyDescent="0.15">
      <c r="A54" s="369"/>
      <c r="B54" s="108" t="s">
        <v>57</v>
      </c>
      <c r="C54" s="120"/>
      <c r="D54" s="330">
        <v>87</v>
      </c>
      <c r="E54" s="194">
        <v>1</v>
      </c>
      <c r="F54" s="195">
        <v>0</v>
      </c>
      <c r="G54" s="195">
        <v>0</v>
      </c>
      <c r="H54" s="195">
        <v>0</v>
      </c>
      <c r="I54" s="195">
        <v>1</v>
      </c>
      <c r="J54" s="195">
        <v>0</v>
      </c>
      <c r="K54" s="195">
        <v>0</v>
      </c>
      <c r="L54" s="195">
        <v>0</v>
      </c>
      <c r="M54" s="195">
        <v>0</v>
      </c>
      <c r="N54" s="195">
        <v>0</v>
      </c>
      <c r="O54" s="195">
        <v>1</v>
      </c>
      <c r="P54" s="195">
        <v>2</v>
      </c>
      <c r="Q54" s="195">
        <v>3</v>
      </c>
      <c r="R54" s="195">
        <v>1</v>
      </c>
      <c r="S54" s="195">
        <v>0</v>
      </c>
      <c r="T54" s="369"/>
      <c r="U54" s="108" t="s">
        <v>57</v>
      </c>
      <c r="V54" s="120"/>
      <c r="W54" s="330">
        <v>87</v>
      </c>
      <c r="X54" s="195">
        <v>0</v>
      </c>
      <c r="Y54" s="195">
        <v>1</v>
      </c>
      <c r="Z54" s="195">
        <v>1</v>
      </c>
      <c r="AA54" s="195">
        <v>0</v>
      </c>
      <c r="AB54" s="195">
        <v>0</v>
      </c>
      <c r="AC54" s="195">
        <v>2</v>
      </c>
      <c r="AD54" s="195">
        <v>1</v>
      </c>
      <c r="AE54" s="195">
        <v>1</v>
      </c>
      <c r="AF54" s="195">
        <v>1</v>
      </c>
      <c r="AG54" s="195">
        <v>0</v>
      </c>
      <c r="AH54" s="195">
        <v>6</v>
      </c>
      <c r="AI54" s="195">
        <v>47</v>
      </c>
      <c r="AJ54" s="195">
        <v>4</v>
      </c>
      <c r="AK54" s="195">
        <v>1</v>
      </c>
      <c r="AL54" s="369"/>
      <c r="AM54" s="108" t="s">
        <v>57</v>
      </c>
      <c r="AN54" s="120"/>
      <c r="AO54" s="330">
        <v>87</v>
      </c>
      <c r="AP54" s="195">
        <v>1</v>
      </c>
      <c r="AQ54" s="195">
        <v>1</v>
      </c>
      <c r="AR54" s="195">
        <v>1</v>
      </c>
      <c r="AS54" s="195">
        <v>3</v>
      </c>
      <c r="AT54" s="195">
        <v>1</v>
      </c>
      <c r="AU54" s="195">
        <v>1</v>
      </c>
      <c r="AV54" s="195">
        <v>0</v>
      </c>
      <c r="AW54" s="195">
        <v>1</v>
      </c>
      <c r="AX54" s="195">
        <v>0</v>
      </c>
      <c r="AY54" s="195">
        <v>1</v>
      </c>
      <c r="AZ54" s="195">
        <v>0</v>
      </c>
      <c r="BA54" s="195">
        <v>0</v>
      </c>
      <c r="BB54" s="195">
        <v>0</v>
      </c>
      <c r="BC54" s="195">
        <v>0</v>
      </c>
      <c r="BD54" s="195">
        <v>0</v>
      </c>
      <c r="BE54" s="369"/>
      <c r="BF54" s="108" t="s">
        <v>57</v>
      </c>
      <c r="BG54" s="120"/>
      <c r="BH54" s="330">
        <v>87</v>
      </c>
      <c r="BI54" s="195">
        <v>0</v>
      </c>
      <c r="BJ54" s="195">
        <v>0</v>
      </c>
      <c r="BK54" s="195">
        <v>2</v>
      </c>
      <c r="BL54" s="196">
        <v>1</v>
      </c>
      <c r="BM54" s="237"/>
      <c r="BN54" s="237"/>
      <c r="BO54" s="237"/>
      <c r="BP54" s="237"/>
      <c r="BQ54" s="237"/>
      <c r="BR54" s="237"/>
      <c r="BS54" s="237"/>
      <c r="BT54" s="237"/>
      <c r="BU54" s="237"/>
      <c r="BV54" s="237"/>
    </row>
    <row r="55" spans="1:74" ht="13.5" customHeight="1" x14ac:dyDescent="0.15">
      <c r="A55" s="369"/>
      <c r="B55" s="10"/>
      <c r="C55" s="24"/>
      <c r="D55" s="334"/>
      <c r="E55" s="190">
        <v>1.1494252873563218</v>
      </c>
      <c r="F55" s="191">
        <v>0</v>
      </c>
      <c r="G55" s="191">
        <v>0</v>
      </c>
      <c r="H55" s="191">
        <v>0</v>
      </c>
      <c r="I55" s="191">
        <v>1.1494252873563218</v>
      </c>
      <c r="J55" s="191">
        <v>0</v>
      </c>
      <c r="K55" s="191">
        <v>0</v>
      </c>
      <c r="L55" s="191">
        <v>0</v>
      </c>
      <c r="M55" s="191">
        <v>0</v>
      </c>
      <c r="N55" s="191">
        <v>0</v>
      </c>
      <c r="O55" s="191">
        <v>1.1494252873563218</v>
      </c>
      <c r="P55" s="191">
        <v>2.2988505747126435</v>
      </c>
      <c r="Q55" s="191">
        <v>3.4482758620689653</v>
      </c>
      <c r="R55" s="191">
        <v>1.1494252873563218</v>
      </c>
      <c r="S55" s="191">
        <v>0</v>
      </c>
      <c r="T55" s="369"/>
      <c r="U55" s="10"/>
      <c r="V55" s="24"/>
      <c r="W55" s="334"/>
      <c r="X55" s="191">
        <v>0</v>
      </c>
      <c r="Y55" s="191">
        <v>1.1494252873563218</v>
      </c>
      <c r="Z55" s="191">
        <v>1.1494252873563218</v>
      </c>
      <c r="AA55" s="191">
        <v>0</v>
      </c>
      <c r="AB55" s="191">
        <v>0</v>
      </c>
      <c r="AC55" s="191">
        <v>2.2988505747126435</v>
      </c>
      <c r="AD55" s="191">
        <v>1.1494252873563218</v>
      </c>
      <c r="AE55" s="191">
        <v>1.1494252873563218</v>
      </c>
      <c r="AF55" s="191">
        <v>1.1494252873563218</v>
      </c>
      <c r="AG55" s="191">
        <v>0</v>
      </c>
      <c r="AH55" s="191">
        <v>6.8965517241379306</v>
      </c>
      <c r="AI55" s="191">
        <v>54.022988505747129</v>
      </c>
      <c r="AJ55" s="191">
        <v>4.5977011494252871</v>
      </c>
      <c r="AK55" s="191">
        <v>1.1494252873563218</v>
      </c>
      <c r="AL55" s="369"/>
      <c r="AM55" s="10"/>
      <c r="AN55" s="24"/>
      <c r="AO55" s="334"/>
      <c r="AP55" s="191">
        <v>1.1494252873563218</v>
      </c>
      <c r="AQ55" s="191">
        <v>1.1494252873563218</v>
      </c>
      <c r="AR55" s="191">
        <v>1.1494252873563218</v>
      </c>
      <c r="AS55" s="191">
        <v>3.4482758620689653</v>
      </c>
      <c r="AT55" s="191">
        <v>1.1494252873563218</v>
      </c>
      <c r="AU55" s="191">
        <v>1.1494252873563218</v>
      </c>
      <c r="AV55" s="191">
        <v>0</v>
      </c>
      <c r="AW55" s="191">
        <v>1.1494252873563218</v>
      </c>
      <c r="AX55" s="191">
        <v>0</v>
      </c>
      <c r="AY55" s="191">
        <v>1.1494252873563218</v>
      </c>
      <c r="AZ55" s="191">
        <v>0</v>
      </c>
      <c r="BA55" s="191">
        <v>0</v>
      </c>
      <c r="BB55" s="191">
        <v>0</v>
      </c>
      <c r="BC55" s="191">
        <v>0</v>
      </c>
      <c r="BD55" s="191">
        <v>0</v>
      </c>
      <c r="BE55" s="369"/>
      <c r="BF55" s="10"/>
      <c r="BG55" s="24"/>
      <c r="BH55" s="334"/>
      <c r="BI55" s="191">
        <v>0</v>
      </c>
      <c r="BJ55" s="191">
        <v>0</v>
      </c>
      <c r="BK55" s="191">
        <v>2.2988505747126435</v>
      </c>
      <c r="BL55" s="192">
        <v>1.1494252873563218</v>
      </c>
      <c r="BM55" s="244"/>
      <c r="BN55" s="244"/>
      <c r="BO55" s="244"/>
      <c r="BP55" s="244"/>
      <c r="BQ55" s="244"/>
      <c r="BR55" s="244"/>
      <c r="BS55" s="244"/>
      <c r="BT55" s="244"/>
      <c r="BU55" s="244"/>
      <c r="BV55" s="244"/>
    </row>
    <row r="56" spans="1:74" s="110" customFormat="1" ht="13.5" customHeight="1" x14ac:dyDescent="0.15">
      <c r="A56" s="369"/>
      <c r="B56" s="108" t="s">
        <v>59</v>
      </c>
      <c r="C56" s="120"/>
      <c r="D56" s="330">
        <v>215</v>
      </c>
      <c r="E56" s="194">
        <v>1</v>
      </c>
      <c r="F56" s="195">
        <v>2</v>
      </c>
      <c r="G56" s="195">
        <v>0</v>
      </c>
      <c r="H56" s="195">
        <v>0</v>
      </c>
      <c r="I56" s="195">
        <v>0</v>
      </c>
      <c r="J56" s="195">
        <v>0</v>
      </c>
      <c r="K56" s="195">
        <v>0</v>
      </c>
      <c r="L56" s="195">
        <v>0</v>
      </c>
      <c r="M56" s="195">
        <v>0</v>
      </c>
      <c r="N56" s="195">
        <v>0</v>
      </c>
      <c r="O56" s="195">
        <v>3</v>
      </c>
      <c r="P56" s="195">
        <v>5</v>
      </c>
      <c r="Q56" s="195">
        <v>2</v>
      </c>
      <c r="R56" s="195">
        <v>2</v>
      </c>
      <c r="S56" s="195">
        <v>2</v>
      </c>
      <c r="T56" s="369"/>
      <c r="U56" s="108" t="s">
        <v>59</v>
      </c>
      <c r="V56" s="120"/>
      <c r="W56" s="330">
        <v>215</v>
      </c>
      <c r="X56" s="195">
        <v>0</v>
      </c>
      <c r="Y56" s="195">
        <v>1</v>
      </c>
      <c r="Z56" s="195">
        <v>0</v>
      </c>
      <c r="AA56" s="195">
        <v>0</v>
      </c>
      <c r="AB56" s="195">
        <v>0</v>
      </c>
      <c r="AC56" s="195">
        <v>2</v>
      </c>
      <c r="AD56" s="195">
        <v>0</v>
      </c>
      <c r="AE56" s="195">
        <v>5</v>
      </c>
      <c r="AF56" s="195">
        <v>13</v>
      </c>
      <c r="AG56" s="195">
        <v>2</v>
      </c>
      <c r="AH56" s="195">
        <v>18</v>
      </c>
      <c r="AI56" s="195">
        <v>107</v>
      </c>
      <c r="AJ56" s="195">
        <v>16</v>
      </c>
      <c r="AK56" s="195">
        <v>7</v>
      </c>
      <c r="AL56" s="369"/>
      <c r="AM56" s="108" t="s">
        <v>59</v>
      </c>
      <c r="AN56" s="120"/>
      <c r="AO56" s="330">
        <v>215</v>
      </c>
      <c r="AP56" s="195">
        <v>0</v>
      </c>
      <c r="AQ56" s="195">
        <v>2</v>
      </c>
      <c r="AR56" s="195">
        <v>0</v>
      </c>
      <c r="AS56" s="195">
        <v>4</v>
      </c>
      <c r="AT56" s="195">
        <v>2</v>
      </c>
      <c r="AU56" s="195">
        <v>0</v>
      </c>
      <c r="AV56" s="195">
        <v>0</v>
      </c>
      <c r="AW56" s="195">
        <v>4</v>
      </c>
      <c r="AX56" s="195">
        <v>0</v>
      </c>
      <c r="AY56" s="195">
        <v>1</v>
      </c>
      <c r="AZ56" s="195">
        <v>0</v>
      </c>
      <c r="BA56" s="195">
        <v>1</v>
      </c>
      <c r="BB56" s="195">
        <v>0</v>
      </c>
      <c r="BC56" s="195">
        <v>3</v>
      </c>
      <c r="BD56" s="195">
        <v>1</v>
      </c>
      <c r="BE56" s="369"/>
      <c r="BF56" s="108" t="s">
        <v>59</v>
      </c>
      <c r="BG56" s="120"/>
      <c r="BH56" s="330">
        <v>215</v>
      </c>
      <c r="BI56" s="195">
        <v>1</v>
      </c>
      <c r="BJ56" s="195">
        <v>0</v>
      </c>
      <c r="BK56" s="195">
        <v>1</v>
      </c>
      <c r="BL56" s="196">
        <v>7</v>
      </c>
      <c r="BM56" s="237"/>
      <c r="BN56" s="237"/>
      <c r="BO56" s="237"/>
      <c r="BP56" s="237"/>
      <c r="BQ56" s="237"/>
      <c r="BR56" s="237"/>
      <c r="BS56" s="237"/>
      <c r="BT56" s="237"/>
      <c r="BU56" s="237"/>
      <c r="BV56" s="237"/>
    </row>
    <row r="57" spans="1:74" ht="13.5" customHeight="1" x14ac:dyDescent="0.15">
      <c r="A57" s="369"/>
      <c r="B57" s="10"/>
      <c r="C57" s="24"/>
      <c r="D57" s="334"/>
      <c r="E57" s="190">
        <v>0.46511627906976744</v>
      </c>
      <c r="F57" s="191">
        <v>0.93023255813953487</v>
      </c>
      <c r="G57" s="191">
        <v>0</v>
      </c>
      <c r="H57" s="191">
        <v>0</v>
      </c>
      <c r="I57" s="191">
        <v>0</v>
      </c>
      <c r="J57" s="191">
        <v>0</v>
      </c>
      <c r="K57" s="191">
        <v>0</v>
      </c>
      <c r="L57" s="191">
        <v>0</v>
      </c>
      <c r="M57" s="191">
        <v>0</v>
      </c>
      <c r="N57" s="191">
        <v>0</v>
      </c>
      <c r="O57" s="191">
        <v>1.3953488372093024</v>
      </c>
      <c r="P57" s="191">
        <v>2.3255813953488373</v>
      </c>
      <c r="Q57" s="191">
        <v>0.93023255813953487</v>
      </c>
      <c r="R57" s="191">
        <v>0.93023255813953487</v>
      </c>
      <c r="S57" s="191">
        <v>0.93023255813953487</v>
      </c>
      <c r="T57" s="369"/>
      <c r="U57" s="10"/>
      <c r="V57" s="24"/>
      <c r="W57" s="334"/>
      <c r="X57" s="191">
        <v>0</v>
      </c>
      <c r="Y57" s="191">
        <v>0.46511627906976744</v>
      </c>
      <c r="Z57" s="191">
        <v>0</v>
      </c>
      <c r="AA57" s="191">
        <v>0</v>
      </c>
      <c r="AB57" s="191">
        <v>0</v>
      </c>
      <c r="AC57" s="191">
        <v>0.93023255813953487</v>
      </c>
      <c r="AD57" s="191">
        <v>0</v>
      </c>
      <c r="AE57" s="191">
        <v>2.3255813953488373</v>
      </c>
      <c r="AF57" s="191">
        <v>6.0465116279069768</v>
      </c>
      <c r="AG57" s="191">
        <v>0.93023255813953487</v>
      </c>
      <c r="AH57" s="191">
        <v>8.3720930232558146</v>
      </c>
      <c r="AI57" s="191">
        <v>49.767441860465119</v>
      </c>
      <c r="AJ57" s="191">
        <v>7.441860465116279</v>
      </c>
      <c r="AK57" s="191">
        <v>3.2558139534883721</v>
      </c>
      <c r="AL57" s="369"/>
      <c r="AM57" s="10"/>
      <c r="AN57" s="24"/>
      <c r="AO57" s="334"/>
      <c r="AP57" s="191">
        <v>0</v>
      </c>
      <c r="AQ57" s="191">
        <v>0.93023255813953487</v>
      </c>
      <c r="AR57" s="191">
        <v>0</v>
      </c>
      <c r="AS57" s="191">
        <v>1.8604651162790697</v>
      </c>
      <c r="AT57" s="191">
        <v>0.93023255813953487</v>
      </c>
      <c r="AU57" s="191">
        <v>0</v>
      </c>
      <c r="AV57" s="191">
        <v>0</v>
      </c>
      <c r="AW57" s="191">
        <v>1.8604651162790697</v>
      </c>
      <c r="AX57" s="191">
        <v>0</v>
      </c>
      <c r="AY57" s="191">
        <v>0.46511627906976744</v>
      </c>
      <c r="AZ57" s="191">
        <v>0</v>
      </c>
      <c r="BA57" s="191">
        <v>0.46511627906976744</v>
      </c>
      <c r="BB57" s="191">
        <v>0</v>
      </c>
      <c r="BC57" s="191">
        <v>1.3953488372093024</v>
      </c>
      <c r="BD57" s="191">
        <v>0.46511627906976744</v>
      </c>
      <c r="BE57" s="369"/>
      <c r="BF57" s="10"/>
      <c r="BG57" s="24"/>
      <c r="BH57" s="334"/>
      <c r="BI57" s="191">
        <v>0.46511627906976744</v>
      </c>
      <c r="BJ57" s="191">
        <v>0</v>
      </c>
      <c r="BK57" s="191">
        <v>0.46511627906976744</v>
      </c>
      <c r="BL57" s="192">
        <v>3.2558139534883721</v>
      </c>
      <c r="BM57" s="244"/>
      <c r="BN57" s="244"/>
      <c r="BO57" s="244"/>
      <c r="BP57" s="244"/>
      <c r="BQ57" s="244"/>
      <c r="BR57" s="244"/>
      <c r="BS57" s="244"/>
      <c r="BT57" s="244"/>
      <c r="BU57" s="244"/>
      <c r="BV57" s="244"/>
    </row>
    <row r="58" spans="1:74" s="110" customFormat="1" ht="13.5" customHeight="1" x14ac:dyDescent="0.15">
      <c r="A58" s="369"/>
      <c r="B58" s="108" t="s">
        <v>61</v>
      </c>
      <c r="C58" s="120"/>
      <c r="D58" s="330">
        <v>97</v>
      </c>
      <c r="E58" s="194">
        <v>1</v>
      </c>
      <c r="F58" s="195">
        <v>2</v>
      </c>
      <c r="G58" s="195">
        <v>0</v>
      </c>
      <c r="H58" s="195">
        <v>0</v>
      </c>
      <c r="I58" s="195">
        <v>0</v>
      </c>
      <c r="J58" s="195">
        <v>0</v>
      </c>
      <c r="K58" s="195">
        <v>0</v>
      </c>
      <c r="L58" s="195">
        <v>0</v>
      </c>
      <c r="M58" s="195">
        <v>0</v>
      </c>
      <c r="N58" s="195">
        <v>0</v>
      </c>
      <c r="O58" s="195">
        <v>0</v>
      </c>
      <c r="P58" s="195">
        <v>2</v>
      </c>
      <c r="Q58" s="195">
        <v>3</v>
      </c>
      <c r="R58" s="195">
        <v>0</v>
      </c>
      <c r="S58" s="195">
        <v>1</v>
      </c>
      <c r="T58" s="369"/>
      <c r="U58" s="108" t="s">
        <v>61</v>
      </c>
      <c r="V58" s="120"/>
      <c r="W58" s="330">
        <v>97</v>
      </c>
      <c r="X58" s="195">
        <v>0</v>
      </c>
      <c r="Y58" s="195">
        <v>0</v>
      </c>
      <c r="Z58" s="195">
        <v>1</v>
      </c>
      <c r="AA58" s="195">
        <v>0</v>
      </c>
      <c r="AB58" s="195">
        <v>0</v>
      </c>
      <c r="AC58" s="195">
        <v>0</v>
      </c>
      <c r="AD58" s="195">
        <v>0</v>
      </c>
      <c r="AE58" s="195">
        <v>1</v>
      </c>
      <c r="AF58" s="195">
        <v>5</v>
      </c>
      <c r="AG58" s="195">
        <v>1</v>
      </c>
      <c r="AH58" s="195">
        <v>7</v>
      </c>
      <c r="AI58" s="195">
        <v>51</v>
      </c>
      <c r="AJ58" s="195">
        <v>7</v>
      </c>
      <c r="AK58" s="195">
        <v>3</v>
      </c>
      <c r="AL58" s="369"/>
      <c r="AM58" s="108" t="s">
        <v>61</v>
      </c>
      <c r="AN58" s="120"/>
      <c r="AO58" s="330">
        <v>97</v>
      </c>
      <c r="AP58" s="195">
        <v>0</v>
      </c>
      <c r="AQ58" s="195">
        <v>1</v>
      </c>
      <c r="AR58" s="195">
        <v>1</v>
      </c>
      <c r="AS58" s="195">
        <v>0</v>
      </c>
      <c r="AT58" s="195">
        <v>0</v>
      </c>
      <c r="AU58" s="195">
        <v>0</v>
      </c>
      <c r="AV58" s="195">
        <v>0</v>
      </c>
      <c r="AW58" s="195">
        <v>0</v>
      </c>
      <c r="AX58" s="195">
        <v>0</v>
      </c>
      <c r="AY58" s="195">
        <v>1</v>
      </c>
      <c r="AZ58" s="195">
        <v>0</v>
      </c>
      <c r="BA58" s="195">
        <v>1</v>
      </c>
      <c r="BB58" s="195">
        <v>0</v>
      </c>
      <c r="BC58" s="195">
        <v>0</v>
      </c>
      <c r="BD58" s="195">
        <v>1</v>
      </c>
      <c r="BE58" s="369"/>
      <c r="BF58" s="108" t="s">
        <v>61</v>
      </c>
      <c r="BG58" s="120"/>
      <c r="BH58" s="330">
        <v>97</v>
      </c>
      <c r="BI58" s="195">
        <v>1</v>
      </c>
      <c r="BJ58" s="195">
        <v>0</v>
      </c>
      <c r="BK58" s="195">
        <v>0</v>
      </c>
      <c r="BL58" s="196">
        <v>6</v>
      </c>
      <c r="BM58" s="237"/>
      <c r="BN58" s="237"/>
      <c r="BO58" s="237"/>
      <c r="BP58" s="237"/>
      <c r="BQ58" s="237"/>
      <c r="BR58" s="237"/>
      <c r="BS58" s="237"/>
      <c r="BT58" s="237"/>
      <c r="BU58" s="237"/>
      <c r="BV58" s="237"/>
    </row>
    <row r="59" spans="1:74" ht="13.5" customHeight="1" x14ac:dyDescent="0.15">
      <c r="A59" s="369"/>
      <c r="B59" s="10"/>
      <c r="C59" s="24"/>
      <c r="D59" s="334"/>
      <c r="E59" s="190">
        <v>1.0309278350515463</v>
      </c>
      <c r="F59" s="191">
        <v>2.0618556701030926</v>
      </c>
      <c r="G59" s="191">
        <v>0</v>
      </c>
      <c r="H59" s="191">
        <v>0</v>
      </c>
      <c r="I59" s="191">
        <v>0</v>
      </c>
      <c r="J59" s="191">
        <v>0</v>
      </c>
      <c r="K59" s="191">
        <v>0</v>
      </c>
      <c r="L59" s="191">
        <v>0</v>
      </c>
      <c r="M59" s="191">
        <v>0</v>
      </c>
      <c r="N59" s="191">
        <v>0</v>
      </c>
      <c r="O59" s="191">
        <v>0</v>
      </c>
      <c r="P59" s="191">
        <v>2.0618556701030926</v>
      </c>
      <c r="Q59" s="191">
        <v>3.0927835051546393</v>
      </c>
      <c r="R59" s="191">
        <v>0</v>
      </c>
      <c r="S59" s="191">
        <v>1.0309278350515463</v>
      </c>
      <c r="T59" s="369"/>
      <c r="U59" s="10"/>
      <c r="V59" s="24"/>
      <c r="W59" s="334"/>
      <c r="X59" s="191">
        <v>0</v>
      </c>
      <c r="Y59" s="191">
        <v>0</v>
      </c>
      <c r="Z59" s="191">
        <v>1.0309278350515463</v>
      </c>
      <c r="AA59" s="191">
        <v>0</v>
      </c>
      <c r="AB59" s="191">
        <v>0</v>
      </c>
      <c r="AC59" s="191">
        <v>0</v>
      </c>
      <c r="AD59" s="191">
        <v>0</v>
      </c>
      <c r="AE59" s="191">
        <v>1.0309278350515463</v>
      </c>
      <c r="AF59" s="191">
        <v>5.1546391752577314</v>
      </c>
      <c r="AG59" s="191">
        <v>1.0309278350515463</v>
      </c>
      <c r="AH59" s="191">
        <v>7.216494845360824</v>
      </c>
      <c r="AI59" s="191">
        <v>52.577319587628871</v>
      </c>
      <c r="AJ59" s="191">
        <v>7.216494845360824</v>
      </c>
      <c r="AK59" s="191">
        <v>3.0927835051546393</v>
      </c>
      <c r="AL59" s="369"/>
      <c r="AM59" s="10"/>
      <c r="AN59" s="24"/>
      <c r="AO59" s="334"/>
      <c r="AP59" s="191">
        <v>0</v>
      </c>
      <c r="AQ59" s="191">
        <v>1.0309278350515463</v>
      </c>
      <c r="AR59" s="191">
        <v>1.0309278350515463</v>
      </c>
      <c r="AS59" s="191">
        <v>0</v>
      </c>
      <c r="AT59" s="191">
        <v>0</v>
      </c>
      <c r="AU59" s="191">
        <v>0</v>
      </c>
      <c r="AV59" s="191">
        <v>0</v>
      </c>
      <c r="AW59" s="191">
        <v>0</v>
      </c>
      <c r="AX59" s="191">
        <v>0</v>
      </c>
      <c r="AY59" s="191">
        <v>1.0309278350515463</v>
      </c>
      <c r="AZ59" s="191">
        <v>0</v>
      </c>
      <c r="BA59" s="191">
        <v>1.0309278350515463</v>
      </c>
      <c r="BB59" s="191">
        <v>0</v>
      </c>
      <c r="BC59" s="191">
        <v>0</v>
      </c>
      <c r="BD59" s="191">
        <v>1.0309278350515463</v>
      </c>
      <c r="BE59" s="369"/>
      <c r="BF59" s="10"/>
      <c r="BG59" s="24"/>
      <c r="BH59" s="334"/>
      <c r="BI59" s="191">
        <v>1.0309278350515463</v>
      </c>
      <c r="BJ59" s="191">
        <v>0</v>
      </c>
      <c r="BK59" s="191">
        <v>0</v>
      </c>
      <c r="BL59" s="192">
        <v>6.1855670103092786</v>
      </c>
      <c r="BM59" s="244"/>
      <c r="BN59" s="244"/>
      <c r="BO59" s="244"/>
      <c r="BP59" s="244"/>
      <c r="BQ59" s="244"/>
      <c r="BR59" s="244"/>
      <c r="BS59" s="244"/>
      <c r="BT59" s="244"/>
      <c r="BU59" s="244"/>
      <c r="BV59" s="244"/>
    </row>
    <row r="60" spans="1:74" s="110" customFormat="1" ht="13.5" customHeight="1" x14ac:dyDescent="0.15">
      <c r="A60" s="369"/>
      <c r="B60" s="108" t="s">
        <v>63</v>
      </c>
      <c r="C60" s="120"/>
      <c r="D60" s="330">
        <v>66</v>
      </c>
      <c r="E60" s="194">
        <v>0</v>
      </c>
      <c r="F60" s="195">
        <v>0</v>
      </c>
      <c r="G60" s="195">
        <v>0</v>
      </c>
      <c r="H60" s="195">
        <v>0</v>
      </c>
      <c r="I60" s="195">
        <v>0</v>
      </c>
      <c r="J60" s="195">
        <v>0</v>
      </c>
      <c r="K60" s="195">
        <v>0</v>
      </c>
      <c r="L60" s="195">
        <v>0</v>
      </c>
      <c r="M60" s="195">
        <v>0</v>
      </c>
      <c r="N60" s="195">
        <v>0</v>
      </c>
      <c r="O60" s="195">
        <v>1</v>
      </c>
      <c r="P60" s="195">
        <v>1</v>
      </c>
      <c r="Q60" s="195">
        <v>2</v>
      </c>
      <c r="R60" s="195">
        <v>0</v>
      </c>
      <c r="S60" s="195">
        <v>0</v>
      </c>
      <c r="T60" s="369"/>
      <c r="U60" s="108" t="s">
        <v>63</v>
      </c>
      <c r="V60" s="120"/>
      <c r="W60" s="330">
        <v>66</v>
      </c>
      <c r="X60" s="195">
        <v>0</v>
      </c>
      <c r="Y60" s="195">
        <v>0</v>
      </c>
      <c r="Z60" s="195">
        <v>1</v>
      </c>
      <c r="AA60" s="195">
        <v>0</v>
      </c>
      <c r="AB60" s="195">
        <v>0</v>
      </c>
      <c r="AC60" s="195">
        <v>1</v>
      </c>
      <c r="AD60" s="195">
        <v>0</v>
      </c>
      <c r="AE60" s="195">
        <v>1</v>
      </c>
      <c r="AF60" s="195">
        <v>3</v>
      </c>
      <c r="AG60" s="195">
        <v>0</v>
      </c>
      <c r="AH60" s="195">
        <v>3</v>
      </c>
      <c r="AI60" s="195">
        <v>35</v>
      </c>
      <c r="AJ60" s="195">
        <v>4</v>
      </c>
      <c r="AK60" s="195">
        <v>1</v>
      </c>
      <c r="AL60" s="369"/>
      <c r="AM60" s="108" t="s">
        <v>63</v>
      </c>
      <c r="AN60" s="120"/>
      <c r="AO60" s="330">
        <v>66</v>
      </c>
      <c r="AP60" s="195">
        <v>0</v>
      </c>
      <c r="AQ60" s="195">
        <v>0</v>
      </c>
      <c r="AR60" s="195">
        <v>0</v>
      </c>
      <c r="AS60" s="195">
        <v>1</v>
      </c>
      <c r="AT60" s="195">
        <v>0</v>
      </c>
      <c r="AU60" s="195">
        <v>2</v>
      </c>
      <c r="AV60" s="195">
        <v>0</v>
      </c>
      <c r="AW60" s="195">
        <v>0</v>
      </c>
      <c r="AX60" s="195">
        <v>0</v>
      </c>
      <c r="AY60" s="195">
        <v>1</v>
      </c>
      <c r="AZ60" s="195">
        <v>1</v>
      </c>
      <c r="BA60" s="195">
        <v>0</v>
      </c>
      <c r="BB60" s="195">
        <v>2</v>
      </c>
      <c r="BC60" s="195">
        <v>0</v>
      </c>
      <c r="BD60" s="195">
        <v>2</v>
      </c>
      <c r="BE60" s="369"/>
      <c r="BF60" s="108" t="s">
        <v>63</v>
      </c>
      <c r="BG60" s="120"/>
      <c r="BH60" s="330">
        <v>66</v>
      </c>
      <c r="BI60" s="195">
        <v>1</v>
      </c>
      <c r="BJ60" s="195">
        <v>0</v>
      </c>
      <c r="BK60" s="195">
        <v>0</v>
      </c>
      <c r="BL60" s="196">
        <v>3</v>
      </c>
      <c r="BM60" s="237"/>
      <c r="BN60" s="237"/>
      <c r="BO60" s="237"/>
      <c r="BP60" s="237"/>
      <c r="BQ60" s="237"/>
      <c r="BR60" s="237"/>
      <c r="BS60" s="237"/>
      <c r="BT60" s="237"/>
      <c r="BU60" s="237"/>
      <c r="BV60" s="237"/>
    </row>
    <row r="61" spans="1:74" ht="13.5" customHeight="1" x14ac:dyDescent="0.15">
      <c r="A61" s="369"/>
      <c r="B61" s="10"/>
      <c r="C61" s="24"/>
      <c r="D61" s="334"/>
      <c r="E61" s="190">
        <v>0</v>
      </c>
      <c r="F61" s="191">
        <v>0</v>
      </c>
      <c r="G61" s="191">
        <v>0</v>
      </c>
      <c r="H61" s="191">
        <v>0</v>
      </c>
      <c r="I61" s="191">
        <v>0</v>
      </c>
      <c r="J61" s="191">
        <v>0</v>
      </c>
      <c r="K61" s="191">
        <v>0</v>
      </c>
      <c r="L61" s="191">
        <v>0</v>
      </c>
      <c r="M61" s="191">
        <v>0</v>
      </c>
      <c r="N61" s="191">
        <v>0</v>
      </c>
      <c r="O61" s="191">
        <v>1.5151515151515151</v>
      </c>
      <c r="P61" s="191">
        <v>1.5151515151515151</v>
      </c>
      <c r="Q61" s="191">
        <v>3.0303030303030303</v>
      </c>
      <c r="R61" s="191">
        <v>0</v>
      </c>
      <c r="S61" s="191">
        <v>0</v>
      </c>
      <c r="T61" s="369"/>
      <c r="U61" s="10"/>
      <c r="V61" s="24"/>
      <c r="W61" s="334"/>
      <c r="X61" s="191">
        <v>0</v>
      </c>
      <c r="Y61" s="191">
        <v>0</v>
      </c>
      <c r="Z61" s="191">
        <v>1.5151515151515151</v>
      </c>
      <c r="AA61" s="191">
        <v>0</v>
      </c>
      <c r="AB61" s="191">
        <v>0</v>
      </c>
      <c r="AC61" s="191">
        <v>1.5151515151515151</v>
      </c>
      <c r="AD61" s="191">
        <v>0</v>
      </c>
      <c r="AE61" s="191">
        <v>1.5151515151515151</v>
      </c>
      <c r="AF61" s="191">
        <v>4.5454545454545459</v>
      </c>
      <c r="AG61" s="191">
        <v>0</v>
      </c>
      <c r="AH61" s="191">
        <v>4.5454545454545459</v>
      </c>
      <c r="AI61" s="191">
        <v>53.030303030303031</v>
      </c>
      <c r="AJ61" s="191">
        <v>6.0606060606060606</v>
      </c>
      <c r="AK61" s="191">
        <v>1.5151515151515151</v>
      </c>
      <c r="AL61" s="369"/>
      <c r="AM61" s="10"/>
      <c r="AN61" s="24"/>
      <c r="AO61" s="334"/>
      <c r="AP61" s="191">
        <v>0</v>
      </c>
      <c r="AQ61" s="191">
        <v>0</v>
      </c>
      <c r="AR61" s="191">
        <v>0</v>
      </c>
      <c r="AS61" s="191">
        <v>1.5151515151515151</v>
      </c>
      <c r="AT61" s="191">
        <v>0</v>
      </c>
      <c r="AU61" s="191">
        <v>3.0303030303030303</v>
      </c>
      <c r="AV61" s="191">
        <v>0</v>
      </c>
      <c r="AW61" s="191">
        <v>0</v>
      </c>
      <c r="AX61" s="191">
        <v>0</v>
      </c>
      <c r="AY61" s="191">
        <v>1.5151515151515151</v>
      </c>
      <c r="AZ61" s="191">
        <v>1.5151515151515151</v>
      </c>
      <c r="BA61" s="191">
        <v>0</v>
      </c>
      <c r="BB61" s="191">
        <v>3.0303030303030303</v>
      </c>
      <c r="BC61" s="191">
        <v>0</v>
      </c>
      <c r="BD61" s="191">
        <v>3.0303030303030303</v>
      </c>
      <c r="BE61" s="369"/>
      <c r="BF61" s="10"/>
      <c r="BG61" s="24"/>
      <c r="BH61" s="334"/>
      <c r="BI61" s="191">
        <v>1.5151515151515151</v>
      </c>
      <c r="BJ61" s="191">
        <v>0</v>
      </c>
      <c r="BK61" s="191">
        <v>0</v>
      </c>
      <c r="BL61" s="192">
        <v>4.5454545454545459</v>
      </c>
      <c r="BM61" s="244"/>
      <c r="BN61" s="244"/>
      <c r="BO61" s="244"/>
      <c r="BP61" s="244"/>
      <c r="BQ61" s="244"/>
      <c r="BR61" s="244"/>
      <c r="BS61" s="244"/>
      <c r="BT61" s="244"/>
      <c r="BU61" s="244"/>
      <c r="BV61" s="244"/>
    </row>
    <row r="62" spans="1:74" s="110" customFormat="1" ht="13.5" customHeight="1" x14ac:dyDescent="0.15">
      <c r="A62" s="369"/>
      <c r="B62" s="108" t="s">
        <v>65</v>
      </c>
      <c r="C62" s="120"/>
      <c r="D62" s="330">
        <v>269</v>
      </c>
      <c r="E62" s="194">
        <v>1</v>
      </c>
      <c r="F62" s="195">
        <v>1</v>
      </c>
      <c r="G62" s="195">
        <v>0</v>
      </c>
      <c r="H62" s="195">
        <v>1</v>
      </c>
      <c r="I62" s="195">
        <v>0</v>
      </c>
      <c r="J62" s="195">
        <v>1</v>
      </c>
      <c r="K62" s="195">
        <v>0</v>
      </c>
      <c r="L62" s="195">
        <v>0</v>
      </c>
      <c r="M62" s="195">
        <v>3</v>
      </c>
      <c r="N62" s="195">
        <v>0</v>
      </c>
      <c r="O62" s="195">
        <v>0</v>
      </c>
      <c r="P62" s="195">
        <v>3</v>
      </c>
      <c r="Q62" s="195">
        <v>6</v>
      </c>
      <c r="R62" s="195">
        <v>2</v>
      </c>
      <c r="S62" s="195">
        <v>0</v>
      </c>
      <c r="T62" s="369"/>
      <c r="U62" s="108" t="s">
        <v>65</v>
      </c>
      <c r="V62" s="120"/>
      <c r="W62" s="330">
        <v>269</v>
      </c>
      <c r="X62" s="195">
        <v>2</v>
      </c>
      <c r="Y62" s="195">
        <v>1</v>
      </c>
      <c r="Z62" s="195">
        <v>4</v>
      </c>
      <c r="AA62" s="195">
        <v>0</v>
      </c>
      <c r="AB62" s="195">
        <v>2</v>
      </c>
      <c r="AC62" s="195">
        <v>1</v>
      </c>
      <c r="AD62" s="195">
        <v>0</v>
      </c>
      <c r="AE62" s="195">
        <v>1</v>
      </c>
      <c r="AF62" s="195">
        <v>10</v>
      </c>
      <c r="AG62" s="195">
        <v>0</v>
      </c>
      <c r="AH62" s="195">
        <v>17</v>
      </c>
      <c r="AI62" s="195">
        <v>143</v>
      </c>
      <c r="AJ62" s="195">
        <v>20</v>
      </c>
      <c r="AK62" s="195">
        <v>8</v>
      </c>
      <c r="AL62" s="369"/>
      <c r="AM62" s="108" t="s">
        <v>65</v>
      </c>
      <c r="AN62" s="120"/>
      <c r="AO62" s="330">
        <v>269</v>
      </c>
      <c r="AP62" s="195">
        <v>0</v>
      </c>
      <c r="AQ62" s="195">
        <v>2</v>
      </c>
      <c r="AR62" s="195">
        <v>1</v>
      </c>
      <c r="AS62" s="195">
        <v>2</v>
      </c>
      <c r="AT62" s="195">
        <v>2</v>
      </c>
      <c r="AU62" s="195">
        <v>2</v>
      </c>
      <c r="AV62" s="195">
        <v>2</v>
      </c>
      <c r="AW62" s="195">
        <v>2</v>
      </c>
      <c r="AX62" s="195">
        <v>0</v>
      </c>
      <c r="AY62" s="195">
        <v>7</v>
      </c>
      <c r="AZ62" s="195">
        <v>0</v>
      </c>
      <c r="BA62" s="195">
        <v>0</v>
      </c>
      <c r="BB62" s="195">
        <v>3</v>
      </c>
      <c r="BC62" s="195">
        <v>0</v>
      </c>
      <c r="BD62" s="195">
        <v>2</v>
      </c>
      <c r="BE62" s="369"/>
      <c r="BF62" s="108" t="s">
        <v>65</v>
      </c>
      <c r="BG62" s="120"/>
      <c r="BH62" s="330">
        <v>269</v>
      </c>
      <c r="BI62" s="195">
        <v>6</v>
      </c>
      <c r="BJ62" s="195">
        <v>0</v>
      </c>
      <c r="BK62" s="195">
        <v>0</v>
      </c>
      <c r="BL62" s="196">
        <v>11</v>
      </c>
      <c r="BM62" s="237"/>
      <c r="BN62" s="237"/>
      <c r="BO62" s="237"/>
      <c r="BP62" s="237"/>
      <c r="BQ62" s="237"/>
      <c r="BR62" s="237"/>
      <c r="BS62" s="237"/>
      <c r="BT62" s="237"/>
      <c r="BU62" s="237"/>
      <c r="BV62" s="237"/>
    </row>
    <row r="63" spans="1:74" ht="13.5" customHeight="1" x14ac:dyDescent="0.15">
      <c r="A63" s="369"/>
      <c r="B63" s="10"/>
      <c r="C63" s="24"/>
      <c r="D63" s="334"/>
      <c r="E63" s="190">
        <v>0.37174721189591076</v>
      </c>
      <c r="F63" s="191">
        <v>0.37174721189591076</v>
      </c>
      <c r="G63" s="191">
        <v>0</v>
      </c>
      <c r="H63" s="191">
        <v>0.37174721189591076</v>
      </c>
      <c r="I63" s="191">
        <v>0</v>
      </c>
      <c r="J63" s="191">
        <v>0.37174721189591076</v>
      </c>
      <c r="K63" s="191">
        <v>0</v>
      </c>
      <c r="L63" s="191">
        <v>0</v>
      </c>
      <c r="M63" s="191">
        <v>1.1152416356877324</v>
      </c>
      <c r="N63" s="191">
        <v>0</v>
      </c>
      <c r="O63" s="191">
        <v>0</v>
      </c>
      <c r="P63" s="191">
        <v>1.1152416356877324</v>
      </c>
      <c r="Q63" s="191">
        <v>2.2304832713754648</v>
      </c>
      <c r="R63" s="191">
        <v>0.74349442379182151</v>
      </c>
      <c r="S63" s="191">
        <v>0</v>
      </c>
      <c r="T63" s="369"/>
      <c r="U63" s="10"/>
      <c r="V63" s="24"/>
      <c r="W63" s="334"/>
      <c r="X63" s="191">
        <v>0.74349442379182151</v>
      </c>
      <c r="Y63" s="191">
        <v>0.37174721189591076</v>
      </c>
      <c r="Z63" s="191">
        <v>1.486988847583643</v>
      </c>
      <c r="AA63" s="191">
        <v>0</v>
      </c>
      <c r="AB63" s="191">
        <v>0.74349442379182151</v>
      </c>
      <c r="AC63" s="191">
        <v>0.37174721189591076</v>
      </c>
      <c r="AD63" s="191">
        <v>0</v>
      </c>
      <c r="AE63" s="191">
        <v>0.37174721189591076</v>
      </c>
      <c r="AF63" s="191">
        <v>3.7174721189591078</v>
      </c>
      <c r="AG63" s="191">
        <v>0</v>
      </c>
      <c r="AH63" s="191">
        <v>6.3197026022304827</v>
      </c>
      <c r="AI63" s="191">
        <v>53.159851301115246</v>
      </c>
      <c r="AJ63" s="191">
        <v>7.4349442379182156</v>
      </c>
      <c r="AK63" s="191">
        <v>2.9739776951672861</v>
      </c>
      <c r="AL63" s="369"/>
      <c r="AM63" s="10"/>
      <c r="AN63" s="24"/>
      <c r="AO63" s="334"/>
      <c r="AP63" s="191">
        <v>0</v>
      </c>
      <c r="AQ63" s="191">
        <v>0.74349442379182151</v>
      </c>
      <c r="AR63" s="191">
        <v>0.37174721189591076</v>
      </c>
      <c r="AS63" s="191">
        <v>0.74349442379182151</v>
      </c>
      <c r="AT63" s="191">
        <v>0.74349442379182151</v>
      </c>
      <c r="AU63" s="191">
        <v>0.74349442379182151</v>
      </c>
      <c r="AV63" s="191">
        <v>0.74349442379182151</v>
      </c>
      <c r="AW63" s="191">
        <v>0.74349442379182151</v>
      </c>
      <c r="AX63" s="191">
        <v>0</v>
      </c>
      <c r="AY63" s="191">
        <v>2.6022304832713754</v>
      </c>
      <c r="AZ63" s="191">
        <v>0</v>
      </c>
      <c r="BA63" s="191">
        <v>0</v>
      </c>
      <c r="BB63" s="191">
        <v>1.1152416356877324</v>
      </c>
      <c r="BC63" s="191">
        <v>0</v>
      </c>
      <c r="BD63" s="191">
        <v>0.74349442379182151</v>
      </c>
      <c r="BE63" s="369"/>
      <c r="BF63" s="10"/>
      <c r="BG63" s="24"/>
      <c r="BH63" s="334"/>
      <c r="BI63" s="191">
        <v>2.2304832713754648</v>
      </c>
      <c r="BJ63" s="191">
        <v>0</v>
      </c>
      <c r="BK63" s="191">
        <v>0</v>
      </c>
      <c r="BL63" s="192">
        <v>4.0892193308550189</v>
      </c>
      <c r="BM63" s="244"/>
      <c r="BN63" s="244"/>
      <c r="BO63" s="244"/>
      <c r="BP63" s="244"/>
      <c r="BQ63" s="244"/>
      <c r="BR63" s="244"/>
      <c r="BS63" s="244"/>
      <c r="BT63" s="244"/>
      <c r="BU63" s="244"/>
      <c r="BV63" s="244"/>
    </row>
    <row r="64" spans="1:74" s="110" customFormat="1" ht="13.5" customHeight="1" x14ac:dyDescent="0.15">
      <c r="A64" s="369"/>
      <c r="B64" s="108" t="s">
        <v>66</v>
      </c>
      <c r="C64" s="120"/>
      <c r="D64" s="330">
        <v>281</v>
      </c>
      <c r="E64" s="194">
        <v>1</v>
      </c>
      <c r="F64" s="195">
        <v>0</v>
      </c>
      <c r="G64" s="195">
        <v>3</v>
      </c>
      <c r="H64" s="195">
        <v>2</v>
      </c>
      <c r="I64" s="195">
        <v>1</v>
      </c>
      <c r="J64" s="195">
        <v>1</v>
      </c>
      <c r="K64" s="195">
        <v>0</v>
      </c>
      <c r="L64" s="195">
        <v>1</v>
      </c>
      <c r="M64" s="195">
        <v>0</v>
      </c>
      <c r="N64" s="195">
        <v>0</v>
      </c>
      <c r="O64" s="195">
        <v>1</v>
      </c>
      <c r="P64" s="195">
        <v>3</v>
      </c>
      <c r="Q64" s="195">
        <v>4</v>
      </c>
      <c r="R64" s="195">
        <v>0</v>
      </c>
      <c r="S64" s="195">
        <v>0</v>
      </c>
      <c r="T64" s="369"/>
      <c r="U64" s="108" t="s">
        <v>66</v>
      </c>
      <c r="V64" s="120"/>
      <c r="W64" s="330">
        <v>281</v>
      </c>
      <c r="X64" s="195">
        <v>0</v>
      </c>
      <c r="Y64" s="195">
        <v>2</v>
      </c>
      <c r="Z64" s="195">
        <v>1</v>
      </c>
      <c r="AA64" s="195">
        <v>0</v>
      </c>
      <c r="AB64" s="195">
        <v>1</v>
      </c>
      <c r="AC64" s="195">
        <v>1</v>
      </c>
      <c r="AD64" s="195">
        <v>0</v>
      </c>
      <c r="AE64" s="195">
        <v>2</v>
      </c>
      <c r="AF64" s="195">
        <v>9</v>
      </c>
      <c r="AG64" s="195">
        <v>5</v>
      </c>
      <c r="AH64" s="195">
        <v>24</v>
      </c>
      <c r="AI64" s="195">
        <v>156</v>
      </c>
      <c r="AJ64" s="195">
        <v>19</v>
      </c>
      <c r="AK64" s="195">
        <v>5</v>
      </c>
      <c r="AL64" s="369"/>
      <c r="AM64" s="108" t="s">
        <v>66</v>
      </c>
      <c r="AN64" s="120"/>
      <c r="AO64" s="330">
        <v>281</v>
      </c>
      <c r="AP64" s="195">
        <v>0</v>
      </c>
      <c r="AQ64" s="195">
        <v>3</v>
      </c>
      <c r="AR64" s="195">
        <v>0</v>
      </c>
      <c r="AS64" s="195">
        <v>5</v>
      </c>
      <c r="AT64" s="195">
        <v>0</v>
      </c>
      <c r="AU64" s="195">
        <v>3</v>
      </c>
      <c r="AV64" s="195">
        <v>2</v>
      </c>
      <c r="AW64" s="195">
        <v>1</v>
      </c>
      <c r="AX64" s="195">
        <v>1</v>
      </c>
      <c r="AY64" s="195">
        <v>3</v>
      </c>
      <c r="AZ64" s="195">
        <v>0</v>
      </c>
      <c r="BA64" s="195">
        <v>3</v>
      </c>
      <c r="BB64" s="195">
        <v>1</v>
      </c>
      <c r="BC64" s="195">
        <v>3</v>
      </c>
      <c r="BD64" s="195">
        <v>3</v>
      </c>
      <c r="BE64" s="369"/>
      <c r="BF64" s="108" t="s">
        <v>66</v>
      </c>
      <c r="BG64" s="120"/>
      <c r="BH64" s="330">
        <v>281</v>
      </c>
      <c r="BI64" s="195">
        <v>3</v>
      </c>
      <c r="BJ64" s="195">
        <v>1</v>
      </c>
      <c r="BK64" s="195">
        <v>2</v>
      </c>
      <c r="BL64" s="196">
        <v>5</v>
      </c>
      <c r="BM64" s="237"/>
      <c r="BN64" s="237"/>
      <c r="BO64" s="237"/>
      <c r="BP64" s="237"/>
      <c r="BQ64" s="237"/>
      <c r="BR64" s="237"/>
      <c r="BS64" s="237"/>
      <c r="BT64" s="237"/>
      <c r="BU64" s="237"/>
      <c r="BV64" s="237"/>
    </row>
    <row r="65" spans="1:74" ht="13.5" customHeight="1" thickBot="1" x14ac:dyDescent="0.2">
      <c r="A65" s="370"/>
      <c r="B65" s="21"/>
      <c r="C65" s="26"/>
      <c r="D65" s="335"/>
      <c r="E65" s="198">
        <v>0.35587188612099641</v>
      </c>
      <c r="F65" s="199">
        <v>0</v>
      </c>
      <c r="G65" s="199">
        <v>1.0676156583629894</v>
      </c>
      <c r="H65" s="199">
        <v>0.71174377224199281</v>
      </c>
      <c r="I65" s="199">
        <v>0.35587188612099641</v>
      </c>
      <c r="J65" s="199">
        <v>0.35587188612099641</v>
      </c>
      <c r="K65" s="199">
        <v>0</v>
      </c>
      <c r="L65" s="199">
        <v>0.35587188612099641</v>
      </c>
      <c r="M65" s="199">
        <v>0</v>
      </c>
      <c r="N65" s="199">
        <v>0</v>
      </c>
      <c r="O65" s="199">
        <v>0.35587188612099641</v>
      </c>
      <c r="P65" s="199">
        <v>1.0676156583629894</v>
      </c>
      <c r="Q65" s="199">
        <v>1.4234875444839856</v>
      </c>
      <c r="R65" s="199">
        <v>0</v>
      </c>
      <c r="S65" s="199">
        <v>0</v>
      </c>
      <c r="T65" s="370"/>
      <c r="U65" s="21"/>
      <c r="V65" s="26"/>
      <c r="W65" s="335"/>
      <c r="X65" s="199">
        <v>0</v>
      </c>
      <c r="Y65" s="199">
        <v>0.71174377224199281</v>
      </c>
      <c r="Z65" s="199">
        <v>0.35587188612099641</v>
      </c>
      <c r="AA65" s="199">
        <v>0</v>
      </c>
      <c r="AB65" s="199">
        <v>0.35587188612099641</v>
      </c>
      <c r="AC65" s="199">
        <v>0.35587188612099641</v>
      </c>
      <c r="AD65" s="199">
        <v>0</v>
      </c>
      <c r="AE65" s="199">
        <v>0.71174377224199281</v>
      </c>
      <c r="AF65" s="199">
        <v>3.2028469750889679</v>
      </c>
      <c r="AG65" s="199">
        <v>1.7793594306049825</v>
      </c>
      <c r="AH65" s="199">
        <v>8.5409252669039155</v>
      </c>
      <c r="AI65" s="199">
        <v>55.516014234875442</v>
      </c>
      <c r="AJ65" s="199">
        <v>6.7615658362989333</v>
      </c>
      <c r="AK65" s="199">
        <v>1.7793594306049825</v>
      </c>
      <c r="AL65" s="370"/>
      <c r="AM65" s="21"/>
      <c r="AN65" s="26"/>
      <c r="AO65" s="335"/>
      <c r="AP65" s="199">
        <v>0</v>
      </c>
      <c r="AQ65" s="199">
        <v>1.0676156583629894</v>
      </c>
      <c r="AR65" s="199">
        <v>0</v>
      </c>
      <c r="AS65" s="199">
        <v>1.7793594306049825</v>
      </c>
      <c r="AT65" s="199">
        <v>0</v>
      </c>
      <c r="AU65" s="199">
        <v>1.0676156583629894</v>
      </c>
      <c r="AV65" s="199">
        <v>0.71174377224199281</v>
      </c>
      <c r="AW65" s="199">
        <v>0.35587188612099641</v>
      </c>
      <c r="AX65" s="199">
        <v>0.35587188612099641</v>
      </c>
      <c r="AY65" s="199">
        <v>1.0676156583629894</v>
      </c>
      <c r="AZ65" s="199">
        <v>0</v>
      </c>
      <c r="BA65" s="199">
        <v>1.0676156583629894</v>
      </c>
      <c r="BB65" s="199">
        <v>0.35587188612099641</v>
      </c>
      <c r="BC65" s="199">
        <v>1.0676156583629894</v>
      </c>
      <c r="BD65" s="199">
        <v>1.0676156583629894</v>
      </c>
      <c r="BE65" s="370"/>
      <c r="BF65" s="21"/>
      <c r="BG65" s="26"/>
      <c r="BH65" s="335"/>
      <c r="BI65" s="199">
        <v>1.0676156583629894</v>
      </c>
      <c r="BJ65" s="199">
        <v>0.35587188612099641</v>
      </c>
      <c r="BK65" s="199">
        <v>0.71174377224199281</v>
      </c>
      <c r="BL65" s="200">
        <v>1.7793594306049825</v>
      </c>
      <c r="BM65" s="244"/>
      <c r="BN65" s="244"/>
      <c r="BO65" s="244"/>
      <c r="BP65" s="244"/>
      <c r="BQ65" s="244"/>
      <c r="BR65" s="244"/>
      <c r="BS65" s="244"/>
      <c r="BT65" s="244"/>
      <c r="BU65" s="244"/>
      <c r="BV65" s="244"/>
    </row>
    <row r="66" spans="1:74" s="111" customFormat="1" ht="13.5" customHeight="1" x14ac:dyDescent="0.15">
      <c r="A66" s="367" t="s">
        <v>73</v>
      </c>
      <c r="B66" s="108" t="s">
        <v>67</v>
      </c>
      <c r="C66" s="120"/>
      <c r="D66" s="353">
        <v>0</v>
      </c>
      <c r="E66" s="256"/>
      <c r="F66" s="257"/>
      <c r="G66" s="257"/>
      <c r="H66" s="257"/>
      <c r="I66" s="257"/>
      <c r="J66" s="257"/>
      <c r="K66" s="257"/>
      <c r="L66" s="257"/>
      <c r="M66" s="257"/>
      <c r="N66" s="257"/>
      <c r="O66" s="257"/>
      <c r="P66" s="257"/>
      <c r="Q66" s="257"/>
      <c r="R66" s="257"/>
      <c r="S66" s="257"/>
      <c r="T66" s="367" t="s">
        <v>73</v>
      </c>
      <c r="U66" s="108" t="s">
        <v>67</v>
      </c>
      <c r="V66" s="120"/>
      <c r="W66" s="330">
        <v>0</v>
      </c>
      <c r="X66" s="256"/>
      <c r="Y66" s="257"/>
      <c r="Z66" s="257"/>
      <c r="AA66" s="257"/>
      <c r="AB66" s="257"/>
      <c r="AC66" s="257"/>
      <c r="AD66" s="257"/>
      <c r="AE66" s="257"/>
      <c r="AF66" s="257"/>
      <c r="AG66" s="257"/>
      <c r="AH66" s="257"/>
      <c r="AI66" s="257"/>
      <c r="AJ66" s="257"/>
      <c r="AK66" s="257"/>
      <c r="AL66" s="367" t="s">
        <v>73</v>
      </c>
      <c r="AM66" s="108" t="s">
        <v>67</v>
      </c>
      <c r="AN66" s="120"/>
      <c r="AO66" s="330">
        <v>0</v>
      </c>
      <c r="AP66" s="256"/>
      <c r="AQ66" s="257"/>
      <c r="AR66" s="257"/>
      <c r="AS66" s="257"/>
      <c r="AT66" s="257"/>
      <c r="AU66" s="257"/>
      <c r="AV66" s="257"/>
      <c r="AW66" s="257"/>
      <c r="AX66" s="257"/>
      <c r="AY66" s="257"/>
      <c r="AZ66" s="257"/>
      <c r="BA66" s="257"/>
      <c r="BB66" s="257"/>
      <c r="BC66" s="257"/>
      <c r="BD66" s="257"/>
      <c r="BE66" s="367" t="s">
        <v>73</v>
      </c>
      <c r="BF66" s="108" t="s">
        <v>67</v>
      </c>
      <c r="BG66" s="120"/>
      <c r="BH66" s="330">
        <v>0</v>
      </c>
      <c r="BI66" s="256"/>
      <c r="BJ66" s="257"/>
      <c r="BK66" s="257"/>
      <c r="BL66" s="257"/>
      <c r="BM66" s="237"/>
      <c r="BN66" s="237"/>
      <c r="BO66" s="237"/>
      <c r="BP66" s="237"/>
      <c r="BQ66" s="237"/>
      <c r="BR66" s="237"/>
      <c r="BS66" s="237"/>
      <c r="BT66" s="237"/>
      <c r="BU66" s="237"/>
      <c r="BV66" s="237"/>
    </row>
    <row r="67" spans="1:74" s="22" customFormat="1" ht="13.5" customHeight="1" x14ac:dyDescent="0.15">
      <c r="A67" s="369"/>
      <c r="B67" s="10" t="s">
        <v>68</v>
      </c>
      <c r="C67" s="24"/>
      <c r="D67" s="357"/>
      <c r="E67" s="248"/>
      <c r="F67" s="254"/>
      <c r="G67" s="254"/>
      <c r="H67" s="254"/>
      <c r="I67" s="254"/>
      <c r="J67" s="254"/>
      <c r="K67" s="254"/>
      <c r="L67" s="254"/>
      <c r="M67" s="254"/>
      <c r="N67" s="254"/>
      <c r="O67" s="254"/>
      <c r="P67" s="254"/>
      <c r="Q67" s="254"/>
      <c r="R67" s="254"/>
      <c r="S67" s="254"/>
      <c r="T67" s="369"/>
      <c r="U67" s="10" t="s">
        <v>68</v>
      </c>
      <c r="V67" s="24"/>
      <c r="W67" s="334"/>
      <c r="X67" s="248"/>
      <c r="Y67" s="254"/>
      <c r="Z67" s="254"/>
      <c r="AA67" s="254"/>
      <c r="AB67" s="254"/>
      <c r="AC67" s="254"/>
      <c r="AD67" s="254"/>
      <c r="AE67" s="254"/>
      <c r="AF67" s="254"/>
      <c r="AG67" s="254"/>
      <c r="AH67" s="254"/>
      <c r="AI67" s="254"/>
      <c r="AJ67" s="254"/>
      <c r="AK67" s="254"/>
      <c r="AL67" s="369"/>
      <c r="AM67" s="10" t="s">
        <v>68</v>
      </c>
      <c r="AN67" s="24"/>
      <c r="AO67" s="334"/>
      <c r="AP67" s="248"/>
      <c r="AQ67" s="254"/>
      <c r="AR67" s="254"/>
      <c r="AS67" s="254"/>
      <c r="AT67" s="254"/>
      <c r="AU67" s="254"/>
      <c r="AV67" s="254"/>
      <c r="AW67" s="254"/>
      <c r="AX67" s="254"/>
      <c r="AY67" s="254"/>
      <c r="AZ67" s="254"/>
      <c r="BA67" s="254"/>
      <c r="BB67" s="254"/>
      <c r="BC67" s="254"/>
      <c r="BD67" s="254"/>
      <c r="BE67" s="369"/>
      <c r="BF67" s="10" t="s">
        <v>68</v>
      </c>
      <c r="BG67" s="24"/>
      <c r="BH67" s="334"/>
      <c r="BI67" s="248"/>
      <c r="BJ67" s="254"/>
      <c r="BK67" s="254"/>
      <c r="BL67" s="254"/>
      <c r="BM67" s="244"/>
      <c r="BN67" s="244"/>
      <c r="BO67" s="244"/>
      <c r="BP67" s="244"/>
      <c r="BQ67" s="244"/>
      <c r="BR67" s="244"/>
      <c r="BS67" s="244"/>
      <c r="BT67" s="244"/>
      <c r="BU67" s="244"/>
      <c r="BV67" s="244"/>
    </row>
    <row r="68" spans="1:74" s="111" customFormat="1" ht="13.5" customHeight="1" x14ac:dyDescent="0.15">
      <c r="A68" s="369"/>
      <c r="B68" s="108" t="s">
        <v>69</v>
      </c>
      <c r="C68" s="120"/>
      <c r="D68" s="353">
        <v>1187</v>
      </c>
      <c r="E68" s="247"/>
      <c r="F68" s="249"/>
      <c r="G68" s="249"/>
      <c r="H68" s="249"/>
      <c r="I68" s="249"/>
      <c r="J68" s="249"/>
      <c r="K68" s="249"/>
      <c r="L68" s="249"/>
      <c r="M68" s="249"/>
      <c r="N68" s="249"/>
      <c r="O68" s="249"/>
      <c r="P68" s="249"/>
      <c r="Q68" s="249"/>
      <c r="R68" s="249"/>
      <c r="S68" s="249"/>
      <c r="T68" s="369"/>
      <c r="U68" s="108" t="s">
        <v>69</v>
      </c>
      <c r="V68" s="120"/>
      <c r="W68" s="330">
        <v>1187</v>
      </c>
      <c r="X68" s="247"/>
      <c r="Y68" s="249"/>
      <c r="Z68" s="249"/>
      <c r="AA68" s="249"/>
      <c r="AB68" s="249"/>
      <c r="AC68" s="249"/>
      <c r="AD68" s="249"/>
      <c r="AE68" s="249"/>
      <c r="AF68" s="249"/>
      <c r="AG68" s="249"/>
      <c r="AH68" s="249"/>
      <c r="AI68" s="249"/>
      <c r="AJ68" s="249"/>
      <c r="AK68" s="249"/>
      <c r="AL68" s="369"/>
      <c r="AM68" s="108" t="s">
        <v>69</v>
      </c>
      <c r="AN68" s="120"/>
      <c r="AO68" s="330">
        <v>1187</v>
      </c>
      <c r="AP68" s="247"/>
      <c r="AQ68" s="249"/>
      <c r="AR68" s="249"/>
      <c r="AS68" s="249"/>
      <c r="AT68" s="249"/>
      <c r="AU68" s="249"/>
      <c r="AV68" s="249"/>
      <c r="AW68" s="249"/>
      <c r="AX68" s="249"/>
      <c r="AY68" s="249"/>
      <c r="AZ68" s="249"/>
      <c r="BA68" s="249"/>
      <c r="BB68" s="249"/>
      <c r="BC68" s="249"/>
      <c r="BD68" s="249"/>
      <c r="BE68" s="369"/>
      <c r="BF68" s="108" t="s">
        <v>69</v>
      </c>
      <c r="BG68" s="120"/>
      <c r="BH68" s="330">
        <v>1187</v>
      </c>
      <c r="BI68" s="247"/>
      <c r="BJ68" s="249"/>
      <c r="BK68" s="249"/>
      <c r="BL68" s="249"/>
      <c r="BM68" s="237"/>
      <c r="BN68" s="237"/>
      <c r="BO68" s="237"/>
      <c r="BP68" s="237"/>
      <c r="BQ68" s="237"/>
      <c r="BR68" s="237"/>
      <c r="BS68" s="237"/>
      <c r="BT68" s="237"/>
      <c r="BU68" s="237"/>
      <c r="BV68" s="237"/>
    </row>
    <row r="69" spans="1:74" s="22" customFormat="1" ht="13.5" customHeight="1" x14ac:dyDescent="0.15">
      <c r="A69" s="369"/>
      <c r="B69" s="10" t="s">
        <v>70</v>
      </c>
      <c r="C69" s="24"/>
      <c r="D69" s="357"/>
      <c r="E69" s="248"/>
      <c r="F69" s="254"/>
      <c r="G69" s="254"/>
      <c r="H69" s="254"/>
      <c r="I69" s="254"/>
      <c r="J69" s="254"/>
      <c r="K69" s="254"/>
      <c r="L69" s="254"/>
      <c r="M69" s="254"/>
      <c r="N69" s="254"/>
      <c r="O69" s="254"/>
      <c r="P69" s="254"/>
      <c r="Q69" s="254"/>
      <c r="R69" s="254"/>
      <c r="S69" s="254"/>
      <c r="T69" s="369"/>
      <c r="U69" s="10" t="s">
        <v>70</v>
      </c>
      <c r="V69" s="24"/>
      <c r="W69" s="334"/>
      <c r="X69" s="248"/>
      <c r="Y69" s="254"/>
      <c r="Z69" s="254"/>
      <c r="AA69" s="254"/>
      <c r="AB69" s="254"/>
      <c r="AC69" s="254"/>
      <c r="AD69" s="254"/>
      <c r="AE69" s="254"/>
      <c r="AF69" s="254"/>
      <c r="AG69" s="254"/>
      <c r="AH69" s="254"/>
      <c r="AI69" s="254"/>
      <c r="AJ69" s="254"/>
      <c r="AK69" s="254"/>
      <c r="AL69" s="369"/>
      <c r="AM69" s="10" t="s">
        <v>70</v>
      </c>
      <c r="AN69" s="24"/>
      <c r="AO69" s="334"/>
      <c r="AP69" s="248"/>
      <c r="AQ69" s="254"/>
      <c r="AR69" s="254"/>
      <c r="AS69" s="254"/>
      <c r="AT69" s="254"/>
      <c r="AU69" s="254"/>
      <c r="AV69" s="254"/>
      <c r="AW69" s="254"/>
      <c r="AX69" s="254"/>
      <c r="AY69" s="254"/>
      <c r="AZ69" s="254"/>
      <c r="BA69" s="254"/>
      <c r="BB69" s="254"/>
      <c r="BC69" s="254"/>
      <c r="BD69" s="254"/>
      <c r="BE69" s="369"/>
      <c r="BF69" s="10" t="s">
        <v>70</v>
      </c>
      <c r="BG69" s="24"/>
      <c r="BH69" s="334"/>
      <c r="BI69" s="248"/>
      <c r="BJ69" s="254"/>
      <c r="BK69" s="254"/>
      <c r="BL69" s="254"/>
      <c r="BM69" s="244"/>
      <c r="BN69" s="244"/>
      <c r="BO69" s="244"/>
      <c r="BP69" s="244"/>
      <c r="BQ69" s="244"/>
      <c r="BR69" s="244"/>
      <c r="BS69" s="244"/>
      <c r="BT69" s="244"/>
      <c r="BU69" s="244"/>
      <c r="BV69" s="244"/>
    </row>
    <row r="70" spans="1:74" s="111" customFormat="1" ht="13.5" customHeight="1" x14ac:dyDescent="0.15">
      <c r="A70" s="369"/>
      <c r="B70" s="108" t="s">
        <v>71</v>
      </c>
      <c r="C70" s="120"/>
      <c r="D70" s="353">
        <v>0</v>
      </c>
      <c r="E70" s="247"/>
      <c r="F70" s="249"/>
      <c r="G70" s="249"/>
      <c r="H70" s="249"/>
      <c r="I70" s="249"/>
      <c r="J70" s="249"/>
      <c r="K70" s="249"/>
      <c r="L70" s="249"/>
      <c r="M70" s="249"/>
      <c r="N70" s="249"/>
      <c r="O70" s="249"/>
      <c r="P70" s="249"/>
      <c r="Q70" s="249"/>
      <c r="R70" s="249"/>
      <c r="S70" s="249"/>
      <c r="T70" s="369"/>
      <c r="U70" s="108" t="s">
        <v>71</v>
      </c>
      <c r="V70" s="120"/>
      <c r="W70" s="330">
        <v>0</v>
      </c>
      <c r="X70" s="247"/>
      <c r="Y70" s="249"/>
      <c r="Z70" s="249"/>
      <c r="AA70" s="249"/>
      <c r="AB70" s="249"/>
      <c r="AC70" s="249"/>
      <c r="AD70" s="249"/>
      <c r="AE70" s="249"/>
      <c r="AF70" s="249"/>
      <c r="AG70" s="249"/>
      <c r="AH70" s="249"/>
      <c r="AI70" s="249"/>
      <c r="AJ70" s="249"/>
      <c r="AK70" s="249"/>
      <c r="AL70" s="369"/>
      <c r="AM70" s="108" t="s">
        <v>71</v>
      </c>
      <c r="AN70" s="120"/>
      <c r="AO70" s="330">
        <v>0</v>
      </c>
      <c r="AP70" s="247"/>
      <c r="AQ70" s="249"/>
      <c r="AR70" s="249"/>
      <c r="AS70" s="249"/>
      <c r="AT70" s="249"/>
      <c r="AU70" s="249"/>
      <c r="AV70" s="249"/>
      <c r="AW70" s="249"/>
      <c r="AX70" s="249"/>
      <c r="AY70" s="249"/>
      <c r="AZ70" s="249"/>
      <c r="BA70" s="249"/>
      <c r="BB70" s="249"/>
      <c r="BC70" s="249"/>
      <c r="BD70" s="249"/>
      <c r="BE70" s="369"/>
      <c r="BF70" s="108" t="s">
        <v>71</v>
      </c>
      <c r="BG70" s="120"/>
      <c r="BH70" s="330">
        <v>0</v>
      </c>
      <c r="BI70" s="247"/>
      <c r="BJ70" s="249"/>
      <c r="BK70" s="249"/>
      <c r="BL70" s="249"/>
      <c r="BM70" s="237"/>
      <c r="BN70" s="237"/>
      <c r="BO70" s="237"/>
      <c r="BP70" s="237"/>
      <c r="BQ70" s="237"/>
      <c r="BR70" s="237"/>
      <c r="BS70" s="237"/>
      <c r="BT70" s="237"/>
      <c r="BU70" s="237"/>
      <c r="BV70" s="237"/>
    </row>
    <row r="71" spans="1:74" s="22" customFormat="1" ht="13.5" customHeight="1" thickBot="1" x14ac:dyDescent="0.2">
      <c r="A71" s="370"/>
      <c r="B71" s="21"/>
      <c r="C71" s="26"/>
      <c r="D71" s="358"/>
      <c r="E71" s="251"/>
      <c r="F71" s="252"/>
      <c r="G71" s="252"/>
      <c r="H71" s="252"/>
      <c r="I71" s="252"/>
      <c r="J71" s="252"/>
      <c r="K71" s="252"/>
      <c r="L71" s="252"/>
      <c r="M71" s="252"/>
      <c r="N71" s="252"/>
      <c r="O71" s="252"/>
      <c r="P71" s="252"/>
      <c r="Q71" s="252"/>
      <c r="R71" s="252"/>
      <c r="S71" s="252"/>
      <c r="T71" s="370"/>
      <c r="U71" s="21"/>
      <c r="V71" s="26"/>
      <c r="W71" s="335"/>
      <c r="X71" s="251"/>
      <c r="Y71" s="252"/>
      <c r="Z71" s="252"/>
      <c r="AA71" s="252"/>
      <c r="AB71" s="252"/>
      <c r="AC71" s="252"/>
      <c r="AD71" s="252"/>
      <c r="AE71" s="252"/>
      <c r="AF71" s="252"/>
      <c r="AG71" s="252"/>
      <c r="AH71" s="252"/>
      <c r="AI71" s="252"/>
      <c r="AJ71" s="252"/>
      <c r="AK71" s="252"/>
      <c r="AL71" s="370"/>
      <c r="AM71" s="21"/>
      <c r="AN71" s="26"/>
      <c r="AO71" s="335"/>
      <c r="AP71" s="251"/>
      <c r="AQ71" s="252"/>
      <c r="AR71" s="252"/>
      <c r="AS71" s="252"/>
      <c r="AT71" s="252"/>
      <c r="AU71" s="252"/>
      <c r="AV71" s="252"/>
      <c r="AW71" s="252"/>
      <c r="AX71" s="252"/>
      <c r="AY71" s="252"/>
      <c r="AZ71" s="252"/>
      <c r="BA71" s="252"/>
      <c r="BB71" s="252"/>
      <c r="BC71" s="252"/>
      <c r="BD71" s="252"/>
      <c r="BE71" s="370"/>
      <c r="BF71" s="21"/>
      <c r="BG71" s="26"/>
      <c r="BH71" s="335"/>
      <c r="BI71" s="251"/>
      <c r="BJ71" s="252"/>
      <c r="BK71" s="252"/>
      <c r="BL71" s="252"/>
      <c r="BM71" s="244"/>
      <c r="BN71" s="244"/>
      <c r="BO71" s="244"/>
      <c r="BP71" s="244"/>
      <c r="BQ71" s="244"/>
      <c r="BR71" s="244"/>
      <c r="BS71" s="244"/>
      <c r="BT71" s="244"/>
      <c r="BU71" s="244"/>
      <c r="BV71" s="244"/>
    </row>
    <row r="72" spans="1:74" s="111" customFormat="1" ht="13.5" customHeight="1" x14ac:dyDescent="0.15">
      <c r="A72" s="367" t="s">
        <v>510</v>
      </c>
      <c r="B72" s="108" t="s">
        <v>511</v>
      </c>
      <c r="C72" s="120"/>
      <c r="D72" s="353">
        <v>438</v>
      </c>
      <c r="E72" s="186">
        <v>2</v>
      </c>
      <c r="F72" s="187">
        <v>1</v>
      </c>
      <c r="G72" s="187">
        <v>0</v>
      </c>
      <c r="H72" s="187">
        <v>1</v>
      </c>
      <c r="I72" s="187">
        <v>0</v>
      </c>
      <c r="J72" s="187">
        <v>1</v>
      </c>
      <c r="K72" s="187">
        <v>0</v>
      </c>
      <c r="L72" s="187">
        <v>0</v>
      </c>
      <c r="M72" s="187">
        <v>0</v>
      </c>
      <c r="N72" s="187">
        <v>0</v>
      </c>
      <c r="O72" s="187">
        <v>3</v>
      </c>
      <c r="P72" s="187">
        <v>8</v>
      </c>
      <c r="Q72" s="187">
        <v>13</v>
      </c>
      <c r="R72" s="187">
        <v>3</v>
      </c>
      <c r="S72" s="187">
        <v>3</v>
      </c>
      <c r="T72" s="385" t="s">
        <v>73</v>
      </c>
      <c r="U72" s="106" t="s">
        <v>67</v>
      </c>
      <c r="V72" s="122"/>
      <c r="W72" s="330">
        <v>438</v>
      </c>
      <c r="X72" s="186">
        <v>1</v>
      </c>
      <c r="Y72" s="187">
        <v>3</v>
      </c>
      <c r="Z72" s="187">
        <v>1</v>
      </c>
      <c r="AA72" s="187">
        <v>1</v>
      </c>
      <c r="AB72" s="187">
        <v>0</v>
      </c>
      <c r="AC72" s="187">
        <v>2</v>
      </c>
      <c r="AD72" s="187">
        <v>1</v>
      </c>
      <c r="AE72" s="187">
        <v>9</v>
      </c>
      <c r="AF72" s="187">
        <v>17</v>
      </c>
      <c r="AG72" s="187">
        <v>5</v>
      </c>
      <c r="AH72" s="187">
        <v>30</v>
      </c>
      <c r="AI72" s="187">
        <v>218</v>
      </c>
      <c r="AJ72" s="187">
        <v>32</v>
      </c>
      <c r="AK72" s="187">
        <v>12</v>
      </c>
      <c r="AL72" s="385" t="s">
        <v>73</v>
      </c>
      <c r="AM72" s="106" t="s">
        <v>67</v>
      </c>
      <c r="AN72" s="122"/>
      <c r="AO72" s="330">
        <v>438</v>
      </c>
      <c r="AP72" s="186">
        <v>1</v>
      </c>
      <c r="AQ72" s="187">
        <v>3</v>
      </c>
      <c r="AR72" s="187">
        <v>0</v>
      </c>
      <c r="AS72" s="187">
        <v>9</v>
      </c>
      <c r="AT72" s="187">
        <v>2</v>
      </c>
      <c r="AU72" s="187">
        <v>3</v>
      </c>
      <c r="AV72" s="187">
        <v>0</v>
      </c>
      <c r="AW72" s="187">
        <v>4</v>
      </c>
      <c r="AX72" s="187">
        <v>1</v>
      </c>
      <c r="AY72" s="187">
        <v>9</v>
      </c>
      <c r="AZ72" s="187">
        <v>1</v>
      </c>
      <c r="BA72" s="187">
        <v>4</v>
      </c>
      <c r="BB72" s="187">
        <v>5</v>
      </c>
      <c r="BC72" s="187">
        <v>2</v>
      </c>
      <c r="BD72" s="187">
        <v>2</v>
      </c>
      <c r="BE72" s="385" t="s">
        <v>73</v>
      </c>
      <c r="BF72" s="106" t="s">
        <v>67</v>
      </c>
      <c r="BG72" s="122"/>
      <c r="BH72" s="330">
        <v>438</v>
      </c>
      <c r="BI72" s="186">
        <v>8</v>
      </c>
      <c r="BJ72" s="187">
        <v>0</v>
      </c>
      <c r="BK72" s="187">
        <v>5</v>
      </c>
      <c r="BL72" s="187">
        <v>12</v>
      </c>
      <c r="BM72" s="237"/>
      <c r="BN72" s="237"/>
      <c r="BO72" s="237"/>
      <c r="BP72" s="237"/>
      <c r="BQ72" s="237"/>
      <c r="BR72" s="237"/>
      <c r="BS72" s="237"/>
      <c r="BT72" s="237"/>
      <c r="BU72" s="237"/>
      <c r="BV72" s="237"/>
    </row>
    <row r="73" spans="1:74" s="22" customFormat="1" ht="13.5" customHeight="1" x14ac:dyDescent="0.15">
      <c r="A73" s="367"/>
      <c r="B73" s="10" t="s">
        <v>512</v>
      </c>
      <c r="C73" s="24"/>
      <c r="D73" s="357"/>
      <c r="E73" s="190">
        <v>0.45662100456621002</v>
      </c>
      <c r="F73" s="191">
        <v>0.22831050228310501</v>
      </c>
      <c r="G73" s="191">
        <v>0</v>
      </c>
      <c r="H73" s="191">
        <v>0.22831050228310501</v>
      </c>
      <c r="I73" s="191">
        <v>0</v>
      </c>
      <c r="J73" s="191">
        <v>0.22831050228310501</v>
      </c>
      <c r="K73" s="191">
        <v>0</v>
      </c>
      <c r="L73" s="191">
        <v>0</v>
      </c>
      <c r="M73" s="191">
        <v>0</v>
      </c>
      <c r="N73" s="191">
        <v>0</v>
      </c>
      <c r="O73" s="191">
        <v>0.68493150684931503</v>
      </c>
      <c r="P73" s="191">
        <v>1.8264840182648401</v>
      </c>
      <c r="Q73" s="191">
        <v>2.968036529680365</v>
      </c>
      <c r="R73" s="191">
        <v>0.68493150684931503</v>
      </c>
      <c r="S73" s="191">
        <v>0.68493150684931503</v>
      </c>
      <c r="T73" s="373"/>
      <c r="U73" s="23" t="s">
        <v>68</v>
      </c>
      <c r="V73" s="25"/>
      <c r="W73" s="334"/>
      <c r="X73" s="190">
        <v>0.22831050228310501</v>
      </c>
      <c r="Y73" s="191">
        <v>0.68493150684931503</v>
      </c>
      <c r="Z73" s="191">
        <v>0.22831050228310501</v>
      </c>
      <c r="AA73" s="191">
        <v>0.22831050228310501</v>
      </c>
      <c r="AB73" s="191">
        <v>0</v>
      </c>
      <c r="AC73" s="191">
        <v>0.45662100456621002</v>
      </c>
      <c r="AD73" s="191">
        <v>0.22831050228310501</v>
      </c>
      <c r="AE73" s="191">
        <v>2.054794520547945</v>
      </c>
      <c r="AF73" s="191">
        <v>3.8812785388127851</v>
      </c>
      <c r="AG73" s="191">
        <v>1.1415525114155249</v>
      </c>
      <c r="AH73" s="191">
        <v>6.8493150684931505</v>
      </c>
      <c r="AI73" s="191">
        <v>49.771689497716892</v>
      </c>
      <c r="AJ73" s="191">
        <v>7.3059360730593603</v>
      </c>
      <c r="AK73" s="191">
        <v>2.7397260273972601</v>
      </c>
      <c r="AL73" s="373"/>
      <c r="AM73" s="23" t="s">
        <v>68</v>
      </c>
      <c r="AN73" s="25"/>
      <c r="AO73" s="334"/>
      <c r="AP73" s="190">
        <v>0.22831050228310501</v>
      </c>
      <c r="AQ73" s="191">
        <v>0.68493150684931503</v>
      </c>
      <c r="AR73" s="191">
        <v>0</v>
      </c>
      <c r="AS73" s="191">
        <v>2.054794520547945</v>
      </c>
      <c r="AT73" s="191">
        <v>0.45662100456621002</v>
      </c>
      <c r="AU73" s="191">
        <v>0.68493150684931503</v>
      </c>
      <c r="AV73" s="191">
        <v>0</v>
      </c>
      <c r="AW73" s="191">
        <v>0.91324200913242004</v>
      </c>
      <c r="AX73" s="191">
        <v>0.22831050228310501</v>
      </c>
      <c r="AY73" s="191">
        <v>2.054794520547945</v>
      </c>
      <c r="AZ73" s="191">
        <v>0.22831050228310501</v>
      </c>
      <c r="BA73" s="191">
        <v>0.91324200913242004</v>
      </c>
      <c r="BB73" s="191">
        <v>1.1415525114155249</v>
      </c>
      <c r="BC73" s="191">
        <v>0.45662100456621002</v>
      </c>
      <c r="BD73" s="191">
        <v>0.45662100456621002</v>
      </c>
      <c r="BE73" s="373"/>
      <c r="BF73" s="23" t="s">
        <v>68</v>
      </c>
      <c r="BG73" s="25"/>
      <c r="BH73" s="334"/>
      <c r="BI73" s="190">
        <v>1.8264840182648401</v>
      </c>
      <c r="BJ73" s="191">
        <v>0</v>
      </c>
      <c r="BK73" s="191">
        <v>1.1415525114155249</v>
      </c>
      <c r="BL73" s="191">
        <v>2.7397260273972601</v>
      </c>
      <c r="BM73" s="244"/>
      <c r="BN73" s="244"/>
      <c r="BO73" s="244"/>
      <c r="BP73" s="244"/>
      <c r="BQ73" s="244"/>
      <c r="BR73" s="244"/>
      <c r="BS73" s="244"/>
      <c r="BT73" s="244"/>
      <c r="BU73" s="244"/>
      <c r="BV73" s="244"/>
    </row>
    <row r="74" spans="1:74" s="111" customFormat="1" ht="13.5" customHeight="1" x14ac:dyDescent="0.15">
      <c r="A74" s="367"/>
      <c r="B74" s="108" t="s">
        <v>513</v>
      </c>
      <c r="C74" s="120"/>
      <c r="D74" s="353">
        <v>226</v>
      </c>
      <c r="E74" s="194">
        <v>1</v>
      </c>
      <c r="F74" s="195">
        <v>0</v>
      </c>
      <c r="G74" s="195">
        <v>0</v>
      </c>
      <c r="H74" s="195">
        <v>0</v>
      </c>
      <c r="I74" s="195">
        <v>1</v>
      </c>
      <c r="J74" s="195">
        <v>0</v>
      </c>
      <c r="K74" s="195">
        <v>0</v>
      </c>
      <c r="L74" s="195">
        <v>0</v>
      </c>
      <c r="M74" s="195">
        <v>0</v>
      </c>
      <c r="N74" s="195">
        <v>0</v>
      </c>
      <c r="O74" s="195">
        <v>1</v>
      </c>
      <c r="P74" s="195">
        <v>1</v>
      </c>
      <c r="Q74" s="195">
        <v>2</v>
      </c>
      <c r="R74" s="195">
        <v>2</v>
      </c>
      <c r="S74" s="195">
        <v>0</v>
      </c>
      <c r="T74" s="373"/>
      <c r="U74" s="106" t="s">
        <v>69</v>
      </c>
      <c r="V74" s="122"/>
      <c r="W74" s="330">
        <v>226</v>
      </c>
      <c r="X74" s="194">
        <v>0</v>
      </c>
      <c r="Y74" s="195">
        <v>0</v>
      </c>
      <c r="Z74" s="195">
        <v>1</v>
      </c>
      <c r="AA74" s="195">
        <v>0</v>
      </c>
      <c r="AB74" s="195">
        <v>0</v>
      </c>
      <c r="AC74" s="195">
        <v>0</v>
      </c>
      <c r="AD74" s="195">
        <v>0</v>
      </c>
      <c r="AE74" s="195">
        <v>2</v>
      </c>
      <c r="AF74" s="195">
        <v>11</v>
      </c>
      <c r="AG74" s="195">
        <v>0</v>
      </c>
      <c r="AH74" s="195">
        <v>11</v>
      </c>
      <c r="AI74" s="195">
        <v>151</v>
      </c>
      <c r="AJ74" s="195">
        <v>17</v>
      </c>
      <c r="AK74" s="195">
        <v>4</v>
      </c>
      <c r="AL74" s="373"/>
      <c r="AM74" s="106" t="s">
        <v>69</v>
      </c>
      <c r="AN74" s="122"/>
      <c r="AO74" s="330">
        <v>226</v>
      </c>
      <c r="AP74" s="194">
        <v>0</v>
      </c>
      <c r="AQ74" s="195">
        <v>0</v>
      </c>
      <c r="AR74" s="195">
        <v>1</v>
      </c>
      <c r="AS74" s="195">
        <v>3</v>
      </c>
      <c r="AT74" s="195">
        <v>0</v>
      </c>
      <c r="AU74" s="195">
        <v>0</v>
      </c>
      <c r="AV74" s="195">
        <v>1</v>
      </c>
      <c r="AW74" s="195">
        <v>2</v>
      </c>
      <c r="AX74" s="195">
        <v>0</v>
      </c>
      <c r="AY74" s="195">
        <v>1</v>
      </c>
      <c r="AZ74" s="195">
        <v>0</v>
      </c>
      <c r="BA74" s="195">
        <v>1</v>
      </c>
      <c r="BB74" s="195">
        <v>0</v>
      </c>
      <c r="BC74" s="195">
        <v>3</v>
      </c>
      <c r="BD74" s="195">
        <v>1</v>
      </c>
      <c r="BE74" s="373"/>
      <c r="BF74" s="106" t="s">
        <v>69</v>
      </c>
      <c r="BG74" s="122"/>
      <c r="BH74" s="330">
        <v>226</v>
      </c>
      <c r="BI74" s="194">
        <v>2</v>
      </c>
      <c r="BJ74" s="195">
        <v>0</v>
      </c>
      <c r="BK74" s="195">
        <v>2</v>
      </c>
      <c r="BL74" s="195">
        <v>4</v>
      </c>
      <c r="BM74" s="237"/>
      <c r="BN74" s="237"/>
      <c r="BO74" s="237"/>
      <c r="BP74" s="237"/>
      <c r="BQ74" s="237"/>
      <c r="BR74" s="237"/>
      <c r="BS74" s="237"/>
      <c r="BT74" s="237"/>
      <c r="BU74" s="237"/>
      <c r="BV74" s="237"/>
    </row>
    <row r="75" spans="1:74" s="22" customFormat="1" ht="13.5" customHeight="1" x14ac:dyDescent="0.15">
      <c r="A75" s="367"/>
      <c r="B75" s="10" t="s">
        <v>512</v>
      </c>
      <c r="C75" s="24"/>
      <c r="D75" s="357"/>
      <c r="E75" s="190">
        <v>0.44247787610619471</v>
      </c>
      <c r="F75" s="191">
        <v>0</v>
      </c>
      <c r="G75" s="191">
        <v>0</v>
      </c>
      <c r="H75" s="191">
        <v>0</v>
      </c>
      <c r="I75" s="191">
        <v>0.44247787610619471</v>
      </c>
      <c r="J75" s="191">
        <v>0</v>
      </c>
      <c r="K75" s="191">
        <v>0</v>
      </c>
      <c r="L75" s="191">
        <v>0</v>
      </c>
      <c r="M75" s="191">
        <v>0</v>
      </c>
      <c r="N75" s="191">
        <v>0</v>
      </c>
      <c r="O75" s="191">
        <v>0.44247787610619471</v>
      </c>
      <c r="P75" s="191">
        <v>0.44247787610619471</v>
      </c>
      <c r="Q75" s="191">
        <v>0.88495575221238942</v>
      </c>
      <c r="R75" s="191">
        <v>0.88495575221238942</v>
      </c>
      <c r="S75" s="191">
        <v>0</v>
      </c>
      <c r="T75" s="373"/>
      <c r="U75" s="23" t="s">
        <v>70</v>
      </c>
      <c r="V75" s="25"/>
      <c r="W75" s="334"/>
      <c r="X75" s="190">
        <v>0</v>
      </c>
      <c r="Y75" s="191">
        <v>0</v>
      </c>
      <c r="Z75" s="191">
        <v>0.44247787610619471</v>
      </c>
      <c r="AA75" s="191">
        <v>0</v>
      </c>
      <c r="AB75" s="191">
        <v>0</v>
      </c>
      <c r="AC75" s="191">
        <v>0</v>
      </c>
      <c r="AD75" s="191">
        <v>0</v>
      </c>
      <c r="AE75" s="191">
        <v>0.88495575221238942</v>
      </c>
      <c r="AF75" s="191">
        <v>4.8672566371681416</v>
      </c>
      <c r="AG75" s="191">
        <v>0</v>
      </c>
      <c r="AH75" s="191">
        <v>4.8672566371681416</v>
      </c>
      <c r="AI75" s="191">
        <v>66.814159292035399</v>
      </c>
      <c r="AJ75" s="191">
        <v>7.5221238938053103</v>
      </c>
      <c r="AK75" s="191">
        <v>1.7699115044247788</v>
      </c>
      <c r="AL75" s="373"/>
      <c r="AM75" s="23" t="s">
        <v>70</v>
      </c>
      <c r="AN75" s="25"/>
      <c r="AO75" s="334"/>
      <c r="AP75" s="190">
        <v>0</v>
      </c>
      <c r="AQ75" s="191">
        <v>0</v>
      </c>
      <c r="AR75" s="191">
        <v>0.44247787610619471</v>
      </c>
      <c r="AS75" s="191">
        <v>1.3274336283185841</v>
      </c>
      <c r="AT75" s="191">
        <v>0</v>
      </c>
      <c r="AU75" s="191">
        <v>0</v>
      </c>
      <c r="AV75" s="191">
        <v>0.44247787610619471</v>
      </c>
      <c r="AW75" s="191">
        <v>0.88495575221238942</v>
      </c>
      <c r="AX75" s="191">
        <v>0</v>
      </c>
      <c r="AY75" s="191">
        <v>0.44247787610619471</v>
      </c>
      <c r="AZ75" s="191">
        <v>0</v>
      </c>
      <c r="BA75" s="191">
        <v>0.44247787610619471</v>
      </c>
      <c r="BB75" s="191">
        <v>0</v>
      </c>
      <c r="BC75" s="191">
        <v>1.3274336283185841</v>
      </c>
      <c r="BD75" s="191">
        <v>0.44247787610619471</v>
      </c>
      <c r="BE75" s="373"/>
      <c r="BF75" s="23" t="s">
        <v>70</v>
      </c>
      <c r="BG75" s="25"/>
      <c r="BH75" s="334"/>
      <c r="BI75" s="190">
        <v>0.88495575221238942</v>
      </c>
      <c r="BJ75" s="191">
        <v>0</v>
      </c>
      <c r="BK75" s="191">
        <v>0.88495575221238942</v>
      </c>
      <c r="BL75" s="191">
        <v>1.7699115044247788</v>
      </c>
      <c r="BM75" s="244"/>
      <c r="BN75" s="244"/>
      <c r="BO75" s="244"/>
      <c r="BP75" s="244"/>
      <c r="BQ75" s="244"/>
      <c r="BR75" s="244"/>
      <c r="BS75" s="244"/>
      <c r="BT75" s="244"/>
      <c r="BU75" s="244"/>
      <c r="BV75" s="244"/>
    </row>
    <row r="76" spans="1:74" s="111" customFormat="1" ht="13.5" customHeight="1" x14ac:dyDescent="0.15">
      <c r="A76" s="367"/>
      <c r="B76" s="108" t="s">
        <v>514</v>
      </c>
      <c r="C76" s="120"/>
      <c r="D76" s="353">
        <v>523</v>
      </c>
      <c r="E76" s="194">
        <v>2</v>
      </c>
      <c r="F76" s="195">
        <v>2</v>
      </c>
      <c r="G76" s="195">
        <v>3</v>
      </c>
      <c r="H76" s="195">
        <v>3</v>
      </c>
      <c r="I76" s="195">
        <v>1</v>
      </c>
      <c r="J76" s="195">
        <v>1</v>
      </c>
      <c r="K76" s="195">
        <v>1</v>
      </c>
      <c r="L76" s="195">
        <v>2</v>
      </c>
      <c r="M76" s="195">
        <v>3</v>
      </c>
      <c r="N76" s="195">
        <v>0</v>
      </c>
      <c r="O76" s="195">
        <v>4</v>
      </c>
      <c r="P76" s="195">
        <v>8</v>
      </c>
      <c r="Q76" s="195">
        <v>13</v>
      </c>
      <c r="R76" s="195">
        <v>2</v>
      </c>
      <c r="S76" s="195">
        <v>0</v>
      </c>
      <c r="T76" s="373"/>
      <c r="U76" s="106" t="s">
        <v>71</v>
      </c>
      <c r="V76" s="122"/>
      <c r="W76" s="330">
        <v>523</v>
      </c>
      <c r="X76" s="194">
        <v>2</v>
      </c>
      <c r="Y76" s="195">
        <v>1</v>
      </c>
      <c r="Z76" s="195">
        <v>6</v>
      </c>
      <c r="AA76" s="195">
        <v>0</v>
      </c>
      <c r="AB76" s="195">
        <v>3</v>
      </c>
      <c r="AC76" s="195">
        <v>4</v>
      </c>
      <c r="AD76" s="195">
        <v>0</v>
      </c>
      <c r="AE76" s="195">
        <v>4</v>
      </c>
      <c r="AF76" s="195">
        <v>18</v>
      </c>
      <c r="AG76" s="195">
        <v>5</v>
      </c>
      <c r="AH76" s="195">
        <v>38</v>
      </c>
      <c r="AI76" s="195">
        <v>275</v>
      </c>
      <c r="AJ76" s="195">
        <v>37</v>
      </c>
      <c r="AK76" s="195">
        <v>10</v>
      </c>
      <c r="AL76" s="373"/>
      <c r="AM76" s="106" t="s">
        <v>71</v>
      </c>
      <c r="AN76" s="122"/>
      <c r="AO76" s="330">
        <v>523</v>
      </c>
      <c r="AP76" s="194">
        <v>1</v>
      </c>
      <c r="AQ76" s="195">
        <v>4</v>
      </c>
      <c r="AR76" s="195">
        <v>2</v>
      </c>
      <c r="AS76" s="195">
        <v>4</v>
      </c>
      <c r="AT76" s="195">
        <v>2</v>
      </c>
      <c r="AU76" s="195">
        <v>7</v>
      </c>
      <c r="AV76" s="195">
        <v>4</v>
      </c>
      <c r="AW76" s="195">
        <v>2</v>
      </c>
      <c r="AX76" s="195">
        <v>0</v>
      </c>
      <c r="AY76" s="195">
        <v>10</v>
      </c>
      <c r="AZ76" s="195">
        <v>0</v>
      </c>
      <c r="BA76" s="195">
        <v>2</v>
      </c>
      <c r="BB76" s="195">
        <v>4</v>
      </c>
      <c r="BC76" s="195">
        <v>1</v>
      </c>
      <c r="BD76" s="195">
        <v>6</v>
      </c>
      <c r="BE76" s="373"/>
      <c r="BF76" s="106" t="s">
        <v>71</v>
      </c>
      <c r="BG76" s="122"/>
      <c r="BH76" s="330">
        <v>523</v>
      </c>
      <c r="BI76" s="194">
        <v>6</v>
      </c>
      <c r="BJ76" s="195">
        <v>1</v>
      </c>
      <c r="BK76" s="195">
        <v>2</v>
      </c>
      <c r="BL76" s="195">
        <v>17</v>
      </c>
      <c r="BM76" s="237"/>
      <c r="BN76" s="237"/>
      <c r="BO76" s="237"/>
      <c r="BP76" s="237"/>
      <c r="BQ76" s="237"/>
      <c r="BR76" s="237"/>
      <c r="BS76" s="237"/>
      <c r="BT76" s="237"/>
      <c r="BU76" s="237"/>
      <c r="BV76" s="237"/>
    </row>
    <row r="77" spans="1:74" s="22" customFormat="1" ht="13.5" customHeight="1" thickBot="1" x14ac:dyDescent="0.2">
      <c r="A77" s="368"/>
      <c r="B77" s="21"/>
      <c r="C77" s="26"/>
      <c r="D77" s="358"/>
      <c r="E77" s="198">
        <v>0.38240917782026768</v>
      </c>
      <c r="F77" s="199">
        <v>0.38240917782026768</v>
      </c>
      <c r="G77" s="199">
        <v>0.57361376673040154</v>
      </c>
      <c r="H77" s="199">
        <v>0.57361376673040154</v>
      </c>
      <c r="I77" s="199">
        <v>0.19120458891013384</v>
      </c>
      <c r="J77" s="199">
        <v>0.19120458891013384</v>
      </c>
      <c r="K77" s="199">
        <v>0.19120458891013384</v>
      </c>
      <c r="L77" s="199">
        <v>0.38240917782026768</v>
      </c>
      <c r="M77" s="199">
        <v>0.57361376673040154</v>
      </c>
      <c r="N77" s="199">
        <v>0</v>
      </c>
      <c r="O77" s="199">
        <v>0.76481835564053535</v>
      </c>
      <c r="P77" s="199">
        <v>1.5296367112810707</v>
      </c>
      <c r="Q77" s="199">
        <v>2.4856596558317401</v>
      </c>
      <c r="R77" s="199">
        <v>0.38240917782026768</v>
      </c>
      <c r="S77" s="199">
        <v>0</v>
      </c>
      <c r="T77" s="374"/>
      <c r="U77" s="61"/>
      <c r="V77" s="62"/>
      <c r="W77" s="335"/>
      <c r="X77" s="198">
        <v>0.38240917782026768</v>
      </c>
      <c r="Y77" s="199">
        <v>0.19120458891013384</v>
      </c>
      <c r="Z77" s="199">
        <v>1.1472275334608031</v>
      </c>
      <c r="AA77" s="199">
        <v>0</v>
      </c>
      <c r="AB77" s="199">
        <v>0.57361376673040154</v>
      </c>
      <c r="AC77" s="199">
        <v>0.76481835564053535</v>
      </c>
      <c r="AD77" s="199">
        <v>0</v>
      </c>
      <c r="AE77" s="199">
        <v>0.76481835564053535</v>
      </c>
      <c r="AF77" s="199">
        <v>3.4416826003824093</v>
      </c>
      <c r="AG77" s="199">
        <v>0.95602294455066927</v>
      </c>
      <c r="AH77" s="199">
        <v>7.2657743785850863</v>
      </c>
      <c r="AI77" s="199">
        <v>52.581261950286809</v>
      </c>
      <c r="AJ77" s="199">
        <v>7.0745697896749515</v>
      </c>
      <c r="AK77" s="199">
        <v>1.9120458891013385</v>
      </c>
      <c r="AL77" s="374"/>
      <c r="AM77" s="61"/>
      <c r="AN77" s="62"/>
      <c r="AO77" s="335"/>
      <c r="AP77" s="198">
        <v>0.19120458891013384</v>
      </c>
      <c r="AQ77" s="199">
        <v>0.76481835564053535</v>
      </c>
      <c r="AR77" s="199">
        <v>0.38240917782026768</v>
      </c>
      <c r="AS77" s="199">
        <v>0.76481835564053535</v>
      </c>
      <c r="AT77" s="199">
        <v>0.38240917782026768</v>
      </c>
      <c r="AU77" s="199">
        <v>1.338432122370937</v>
      </c>
      <c r="AV77" s="199">
        <v>0.76481835564053535</v>
      </c>
      <c r="AW77" s="199">
        <v>0.38240917782026768</v>
      </c>
      <c r="AX77" s="199">
        <v>0</v>
      </c>
      <c r="AY77" s="199">
        <v>1.9120458891013385</v>
      </c>
      <c r="AZ77" s="199">
        <v>0</v>
      </c>
      <c r="BA77" s="199">
        <v>0.38240917782026768</v>
      </c>
      <c r="BB77" s="199">
        <v>0.76481835564053535</v>
      </c>
      <c r="BC77" s="199">
        <v>0.19120458891013384</v>
      </c>
      <c r="BD77" s="199">
        <v>1.1472275334608031</v>
      </c>
      <c r="BE77" s="374"/>
      <c r="BF77" s="61"/>
      <c r="BG77" s="62"/>
      <c r="BH77" s="335"/>
      <c r="BI77" s="198">
        <v>1.1472275334608031</v>
      </c>
      <c r="BJ77" s="199">
        <v>0.19120458891013384</v>
      </c>
      <c r="BK77" s="199">
        <v>0.38240917782026768</v>
      </c>
      <c r="BL77" s="199">
        <v>3.2504780114722758</v>
      </c>
      <c r="BM77" s="244"/>
      <c r="BN77" s="244"/>
      <c r="BO77" s="244"/>
      <c r="BP77" s="244"/>
      <c r="BQ77" s="244"/>
      <c r="BR77" s="244"/>
      <c r="BS77" s="244"/>
      <c r="BT77" s="244"/>
      <c r="BU77" s="244"/>
      <c r="BV77" s="244"/>
    </row>
    <row r="78" spans="1:74" ht="13.5" customHeight="1" x14ac:dyDescent="0.15">
      <c r="A78" s="11"/>
      <c r="B78" s="12"/>
      <c r="C78" s="13"/>
      <c r="D78" s="14"/>
      <c r="E78" s="15"/>
      <c r="F78" s="15"/>
      <c r="G78" s="15"/>
      <c r="H78" s="15"/>
      <c r="I78" s="15"/>
      <c r="J78" s="15"/>
      <c r="K78" s="15"/>
      <c r="L78" s="15"/>
      <c r="M78" s="15"/>
      <c r="N78" s="15"/>
      <c r="O78" s="15"/>
      <c r="P78" s="15"/>
      <c r="Q78" s="15"/>
      <c r="R78" s="15"/>
      <c r="S78" s="15"/>
      <c r="T78" s="11"/>
      <c r="U78" s="12"/>
      <c r="V78" s="13"/>
      <c r="W78" s="14"/>
      <c r="X78" s="15"/>
      <c r="Y78" s="15"/>
      <c r="Z78" s="15"/>
      <c r="AA78" s="15"/>
      <c r="AB78" s="15"/>
      <c r="AC78" s="15"/>
      <c r="AD78" s="15"/>
      <c r="AE78" s="15"/>
      <c r="AF78" s="15"/>
      <c r="AG78" s="15"/>
      <c r="AH78" s="15"/>
      <c r="AI78" s="15"/>
      <c r="AJ78" s="15"/>
      <c r="AK78" s="15"/>
      <c r="AL78" s="11"/>
      <c r="AM78" s="12"/>
      <c r="AN78" s="13"/>
      <c r="AO78" s="14"/>
      <c r="AP78" s="15"/>
      <c r="AQ78" s="15"/>
      <c r="AR78" s="15"/>
      <c r="AS78" s="15"/>
      <c r="AT78" s="15"/>
      <c r="AU78" s="15"/>
      <c r="AV78" s="15"/>
      <c r="AW78" s="15"/>
      <c r="AX78" s="15"/>
      <c r="AY78" s="15"/>
      <c r="AZ78" s="15"/>
      <c r="BA78" s="15"/>
      <c r="BB78" s="15"/>
      <c r="BC78" s="15"/>
      <c r="BD78" s="15"/>
      <c r="BE78" s="11"/>
      <c r="BF78" s="12"/>
      <c r="BG78" s="13"/>
      <c r="BH78" s="14"/>
      <c r="BI78" s="15"/>
      <c r="BJ78" s="15"/>
      <c r="BK78" s="15"/>
      <c r="BL78" s="15"/>
      <c r="BM78" s="15"/>
      <c r="BN78" s="15"/>
      <c r="BO78" s="15"/>
      <c r="BP78" s="15"/>
      <c r="BQ78" s="15"/>
      <c r="BR78" s="15"/>
      <c r="BS78" s="15"/>
      <c r="BT78" s="15"/>
      <c r="BU78" s="15"/>
      <c r="BV78" s="15"/>
    </row>
  </sheetData>
  <mergeCells count="32">
    <mergeCell ref="BE48:BE65"/>
    <mergeCell ref="AL8:AL19"/>
    <mergeCell ref="AL20:AL25"/>
    <mergeCell ref="AL26:AL39"/>
    <mergeCell ref="AL40:AL47"/>
    <mergeCell ref="BE20:BE25"/>
    <mergeCell ref="BE26:BE39"/>
    <mergeCell ref="BE40:BE47"/>
    <mergeCell ref="A5:C5"/>
    <mergeCell ref="T5:V5"/>
    <mergeCell ref="AL5:AN5"/>
    <mergeCell ref="BE5:BG5"/>
    <mergeCell ref="BE8:BE19"/>
    <mergeCell ref="A8:A19"/>
    <mergeCell ref="T8:T19"/>
    <mergeCell ref="A20:A25"/>
    <mergeCell ref="A26:A39"/>
    <mergeCell ref="A40:A47"/>
    <mergeCell ref="A48:A65"/>
    <mergeCell ref="AL48:AL65"/>
    <mergeCell ref="T20:T25"/>
    <mergeCell ref="T26:T39"/>
    <mergeCell ref="T40:T47"/>
    <mergeCell ref="T48:T65"/>
    <mergeCell ref="A72:A77"/>
    <mergeCell ref="T72:T77"/>
    <mergeCell ref="AL72:AL77"/>
    <mergeCell ref="BE72:BE77"/>
    <mergeCell ref="A66:A71"/>
    <mergeCell ref="T66:T71"/>
    <mergeCell ref="AL66:AL71"/>
    <mergeCell ref="BE66:BE71"/>
  </mergeCells>
  <phoneticPr fontId="2"/>
  <pageMargins left="0.59055118110236227" right="0.59055118110236227" top="0.59055118110236227" bottom="0.59055118110236227" header="0.31496062992125984" footer="0.31496062992125984"/>
  <pageSetup paperSize="9" scale="63" fitToWidth="4" orientation="portrait" r:id="rId1"/>
  <headerFooter>
    <oddHeader>&amp;R（確報版）</oddHeader>
    <oddFooter>&amp;C&amp;11&amp;P</oddFooter>
  </headerFooter>
  <colBreaks count="3" manualBreakCount="3">
    <brk id="19" max="77" man="1"/>
    <brk id="37" max="77" man="1"/>
    <brk id="56" max="7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350</v>
      </c>
      <c r="B3" s="7"/>
      <c r="C3" s="7"/>
      <c r="D3" s="7"/>
      <c r="E3" s="7"/>
      <c r="F3" s="7"/>
      <c r="G3" s="7"/>
      <c r="H3" s="7"/>
      <c r="I3" s="7"/>
      <c r="J3" s="7"/>
      <c r="K3" s="7"/>
      <c r="L3" s="7"/>
      <c r="M3" s="7"/>
      <c r="N3" s="7"/>
      <c r="O3" s="7"/>
      <c r="P3" s="7"/>
      <c r="Q3" s="7"/>
      <c r="R3" s="7"/>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3"/>
    </row>
    <row r="5" spans="1:19" ht="171.9" customHeight="1" thickBot="1" x14ac:dyDescent="0.2">
      <c r="A5" s="375" t="s">
        <v>275</v>
      </c>
      <c r="B5" s="376"/>
      <c r="C5" s="377"/>
      <c r="D5" s="87" t="s">
        <v>356</v>
      </c>
      <c r="E5" s="85" t="s">
        <v>117</v>
      </c>
      <c r="F5" s="86" t="s">
        <v>118</v>
      </c>
      <c r="G5" s="86" t="s">
        <v>119</v>
      </c>
      <c r="H5" s="86" t="s">
        <v>120</v>
      </c>
      <c r="I5" s="86" t="s">
        <v>121</v>
      </c>
      <c r="J5" s="86" t="s">
        <v>122</v>
      </c>
      <c r="K5" s="86" t="s">
        <v>123</v>
      </c>
      <c r="L5" s="86" t="s">
        <v>124</v>
      </c>
      <c r="M5" s="86" t="s">
        <v>125</v>
      </c>
      <c r="N5" s="86" t="s">
        <v>126</v>
      </c>
      <c r="O5" s="86" t="s">
        <v>127</v>
      </c>
      <c r="P5" s="86" t="s">
        <v>128</v>
      </c>
      <c r="Q5" s="86" t="s">
        <v>9</v>
      </c>
      <c r="R5" s="88" t="s">
        <v>357</v>
      </c>
    </row>
    <row r="6" spans="1:19" s="110" customFormat="1" ht="13.5" customHeight="1" x14ac:dyDescent="0.15">
      <c r="A6" s="116" t="s">
        <v>29</v>
      </c>
      <c r="B6" s="117"/>
      <c r="C6" s="117"/>
      <c r="D6" s="331">
        <v>870</v>
      </c>
      <c r="E6" s="178">
        <v>356</v>
      </c>
      <c r="F6" s="179">
        <v>279</v>
      </c>
      <c r="G6" s="179">
        <v>104</v>
      </c>
      <c r="H6" s="179">
        <v>168</v>
      </c>
      <c r="I6" s="179">
        <v>289</v>
      </c>
      <c r="J6" s="179">
        <v>183</v>
      </c>
      <c r="K6" s="179">
        <v>155</v>
      </c>
      <c r="L6" s="179">
        <v>34</v>
      </c>
      <c r="M6" s="179">
        <v>66</v>
      </c>
      <c r="N6" s="179">
        <v>68</v>
      </c>
      <c r="O6" s="179">
        <v>258</v>
      </c>
      <c r="P6" s="179">
        <v>23</v>
      </c>
      <c r="Q6" s="179">
        <v>209</v>
      </c>
      <c r="R6" s="180">
        <v>21</v>
      </c>
    </row>
    <row r="7" spans="1:19" ht="13.5" customHeight="1" thickBot="1" x14ac:dyDescent="0.2">
      <c r="A7" s="8"/>
      <c r="B7" s="9"/>
      <c r="C7" s="9"/>
      <c r="D7" s="332"/>
      <c r="E7" s="182">
        <v>40.919540229885058</v>
      </c>
      <c r="F7" s="183">
        <v>32.068965517241374</v>
      </c>
      <c r="G7" s="183">
        <v>11.954022988505747</v>
      </c>
      <c r="H7" s="183">
        <v>19.310344827586206</v>
      </c>
      <c r="I7" s="183">
        <v>33.218390804597703</v>
      </c>
      <c r="J7" s="183">
        <v>21.03448275862069</v>
      </c>
      <c r="K7" s="183">
        <v>17.816091954022991</v>
      </c>
      <c r="L7" s="183">
        <v>3.9080459770114944</v>
      </c>
      <c r="M7" s="183">
        <v>7.5862068965517242</v>
      </c>
      <c r="N7" s="183">
        <v>7.8160919540229887</v>
      </c>
      <c r="O7" s="183">
        <v>29.655172413793103</v>
      </c>
      <c r="P7" s="183">
        <v>2.6436781609195403</v>
      </c>
      <c r="Q7" s="183">
        <v>24.022988505747126</v>
      </c>
      <c r="R7" s="184">
        <v>2.4137931034482758</v>
      </c>
    </row>
    <row r="8" spans="1:19" s="110" customFormat="1" ht="13.5" customHeight="1" x14ac:dyDescent="0.15">
      <c r="A8" s="371" t="s">
        <v>30</v>
      </c>
      <c r="B8" s="118" t="s">
        <v>32</v>
      </c>
      <c r="C8" s="119"/>
      <c r="D8" s="333">
        <v>422</v>
      </c>
      <c r="E8" s="186">
        <v>168</v>
      </c>
      <c r="F8" s="187">
        <v>129</v>
      </c>
      <c r="G8" s="187">
        <v>46</v>
      </c>
      <c r="H8" s="187">
        <v>78</v>
      </c>
      <c r="I8" s="187">
        <v>146</v>
      </c>
      <c r="J8" s="187">
        <v>95</v>
      </c>
      <c r="K8" s="187">
        <v>75</v>
      </c>
      <c r="L8" s="187">
        <v>16</v>
      </c>
      <c r="M8" s="187">
        <v>42</v>
      </c>
      <c r="N8" s="187">
        <v>34</v>
      </c>
      <c r="O8" s="187">
        <v>123</v>
      </c>
      <c r="P8" s="187">
        <v>9</v>
      </c>
      <c r="Q8" s="187">
        <v>102</v>
      </c>
      <c r="R8" s="188">
        <v>15</v>
      </c>
    </row>
    <row r="9" spans="1:19" ht="13.5" customHeight="1" x14ac:dyDescent="0.15">
      <c r="A9" s="369"/>
      <c r="B9" s="10"/>
      <c r="C9" s="24"/>
      <c r="D9" s="334"/>
      <c r="E9" s="190">
        <v>39.810426540284361</v>
      </c>
      <c r="F9" s="191">
        <v>30.568720379146917</v>
      </c>
      <c r="G9" s="191">
        <v>10.900473933649289</v>
      </c>
      <c r="H9" s="191">
        <v>18.48341232227488</v>
      </c>
      <c r="I9" s="191">
        <v>34.597156398104268</v>
      </c>
      <c r="J9" s="191">
        <v>22.511848341232227</v>
      </c>
      <c r="K9" s="191">
        <v>17.772511848341232</v>
      </c>
      <c r="L9" s="191">
        <v>3.7914691943127963</v>
      </c>
      <c r="M9" s="191">
        <v>9.9526066350710902</v>
      </c>
      <c r="N9" s="191">
        <v>8.0568720379146921</v>
      </c>
      <c r="O9" s="191">
        <v>29.14691943127962</v>
      </c>
      <c r="P9" s="191">
        <v>2.1327014218009479</v>
      </c>
      <c r="Q9" s="191">
        <v>24.170616113744074</v>
      </c>
      <c r="R9" s="192">
        <v>3.5545023696682465</v>
      </c>
    </row>
    <row r="10" spans="1:19" s="110" customFormat="1" ht="13.5" customHeight="1" x14ac:dyDescent="0.15">
      <c r="A10" s="369"/>
      <c r="B10" s="108" t="s">
        <v>34</v>
      </c>
      <c r="C10" s="120"/>
      <c r="D10" s="330">
        <v>100</v>
      </c>
      <c r="E10" s="194">
        <v>45</v>
      </c>
      <c r="F10" s="195">
        <v>33</v>
      </c>
      <c r="G10" s="195">
        <v>12</v>
      </c>
      <c r="H10" s="195">
        <v>16</v>
      </c>
      <c r="I10" s="195">
        <v>30</v>
      </c>
      <c r="J10" s="195">
        <v>23</v>
      </c>
      <c r="K10" s="195">
        <v>13</v>
      </c>
      <c r="L10" s="195">
        <v>5</v>
      </c>
      <c r="M10" s="195">
        <v>3</v>
      </c>
      <c r="N10" s="195">
        <v>6</v>
      </c>
      <c r="O10" s="195">
        <v>25</v>
      </c>
      <c r="P10" s="195">
        <v>2</v>
      </c>
      <c r="Q10" s="195">
        <v>28</v>
      </c>
      <c r="R10" s="196">
        <v>0</v>
      </c>
    </row>
    <row r="11" spans="1:19" ht="13.5" customHeight="1" x14ac:dyDescent="0.15">
      <c r="A11" s="369"/>
      <c r="B11" s="10"/>
      <c r="C11" s="24"/>
      <c r="D11" s="334"/>
      <c r="E11" s="190">
        <v>45</v>
      </c>
      <c r="F11" s="191">
        <v>33</v>
      </c>
      <c r="G11" s="191">
        <v>12</v>
      </c>
      <c r="H11" s="191">
        <v>16</v>
      </c>
      <c r="I11" s="191">
        <v>30</v>
      </c>
      <c r="J11" s="191">
        <v>23</v>
      </c>
      <c r="K11" s="191">
        <v>13</v>
      </c>
      <c r="L11" s="191">
        <v>5</v>
      </c>
      <c r="M11" s="191">
        <v>3</v>
      </c>
      <c r="N11" s="191">
        <v>6</v>
      </c>
      <c r="O11" s="191">
        <v>25</v>
      </c>
      <c r="P11" s="191">
        <v>2</v>
      </c>
      <c r="Q11" s="191">
        <v>28.000000000000004</v>
      </c>
      <c r="R11" s="192">
        <v>0</v>
      </c>
    </row>
    <row r="12" spans="1:19" s="110" customFormat="1" ht="13.5" customHeight="1" x14ac:dyDescent="0.15">
      <c r="A12" s="369"/>
      <c r="B12" s="108" t="s">
        <v>36</v>
      </c>
      <c r="C12" s="120"/>
      <c r="D12" s="330">
        <v>213</v>
      </c>
      <c r="E12" s="194">
        <v>73</v>
      </c>
      <c r="F12" s="195">
        <v>67</v>
      </c>
      <c r="G12" s="195">
        <v>38</v>
      </c>
      <c r="H12" s="195">
        <v>32</v>
      </c>
      <c r="I12" s="195">
        <v>53</v>
      </c>
      <c r="J12" s="195">
        <v>51</v>
      </c>
      <c r="K12" s="195">
        <v>42</v>
      </c>
      <c r="L12" s="195">
        <v>12</v>
      </c>
      <c r="M12" s="195">
        <v>14</v>
      </c>
      <c r="N12" s="195">
        <v>23</v>
      </c>
      <c r="O12" s="195">
        <v>75</v>
      </c>
      <c r="P12" s="195">
        <v>10</v>
      </c>
      <c r="Q12" s="195">
        <v>53</v>
      </c>
      <c r="R12" s="196">
        <v>5</v>
      </c>
    </row>
    <row r="13" spans="1:19" ht="13.5" customHeight="1" x14ac:dyDescent="0.15">
      <c r="A13" s="369"/>
      <c r="B13" s="10"/>
      <c r="C13" s="24"/>
      <c r="D13" s="334"/>
      <c r="E13" s="190">
        <v>34.272300469483568</v>
      </c>
      <c r="F13" s="191">
        <v>31.455399061032864</v>
      </c>
      <c r="G13" s="191">
        <v>17.84037558685446</v>
      </c>
      <c r="H13" s="191">
        <v>15.023474178403756</v>
      </c>
      <c r="I13" s="191">
        <v>24.88262910798122</v>
      </c>
      <c r="J13" s="191">
        <v>23.943661971830984</v>
      </c>
      <c r="K13" s="191">
        <v>19.718309859154928</v>
      </c>
      <c r="L13" s="191">
        <v>5.6338028169014089</v>
      </c>
      <c r="M13" s="191">
        <v>6.5727699530516439</v>
      </c>
      <c r="N13" s="191">
        <v>10.7981220657277</v>
      </c>
      <c r="O13" s="191">
        <v>35.2112676056338</v>
      </c>
      <c r="P13" s="191">
        <v>4.6948356807511731</v>
      </c>
      <c r="Q13" s="191">
        <v>24.88262910798122</v>
      </c>
      <c r="R13" s="192">
        <v>2.3474178403755865</v>
      </c>
    </row>
    <row r="14" spans="1:19" s="110" customFormat="1" ht="13.5" customHeight="1" x14ac:dyDescent="0.15">
      <c r="A14" s="369"/>
      <c r="B14" s="108" t="s">
        <v>38</v>
      </c>
      <c r="C14" s="120"/>
      <c r="D14" s="330">
        <v>60</v>
      </c>
      <c r="E14" s="194">
        <v>27</v>
      </c>
      <c r="F14" s="195">
        <v>23</v>
      </c>
      <c r="G14" s="195">
        <v>5</v>
      </c>
      <c r="H14" s="195">
        <v>14</v>
      </c>
      <c r="I14" s="195">
        <v>26</v>
      </c>
      <c r="J14" s="195">
        <v>8</v>
      </c>
      <c r="K14" s="195">
        <v>15</v>
      </c>
      <c r="L14" s="195">
        <v>1</v>
      </c>
      <c r="M14" s="195">
        <v>5</v>
      </c>
      <c r="N14" s="195">
        <v>4</v>
      </c>
      <c r="O14" s="195">
        <v>16</v>
      </c>
      <c r="P14" s="195">
        <v>1</v>
      </c>
      <c r="Q14" s="195">
        <v>9</v>
      </c>
      <c r="R14" s="196">
        <v>1</v>
      </c>
    </row>
    <row r="15" spans="1:19" ht="13.5" customHeight="1" x14ac:dyDescent="0.15">
      <c r="A15" s="369"/>
      <c r="B15" s="10"/>
      <c r="C15" s="24"/>
      <c r="D15" s="334"/>
      <c r="E15" s="190">
        <v>45</v>
      </c>
      <c r="F15" s="191">
        <v>38.333333333333336</v>
      </c>
      <c r="G15" s="191">
        <v>8.3333333333333321</v>
      </c>
      <c r="H15" s="191">
        <v>23.333333333333332</v>
      </c>
      <c r="I15" s="191">
        <v>43.333333333333336</v>
      </c>
      <c r="J15" s="191">
        <v>13.333333333333334</v>
      </c>
      <c r="K15" s="191">
        <v>25</v>
      </c>
      <c r="L15" s="191">
        <v>1.6666666666666667</v>
      </c>
      <c r="M15" s="191">
        <v>8.3333333333333321</v>
      </c>
      <c r="N15" s="191">
        <v>6.666666666666667</v>
      </c>
      <c r="O15" s="191">
        <v>26.666666666666668</v>
      </c>
      <c r="P15" s="191">
        <v>1.6666666666666667</v>
      </c>
      <c r="Q15" s="191">
        <v>15</v>
      </c>
      <c r="R15" s="192">
        <v>1.6666666666666667</v>
      </c>
    </row>
    <row r="16" spans="1:19" s="110" customFormat="1" ht="13.5" customHeight="1" x14ac:dyDescent="0.15">
      <c r="A16" s="369"/>
      <c r="B16" s="108" t="s">
        <v>40</v>
      </c>
      <c r="C16" s="120"/>
      <c r="D16" s="330">
        <v>50</v>
      </c>
      <c r="E16" s="194">
        <v>29</v>
      </c>
      <c r="F16" s="195">
        <v>19</v>
      </c>
      <c r="G16" s="195">
        <v>3</v>
      </c>
      <c r="H16" s="195">
        <v>18</v>
      </c>
      <c r="I16" s="195">
        <v>21</v>
      </c>
      <c r="J16" s="195">
        <v>4</v>
      </c>
      <c r="K16" s="195">
        <v>6</v>
      </c>
      <c r="L16" s="195">
        <v>0</v>
      </c>
      <c r="M16" s="195">
        <v>1</v>
      </c>
      <c r="N16" s="195">
        <v>0</v>
      </c>
      <c r="O16" s="195">
        <v>12</v>
      </c>
      <c r="P16" s="195">
        <v>0</v>
      </c>
      <c r="Q16" s="195">
        <v>11</v>
      </c>
      <c r="R16" s="196">
        <v>0</v>
      </c>
    </row>
    <row r="17" spans="1:18" ht="13.5" customHeight="1" x14ac:dyDescent="0.15">
      <c r="A17" s="369"/>
      <c r="B17" s="10"/>
      <c r="C17" s="24"/>
      <c r="D17" s="334"/>
      <c r="E17" s="190">
        <v>57.999999999999993</v>
      </c>
      <c r="F17" s="191">
        <v>38</v>
      </c>
      <c r="G17" s="191">
        <v>6</v>
      </c>
      <c r="H17" s="191">
        <v>36</v>
      </c>
      <c r="I17" s="191">
        <v>42</v>
      </c>
      <c r="J17" s="191">
        <v>8</v>
      </c>
      <c r="K17" s="191">
        <v>12</v>
      </c>
      <c r="L17" s="191">
        <v>0</v>
      </c>
      <c r="M17" s="191">
        <v>2</v>
      </c>
      <c r="N17" s="191">
        <v>0</v>
      </c>
      <c r="O17" s="191">
        <v>24</v>
      </c>
      <c r="P17" s="191">
        <v>0</v>
      </c>
      <c r="Q17" s="191">
        <v>22</v>
      </c>
      <c r="R17" s="192">
        <v>0</v>
      </c>
    </row>
    <row r="18" spans="1:18" s="110" customFormat="1" ht="13.5" customHeight="1" x14ac:dyDescent="0.15">
      <c r="A18" s="369"/>
      <c r="B18" s="108" t="s">
        <v>42</v>
      </c>
      <c r="C18" s="120"/>
      <c r="D18" s="330">
        <v>25</v>
      </c>
      <c r="E18" s="194">
        <v>14</v>
      </c>
      <c r="F18" s="195">
        <v>8</v>
      </c>
      <c r="G18" s="195">
        <v>0</v>
      </c>
      <c r="H18" s="195">
        <v>10</v>
      </c>
      <c r="I18" s="195">
        <v>13</v>
      </c>
      <c r="J18" s="195">
        <v>2</v>
      </c>
      <c r="K18" s="195">
        <v>4</v>
      </c>
      <c r="L18" s="195">
        <v>0</v>
      </c>
      <c r="M18" s="195">
        <v>1</v>
      </c>
      <c r="N18" s="195">
        <v>1</v>
      </c>
      <c r="O18" s="195">
        <v>7</v>
      </c>
      <c r="P18" s="195">
        <v>1</v>
      </c>
      <c r="Q18" s="195">
        <v>6</v>
      </c>
      <c r="R18" s="196">
        <v>0</v>
      </c>
    </row>
    <row r="19" spans="1:18" ht="13.5" customHeight="1" thickBot="1" x14ac:dyDescent="0.2">
      <c r="A19" s="370"/>
      <c r="B19" s="21"/>
      <c r="C19" s="26"/>
      <c r="D19" s="335"/>
      <c r="E19" s="198">
        <v>56.000000000000007</v>
      </c>
      <c r="F19" s="199">
        <v>32</v>
      </c>
      <c r="G19" s="199">
        <v>0</v>
      </c>
      <c r="H19" s="199">
        <v>40</v>
      </c>
      <c r="I19" s="199">
        <v>52</v>
      </c>
      <c r="J19" s="199">
        <v>8</v>
      </c>
      <c r="K19" s="199">
        <v>16</v>
      </c>
      <c r="L19" s="199">
        <v>0</v>
      </c>
      <c r="M19" s="199">
        <v>4</v>
      </c>
      <c r="N19" s="199">
        <v>4</v>
      </c>
      <c r="O19" s="199">
        <v>28.000000000000004</v>
      </c>
      <c r="P19" s="199">
        <v>4</v>
      </c>
      <c r="Q19" s="199">
        <v>24</v>
      </c>
      <c r="R19" s="200">
        <v>0</v>
      </c>
    </row>
    <row r="20" spans="1:18" s="111" customFormat="1" ht="13.5" customHeight="1" x14ac:dyDescent="0.15">
      <c r="A20" s="372" t="s">
        <v>0</v>
      </c>
      <c r="B20" s="103" t="s">
        <v>1</v>
      </c>
      <c r="C20" s="121"/>
      <c r="D20" s="333">
        <v>316</v>
      </c>
      <c r="E20" s="186">
        <v>119</v>
      </c>
      <c r="F20" s="187">
        <v>95</v>
      </c>
      <c r="G20" s="187">
        <v>29</v>
      </c>
      <c r="H20" s="187">
        <v>64</v>
      </c>
      <c r="I20" s="187">
        <v>108</v>
      </c>
      <c r="J20" s="187">
        <v>75</v>
      </c>
      <c r="K20" s="187">
        <v>55</v>
      </c>
      <c r="L20" s="187">
        <v>7</v>
      </c>
      <c r="M20" s="187">
        <v>22</v>
      </c>
      <c r="N20" s="187">
        <v>24</v>
      </c>
      <c r="O20" s="187">
        <v>93</v>
      </c>
      <c r="P20" s="187">
        <v>9</v>
      </c>
      <c r="Q20" s="187">
        <v>81</v>
      </c>
      <c r="R20" s="188">
        <v>7</v>
      </c>
    </row>
    <row r="21" spans="1:18" s="22" customFormat="1" ht="13.5" customHeight="1" x14ac:dyDescent="0.15">
      <c r="A21" s="373"/>
      <c r="B21" s="23"/>
      <c r="C21" s="25"/>
      <c r="D21" s="334"/>
      <c r="E21" s="190">
        <v>37.658227848101269</v>
      </c>
      <c r="F21" s="191">
        <v>30.063291139240505</v>
      </c>
      <c r="G21" s="191">
        <v>9.1772151898734187</v>
      </c>
      <c r="H21" s="191">
        <v>20.253164556962027</v>
      </c>
      <c r="I21" s="191">
        <v>34.177215189873415</v>
      </c>
      <c r="J21" s="191">
        <v>23.734177215189874</v>
      </c>
      <c r="K21" s="191">
        <v>17.405063291139243</v>
      </c>
      <c r="L21" s="191">
        <v>2.2151898734177213</v>
      </c>
      <c r="M21" s="191">
        <v>6.962025316455696</v>
      </c>
      <c r="N21" s="191">
        <v>7.59493670886076</v>
      </c>
      <c r="O21" s="191">
        <v>29.430379746835445</v>
      </c>
      <c r="P21" s="191">
        <v>2.8481012658227849</v>
      </c>
      <c r="Q21" s="191">
        <v>25.63291139240506</v>
      </c>
      <c r="R21" s="192">
        <v>2.2151898734177213</v>
      </c>
    </row>
    <row r="22" spans="1:18" s="111" customFormat="1" ht="13.5" customHeight="1" x14ac:dyDescent="0.15">
      <c r="A22" s="373"/>
      <c r="B22" s="106" t="s">
        <v>2</v>
      </c>
      <c r="C22" s="122"/>
      <c r="D22" s="330">
        <v>535</v>
      </c>
      <c r="E22" s="194">
        <v>229</v>
      </c>
      <c r="F22" s="195">
        <v>173</v>
      </c>
      <c r="G22" s="195">
        <v>70</v>
      </c>
      <c r="H22" s="195">
        <v>101</v>
      </c>
      <c r="I22" s="195">
        <v>174</v>
      </c>
      <c r="J22" s="195">
        <v>106</v>
      </c>
      <c r="K22" s="195">
        <v>98</v>
      </c>
      <c r="L22" s="195">
        <v>26</v>
      </c>
      <c r="M22" s="195">
        <v>43</v>
      </c>
      <c r="N22" s="195">
        <v>42</v>
      </c>
      <c r="O22" s="195">
        <v>159</v>
      </c>
      <c r="P22" s="195">
        <v>14</v>
      </c>
      <c r="Q22" s="195">
        <v>122</v>
      </c>
      <c r="R22" s="196">
        <v>12</v>
      </c>
    </row>
    <row r="23" spans="1:18" s="22" customFormat="1" ht="13.5" customHeight="1" x14ac:dyDescent="0.15">
      <c r="A23" s="373"/>
      <c r="B23" s="23"/>
      <c r="C23" s="25"/>
      <c r="D23" s="334"/>
      <c r="E23" s="190">
        <v>42.803738317757009</v>
      </c>
      <c r="F23" s="191">
        <v>32.336448598130843</v>
      </c>
      <c r="G23" s="191">
        <v>13.084112149532709</v>
      </c>
      <c r="H23" s="191">
        <v>18.878504672897193</v>
      </c>
      <c r="I23" s="191">
        <v>32.523364485981311</v>
      </c>
      <c r="J23" s="191">
        <v>19.813084112149532</v>
      </c>
      <c r="K23" s="191">
        <v>18.317757009345794</v>
      </c>
      <c r="L23" s="191">
        <v>4.8598130841121492</v>
      </c>
      <c r="M23" s="191">
        <v>8.0373831775700939</v>
      </c>
      <c r="N23" s="191">
        <v>7.8504672897196262</v>
      </c>
      <c r="O23" s="191">
        <v>29.719626168224302</v>
      </c>
      <c r="P23" s="191">
        <v>2.6168224299065423</v>
      </c>
      <c r="Q23" s="191">
        <v>22.803738317757009</v>
      </c>
      <c r="R23" s="192">
        <v>2.2429906542056073</v>
      </c>
    </row>
    <row r="24" spans="1:18" s="111" customFormat="1" ht="13.5" customHeight="1" x14ac:dyDescent="0.15">
      <c r="A24" s="373"/>
      <c r="B24" s="106" t="s">
        <v>45</v>
      </c>
      <c r="C24" s="122"/>
      <c r="D24" s="330">
        <v>19</v>
      </c>
      <c r="E24" s="194">
        <v>8</v>
      </c>
      <c r="F24" s="195">
        <v>11</v>
      </c>
      <c r="G24" s="195">
        <v>5</v>
      </c>
      <c r="H24" s="195">
        <v>3</v>
      </c>
      <c r="I24" s="195">
        <v>7</v>
      </c>
      <c r="J24" s="195">
        <v>2</v>
      </c>
      <c r="K24" s="195">
        <v>2</v>
      </c>
      <c r="L24" s="195">
        <v>1</v>
      </c>
      <c r="M24" s="195">
        <v>1</v>
      </c>
      <c r="N24" s="195">
        <v>2</v>
      </c>
      <c r="O24" s="195">
        <v>6</v>
      </c>
      <c r="P24" s="195">
        <v>0</v>
      </c>
      <c r="Q24" s="195">
        <v>6</v>
      </c>
      <c r="R24" s="196">
        <v>2</v>
      </c>
    </row>
    <row r="25" spans="1:18" s="22" customFormat="1" ht="13.5" customHeight="1" thickBot="1" x14ac:dyDescent="0.2">
      <c r="A25" s="374"/>
      <c r="B25" s="61"/>
      <c r="C25" s="62"/>
      <c r="D25" s="335"/>
      <c r="E25" s="198">
        <v>42.105263157894733</v>
      </c>
      <c r="F25" s="199">
        <v>57.894736842105267</v>
      </c>
      <c r="G25" s="199">
        <v>26.315789473684209</v>
      </c>
      <c r="H25" s="199">
        <v>15.789473684210526</v>
      </c>
      <c r="I25" s="199">
        <v>36.84210526315789</v>
      </c>
      <c r="J25" s="199">
        <v>10.526315789473683</v>
      </c>
      <c r="K25" s="199">
        <v>10.526315789473683</v>
      </c>
      <c r="L25" s="199">
        <v>5.2631578947368416</v>
      </c>
      <c r="M25" s="199">
        <v>5.2631578947368416</v>
      </c>
      <c r="N25" s="199">
        <v>10.526315789473683</v>
      </c>
      <c r="O25" s="199">
        <v>31.578947368421051</v>
      </c>
      <c r="P25" s="199">
        <v>0</v>
      </c>
      <c r="Q25" s="199">
        <v>31.578947368421051</v>
      </c>
      <c r="R25" s="200">
        <v>10.526315789473683</v>
      </c>
    </row>
    <row r="26" spans="1:18" s="110" customFormat="1" ht="13.5" customHeight="1" x14ac:dyDescent="0.15">
      <c r="A26" s="371" t="s">
        <v>43</v>
      </c>
      <c r="B26" s="118" t="s">
        <v>3</v>
      </c>
      <c r="C26" s="119"/>
      <c r="D26" s="336">
        <v>75</v>
      </c>
      <c r="E26" s="202">
        <v>27</v>
      </c>
      <c r="F26" s="203">
        <v>42</v>
      </c>
      <c r="G26" s="203">
        <v>9</v>
      </c>
      <c r="H26" s="203">
        <v>7</v>
      </c>
      <c r="I26" s="203">
        <v>7</v>
      </c>
      <c r="J26" s="203">
        <v>13</v>
      </c>
      <c r="K26" s="203">
        <v>16</v>
      </c>
      <c r="L26" s="203">
        <v>3</v>
      </c>
      <c r="M26" s="203">
        <v>4</v>
      </c>
      <c r="N26" s="203">
        <v>8</v>
      </c>
      <c r="O26" s="203">
        <v>14</v>
      </c>
      <c r="P26" s="203">
        <v>0</v>
      </c>
      <c r="Q26" s="203">
        <v>16</v>
      </c>
      <c r="R26" s="204">
        <v>2</v>
      </c>
    </row>
    <row r="27" spans="1:18" ht="13.5" customHeight="1" x14ac:dyDescent="0.15">
      <c r="A27" s="369"/>
      <c r="B27" s="10"/>
      <c r="C27" s="24"/>
      <c r="D27" s="337"/>
      <c r="E27" s="206">
        <v>36</v>
      </c>
      <c r="F27" s="207">
        <v>56.000000000000007</v>
      </c>
      <c r="G27" s="207">
        <v>12</v>
      </c>
      <c r="H27" s="207">
        <v>9.3333333333333339</v>
      </c>
      <c r="I27" s="207">
        <v>9.3333333333333339</v>
      </c>
      <c r="J27" s="207">
        <v>17.333333333333336</v>
      </c>
      <c r="K27" s="207">
        <v>21.333333333333336</v>
      </c>
      <c r="L27" s="207">
        <v>4</v>
      </c>
      <c r="M27" s="207">
        <v>5.3333333333333339</v>
      </c>
      <c r="N27" s="207">
        <v>10.666666666666668</v>
      </c>
      <c r="O27" s="207">
        <v>18.666666666666668</v>
      </c>
      <c r="P27" s="207">
        <v>0</v>
      </c>
      <c r="Q27" s="207">
        <v>21.333333333333336</v>
      </c>
      <c r="R27" s="208">
        <v>2.666666666666667</v>
      </c>
    </row>
    <row r="28" spans="1:18" s="110" customFormat="1" ht="13.5" customHeight="1" x14ac:dyDescent="0.15">
      <c r="A28" s="369"/>
      <c r="B28" s="108" t="s">
        <v>4</v>
      </c>
      <c r="C28" s="120"/>
      <c r="D28" s="331">
        <v>100</v>
      </c>
      <c r="E28" s="209">
        <v>36</v>
      </c>
      <c r="F28" s="210">
        <v>35</v>
      </c>
      <c r="G28" s="210">
        <v>20</v>
      </c>
      <c r="H28" s="210">
        <v>18</v>
      </c>
      <c r="I28" s="210">
        <v>26</v>
      </c>
      <c r="J28" s="210">
        <v>22</v>
      </c>
      <c r="K28" s="210">
        <v>19</v>
      </c>
      <c r="L28" s="210">
        <v>3</v>
      </c>
      <c r="M28" s="210">
        <v>9</v>
      </c>
      <c r="N28" s="210">
        <v>8</v>
      </c>
      <c r="O28" s="210">
        <v>19</v>
      </c>
      <c r="P28" s="210">
        <v>3</v>
      </c>
      <c r="Q28" s="210">
        <v>24</v>
      </c>
      <c r="R28" s="211">
        <v>3</v>
      </c>
    </row>
    <row r="29" spans="1:18" ht="13.5" customHeight="1" x14ac:dyDescent="0.15">
      <c r="A29" s="369"/>
      <c r="B29" s="10"/>
      <c r="C29" s="24"/>
      <c r="D29" s="337"/>
      <c r="E29" s="206">
        <v>36</v>
      </c>
      <c r="F29" s="207">
        <v>35</v>
      </c>
      <c r="G29" s="207">
        <v>20</v>
      </c>
      <c r="H29" s="207">
        <v>18</v>
      </c>
      <c r="I29" s="207">
        <v>26</v>
      </c>
      <c r="J29" s="207">
        <v>22</v>
      </c>
      <c r="K29" s="207">
        <v>19</v>
      </c>
      <c r="L29" s="207">
        <v>3</v>
      </c>
      <c r="M29" s="207">
        <v>9</v>
      </c>
      <c r="N29" s="207">
        <v>8</v>
      </c>
      <c r="O29" s="207">
        <v>19</v>
      </c>
      <c r="P29" s="207">
        <v>3</v>
      </c>
      <c r="Q29" s="207">
        <v>24</v>
      </c>
      <c r="R29" s="208">
        <v>3</v>
      </c>
    </row>
    <row r="30" spans="1:18" s="110" customFormat="1" ht="13.5" customHeight="1" x14ac:dyDescent="0.15">
      <c r="A30" s="369"/>
      <c r="B30" s="108" t="s">
        <v>5</v>
      </c>
      <c r="C30" s="120"/>
      <c r="D30" s="331">
        <v>174</v>
      </c>
      <c r="E30" s="209">
        <v>51</v>
      </c>
      <c r="F30" s="210">
        <v>65</v>
      </c>
      <c r="G30" s="210">
        <v>35</v>
      </c>
      <c r="H30" s="210">
        <v>26</v>
      </c>
      <c r="I30" s="210">
        <v>53</v>
      </c>
      <c r="J30" s="210">
        <v>31</v>
      </c>
      <c r="K30" s="210">
        <v>34</v>
      </c>
      <c r="L30" s="210">
        <v>3</v>
      </c>
      <c r="M30" s="210">
        <v>17</v>
      </c>
      <c r="N30" s="210">
        <v>13</v>
      </c>
      <c r="O30" s="210">
        <v>45</v>
      </c>
      <c r="P30" s="210">
        <v>4</v>
      </c>
      <c r="Q30" s="210">
        <v>52</v>
      </c>
      <c r="R30" s="211">
        <v>4</v>
      </c>
    </row>
    <row r="31" spans="1:18" ht="13.5" customHeight="1" x14ac:dyDescent="0.15">
      <c r="A31" s="369"/>
      <c r="B31" s="10"/>
      <c r="C31" s="24"/>
      <c r="D31" s="337"/>
      <c r="E31" s="206">
        <v>29.310344827586203</v>
      </c>
      <c r="F31" s="207">
        <v>37.356321839080458</v>
      </c>
      <c r="G31" s="207">
        <v>20.114942528735632</v>
      </c>
      <c r="H31" s="207">
        <v>14.942528735632186</v>
      </c>
      <c r="I31" s="207">
        <v>30.459770114942529</v>
      </c>
      <c r="J31" s="207">
        <v>17.816091954022991</v>
      </c>
      <c r="K31" s="207">
        <v>19.540229885057471</v>
      </c>
      <c r="L31" s="207">
        <v>1.7241379310344827</v>
      </c>
      <c r="M31" s="207">
        <v>9.7701149425287355</v>
      </c>
      <c r="N31" s="207">
        <v>7.4712643678160928</v>
      </c>
      <c r="O31" s="207">
        <v>25.862068965517242</v>
      </c>
      <c r="P31" s="207">
        <v>2.2988505747126435</v>
      </c>
      <c r="Q31" s="207">
        <v>29.885057471264371</v>
      </c>
      <c r="R31" s="208">
        <v>2.2988505747126435</v>
      </c>
    </row>
    <row r="32" spans="1:18" s="110" customFormat="1" ht="13.5" customHeight="1" x14ac:dyDescent="0.15">
      <c r="A32" s="369"/>
      <c r="B32" s="108" t="s">
        <v>6</v>
      </c>
      <c r="C32" s="120"/>
      <c r="D32" s="331">
        <v>187</v>
      </c>
      <c r="E32" s="209">
        <v>81</v>
      </c>
      <c r="F32" s="210">
        <v>61</v>
      </c>
      <c r="G32" s="210">
        <v>13</v>
      </c>
      <c r="H32" s="210">
        <v>38</v>
      </c>
      <c r="I32" s="210">
        <v>64</v>
      </c>
      <c r="J32" s="210">
        <v>45</v>
      </c>
      <c r="K32" s="210">
        <v>27</v>
      </c>
      <c r="L32" s="210">
        <v>6</v>
      </c>
      <c r="M32" s="210">
        <v>14</v>
      </c>
      <c r="N32" s="210">
        <v>11</v>
      </c>
      <c r="O32" s="210">
        <v>54</v>
      </c>
      <c r="P32" s="210">
        <v>6</v>
      </c>
      <c r="Q32" s="210">
        <v>48</v>
      </c>
      <c r="R32" s="211">
        <v>4</v>
      </c>
    </row>
    <row r="33" spans="1:18" ht="13.5" customHeight="1" x14ac:dyDescent="0.15">
      <c r="A33" s="369"/>
      <c r="B33" s="10"/>
      <c r="C33" s="24"/>
      <c r="D33" s="337"/>
      <c r="E33" s="206">
        <v>43.315508021390379</v>
      </c>
      <c r="F33" s="207">
        <v>32.620320855614978</v>
      </c>
      <c r="G33" s="207">
        <v>6.9518716577540109</v>
      </c>
      <c r="H33" s="207">
        <v>20.320855614973262</v>
      </c>
      <c r="I33" s="207">
        <v>34.224598930481278</v>
      </c>
      <c r="J33" s="207">
        <v>24.064171122994651</v>
      </c>
      <c r="K33" s="207">
        <v>14.438502673796791</v>
      </c>
      <c r="L33" s="207">
        <v>3.2085561497326207</v>
      </c>
      <c r="M33" s="207">
        <v>7.4866310160427805</v>
      </c>
      <c r="N33" s="207">
        <v>5.8823529411764701</v>
      </c>
      <c r="O33" s="207">
        <v>28.877005347593581</v>
      </c>
      <c r="P33" s="207">
        <v>3.2085561497326207</v>
      </c>
      <c r="Q33" s="207">
        <v>25.668449197860966</v>
      </c>
      <c r="R33" s="208">
        <v>2.1390374331550799</v>
      </c>
    </row>
    <row r="34" spans="1:18" s="110" customFormat="1" ht="13.5" customHeight="1" x14ac:dyDescent="0.15">
      <c r="A34" s="369"/>
      <c r="B34" s="108" t="s">
        <v>7</v>
      </c>
      <c r="C34" s="120"/>
      <c r="D34" s="331">
        <v>171</v>
      </c>
      <c r="E34" s="209">
        <v>81</v>
      </c>
      <c r="F34" s="210">
        <v>38</v>
      </c>
      <c r="G34" s="210">
        <v>16</v>
      </c>
      <c r="H34" s="210">
        <v>45</v>
      </c>
      <c r="I34" s="210">
        <v>82</v>
      </c>
      <c r="J34" s="210">
        <v>38</v>
      </c>
      <c r="K34" s="210">
        <v>28</v>
      </c>
      <c r="L34" s="210">
        <v>10</v>
      </c>
      <c r="M34" s="210">
        <v>13</v>
      </c>
      <c r="N34" s="210">
        <v>15</v>
      </c>
      <c r="O34" s="210">
        <v>61</v>
      </c>
      <c r="P34" s="210">
        <v>4</v>
      </c>
      <c r="Q34" s="210">
        <v>36</v>
      </c>
      <c r="R34" s="211">
        <v>2</v>
      </c>
    </row>
    <row r="35" spans="1:18" ht="13.5" customHeight="1" x14ac:dyDescent="0.15">
      <c r="A35" s="369"/>
      <c r="B35" s="10"/>
      <c r="C35" s="24"/>
      <c r="D35" s="337"/>
      <c r="E35" s="206">
        <v>47.368421052631575</v>
      </c>
      <c r="F35" s="207">
        <v>22.222222222222221</v>
      </c>
      <c r="G35" s="207">
        <v>9.3567251461988299</v>
      </c>
      <c r="H35" s="207">
        <v>26.315789473684209</v>
      </c>
      <c r="I35" s="207">
        <v>47.953216374269005</v>
      </c>
      <c r="J35" s="207">
        <v>22.222222222222221</v>
      </c>
      <c r="K35" s="207">
        <v>16.374269005847953</v>
      </c>
      <c r="L35" s="207">
        <v>5.8479532163742682</v>
      </c>
      <c r="M35" s="207">
        <v>7.6023391812865491</v>
      </c>
      <c r="N35" s="207">
        <v>8.7719298245614024</v>
      </c>
      <c r="O35" s="207">
        <v>35.672514619883039</v>
      </c>
      <c r="P35" s="207">
        <v>2.3391812865497075</v>
      </c>
      <c r="Q35" s="207">
        <v>21.052631578947366</v>
      </c>
      <c r="R35" s="208">
        <v>1.1695906432748537</v>
      </c>
    </row>
    <row r="36" spans="1:18" s="110" customFormat="1" ht="13.5" customHeight="1" x14ac:dyDescent="0.15">
      <c r="A36" s="369"/>
      <c r="B36" s="108" t="s">
        <v>44</v>
      </c>
      <c r="C36" s="120"/>
      <c r="D36" s="331">
        <v>143</v>
      </c>
      <c r="E36" s="209">
        <v>72</v>
      </c>
      <c r="F36" s="210">
        <v>27</v>
      </c>
      <c r="G36" s="210">
        <v>6</v>
      </c>
      <c r="H36" s="210">
        <v>31</v>
      </c>
      <c r="I36" s="210">
        <v>50</v>
      </c>
      <c r="J36" s="210">
        <v>32</v>
      </c>
      <c r="K36" s="210">
        <v>29</v>
      </c>
      <c r="L36" s="210">
        <v>8</v>
      </c>
      <c r="M36" s="210">
        <v>8</v>
      </c>
      <c r="N36" s="210">
        <v>11</v>
      </c>
      <c r="O36" s="210">
        <v>58</v>
      </c>
      <c r="P36" s="210">
        <v>6</v>
      </c>
      <c r="Q36" s="210">
        <v>27</v>
      </c>
      <c r="R36" s="211">
        <v>4</v>
      </c>
    </row>
    <row r="37" spans="1:18" ht="13.5" customHeight="1" x14ac:dyDescent="0.15">
      <c r="A37" s="369"/>
      <c r="B37" s="10"/>
      <c r="C37" s="24"/>
      <c r="D37" s="337"/>
      <c r="E37" s="206">
        <v>50.349650349650354</v>
      </c>
      <c r="F37" s="207">
        <v>18.88111888111888</v>
      </c>
      <c r="G37" s="207">
        <v>4.1958041958041958</v>
      </c>
      <c r="H37" s="207">
        <v>21.678321678321677</v>
      </c>
      <c r="I37" s="207">
        <v>34.965034965034967</v>
      </c>
      <c r="J37" s="207">
        <v>22.377622377622377</v>
      </c>
      <c r="K37" s="207">
        <v>20.27972027972028</v>
      </c>
      <c r="L37" s="207">
        <v>5.5944055944055942</v>
      </c>
      <c r="M37" s="207">
        <v>5.5944055944055942</v>
      </c>
      <c r="N37" s="207">
        <v>7.6923076923076925</v>
      </c>
      <c r="O37" s="207">
        <v>40.55944055944056</v>
      </c>
      <c r="P37" s="207">
        <v>4.1958041958041958</v>
      </c>
      <c r="Q37" s="207">
        <v>18.88111888111888</v>
      </c>
      <c r="R37" s="208">
        <v>2.7972027972027971</v>
      </c>
    </row>
    <row r="38" spans="1:18" s="110" customFormat="1" ht="13.5" customHeight="1" x14ac:dyDescent="0.15">
      <c r="A38" s="369"/>
      <c r="B38" s="108" t="s">
        <v>45</v>
      </c>
      <c r="C38" s="120"/>
      <c r="D38" s="331">
        <v>20</v>
      </c>
      <c r="E38" s="209">
        <v>8</v>
      </c>
      <c r="F38" s="210">
        <v>11</v>
      </c>
      <c r="G38" s="210">
        <v>5</v>
      </c>
      <c r="H38" s="210">
        <v>3</v>
      </c>
      <c r="I38" s="210">
        <v>7</v>
      </c>
      <c r="J38" s="210">
        <v>2</v>
      </c>
      <c r="K38" s="210">
        <v>2</v>
      </c>
      <c r="L38" s="210">
        <v>1</v>
      </c>
      <c r="M38" s="210">
        <v>1</v>
      </c>
      <c r="N38" s="210">
        <v>2</v>
      </c>
      <c r="O38" s="210">
        <v>7</v>
      </c>
      <c r="P38" s="210">
        <v>0</v>
      </c>
      <c r="Q38" s="210">
        <v>6</v>
      </c>
      <c r="R38" s="211">
        <v>2</v>
      </c>
    </row>
    <row r="39" spans="1:18" ht="13.5" customHeight="1" thickBot="1" x14ac:dyDescent="0.2">
      <c r="A39" s="370"/>
      <c r="B39" s="21"/>
      <c r="C39" s="26"/>
      <c r="D39" s="332"/>
      <c r="E39" s="212">
        <v>40</v>
      </c>
      <c r="F39" s="213">
        <v>55.000000000000007</v>
      </c>
      <c r="G39" s="213">
        <v>25</v>
      </c>
      <c r="H39" s="213">
        <v>15</v>
      </c>
      <c r="I39" s="213">
        <v>35</v>
      </c>
      <c r="J39" s="213">
        <v>10</v>
      </c>
      <c r="K39" s="213">
        <v>10</v>
      </c>
      <c r="L39" s="213">
        <v>5</v>
      </c>
      <c r="M39" s="213">
        <v>5</v>
      </c>
      <c r="N39" s="213">
        <v>10</v>
      </c>
      <c r="O39" s="213">
        <v>35</v>
      </c>
      <c r="P39" s="213">
        <v>0</v>
      </c>
      <c r="Q39" s="213">
        <v>30</v>
      </c>
      <c r="R39" s="214">
        <v>10</v>
      </c>
    </row>
    <row r="40" spans="1:18" s="110" customFormat="1" ht="13.5" customHeight="1" x14ac:dyDescent="0.15">
      <c r="A40" s="369" t="s">
        <v>46</v>
      </c>
      <c r="B40" s="108" t="s">
        <v>48</v>
      </c>
      <c r="C40" s="120"/>
      <c r="D40" s="330">
        <v>176</v>
      </c>
      <c r="E40" s="194">
        <v>75</v>
      </c>
      <c r="F40" s="195">
        <v>78</v>
      </c>
      <c r="G40" s="195">
        <v>15</v>
      </c>
      <c r="H40" s="195">
        <v>28</v>
      </c>
      <c r="I40" s="195">
        <v>40</v>
      </c>
      <c r="J40" s="195">
        <v>38</v>
      </c>
      <c r="K40" s="195">
        <v>39</v>
      </c>
      <c r="L40" s="195">
        <v>6</v>
      </c>
      <c r="M40" s="195">
        <v>17</v>
      </c>
      <c r="N40" s="195">
        <v>16</v>
      </c>
      <c r="O40" s="195">
        <v>42</v>
      </c>
      <c r="P40" s="195">
        <v>4</v>
      </c>
      <c r="Q40" s="195">
        <v>33</v>
      </c>
      <c r="R40" s="196">
        <v>3</v>
      </c>
    </row>
    <row r="41" spans="1:18" ht="13.5" customHeight="1" x14ac:dyDescent="0.15">
      <c r="A41" s="369"/>
      <c r="B41" s="10"/>
      <c r="C41" s="24"/>
      <c r="D41" s="334"/>
      <c r="E41" s="190">
        <v>42.613636363636367</v>
      </c>
      <c r="F41" s="191">
        <v>44.31818181818182</v>
      </c>
      <c r="G41" s="191">
        <v>8.5227272727272716</v>
      </c>
      <c r="H41" s="191">
        <v>15.909090909090908</v>
      </c>
      <c r="I41" s="191">
        <v>22.727272727272727</v>
      </c>
      <c r="J41" s="191">
        <v>21.59090909090909</v>
      </c>
      <c r="K41" s="191">
        <v>22.15909090909091</v>
      </c>
      <c r="L41" s="191">
        <v>3.4090909090909087</v>
      </c>
      <c r="M41" s="191">
        <v>9.6590909090909083</v>
      </c>
      <c r="N41" s="191">
        <v>9.0909090909090917</v>
      </c>
      <c r="O41" s="191">
        <v>23.863636363636363</v>
      </c>
      <c r="P41" s="191">
        <v>2.2727272727272729</v>
      </c>
      <c r="Q41" s="191">
        <v>18.75</v>
      </c>
      <c r="R41" s="192">
        <v>1.7045454545454544</v>
      </c>
    </row>
    <row r="42" spans="1:18" s="110" customFormat="1" ht="13.5" customHeight="1" x14ac:dyDescent="0.15">
      <c r="A42" s="369"/>
      <c r="B42" s="108" t="s">
        <v>50</v>
      </c>
      <c r="C42" s="120"/>
      <c r="D42" s="330">
        <v>577</v>
      </c>
      <c r="E42" s="194">
        <v>227</v>
      </c>
      <c r="F42" s="195">
        <v>164</v>
      </c>
      <c r="G42" s="195">
        <v>79</v>
      </c>
      <c r="H42" s="195">
        <v>122</v>
      </c>
      <c r="I42" s="195">
        <v>216</v>
      </c>
      <c r="J42" s="195">
        <v>124</v>
      </c>
      <c r="K42" s="195">
        <v>101</v>
      </c>
      <c r="L42" s="195">
        <v>20</v>
      </c>
      <c r="M42" s="195">
        <v>38</v>
      </c>
      <c r="N42" s="195">
        <v>40</v>
      </c>
      <c r="O42" s="195">
        <v>177</v>
      </c>
      <c r="P42" s="195">
        <v>17</v>
      </c>
      <c r="Q42" s="195">
        <v>152</v>
      </c>
      <c r="R42" s="196">
        <v>12</v>
      </c>
    </row>
    <row r="43" spans="1:18" ht="13.5" customHeight="1" x14ac:dyDescent="0.15">
      <c r="A43" s="369"/>
      <c r="B43" s="10"/>
      <c r="C43" s="24"/>
      <c r="D43" s="334"/>
      <c r="E43" s="190">
        <v>39.341421143847491</v>
      </c>
      <c r="F43" s="191">
        <v>28.422876949740033</v>
      </c>
      <c r="G43" s="191">
        <v>13.69150779896014</v>
      </c>
      <c r="H43" s="191">
        <v>21.143847487001732</v>
      </c>
      <c r="I43" s="191">
        <v>37.435008665511269</v>
      </c>
      <c r="J43" s="191">
        <v>21.490467937608319</v>
      </c>
      <c r="K43" s="191">
        <v>17.504332755632582</v>
      </c>
      <c r="L43" s="191">
        <v>3.4662045060658579</v>
      </c>
      <c r="M43" s="191">
        <v>6.5857885615251295</v>
      </c>
      <c r="N43" s="191">
        <v>6.9324090121317159</v>
      </c>
      <c r="O43" s="191">
        <v>30.675909878682845</v>
      </c>
      <c r="P43" s="191">
        <v>2.9462738301559792</v>
      </c>
      <c r="Q43" s="191">
        <v>26.343154246100518</v>
      </c>
      <c r="R43" s="192">
        <v>2.0797227036395149</v>
      </c>
    </row>
    <row r="44" spans="1:18" s="110" customFormat="1" ht="13.5" customHeight="1" x14ac:dyDescent="0.15">
      <c r="A44" s="369"/>
      <c r="B44" s="108" t="s">
        <v>51</v>
      </c>
      <c r="C44" s="120"/>
      <c r="D44" s="330">
        <v>91</v>
      </c>
      <c r="E44" s="194">
        <v>43</v>
      </c>
      <c r="F44" s="195">
        <v>26</v>
      </c>
      <c r="G44" s="195">
        <v>5</v>
      </c>
      <c r="H44" s="195">
        <v>15</v>
      </c>
      <c r="I44" s="195">
        <v>26</v>
      </c>
      <c r="J44" s="195">
        <v>18</v>
      </c>
      <c r="K44" s="195">
        <v>13</v>
      </c>
      <c r="L44" s="195">
        <v>7</v>
      </c>
      <c r="M44" s="195">
        <v>10</v>
      </c>
      <c r="N44" s="195">
        <v>9</v>
      </c>
      <c r="O44" s="195">
        <v>30</v>
      </c>
      <c r="P44" s="195">
        <v>2</v>
      </c>
      <c r="Q44" s="195">
        <v>18</v>
      </c>
      <c r="R44" s="196">
        <v>2</v>
      </c>
    </row>
    <row r="45" spans="1:18" ht="13.5" customHeight="1" x14ac:dyDescent="0.15">
      <c r="A45" s="369"/>
      <c r="B45" s="10"/>
      <c r="C45" s="24"/>
      <c r="D45" s="334"/>
      <c r="E45" s="190">
        <v>47.252747252747248</v>
      </c>
      <c r="F45" s="191">
        <v>28.571428571428569</v>
      </c>
      <c r="G45" s="191">
        <v>5.4945054945054945</v>
      </c>
      <c r="H45" s="191">
        <v>16.483516483516482</v>
      </c>
      <c r="I45" s="191">
        <v>28.571428571428569</v>
      </c>
      <c r="J45" s="191">
        <v>19.780219780219781</v>
      </c>
      <c r="K45" s="191">
        <v>14.285714285714285</v>
      </c>
      <c r="L45" s="191">
        <v>7.6923076923076925</v>
      </c>
      <c r="M45" s="191">
        <v>10.989010989010989</v>
      </c>
      <c r="N45" s="191">
        <v>9.8901098901098905</v>
      </c>
      <c r="O45" s="191">
        <v>32.967032967032964</v>
      </c>
      <c r="P45" s="191">
        <v>2.197802197802198</v>
      </c>
      <c r="Q45" s="191">
        <v>19.780219780219781</v>
      </c>
      <c r="R45" s="192">
        <v>2.197802197802198</v>
      </c>
    </row>
    <row r="46" spans="1:18" s="110" customFormat="1" ht="13.5" customHeight="1" x14ac:dyDescent="0.15">
      <c r="A46" s="369"/>
      <c r="B46" s="108" t="s">
        <v>71</v>
      </c>
      <c r="C46" s="120"/>
      <c r="D46" s="330">
        <v>26</v>
      </c>
      <c r="E46" s="194">
        <v>11</v>
      </c>
      <c r="F46" s="195">
        <v>11</v>
      </c>
      <c r="G46" s="195">
        <v>5</v>
      </c>
      <c r="H46" s="195">
        <v>3</v>
      </c>
      <c r="I46" s="195">
        <v>7</v>
      </c>
      <c r="J46" s="195">
        <v>3</v>
      </c>
      <c r="K46" s="195">
        <v>2</v>
      </c>
      <c r="L46" s="195">
        <v>1</v>
      </c>
      <c r="M46" s="195">
        <v>1</v>
      </c>
      <c r="N46" s="195">
        <v>3</v>
      </c>
      <c r="O46" s="195">
        <v>9</v>
      </c>
      <c r="P46" s="195">
        <v>0</v>
      </c>
      <c r="Q46" s="195">
        <v>6</v>
      </c>
      <c r="R46" s="196">
        <v>4</v>
      </c>
    </row>
    <row r="47" spans="1:18" ht="13.5" customHeight="1" thickBot="1" x14ac:dyDescent="0.2">
      <c r="A47" s="370"/>
      <c r="B47" s="21"/>
      <c r="C47" s="26"/>
      <c r="D47" s="335"/>
      <c r="E47" s="198">
        <v>42.307692307692307</v>
      </c>
      <c r="F47" s="199">
        <v>42.307692307692307</v>
      </c>
      <c r="G47" s="199">
        <v>19.230769230769234</v>
      </c>
      <c r="H47" s="199">
        <v>11.538461538461538</v>
      </c>
      <c r="I47" s="199">
        <v>26.923076923076923</v>
      </c>
      <c r="J47" s="199">
        <v>11.538461538461538</v>
      </c>
      <c r="K47" s="199">
        <v>7.6923076923076925</v>
      </c>
      <c r="L47" s="199">
        <v>3.8461538461538463</v>
      </c>
      <c r="M47" s="199">
        <v>3.8461538461538463</v>
      </c>
      <c r="N47" s="199">
        <v>11.538461538461538</v>
      </c>
      <c r="O47" s="199">
        <v>34.615384615384613</v>
      </c>
      <c r="P47" s="199">
        <v>0</v>
      </c>
      <c r="Q47" s="199">
        <v>23.076923076923077</v>
      </c>
      <c r="R47" s="200">
        <v>15.384615384615385</v>
      </c>
    </row>
    <row r="48" spans="1:18" s="110" customFormat="1" ht="13.5" customHeight="1" x14ac:dyDescent="0.15">
      <c r="A48" s="369" t="s">
        <v>227</v>
      </c>
      <c r="B48" s="108" t="s">
        <v>53</v>
      </c>
      <c r="C48" s="120"/>
      <c r="D48" s="330">
        <v>63</v>
      </c>
      <c r="E48" s="194">
        <v>25</v>
      </c>
      <c r="F48" s="195">
        <v>38</v>
      </c>
      <c r="G48" s="195">
        <v>8</v>
      </c>
      <c r="H48" s="195">
        <v>6</v>
      </c>
      <c r="I48" s="195">
        <v>3</v>
      </c>
      <c r="J48" s="195">
        <v>12</v>
      </c>
      <c r="K48" s="195">
        <v>15</v>
      </c>
      <c r="L48" s="195">
        <v>3</v>
      </c>
      <c r="M48" s="195">
        <v>2</v>
      </c>
      <c r="N48" s="195">
        <v>8</v>
      </c>
      <c r="O48" s="195">
        <v>13</v>
      </c>
      <c r="P48" s="195">
        <v>0</v>
      </c>
      <c r="Q48" s="195">
        <v>11</v>
      </c>
      <c r="R48" s="196">
        <v>1</v>
      </c>
    </row>
    <row r="49" spans="1:18" ht="13.5" customHeight="1" x14ac:dyDescent="0.15">
      <c r="A49" s="369"/>
      <c r="B49" s="10"/>
      <c r="C49" s="24"/>
      <c r="D49" s="334"/>
      <c r="E49" s="190">
        <v>39.682539682539684</v>
      </c>
      <c r="F49" s="191">
        <v>60.317460317460316</v>
      </c>
      <c r="G49" s="191">
        <v>12.698412698412698</v>
      </c>
      <c r="H49" s="191">
        <v>9.5238095238095237</v>
      </c>
      <c r="I49" s="191">
        <v>4.7619047619047619</v>
      </c>
      <c r="J49" s="191">
        <v>19.047619047619047</v>
      </c>
      <c r="K49" s="191">
        <v>23.809523809523807</v>
      </c>
      <c r="L49" s="191">
        <v>4.7619047619047619</v>
      </c>
      <c r="M49" s="191">
        <v>3.1746031746031744</v>
      </c>
      <c r="N49" s="191">
        <v>12.698412698412698</v>
      </c>
      <c r="O49" s="191">
        <v>20.634920634920633</v>
      </c>
      <c r="P49" s="191">
        <v>0</v>
      </c>
      <c r="Q49" s="191">
        <v>17.460317460317459</v>
      </c>
      <c r="R49" s="192">
        <v>1.5873015873015872</v>
      </c>
    </row>
    <row r="50" spans="1:18" s="110" customFormat="1" ht="13.5" customHeight="1" x14ac:dyDescent="0.15">
      <c r="A50" s="369"/>
      <c r="B50" s="108" t="s">
        <v>433</v>
      </c>
      <c r="C50" s="120"/>
      <c r="D50" s="330">
        <v>134</v>
      </c>
      <c r="E50" s="194">
        <v>58</v>
      </c>
      <c r="F50" s="195">
        <v>45</v>
      </c>
      <c r="G50" s="195">
        <v>8</v>
      </c>
      <c r="H50" s="195">
        <v>26</v>
      </c>
      <c r="I50" s="195">
        <v>44</v>
      </c>
      <c r="J50" s="195">
        <v>28</v>
      </c>
      <c r="K50" s="195">
        <v>26</v>
      </c>
      <c r="L50" s="195">
        <v>5</v>
      </c>
      <c r="M50" s="195">
        <v>15</v>
      </c>
      <c r="N50" s="195">
        <v>11</v>
      </c>
      <c r="O50" s="195">
        <v>35</v>
      </c>
      <c r="P50" s="195">
        <v>4</v>
      </c>
      <c r="Q50" s="195">
        <v>31</v>
      </c>
      <c r="R50" s="196">
        <v>4</v>
      </c>
    </row>
    <row r="51" spans="1:18" ht="13.5" customHeight="1" x14ac:dyDescent="0.15">
      <c r="A51" s="369"/>
      <c r="B51" s="10"/>
      <c r="C51" s="24"/>
      <c r="D51" s="334"/>
      <c r="E51" s="190">
        <v>43.283582089552233</v>
      </c>
      <c r="F51" s="191">
        <v>33.582089552238806</v>
      </c>
      <c r="G51" s="191">
        <v>5.9701492537313428</v>
      </c>
      <c r="H51" s="191">
        <v>19.402985074626866</v>
      </c>
      <c r="I51" s="191">
        <v>32.835820895522389</v>
      </c>
      <c r="J51" s="191">
        <v>20.8955223880597</v>
      </c>
      <c r="K51" s="191">
        <v>19.402985074626866</v>
      </c>
      <c r="L51" s="191">
        <v>3.7313432835820892</v>
      </c>
      <c r="M51" s="191">
        <v>11.194029850746269</v>
      </c>
      <c r="N51" s="191">
        <v>8.2089552238805972</v>
      </c>
      <c r="O51" s="191">
        <v>26.119402985074625</v>
      </c>
      <c r="P51" s="191">
        <v>2.9850746268656714</v>
      </c>
      <c r="Q51" s="191">
        <v>23.134328358208954</v>
      </c>
      <c r="R51" s="192">
        <v>2.9850746268656714</v>
      </c>
    </row>
    <row r="52" spans="1:18" s="110" customFormat="1" ht="13.5" customHeight="1" x14ac:dyDescent="0.15">
      <c r="A52" s="369"/>
      <c r="B52" s="108" t="s">
        <v>55</v>
      </c>
      <c r="C52" s="120"/>
      <c r="D52" s="330">
        <v>95</v>
      </c>
      <c r="E52" s="194">
        <v>37</v>
      </c>
      <c r="F52" s="195">
        <v>18</v>
      </c>
      <c r="G52" s="195">
        <v>5</v>
      </c>
      <c r="H52" s="195">
        <v>22</v>
      </c>
      <c r="I52" s="195">
        <v>37</v>
      </c>
      <c r="J52" s="195">
        <v>18</v>
      </c>
      <c r="K52" s="195">
        <v>13</v>
      </c>
      <c r="L52" s="195">
        <v>3</v>
      </c>
      <c r="M52" s="195">
        <v>7</v>
      </c>
      <c r="N52" s="195">
        <v>10</v>
      </c>
      <c r="O52" s="195">
        <v>26</v>
      </c>
      <c r="P52" s="195">
        <v>2</v>
      </c>
      <c r="Q52" s="195">
        <v>32</v>
      </c>
      <c r="R52" s="196">
        <v>1</v>
      </c>
    </row>
    <row r="53" spans="1:18" ht="13.5" customHeight="1" x14ac:dyDescent="0.15">
      <c r="A53" s="369"/>
      <c r="B53" s="10"/>
      <c r="C53" s="24"/>
      <c r="D53" s="334"/>
      <c r="E53" s="190">
        <v>38.94736842105263</v>
      </c>
      <c r="F53" s="191">
        <v>18.947368421052634</v>
      </c>
      <c r="G53" s="191">
        <v>5.2631578947368416</v>
      </c>
      <c r="H53" s="191">
        <v>23.157894736842106</v>
      </c>
      <c r="I53" s="191">
        <v>38.94736842105263</v>
      </c>
      <c r="J53" s="191">
        <v>18.947368421052634</v>
      </c>
      <c r="K53" s="191">
        <v>13.684210526315791</v>
      </c>
      <c r="L53" s="191">
        <v>3.1578947368421053</v>
      </c>
      <c r="M53" s="191">
        <v>7.3684210526315779</v>
      </c>
      <c r="N53" s="191">
        <v>10.526315789473683</v>
      </c>
      <c r="O53" s="191">
        <v>27.368421052631582</v>
      </c>
      <c r="P53" s="191">
        <v>2.1052631578947367</v>
      </c>
      <c r="Q53" s="191">
        <v>33.684210526315788</v>
      </c>
      <c r="R53" s="192">
        <v>1.0526315789473684</v>
      </c>
    </row>
    <row r="54" spans="1:18" s="110" customFormat="1" ht="13.5" customHeight="1" x14ac:dyDescent="0.15">
      <c r="A54" s="369"/>
      <c r="B54" s="108" t="s">
        <v>57</v>
      </c>
      <c r="C54" s="120"/>
      <c r="D54" s="330">
        <v>58</v>
      </c>
      <c r="E54" s="194">
        <v>16</v>
      </c>
      <c r="F54" s="195">
        <v>23</v>
      </c>
      <c r="G54" s="195">
        <v>19</v>
      </c>
      <c r="H54" s="195">
        <v>6</v>
      </c>
      <c r="I54" s="195">
        <v>15</v>
      </c>
      <c r="J54" s="195">
        <v>10</v>
      </c>
      <c r="K54" s="195">
        <v>8</v>
      </c>
      <c r="L54" s="195">
        <v>2</v>
      </c>
      <c r="M54" s="195">
        <v>2</v>
      </c>
      <c r="N54" s="195">
        <v>4</v>
      </c>
      <c r="O54" s="195">
        <v>11</v>
      </c>
      <c r="P54" s="195">
        <v>1</v>
      </c>
      <c r="Q54" s="195">
        <v>14</v>
      </c>
      <c r="R54" s="196">
        <v>3</v>
      </c>
    </row>
    <row r="55" spans="1:18" ht="13.5" customHeight="1" x14ac:dyDescent="0.15">
      <c r="A55" s="369"/>
      <c r="B55" s="10"/>
      <c r="C55" s="24"/>
      <c r="D55" s="334"/>
      <c r="E55" s="190">
        <v>27.586206896551722</v>
      </c>
      <c r="F55" s="191">
        <v>39.655172413793103</v>
      </c>
      <c r="G55" s="191">
        <v>32.758620689655174</v>
      </c>
      <c r="H55" s="191">
        <v>10.344827586206897</v>
      </c>
      <c r="I55" s="191">
        <v>25.862068965517242</v>
      </c>
      <c r="J55" s="191">
        <v>17.241379310344829</v>
      </c>
      <c r="K55" s="191">
        <v>13.793103448275861</v>
      </c>
      <c r="L55" s="191">
        <v>3.4482758620689653</v>
      </c>
      <c r="M55" s="191">
        <v>3.4482758620689653</v>
      </c>
      <c r="N55" s="191">
        <v>6.8965517241379306</v>
      </c>
      <c r="O55" s="191">
        <v>18.96551724137931</v>
      </c>
      <c r="P55" s="191">
        <v>1.7241379310344827</v>
      </c>
      <c r="Q55" s="191">
        <v>24.137931034482758</v>
      </c>
      <c r="R55" s="192">
        <v>5.1724137931034484</v>
      </c>
    </row>
    <row r="56" spans="1:18" s="110" customFormat="1" ht="13.5" customHeight="1" x14ac:dyDescent="0.15">
      <c r="A56" s="369"/>
      <c r="B56" s="108" t="s">
        <v>59</v>
      </c>
      <c r="C56" s="120"/>
      <c r="D56" s="330">
        <v>166</v>
      </c>
      <c r="E56" s="194">
        <v>50</v>
      </c>
      <c r="F56" s="195">
        <v>67</v>
      </c>
      <c r="G56" s="195">
        <v>46</v>
      </c>
      <c r="H56" s="195">
        <v>26</v>
      </c>
      <c r="I56" s="195">
        <v>58</v>
      </c>
      <c r="J56" s="195">
        <v>29</v>
      </c>
      <c r="K56" s="195">
        <v>34</v>
      </c>
      <c r="L56" s="195">
        <v>3</v>
      </c>
      <c r="M56" s="195">
        <v>15</v>
      </c>
      <c r="N56" s="195">
        <v>15</v>
      </c>
      <c r="O56" s="195">
        <v>48</v>
      </c>
      <c r="P56" s="195">
        <v>5</v>
      </c>
      <c r="Q56" s="195">
        <v>44</v>
      </c>
      <c r="R56" s="196">
        <v>4</v>
      </c>
    </row>
    <row r="57" spans="1:18" ht="13.5" customHeight="1" x14ac:dyDescent="0.15">
      <c r="A57" s="369"/>
      <c r="B57" s="10"/>
      <c r="C57" s="24"/>
      <c r="D57" s="334"/>
      <c r="E57" s="190">
        <v>30.120481927710845</v>
      </c>
      <c r="F57" s="191">
        <v>40.361445783132531</v>
      </c>
      <c r="G57" s="191">
        <v>27.710843373493976</v>
      </c>
      <c r="H57" s="191">
        <v>15.66265060240964</v>
      </c>
      <c r="I57" s="191">
        <v>34.939759036144579</v>
      </c>
      <c r="J57" s="191">
        <v>17.46987951807229</v>
      </c>
      <c r="K57" s="191">
        <v>20.481927710843372</v>
      </c>
      <c r="L57" s="191">
        <v>1.8072289156626504</v>
      </c>
      <c r="M57" s="191">
        <v>9.0361445783132535</v>
      </c>
      <c r="N57" s="191">
        <v>9.0361445783132535</v>
      </c>
      <c r="O57" s="191">
        <v>28.915662650602407</v>
      </c>
      <c r="P57" s="191">
        <v>3.0120481927710845</v>
      </c>
      <c r="Q57" s="191">
        <v>26.506024096385545</v>
      </c>
      <c r="R57" s="192">
        <v>2.4096385542168677</v>
      </c>
    </row>
    <row r="58" spans="1:18" s="110" customFormat="1" ht="13.5" customHeight="1" x14ac:dyDescent="0.15">
      <c r="A58" s="369"/>
      <c r="B58" s="108" t="s">
        <v>61</v>
      </c>
      <c r="C58" s="120"/>
      <c r="D58" s="330">
        <v>73</v>
      </c>
      <c r="E58" s="194">
        <v>31</v>
      </c>
      <c r="F58" s="195">
        <v>32</v>
      </c>
      <c r="G58" s="195">
        <v>11</v>
      </c>
      <c r="H58" s="195">
        <v>13</v>
      </c>
      <c r="I58" s="195">
        <v>25</v>
      </c>
      <c r="J58" s="195">
        <v>18</v>
      </c>
      <c r="K58" s="195">
        <v>12</v>
      </c>
      <c r="L58" s="195">
        <v>3</v>
      </c>
      <c r="M58" s="195">
        <v>4</v>
      </c>
      <c r="N58" s="195">
        <v>4</v>
      </c>
      <c r="O58" s="195">
        <v>22</v>
      </c>
      <c r="P58" s="195">
        <v>1</v>
      </c>
      <c r="Q58" s="195">
        <v>17</v>
      </c>
      <c r="R58" s="196">
        <v>1</v>
      </c>
    </row>
    <row r="59" spans="1:18" ht="13.5" customHeight="1" x14ac:dyDescent="0.15">
      <c r="A59" s="369"/>
      <c r="B59" s="10"/>
      <c r="C59" s="24"/>
      <c r="D59" s="334"/>
      <c r="E59" s="190">
        <v>42.465753424657535</v>
      </c>
      <c r="F59" s="191">
        <v>43.835616438356162</v>
      </c>
      <c r="G59" s="191">
        <v>15.068493150684931</v>
      </c>
      <c r="H59" s="191">
        <v>17.80821917808219</v>
      </c>
      <c r="I59" s="191">
        <v>34.246575342465754</v>
      </c>
      <c r="J59" s="191">
        <v>24.657534246575342</v>
      </c>
      <c r="K59" s="191">
        <v>16.43835616438356</v>
      </c>
      <c r="L59" s="191">
        <v>4.10958904109589</v>
      </c>
      <c r="M59" s="191">
        <v>5.4794520547945202</v>
      </c>
      <c r="N59" s="191">
        <v>5.4794520547945202</v>
      </c>
      <c r="O59" s="191">
        <v>30.136986301369863</v>
      </c>
      <c r="P59" s="191">
        <v>1.3698630136986301</v>
      </c>
      <c r="Q59" s="191">
        <v>23.287671232876711</v>
      </c>
      <c r="R59" s="192">
        <v>1.3698630136986301</v>
      </c>
    </row>
    <row r="60" spans="1:18" s="110" customFormat="1" ht="13.5" customHeight="1" x14ac:dyDescent="0.15">
      <c r="A60" s="369"/>
      <c r="B60" s="108" t="s">
        <v>63</v>
      </c>
      <c r="C60" s="120"/>
      <c r="D60" s="330">
        <v>30</v>
      </c>
      <c r="E60" s="194">
        <v>17</v>
      </c>
      <c r="F60" s="195">
        <v>3</v>
      </c>
      <c r="G60" s="195">
        <v>0</v>
      </c>
      <c r="H60" s="195">
        <v>4</v>
      </c>
      <c r="I60" s="195">
        <v>8</v>
      </c>
      <c r="J60" s="195">
        <v>6</v>
      </c>
      <c r="K60" s="195">
        <v>6</v>
      </c>
      <c r="L60" s="195">
        <v>5</v>
      </c>
      <c r="M60" s="195">
        <v>2</v>
      </c>
      <c r="N60" s="195">
        <v>2</v>
      </c>
      <c r="O60" s="195">
        <v>9</v>
      </c>
      <c r="P60" s="195">
        <v>2</v>
      </c>
      <c r="Q60" s="195">
        <v>3</v>
      </c>
      <c r="R60" s="196">
        <v>1</v>
      </c>
    </row>
    <row r="61" spans="1:18" ht="13.5" customHeight="1" x14ac:dyDescent="0.15">
      <c r="A61" s="369"/>
      <c r="B61" s="10"/>
      <c r="C61" s="24"/>
      <c r="D61" s="334"/>
      <c r="E61" s="190">
        <v>56.666666666666664</v>
      </c>
      <c r="F61" s="191">
        <v>10</v>
      </c>
      <c r="G61" s="191">
        <v>0</v>
      </c>
      <c r="H61" s="191">
        <v>13.333333333333334</v>
      </c>
      <c r="I61" s="191">
        <v>26.666666666666668</v>
      </c>
      <c r="J61" s="191">
        <v>20</v>
      </c>
      <c r="K61" s="191">
        <v>20</v>
      </c>
      <c r="L61" s="191">
        <v>16.666666666666664</v>
      </c>
      <c r="M61" s="191">
        <v>6.666666666666667</v>
      </c>
      <c r="N61" s="191">
        <v>6.666666666666667</v>
      </c>
      <c r="O61" s="191">
        <v>30</v>
      </c>
      <c r="P61" s="191">
        <v>6.666666666666667</v>
      </c>
      <c r="Q61" s="191">
        <v>10</v>
      </c>
      <c r="R61" s="192">
        <v>3.3333333333333335</v>
      </c>
    </row>
    <row r="62" spans="1:18" s="110" customFormat="1" ht="13.5" customHeight="1" x14ac:dyDescent="0.15">
      <c r="A62" s="369"/>
      <c r="B62" s="108" t="s">
        <v>65</v>
      </c>
      <c r="C62" s="120"/>
      <c r="D62" s="330">
        <v>112</v>
      </c>
      <c r="E62" s="194">
        <v>51</v>
      </c>
      <c r="F62" s="195">
        <v>20</v>
      </c>
      <c r="G62" s="195">
        <v>5</v>
      </c>
      <c r="H62" s="195">
        <v>23</v>
      </c>
      <c r="I62" s="195">
        <v>45</v>
      </c>
      <c r="J62" s="195">
        <v>30</v>
      </c>
      <c r="K62" s="195">
        <v>22</v>
      </c>
      <c r="L62" s="195">
        <v>7</v>
      </c>
      <c r="M62" s="195">
        <v>8</v>
      </c>
      <c r="N62" s="195">
        <v>5</v>
      </c>
      <c r="O62" s="195">
        <v>46</v>
      </c>
      <c r="P62" s="195">
        <v>4</v>
      </c>
      <c r="Q62" s="195">
        <v>22</v>
      </c>
      <c r="R62" s="196">
        <v>3</v>
      </c>
    </row>
    <row r="63" spans="1:18" ht="13.5" customHeight="1" x14ac:dyDescent="0.15">
      <c r="A63" s="369"/>
      <c r="B63" s="10"/>
      <c r="C63" s="24"/>
      <c r="D63" s="334"/>
      <c r="E63" s="190">
        <v>45.535714285714285</v>
      </c>
      <c r="F63" s="191">
        <v>17.857142857142858</v>
      </c>
      <c r="G63" s="191">
        <v>4.4642857142857144</v>
      </c>
      <c r="H63" s="191">
        <v>20.535714285714285</v>
      </c>
      <c r="I63" s="191">
        <v>40.178571428571431</v>
      </c>
      <c r="J63" s="191">
        <v>26.785714285714285</v>
      </c>
      <c r="K63" s="191">
        <v>19.642857142857142</v>
      </c>
      <c r="L63" s="191">
        <v>6.25</v>
      </c>
      <c r="M63" s="191">
        <v>7.1428571428571423</v>
      </c>
      <c r="N63" s="191">
        <v>4.4642857142857144</v>
      </c>
      <c r="O63" s="191">
        <v>41.071428571428569</v>
      </c>
      <c r="P63" s="191">
        <v>3.5714285714285712</v>
      </c>
      <c r="Q63" s="191">
        <v>19.642857142857142</v>
      </c>
      <c r="R63" s="192">
        <v>2.6785714285714284</v>
      </c>
    </row>
    <row r="64" spans="1:18" s="110" customFormat="1" ht="13.5" customHeight="1" x14ac:dyDescent="0.15">
      <c r="A64" s="369"/>
      <c r="B64" s="108" t="s">
        <v>66</v>
      </c>
      <c r="C64" s="120"/>
      <c r="D64" s="330">
        <v>182</v>
      </c>
      <c r="E64" s="194">
        <v>91</v>
      </c>
      <c r="F64" s="195">
        <v>56</v>
      </c>
      <c r="G64" s="195">
        <v>15</v>
      </c>
      <c r="H64" s="195">
        <v>51</v>
      </c>
      <c r="I64" s="195">
        <v>72</v>
      </c>
      <c r="J64" s="195">
        <v>41</v>
      </c>
      <c r="K64" s="195">
        <v>26</v>
      </c>
      <c r="L64" s="195">
        <v>5</v>
      </c>
      <c r="M64" s="195">
        <v>14</v>
      </c>
      <c r="N64" s="195">
        <v>14</v>
      </c>
      <c r="O64" s="195">
        <v>63</v>
      </c>
      <c r="P64" s="195">
        <v>5</v>
      </c>
      <c r="Q64" s="195">
        <v>42</v>
      </c>
      <c r="R64" s="196">
        <v>5</v>
      </c>
    </row>
    <row r="65" spans="1:18" ht="13.5" customHeight="1" thickBot="1" x14ac:dyDescent="0.2">
      <c r="A65" s="370"/>
      <c r="B65" s="21"/>
      <c r="C65" s="26"/>
      <c r="D65" s="335"/>
      <c r="E65" s="198">
        <v>50</v>
      </c>
      <c r="F65" s="199">
        <v>30.76923076923077</v>
      </c>
      <c r="G65" s="199">
        <v>8.2417582417582409</v>
      </c>
      <c r="H65" s="199">
        <v>28.021978021978022</v>
      </c>
      <c r="I65" s="199">
        <v>39.560439560439562</v>
      </c>
      <c r="J65" s="199">
        <v>22.527472527472529</v>
      </c>
      <c r="K65" s="199">
        <v>14.285714285714285</v>
      </c>
      <c r="L65" s="199">
        <v>2.7472527472527473</v>
      </c>
      <c r="M65" s="199">
        <v>7.6923076923076925</v>
      </c>
      <c r="N65" s="199">
        <v>7.6923076923076925</v>
      </c>
      <c r="O65" s="199">
        <v>34.615384615384613</v>
      </c>
      <c r="P65" s="199">
        <v>2.7472527472527473</v>
      </c>
      <c r="Q65" s="199">
        <v>23.076923076923077</v>
      </c>
      <c r="R65" s="200">
        <v>2.7472527472527473</v>
      </c>
    </row>
    <row r="66" spans="1:18" s="110" customFormat="1" ht="13.5" customHeight="1" x14ac:dyDescent="0.15">
      <c r="A66" s="367" t="s">
        <v>73</v>
      </c>
      <c r="B66" s="108" t="s">
        <v>67</v>
      </c>
      <c r="C66" s="120"/>
      <c r="D66" s="330">
        <v>371</v>
      </c>
      <c r="E66" s="194">
        <v>168</v>
      </c>
      <c r="F66" s="195">
        <v>135</v>
      </c>
      <c r="G66" s="195">
        <v>51</v>
      </c>
      <c r="H66" s="195">
        <v>81</v>
      </c>
      <c r="I66" s="195">
        <v>130</v>
      </c>
      <c r="J66" s="195">
        <v>63</v>
      </c>
      <c r="K66" s="195">
        <v>69</v>
      </c>
      <c r="L66" s="195">
        <v>14</v>
      </c>
      <c r="M66" s="195">
        <v>30</v>
      </c>
      <c r="N66" s="195">
        <v>41</v>
      </c>
      <c r="O66" s="195">
        <v>111</v>
      </c>
      <c r="P66" s="195">
        <v>10</v>
      </c>
      <c r="Q66" s="195">
        <v>75</v>
      </c>
      <c r="R66" s="196">
        <v>6</v>
      </c>
    </row>
    <row r="67" spans="1:18" ht="13.5" customHeight="1" x14ac:dyDescent="0.15">
      <c r="A67" s="369"/>
      <c r="B67" s="10" t="s">
        <v>68</v>
      </c>
      <c r="C67" s="24"/>
      <c r="D67" s="334"/>
      <c r="E67" s="190">
        <v>45.283018867924532</v>
      </c>
      <c r="F67" s="191">
        <v>36.388140161725069</v>
      </c>
      <c r="G67" s="191">
        <v>13.746630727762804</v>
      </c>
      <c r="H67" s="191">
        <v>21.832884097035041</v>
      </c>
      <c r="I67" s="191">
        <v>35.040431266846362</v>
      </c>
      <c r="J67" s="191">
        <v>16.981132075471699</v>
      </c>
      <c r="K67" s="191">
        <v>18.598382749326145</v>
      </c>
      <c r="L67" s="191">
        <v>3.7735849056603774</v>
      </c>
      <c r="M67" s="191">
        <v>8.0862533692722369</v>
      </c>
      <c r="N67" s="191">
        <v>11.05121293800539</v>
      </c>
      <c r="O67" s="191">
        <v>29.919137466307276</v>
      </c>
      <c r="P67" s="191">
        <v>2.6954177897574128</v>
      </c>
      <c r="Q67" s="191">
        <v>20.215633423180591</v>
      </c>
      <c r="R67" s="192">
        <v>1.6172506738544474</v>
      </c>
    </row>
    <row r="68" spans="1:18" s="110" customFormat="1" ht="13.5" customHeight="1" x14ac:dyDescent="0.15">
      <c r="A68" s="369"/>
      <c r="B68" s="108" t="s">
        <v>69</v>
      </c>
      <c r="C68" s="120"/>
      <c r="D68" s="330">
        <v>491</v>
      </c>
      <c r="E68" s="194">
        <v>186</v>
      </c>
      <c r="F68" s="195">
        <v>143</v>
      </c>
      <c r="G68" s="195">
        <v>53</v>
      </c>
      <c r="H68" s="195">
        <v>87</v>
      </c>
      <c r="I68" s="195">
        <v>158</v>
      </c>
      <c r="J68" s="195">
        <v>120</v>
      </c>
      <c r="K68" s="195">
        <v>86</v>
      </c>
      <c r="L68" s="195">
        <v>20</v>
      </c>
      <c r="M68" s="195">
        <v>36</v>
      </c>
      <c r="N68" s="195">
        <v>27</v>
      </c>
      <c r="O68" s="195">
        <v>143</v>
      </c>
      <c r="P68" s="195">
        <v>13</v>
      </c>
      <c r="Q68" s="195">
        <v>133</v>
      </c>
      <c r="R68" s="196">
        <v>11</v>
      </c>
    </row>
    <row r="69" spans="1:18" ht="13.5" customHeight="1" x14ac:dyDescent="0.15">
      <c r="A69" s="369"/>
      <c r="B69" s="10" t="s">
        <v>70</v>
      </c>
      <c r="C69" s="24"/>
      <c r="D69" s="334"/>
      <c r="E69" s="190">
        <v>37.88187372708758</v>
      </c>
      <c r="F69" s="191">
        <v>29.124236252545828</v>
      </c>
      <c r="G69" s="191">
        <v>10.794297352342159</v>
      </c>
      <c r="H69" s="191">
        <v>17.718940936863543</v>
      </c>
      <c r="I69" s="191">
        <v>32.17922606924644</v>
      </c>
      <c r="J69" s="191">
        <v>24.439918533604889</v>
      </c>
      <c r="K69" s="191">
        <v>17.515274949083505</v>
      </c>
      <c r="L69" s="191">
        <v>4.0733197556008145</v>
      </c>
      <c r="M69" s="191">
        <v>7.3319755600814664</v>
      </c>
      <c r="N69" s="191">
        <v>5.4989816700610996</v>
      </c>
      <c r="O69" s="191">
        <v>29.124236252545828</v>
      </c>
      <c r="P69" s="191">
        <v>2.6476578411405294</v>
      </c>
      <c r="Q69" s="191">
        <v>27.087576374745421</v>
      </c>
      <c r="R69" s="192">
        <v>2.2403258655804481</v>
      </c>
    </row>
    <row r="70" spans="1:18" s="110" customFormat="1" ht="13.5" customHeight="1" x14ac:dyDescent="0.15">
      <c r="A70" s="369"/>
      <c r="B70" s="108" t="s">
        <v>71</v>
      </c>
      <c r="C70" s="120"/>
      <c r="D70" s="330">
        <v>8</v>
      </c>
      <c r="E70" s="194">
        <v>2</v>
      </c>
      <c r="F70" s="195">
        <v>1</v>
      </c>
      <c r="G70" s="195">
        <v>0</v>
      </c>
      <c r="H70" s="195">
        <v>0</v>
      </c>
      <c r="I70" s="195">
        <v>1</v>
      </c>
      <c r="J70" s="195">
        <v>0</v>
      </c>
      <c r="K70" s="195">
        <v>0</v>
      </c>
      <c r="L70" s="195">
        <v>0</v>
      </c>
      <c r="M70" s="195">
        <v>0</v>
      </c>
      <c r="N70" s="195">
        <v>0</v>
      </c>
      <c r="O70" s="195">
        <v>4</v>
      </c>
      <c r="P70" s="195">
        <v>0</v>
      </c>
      <c r="Q70" s="195">
        <v>1</v>
      </c>
      <c r="R70" s="196">
        <v>4</v>
      </c>
    </row>
    <row r="71" spans="1:18" ht="13.5" customHeight="1" thickBot="1" x14ac:dyDescent="0.2">
      <c r="A71" s="370"/>
      <c r="B71" s="21"/>
      <c r="C71" s="26"/>
      <c r="D71" s="335"/>
      <c r="E71" s="198">
        <v>25</v>
      </c>
      <c r="F71" s="199">
        <v>12.5</v>
      </c>
      <c r="G71" s="199">
        <v>0</v>
      </c>
      <c r="H71" s="199">
        <v>0</v>
      </c>
      <c r="I71" s="199">
        <v>12.5</v>
      </c>
      <c r="J71" s="199">
        <v>0</v>
      </c>
      <c r="K71" s="199">
        <v>0</v>
      </c>
      <c r="L71" s="199">
        <v>0</v>
      </c>
      <c r="M71" s="199">
        <v>0</v>
      </c>
      <c r="N71" s="199">
        <v>0</v>
      </c>
      <c r="O71" s="199">
        <v>50</v>
      </c>
      <c r="P71" s="199">
        <v>0</v>
      </c>
      <c r="Q71" s="199">
        <v>12.5</v>
      </c>
      <c r="R71" s="200">
        <v>50</v>
      </c>
    </row>
    <row r="72" spans="1:18" s="110" customFormat="1" ht="13.5" customHeight="1" x14ac:dyDescent="0.15">
      <c r="A72" s="367" t="s">
        <v>510</v>
      </c>
      <c r="B72" s="108" t="s">
        <v>511</v>
      </c>
      <c r="C72" s="120"/>
      <c r="D72" s="330">
        <v>421</v>
      </c>
      <c r="E72" s="194">
        <v>161</v>
      </c>
      <c r="F72" s="195">
        <v>138</v>
      </c>
      <c r="G72" s="195">
        <v>57</v>
      </c>
      <c r="H72" s="195">
        <v>82</v>
      </c>
      <c r="I72" s="195">
        <v>133</v>
      </c>
      <c r="J72" s="195">
        <v>85</v>
      </c>
      <c r="K72" s="195">
        <v>70</v>
      </c>
      <c r="L72" s="195">
        <v>12</v>
      </c>
      <c r="M72" s="195">
        <v>29</v>
      </c>
      <c r="N72" s="195">
        <v>36</v>
      </c>
      <c r="O72" s="195">
        <v>116</v>
      </c>
      <c r="P72" s="195">
        <v>7</v>
      </c>
      <c r="Q72" s="195">
        <v>114</v>
      </c>
      <c r="R72" s="196">
        <v>7</v>
      </c>
    </row>
    <row r="73" spans="1:18" ht="13.5" customHeight="1" x14ac:dyDescent="0.15">
      <c r="A73" s="367"/>
      <c r="B73" s="10" t="s">
        <v>512</v>
      </c>
      <c r="C73" s="24"/>
      <c r="D73" s="334"/>
      <c r="E73" s="190">
        <v>38.242280285035626</v>
      </c>
      <c r="F73" s="191">
        <v>32.779097387173394</v>
      </c>
      <c r="G73" s="191">
        <v>13.539192399049881</v>
      </c>
      <c r="H73" s="191">
        <v>19.47743467933492</v>
      </c>
      <c r="I73" s="191">
        <v>31.591448931116389</v>
      </c>
      <c r="J73" s="191">
        <v>20.190023752969122</v>
      </c>
      <c r="K73" s="191">
        <v>16.6270783847981</v>
      </c>
      <c r="L73" s="191">
        <v>2.8503562945368173</v>
      </c>
      <c r="M73" s="191">
        <v>6.8883610451306403</v>
      </c>
      <c r="N73" s="191">
        <v>8.5510688836104514</v>
      </c>
      <c r="O73" s="191">
        <v>27.553444180522561</v>
      </c>
      <c r="P73" s="191">
        <v>1.66270783847981</v>
      </c>
      <c r="Q73" s="191">
        <v>27.078384798099762</v>
      </c>
      <c r="R73" s="192">
        <v>1.66270783847981</v>
      </c>
    </row>
    <row r="74" spans="1:18" s="110" customFormat="1" ht="13.5" customHeight="1" x14ac:dyDescent="0.15">
      <c r="A74" s="367"/>
      <c r="B74" s="108" t="s">
        <v>513</v>
      </c>
      <c r="C74" s="120"/>
      <c r="D74" s="330">
        <v>157</v>
      </c>
      <c r="E74" s="194">
        <v>57</v>
      </c>
      <c r="F74" s="195">
        <v>67</v>
      </c>
      <c r="G74" s="195">
        <v>24</v>
      </c>
      <c r="H74" s="195">
        <v>26</v>
      </c>
      <c r="I74" s="195">
        <v>54</v>
      </c>
      <c r="J74" s="195">
        <v>37</v>
      </c>
      <c r="K74" s="195">
        <v>24</v>
      </c>
      <c r="L74" s="195">
        <v>6</v>
      </c>
      <c r="M74" s="195">
        <v>12</v>
      </c>
      <c r="N74" s="195">
        <v>11</v>
      </c>
      <c r="O74" s="195">
        <v>50</v>
      </c>
      <c r="P74" s="195">
        <v>4</v>
      </c>
      <c r="Q74" s="195">
        <v>44</v>
      </c>
      <c r="R74" s="196">
        <v>1</v>
      </c>
    </row>
    <row r="75" spans="1:18" ht="13.5" customHeight="1" x14ac:dyDescent="0.15">
      <c r="A75" s="367"/>
      <c r="B75" s="10" t="s">
        <v>512</v>
      </c>
      <c r="C75" s="24"/>
      <c r="D75" s="334"/>
      <c r="E75" s="190">
        <v>36.30573248407643</v>
      </c>
      <c r="F75" s="191">
        <v>42.675159235668794</v>
      </c>
      <c r="G75" s="191">
        <v>15.286624203821656</v>
      </c>
      <c r="H75" s="191">
        <v>16.560509554140125</v>
      </c>
      <c r="I75" s="191">
        <v>34.394904458598724</v>
      </c>
      <c r="J75" s="191">
        <v>23.566878980891719</v>
      </c>
      <c r="K75" s="191">
        <v>15.286624203821656</v>
      </c>
      <c r="L75" s="191">
        <v>3.8216560509554141</v>
      </c>
      <c r="M75" s="191">
        <v>7.6433121019108281</v>
      </c>
      <c r="N75" s="191">
        <v>7.0063694267515926</v>
      </c>
      <c r="O75" s="191">
        <v>31.847133757961782</v>
      </c>
      <c r="P75" s="191">
        <v>2.547770700636943</v>
      </c>
      <c r="Q75" s="191">
        <v>28.02547770700637</v>
      </c>
      <c r="R75" s="192">
        <v>0.63694267515923575</v>
      </c>
    </row>
    <row r="76" spans="1:18" s="110" customFormat="1" ht="13.5" customHeight="1" x14ac:dyDescent="0.15">
      <c r="A76" s="367"/>
      <c r="B76" s="108" t="s">
        <v>514</v>
      </c>
      <c r="C76" s="120"/>
      <c r="D76" s="330">
        <v>292</v>
      </c>
      <c r="E76" s="194">
        <v>138</v>
      </c>
      <c r="F76" s="195">
        <v>74</v>
      </c>
      <c r="G76" s="195">
        <v>23</v>
      </c>
      <c r="H76" s="195">
        <v>60</v>
      </c>
      <c r="I76" s="195">
        <v>102</v>
      </c>
      <c r="J76" s="195">
        <v>61</v>
      </c>
      <c r="K76" s="195">
        <v>61</v>
      </c>
      <c r="L76" s="195">
        <v>16</v>
      </c>
      <c r="M76" s="195">
        <v>25</v>
      </c>
      <c r="N76" s="195">
        <v>21</v>
      </c>
      <c r="O76" s="195">
        <v>92</v>
      </c>
      <c r="P76" s="195">
        <v>12</v>
      </c>
      <c r="Q76" s="195">
        <v>51</v>
      </c>
      <c r="R76" s="196">
        <v>13</v>
      </c>
    </row>
    <row r="77" spans="1:18" ht="13.5" customHeight="1" thickBot="1" x14ac:dyDescent="0.2">
      <c r="A77" s="368"/>
      <c r="B77" s="21"/>
      <c r="C77" s="26"/>
      <c r="D77" s="335"/>
      <c r="E77" s="198">
        <v>47.260273972602739</v>
      </c>
      <c r="F77" s="199">
        <v>25.342465753424658</v>
      </c>
      <c r="G77" s="199">
        <v>7.8767123287671232</v>
      </c>
      <c r="H77" s="199">
        <v>20.547945205479451</v>
      </c>
      <c r="I77" s="199">
        <v>34.93150684931507</v>
      </c>
      <c r="J77" s="199">
        <v>20.890410958904109</v>
      </c>
      <c r="K77" s="199">
        <v>20.890410958904109</v>
      </c>
      <c r="L77" s="199">
        <v>5.4794520547945202</v>
      </c>
      <c r="M77" s="199">
        <v>8.5616438356164384</v>
      </c>
      <c r="N77" s="199">
        <v>7.1917808219178081</v>
      </c>
      <c r="O77" s="199">
        <v>31.506849315068493</v>
      </c>
      <c r="P77" s="199">
        <v>4.10958904109589</v>
      </c>
      <c r="Q77" s="199">
        <v>17.465753424657535</v>
      </c>
      <c r="R77" s="200">
        <v>4.4520547945205475</v>
      </c>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72:A77"/>
    <mergeCell ref="A66:A71"/>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O1" s="5"/>
      <c r="P1" s="39"/>
      <c r="Q1" s="39"/>
      <c r="R1" s="39"/>
      <c r="S1" s="84" t="s">
        <v>686</v>
      </c>
    </row>
    <row r="2" spans="1:19" ht="30" customHeight="1" x14ac:dyDescent="0.15">
      <c r="O2" s="5"/>
      <c r="P2" s="39"/>
      <c r="Q2" s="39"/>
      <c r="R2" s="39"/>
      <c r="S2" s="84"/>
    </row>
    <row r="3" spans="1:19" ht="48" customHeight="1" thickBot="1" x14ac:dyDescent="0.2">
      <c r="A3" s="6" t="s">
        <v>676</v>
      </c>
      <c r="B3" s="7"/>
      <c r="C3" s="7"/>
      <c r="D3" s="7"/>
      <c r="E3" s="7"/>
      <c r="F3" s="7"/>
      <c r="G3" s="7"/>
      <c r="H3" s="7"/>
      <c r="I3" s="7"/>
      <c r="J3" s="7"/>
      <c r="K3" s="7"/>
      <c r="L3" s="7"/>
      <c r="M3" s="7"/>
      <c r="N3" s="7"/>
      <c r="O3" s="7"/>
      <c r="P3" s="39"/>
      <c r="Q3" s="39"/>
      <c r="R3" s="39"/>
      <c r="S3" s="39"/>
    </row>
    <row r="4" spans="1:19" ht="15" customHeight="1" x14ac:dyDescent="0.15">
      <c r="A4" s="28"/>
      <c r="B4" s="32"/>
      <c r="C4" s="34"/>
      <c r="D4" s="35"/>
      <c r="E4" s="36">
        <v>1</v>
      </c>
      <c r="F4" s="37">
        <v>2</v>
      </c>
      <c r="G4" s="37">
        <v>3</v>
      </c>
      <c r="H4" s="37">
        <v>4</v>
      </c>
      <c r="I4" s="37">
        <v>5</v>
      </c>
      <c r="J4" s="37">
        <v>6</v>
      </c>
      <c r="K4" s="37">
        <v>7</v>
      </c>
      <c r="L4" s="37">
        <v>8</v>
      </c>
      <c r="M4" s="37">
        <v>9</v>
      </c>
      <c r="N4" s="37">
        <v>10</v>
      </c>
      <c r="O4" s="33"/>
    </row>
    <row r="5" spans="1:19" ht="171.9" customHeight="1" thickBot="1" x14ac:dyDescent="0.2">
      <c r="A5" s="29"/>
      <c r="B5" s="30"/>
      <c r="C5" s="31"/>
      <c r="D5" s="87" t="s">
        <v>356</v>
      </c>
      <c r="E5" s="85" t="s">
        <v>166</v>
      </c>
      <c r="F5" s="86" t="s">
        <v>167</v>
      </c>
      <c r="G5" s="86" t="s">
        <v>168</v>
      </c>
      <c r="H5" s="86" t="s">
        <v>169</v>
      </c>
      <c r="I5" s="86" t="s">
        <v>170</v>
      </c>
      <c r="J5" s="86" t="s">
        <v>171</v>
      </c>
      <c r="K5" s="86" t="s">
        <v>172</v>
      </c>
      <c r="L5" s="86" t="s">
        <v>173</v>
      </c>
      <c r="M5" s="86" t="s">
        <v>174</v>
      </c>
      <c r="N5" s="86" t="s">
        <v>9</v>
      </c>
      <c r="O5" s="88" t="s">
        <v>357</v>
      </c>
      <c r="P5" s="40"/>
      <c r="Q5" s="40"/>
      <c r="R5" s="40"/>
      <c r="S5" s="40"/>
    </row>
    <row r="6" spans="1:19" s="110" customFormat="1" ht="13.5" customHeight="1" x14ac:dyDescent="0.15">
      <c r="A6" s="116" t="s">
        <v>29</v>
      </c>
      <c r="B6" s="117"/>
      <c r="C6" s="117"/>
      <c r="D6" s="331">
        <v>2712</v>
      </c>
      <c r="E6" s="178">
        <v>1064</v>
      </c>
      <c r="F6" s="179">
        <v>690</v>
      </c>
      <c r="G6" s="179">
        <v>54</v>
      </c>
      <c r="H6" s="179">
        <v>567</v>
      </c>
      <c r="I6" s="179">
        <v>206</v>
      </c>
      <c r="J6" s="179">
        <v>154</v>
      </c>
      <c r="K6" s="179">
        <v>39</v>
      </c>
      <c r="L6" s="179">
        <v>522</v>
      </c>
      <c r="M6" s="179">
        <v>142</v>
      </c>
      <c r="N6" s="179">
        <v>259</v>
      </c>
      <c r="O6" s="180">
        <v>37</v>
      </c>
    </row>
    <row r="7" spans="1:19" ht="13.5" customHeight="1" thickBot="1" x14ac:dyDescent="0.2">
      <c r="A7" s="8"/>
      <c r="B7" s="9"/>
      <c r="C7" s="9"/>
      <c r="D7" s="332"/>
      <c r="E7" s="182">
        <v>39.233038348082594</v>
      </c>
      <c r="F7" s="183">
        <v>25.442477876106196</v>
      </c>
      <c r="G7" s="183">
        <v>1.9911504424778761</v>
      </c>
      <c r="H7" s="183">
        <v>20.907079646017699</v>
      </c>
      <c r="I7" s="183">
        <v>7.5958702064896757</v>
      </c>
      <c r="J7" s="183">
        <v>5.6784660766961652</v>
      </c>
      <c r="K7" s="183">
        <v>1.4380530973451326</v>
      </c>
      <c r="L7" s="183">
        <v>19.247787610619469</v>
      </c>
      <c r="M7" s="183">
        <v>5.2359882005899712</v>
      </c>
      <c r="N7" s="183">
        <v>9.5501474926253689</v>
      </c>
      <c r="O7" s="184">
        <v>1.364306784660767</v>
      </c>
    </row>
    <row r="8" spans="1:19" s="110" customFormat="1" ht="13.5" customHeight="1" x14ac:dyDescent="0.15">
      <c r="A8" s="371" t="s">
        <v>30</v>
      </c>
      <c r="B8" s="118" t="s">
        <v>32</v>
      </c>
      <c r="C8" s="119"/>
      <c r="D8" s="333">
        <v>1272</v>
      </c>
      <c r="E8" s="186">
        <v>516</v>
      </c>
      <c r="F8" s="187">
        <v>317</v>
      </c>
      <c r="G8" s="187">
        <v>30</v>
      </c>
      <c r="H8" s="187">
        <v>242</v>
      </c>
      <c r="I8" s="187">
        <v>93</v>
      </c>
      <c r="J8" s="187">
        <v>81</v>
      </c>
      <c r="K8" s="187">
        <v>18</v>
      </c>
      <c r="L8" s="187">
        <v>249</v>
      </c>
      <c r="M8" s="187">
        <v>68</v>
      </c>
      <c r="N8" s="187">
        <v>126</v>
      </c>
      <c r="O8" s="188">
        <v>18</v>
      </c>
    </row>
    <row r="9" spans="1:19" ht="13.5" customHeight="1" x14ac:dyDescent="0.15">
      <c r="A9" s="369"/>
      <c r="B9" s="10"/>
      <c r="C9" s="24"/>
      <c r="D9" s="334"/>
      <c r="E9" s="190">
        <v>40.566037735849058</v>
      </c>
      <c r="F9" s="191">
        <v>24.921383647798741</v>
      </c>
      <c r="G9" s="191">
        <v>2.358490566037736</v>
      </c>
      <c r="H9" s="191">
        <v>19.025157232704405</v>
      </c>
      <c r="I9" s="191">
        <v>7.3113207547169807</v>
      </c>
      <c r="J9" s="191">
        <v>6.367924528301887</v>
      </c>
      <c r="K9" s="191">
        <v>1.4150943396226416</v>
      </c>
      <c r="L9" s="191">
        <v>19.575471698113208</v>
      </c>
      <c r="M9" s="191">
        <v>5.3459119496855347</v>
      </c>
      <c r="N9" s="191">
        <v>9.9056603773584904</v>
      </c>
      <c r="O9" s="192">
        <v>1.4150943396226416</v>
      </c>
    </row>
    <row r="10" spans="1:19" s="110" customFormat="1" ht="13.5" customHeight="1" x14ac:dyDescent="0.15">
      <c r="A10" s="369"/>
      <c r="B10" s="108" t="s">
        <v>34</v>
      </c>
      <c r="C10" s="120"/>
      <c r="D10" s="330">
        <v>279</v>
      </c>
      <c r="E10" s="194">
        <v>103</v>
      </c>
      <c r="F10" s="195">
        <v>60</v>
      </c>
      <c r="G10" s="195">
        <v>5</v>
      </c>
      <c r="H10" s="195">
        <v>31</v>
      </c>
      <c r="I10" s="195">
        <v>44</v>
      </c>
      <c r="J10" s="195">
        <v>16</v>
      </c>
      <c r="K10" s="195">
        <v>6</v>
      </c>
      <c r="L10" s="195">
        <v>72</v>
      </c>
      <c r="M10" s="195">
        <v>22</v>
      </c>
      <c r="N10" s="195">
        <v>26</v>
      </c>
      <c r="O10" s="196">
        <v>5</v>
      </c>
    </row>
    <row r="11" spans="1:19" ht="13.5" customHeight="1" x14ac:dyDescent="0.15">
      <c r="A11" s="369"/>
      <c r="B11" s="10"/>
      <c r="C11" s="24"/>
      <c r="D11" s="334"/>
      <c r="E11" s="190">
        <v>36.917562724014338</v>
      </c>
      <c r="F11" s="191">
        <v>21.50537634408602</v>
      </c>
      <c r="G11" s="191">
        <v>1.7921146953405016</v>
      </c>
      <c r="H11" s="191">
        <v>11.111111111111111</v>
      </c>
      <c r="I11" s="191">
        <v>15.770609318996415</v>
      </c>
      <c r="J11" s="191">
        <v>5.7347670250896057</v>
      </c>
      <c r="K11" s="191">
        <v>2.1505376344086025</v>
      </c>
      <c r="L11" s="191">
        <v>25.806451612903224</v>
      </c>
      <c r="M11" s="191">
        <v>7.8853046594982077</v>
      </c>
      <c r="N11" s="191">
        <v>9.3189964157706093</v>
      </c>
      <c r="O11" s="192">
        <v>1.7921146953405016</v>
      </c>
    </row>
    <row r="12" spans="1:19" s="110" customFormat="1" ht="13.5" customHeight="1" x14ac:dyDescent="0.15">
      <c r="A12" s="369"/>
      <c r="B12" s="108" t="s">
        <v>36</v>
      </c>
      <c r="C12" s="120"/>
      <c r="D12" s="330">
        <v>680</v>
      </c>
      <c r="E12" s="194">
        <v>261</v>
      </c>
      <c r="F12" s="195">
        <v>176</v>
      </c>
      <c r="G12" s="195">
        <v>11</v>
      </c>
      <c r="H12" s="195">
        <v>128</v>
      </c>
      <c r="I12" s="195">
        <v>53</v>
      </c>
      <c r="J12" s="195">
        <v>27</v>
      </c>
      <c r="K12" s="195">
        <v>13</v>
      </c>
      <c r="L12" s="195">
        <v>123</v>
      </c>
      <c r="M12" s="195">
        <v>46</v>
      </c>
      <c r="N12" s="195">
        <v>72</v>
      </c>
      <c r="O12" s="196">
        <v>7</v>
      </c>
    </row>
    <row r="13" spans="1:19" ht="13.5" customHeight="1" x14ac:dyDescent="0.15">
      <c r="A13" s="369"/>
      <c r="B13" s="10"/>
      <c r="C13" s="24"/>
      <c r="D13" s="334"/>
      <c r="E13" s="190">
        <v>38.382352941176471</v>
      </c>
      <c r="F13" s="191">
        <v>25.882352941176475</v>
      </c>
      <c r="G13" s="191">
        <v>1.6176470588235297</v>
      </c>
      <c r="H13" s="191">
        <v>18.823529411764707</v>
      </c>
      <c r="I13" s="191">
        <v>7.7941176470588234</v>
      </c>
      <c r="J13" s="191">
        <v>3.9705882352941173</v>
      </c>
      <c r="K13" s="191">
        <v>1.911764705882353</v>
      </c>
      <c r="L13" s="191">
        <v>18.088235294117645</v>
      </c>
      <c r="M13" s="191">
        <v>6.7647058823529411</v>
      </c>
      <c r="N13" s="191">
        <v>10.588235294117647</v>
      </c>
      <c r="O13" s="192">
        <v>1.0294117647058822</v>
      </c>
    </row>
    <row r="14" spans="1:19" s="110" customFormat="1" ht="13.5" customHeight="1" x14ac:dyDescent="0.15">
      <c r="A14" s="369"/>
      <c r="B14" s="108" t="s">
        <v>38</v>
      </c>
      <c r="C14" s="120"/>
      <c r="D14" s="330">
        <v>196</v>
      </c>
      <c r="E14" s="194">
        <v>77</v>
      </c>
      <c r="F14" s="195">
        <v>49</v>
      </c>
      <c r="G14" s="195">
        <v>4</v>
      </c>
      <c r="H14" s="195">
        <v>67</v>
      </c>
      <c r="I14" s="195">
        <v>11</v>
      </c>
      <c r="J14" s="195">
        <v>11</v>
      </c>
      <c r="K14" s="195">
        <v>1</v>
      </c>
      <c r="L14" s="195">
        <v>38</v>
      </c>
      <c r="M14" s="195">
        <v>4</v>
      </c>
      <c r="N14" s="195">
        <v>18</v>
      </c>
      <c r="O14" s="196">
        <v>2</v>
      </c>
    </row>
    <row r="15" spans="1:19" ht="13.5" customHeight="1" x14ac:dyDescent="0.15">
      <c r="A15" s="369"/>
      <c r="B15" s="10"/>
      <c r="C15" s="24"/>
      <c r="D15" s="334"/>
      <c r="E15" s="190">
        <v>39.285714285714285</v>
      </c>
      <c r="F15" s="191">
        <v>25</v>
      </c>
      <c r="G15" s="191">
        <v>2.0408163265306123</v>
      </c>
      <c r="H15" s="191">
        <v>34.183673469387756</v>
      </c>
      <c r="I15" s="191">
        <v>5.6122448979591839</v>
      </c>
      <c r="J15" s="191">
        <v>5.6122448979591839</v>
      </c>
      <c r="K15" s="191">
        <v>0.51020408163265307</v>
      </c>
      <c r="L15" s="191">
        <v>19.387755102040817</v>
      </c>
      <c r="M15" s="191">
        <v>2.0408163265306123</v>
      </c>
      <c r="N15" s="191">
        <v>9.183673469387756</v>
      </c>
      <c r="O15" s="192">
        <v>1.0204081632653061</v>
      </c>
    </row>
    <row r="16" spans="1:19" s="110" customFormat="1" ht="13.5" customHeight="1" x14ac:dyDescent="0.15">
      <c r="A16" s="369"/>
      <c r="B16" s="108" t="s">
        <v>40</v>
      </c>
      <c r="C16" s="120"/>
      <c r="D16" s="330">
        <v>191</v>
      </c>
      <c r="E16" s="194">
        <v>72</v>
      </c>
      <c r="F16" s="195">
        <v>57</v>
      </c>
      <c r="G16" s="195">
        <v>2</v>
      </c>
      <c r="H16" s="195">
        <v>64</v>
      </c>
      <c r="I16" s="195">
        <v>4</v>
      </c>
      <c r="J16" s="195">
        <v>14</v>
      </c>
      <c r="K16" s="195">
        <v>1</v>
      </c>
      <c r="L16" s="195">
        <v>29</v>
      </c>
      <c r="M16" s="195">
        <v>1</v>
      </c>
      <c r="N16" s="195">
        <v>13</v>
      </c>
      <c r="O16" s="196">
        <v>5</v>
      </c>
    </row>
    <row r="17" spans="1:15" ht="13.5" customHeight="1" x14ac:dyDescent="0.15">
      <c r="A17" s="369"/>
      <c r="B17" s="10"/>
      <c r="C17" s="24"/>
      <c r="D17" s="334"/>
      <c r="E17" s="190">
        <v>37.696335078534034</v>
      </c>
      <c r="F17" s="191">
        <v>29.842931937172771</v>
      </c>
      <c r="G17" s="191">
        <v>1.0471204188481675</v>
      </c>
      <c r="H17" s="191">
        <v>33.507853403141361</v>
      </c>
      <c r="I17" s="191">
        <v>2.0942408376963351</v>
      </c>
      <c r="J17" s="191">
        <v>7.3298429319371721</v>
      </c>
      <c r="K17" s="191">
        <v>0.52356020942408377</v>
      </c>
      <c r="L17" s="191">
        <v>15.183246073298429</v>
      </c>
      <c r="M17" s="191">
        <v>0.52356020942408377</v>
      </c>
      <c r="N17" s="191">
        <v>6.8062827225130889</v>
      </c>
      <c r="O17" s="192">
        <v>2.6178010471204187</v>
      </c>
    </row>
    <row r="18" spans="1:15" s="110" customFormat="1" ht="13.5" customHeight="1" x14ac:dyDescent="0.15">
      <c r="A18" s="369"/>
      <c r="B18" s="108" t="s">
        <v>42</v>
      </c>
      <c r="C18" s="120"/>
      <c r="D18" s="330">
        <v>94</v>
      </c>
      <c r="E18" s="194">
        <v>35</v>
      </c>
      <c r="F18" s="195">
        <v>31</v>
      </c>
      <c r="G18" s="195">
        <v>2</v>
      </c>
      <c r="H18" s="195">
        <v>35</v>
      </c>
      <c r="I18" s="195">
        <v>1</v>
      </c>
      <c r="J18" s="195">
        <v>5</v>
      </c>
      <c r="K18" s="195">
        <v>0</v>
      </c>
      <c r="L18" s="195">
        <v>11</v>
      </c>
      <c r="M18" s="195">
        <v>1</v>
      </c>
      <c r="N18" s="195">
        <v>4</v>
      </c>
      <c r="O18" s="196">
        <v>0</v>
      </c>
    </row>
    <row r="19" spans="1:15" ht="13.5" customHeight="1" thickBot="1" x14ac:dyDescent="0.2">
      <c r="A19" s="370"/>
      <c r="B19" s="21"/>
      <c r="C19" s="26"/>
      <c r="D19" s="335"/>
      <c r="E19" s="198">
        <v>37.234042553191486</v>
      </c>
      <c r="F19" s="199">
        <v>32.978723404255319</v>
      </c>
      <c r="G19" s="199">
        <v>2.1276595744680851</v>
      </c>
      <c r="H19" s="199">
        <v>37.234042553191486</v>
      </c>
      <c r="I19" s="199">
        <v>1.0638297872340425</v>
      </c>
      <c r="J19" s="199">
        <v>5.3191489361702127</v>
      </c>
      <c r="K19" s="199">
        <v>0</v>
      </c>
      <c r="L19" s="199">
        <v>11.702127659574469</v>
      </c>
      <c r="M19" s="199">
        <v>1.0638297872340425</v>
      </c>
      <c r="N19" s="199">
        <v>4.2553191489361701</v>
      </c>
      <c r="O19" s="200">
        <v>0</v>
      </c>
    </row>
    <row r="20" spans="1:15" s="111" customFormat="1" ht="13.5" customHeight="1" x14ac:dyDescent="0.15">
      <c r="A20" s="372" t="s">
        <v>0</v>
      </c>
      <c r="B20" s="103" t="s">
        <v>1</v>
      </c>
      <c r="C20" s="121"/>
      <c r="D20" s="333">
        <v>1088</v>
      </c>
      <c r="E20" s="186">
        <v>504</v>
      </c>
      <c r="F20" s="187">
        <v>128</v>
      </c>
      <c r="G20" s="187">
        <v>21</v>
      </c>
      <c r="H20" s="187">
        <v>339</v>
      </c>
      <c r="I20" s="187">
        <v>89</v>
      </c>
      <c r="J20" s="187">
        <v>71</v>
      </c>
      <c r="K20" s="187">
        <v>13</v>
      </c>
      <c r="L20" s="187">
        <v>214</v>
      </c>
      <c r="M20" s="187">
        <v>61</v>
      </c>
      <c r="N20" s="187">
        <v>100</v>
      </c>
      <c r="O20" s="188">
        <v>11</v>
      </c>
    </row>
    <row r="21" spans="1:15" s="22" customFormat="1" ht="13.5" customHeight="1" x14ac:dyDescent="0.15">
      <c r="A21" s="373"/>
      <c r="B21" s="23"/>
      <c r="C21" s="25"/>
      <c r="D21" s="334"/>
      <c r="E21" s="190">
        <v>46.32352941176471</v>
      </c>
      <c r="F21" s="191">
        <v>11.76470588235294</v>
      </c>
      <c r="G21" s="191">
        <v>1.9301470588235294</v>
      </c>
      <c r="H21" s="191">
        <v>31.15808823529412</v>
      </c>
      <c r="I21" s="191">
        <v>8.180147058823529</v>
      </c>
      <c r="J21" s="191">
        <v>6.5257352941176476</v>
      </c>
      <c r="K21" s="191">
        <v>1.1948529411764706</v>
      </c>
      <c r="L21" s="191">
        <v>19.669117647058822</v>
      </c>
      <c r="M21" s="191">
        <v>5.6066176470588234</v>
      </c>
      <c r="N21" s="191">
        <v>9.1911764705882355</v>
      </c>
      <c r="O21" s="192">
        <v>1.0110294117647058</v>
      </c>
    </row>
    <row r="22" spans="1:15" s="111" customFormat="1" ht="13.5" customHeight="1" x14ac:dyDescent="0.15">
      <c r="A22" s="373"/>
      <c r="B22" s="106" t="s">
        <v>2</v>
      </c>
      <c r="C22" s="122"/>
      <c r="D22" s="330">
        <v>1538</v>
      </c>
      <c r="E22" s="194">
        <v>531</v>
      </c>
      <c r="F22" s="195">
        <v>536</v>
      </c>
      <c r="G22" s="195">
        <v>33</v>
      </c>
      <c r="H22" s="195">
        <v>203</v>
      </c>
      <c r="I22" s="195">
        <v>111</v>
      </c>
      <c r="J22" s="195">
        <v>82</v>
      </c>
      <c r="K22" s="195">
        <v>26</v>
      </c>
      <c r="L22" s="195">
        <v>289</v>
      </c>
      <c r="M22" s="195">
        <v>81</v>
      </c>
      <c r="N22" s="195">
        <v>157</v>
      </c>
      <c r="O22" s="196">
        <v>22</v>
      </c>
    </row>
    <row r="23" spans="1:15" s="22" customFormat="1" ht="13.5" customHeight="1" x14ac:dyDescent="0.15">
      <c r="A23" s="373"/>
      <c r="B23" s="23"/>
      <c r="C23" s="25"/>
      <c r="D23" s="334"/>
      <c r="E23" s="190">
        <v>34.525357607282189</v>
      </c>
      <c r="F23" s="191">
        <v>34.850455136540965</v>
      </c>
      <c r="G23" s="191">
        <v>2.1456436931079326</v>
      </c>
      <c r="H23" s="191">
        <v>13.198959687906372</v>
      </c>
      <c r="I23" s="191">
        <v>7.2171651495448632</v>
      </c>
      <c r="J23" s="191">
        <v>5.3315994798439537</v>
      </c>
      <c r="K23" s="191">
        <v>1.6905071521456438</v>
      </c>
      <c r="L23" s="191">
        <v>18.790637191157348</v>
      </c>
      <c r="M23" s="191">
        <v>5.2665799739921981</v>
      </c>
      <c r="N23" s="191">
        <v>10.208062418725618</v>
      </c>
      <c r="O23" s="192">
        <v>1.4304291287386215</v>
      </c>
    </row>
    <row r="24" spans="1:15" s="111" customFormat="1" ht="13.5" customHeight="1" x14ac:dyDescent="0.15">
      <c r="A24" s="373"/>
      <c r="B24" s="106" t="s">
        <v>45</v>
      </c>
      <c r="C24" s="122"/>
      <c r="D24" s="330">
        <v>86</v>
      </c>
      <c r="E24" s="194">
        <v>29</v>
      </c>
      <c r="F24" s="195">
        <v>26</v>
      </c>
      <c r="G24" s="195">
        <v>0</v>
      </c>
      <c r="H24" s="195">
        <v>25</v>
      </c>
      <c r="I24" s="195">
        <v>6</v>
      </c>
      <c r="J24" s="195">
        <v>1</v>
      </c>
      <c r="K24" s="195">
        <v>0</v>
      </c>
      <c r="L24" s="195">
        <v>19</v>
      </c>
      <c r="M24" s="195">
        <v>0</v>
      </c>
      <c r="N24" s="195">
        <v>2</v>
      </c>
      <c r="O24" s="196">
        <v>4</v>
      </c>
    </row>
    <row r="25" spans="1:15" s="22" customFormat="1" ht="13.5" customHeight="1" thickBot="1" x14ac:dyDescent="0.2">
      <c r="A25" s="374"/>
      <c r="B25" s="61"/>
      <c r="C25" s="62"/>
      <c r="D25" s="335"/>
      <c r="E25" s="198">
        <v>33.720930232558139</v>
      </c>
      <c r="F25" s="199">
        <v>30.232558139534881</v>
      </c>
      <c r="G25" s="199">
        <v>0</v>
      </c>
      <c r="H25" s="199">
        <v>29.069767441860467</v>
      </c>
      <c r="I25" s="199">
        <v>6.9767441860465116</v>
      </c>
      <c r="J25" s="199">
        <v>1.1627906976744187</v>
      </c>
      <c r="K25" s="199">
        <v>0</v>
      </c>
      <c r="L25" s="199">
        <v>22.093023255813954</v>
      </c>
      <c r="M25" s="199">
        <v>0</v>
      </c>
      <c r="N25" s="199">
        <v>2.3255813953488373</v>
      </c>
      <c r="O25" s="200">
        <v>4.6511627906976747</v>
      </c>
    </row>
    <row r="26" spans="1:15" s="110" customFormat="1" ht="13.5" customHeight="1" x14ac:dyDescent="0.15">
      <c r="A26" s="371" t="s">
        <v>43</v>
      </c>
      <c r="B26" s="118" t="s">
        <v>3</v>
      </c>
      <c r="C26" s="119"/>
      <c r="D26" s="336">
        <v>170</v>
      </c>
      <c r="E26" s="202">
        <v>132</v>
      </c>
      <c r="F26" s="203">
        <v>10</v>
      </c>
      <c r="G26" s="203">
        <v>2</v>
      </c>
      <c r="H26" s="203">
        <v>8</v>
      </c>
      <c r="I26" s="203">
        <v>3</v>
      </c>
      <c r="J26" s="203">
        <v>1</v>
      </c>
      <c r="K26" s="203">
        <v>1</v>
      </c>
      <c r="L26" s="203">
        <v>23</v>
      </c>
      <c r="M26" s="203">
        <v>15</v>
      </c>
      <c r="N26" s="203">
        <v>19</v>
      </c>
      <c r="O26" s="204">
        <v>1</v>
      </c>
    </row>
    <row r="27" spans="1:15" ht="13.5" customHeight="1" x14ac:dyDescent="0.15">
      <c r="A27" s="369"/>
      <c r="B27" s="10"/>
      <c r="C27" s="24"/>
      <c r="D27" s="337"/>
      <c r="E27" s="206">
        <v>77.64705882352942</v>
      </c>
      <c r="F27" s="207">
        <v>5.8823529411764701</v>
      </c>
      <c r="G27" s="207">
        <v>1.1764705882352942</v>
      </c>
      <c r="H27" s="207">
        <v>4.7058823529411766</v>
      </c>
      <c r="I27" s="207">
        <v>1.7647058823529411</v>
      </c>
      <c r="J27" s="207">
        <v>0.58823529411764708</v>
      </c>
      <c r="K27" s="207">
        <v>0.58823529411764708</v>
      </c>
      <c r="L27" s="207">
        <v>13.529411764705882</v>
      </c>
      <c r="M27" s="207">
        <v>8.8235294117647065</v>
      </c>
      <c r="N27" s="207">
        <v>11.176470588235295</v>
      </c>
      <c r="O27" s="208">
        <v>0.58823529411764708</v>
      </c>
    </row>
    <row r="28" spans="1:15" s="110" customFormat="1" ht="13.5" customHeight="1" x14ac:dyDescent="0.15">
      <c r="A28" s="369"/>
      <c r="B28" s="108" t="s">
        <v>4</v>
      </c>
      <c r="C28" s="120"/>
      <c r="D28" s="331">
        <v>260</v>
      </c>
      <c r="E28" s="209">
        <v>148</v>
      </c>
      <c r="F28" s="210">
        <v>49</v>
      </c>
      <c r="G28" s="210">
        <v>11</v>
      </c>
      <c r="H28" s="210">
        <v>26</v>
      </c>
      <c r="I28" s="210">
        <v>16</v>
      </c>
      <c r="J28" s="210">
        <v>7</v>
      </c>
      <c r="K28" s="210">
        <v>7</v>
      </c>
      <c r="L28" s="210">
        <v>42</v>
      </c>
      <c r="M28" s="210">
        <v>18</v>
      </c>
      <c r="N28" s="210">
        <v>29</v>
      </c>
      <c r="O28" s="211">
        <v>1</v>
      </c>
    </row>
    <row r="29" spans="1:15" ht="13.5" customHeight="1" x14ac:dyDescent="0.15">
      <c r="A29" s="369"/>
      <c r="B29" s="10"/>
      <c r="C29" s="24"/>
      <c r="D29" s="337"/>
      <c r="E29" s="206">
        <v>56.92307692307692</v>
      </c>
      <c r="F29" s="207">
        <v>18.846153846153847</v>
      </c>
      <c r="G29" s="207">
        <v>4.2307692307692308</v>
      </c>
      <c r="H29" s="207">
        <v>10</v>
      </c>
      <c r="I29" s="207">
        <v>6.1538461538461542</v>
      </c>
      <c r="J29" s="207">
        <v>2.6923076923076925</v>
      </c>
      <c r="K29" s="207">
        <v>2.6923076923076925</v>
      </c>
      <c r="L29" s="207">
        <v>16.153846153846153</v>
      </c>
      <c r="M29" s="207">
        <v>6.9230769230769234</v>
      </c>
      <c r="N29" s="207">
        <v>11.153846153846155</v>
      </c>
      <c r="O29" s="208">
        <v>0.38461538461538464</v>
      </c>
    </row>
    <row r="30" spans="1:15" s="110" customFormat="1" ht="13.5" customHeight="1" x14ac:dyDescent="0.15">
      <c r="A30" s="369"/>
      <c r="B30" s="108" t="s">
        <v>5</v>
      </c>
      <c r="C30" s="120"/>
      <c r="D30" s="331">
        <v>434</v>
      </c>
      <c r="E30" s="209">
        <v>228</v>
      </c>
      <c r="F30" s="210">
        <v>93</v>
      </c>
      <c r="G30" s="210">
        <v>18</v>
      </c>
      <c r="H30" s="210">
        <v>61</v>
      </c>
      <c r="I30" s="210">
        <v>29</v>
      </c>
      <c r="J30" s="210">
        <v>20</v>
      </c>
      <c r="K30" s="210">
        <v>14</v>
      </c>
      <c r="L30" s="210">
        <v>80</v>
      </c>
      <c r="M30" s="210">
        <v>18</v>
      </c>
      <c r="N30" s="210">
        <v>38</v>
      </c>
      <c r="O30" s="211">
        <v>3</v>
      </c>
    </row>
    <row r="31" spans="1:15" ht="13.5" customHeight="1" x14ac:dyDescent="0.15">
      <c r="A31" s="369"/>
      <c r="B31" s="10"/>
      <c r="C31" s="24"/>
      <c r="D31" s="337"/>
      <c r="E31" s="206">
        <v>52.534562211981559</v>
      </c>
      <c r="F31" s="207">
        <v>21.428571428571427</v>
      </c>
      <c r="G31" s="207">
        <v>4.1474654377880187</v>
      </c>
      <c r="H31" s="207">
        <v>14.055299539170507</v>
      </c>
      <c r="I31" s="207">
        <v>6.6820276497695854</v>
      </c>
      <c r="J31" s="207">
        <v>4.6082949308755765</v>
      </c>
      <c r="K31" s="207">
        <v>3.225806451612903</v>
      </c>
      <c r="L31" s="207">
        <v>18.433179723502306</v>
      </c>
      <c r="M31" s="207">
        <v>4.1474654377880187</v>
      </c>
      <c r="N31" s="207">
        <v>8.7557603686635943</v>
      </c>
      <c r="O31" s="208">
        <v>0.69124423963133641</v>
      </c>
    </row>
    <row r="32" spans="1:15" s="110" customFormat="1" ht="13.5" customHeight="1" x14ac:dyDescent="0.15">
      <c r="A32" s="369"/>
      <c r="B32" s="108" t="s">
        <v>6</v>
      </c>
      <c r="C32" s="120"/>
      <c r="D32" s="331">
        <v>480</v>
      </c>
      <c r="E32" s="209">
        <v>201</v>
      </c>
      <c r="F32" s="210">
        <v>129</v>
      </c>
      <c r="G32" s="210">
        <v>3</v>
      </c>
      <c r="H32" s="210">
        <v>92</v>
      </c>
      <c r="I32" s="210">
        <v>38</v>
      </c>
      <c r="J32" s="210">
        <v>43</v>
      </c>
      <c r="K32" s="210">
        <v>7</v>
      </c>
      <c r="L32" s="210">
        <v>66</v>
      </c>
      <c r="M32" s="210">
        <v>16</v>
      </c>
      <c r="N32" s="210">
        <v>55</v>
      </c>
      <c r="O32" s="211">
        <v>9</v>
      </c>
    </row>
    <row r="33" spans="1:15" ht="13.5" customHeight="1" x14ac:dyDescent="0.15">
      <c r="A33" s="369"/>
      <c r="B33" s="10"/>
      <c r="C33" s="24"/>
      <c r="D33" s="337"/>
      <c r="E33" s="206">
        <v>41.875</v>
      </c>
      <c r="F33" s="207">
        <v>26.875</v>
      </c>
      <c r="G33" s="207">
        <v>0.625</v>
      </c>
      <c r="H33" s="207">
        <v>19.166666666666668</v>
      </c>
      <c r="I33" s="207">
        <v>7.9166666666666661</v>
      </c>
      <c r="J33" s="207">
        <v>8.9583333333333339</v>
      </c>
      <c r="K33" s="207">
        <v>1.4583333333333333</v>
      </c>
      <c r="L33" s="207">
        <v>13.750000000000002</v>
      </c>
      <c r="M33" s="207">
        <v>3.3333333333333335</v>
      </c>
      <c r="N33" s="207">
        <v>11.458333333333332</v>
      </c>
      <c r="O33" s="208">
        <v>1.875</v>
      </c>
    </row>
    <row r="34" spans="1:15" s="110" customFormat="1" ht="13.5" customHeight="1" x14ac:dyDescent="0.15">
      <c r="A34" s="369"/>
      <c r="B34" s="108" t="s">
        <v>7</v>
      </c>
      <c r="C34" s="120"/>
      <c r="D34" s="331">
        <v>594</v>
      </c>
      <c r="E34" s="209">
        <v>171</v>
      </c>
      <c r="F34" s="210">
        <v>185</v>
      </c>
      <c r="G34" s="210">
        <v>7</v>
      </c>
      <c r="H34" s="210">
        <v>185</v>
      </c>
      <c r="I34" s="210">
        <v>52</v>
      </c>
      <c r="J34" s="210">
        <v>56</v>
      </c>
      <c r="K34" s="210">
        <v>1</v>
      </c>
      <c r="L34" s="210">
        <v>106</v>
      </c>
      <c r="M34" s="210">
        <v>26</v>
      </c>
      <c r="N34" s="210">
        <v>47</v>
      </c>
      <c r="O34" s="211">
        <v>4</v>
      </c>
    </row>
    <row r="35" spans="1:15" ht="13.5" customHeight="1" x14ac:dyDescent="0.15">
      <c r="A35" s="369"/>
      <c r="B35" s="10"/>
      <c r="C35" s="24"/>
      <c r="D35" s="337"/>
      <c r="E35" s="206">
        <v>28.787878787878789</v>
      </c>
      <c r="F35" s="207">
        <v>31.144781144781149</v>
      </c>
      <c r="G35" s="207">
        <v>1.1784511784511784</v>
      </c>
      <c r="H35" s="207">
        <v>31.144781144781149</v>
      </c>
      <c r="I35" s="207">
        <v>8.7542087542087543</v>
      </c>
      <c r="J35" s="207">
        <v>9.4276094276094273</v>
      </c>
      <c r="K35" s="207">
        <v>0.16835016835016833</v>
      </c>
      <c r="L35" s="207">
        <v>17.845117845117844</v>
      </c>
      <c r="M35" s="207">
        <v>4.3771043771043772</v>
      </c>
      <c r="N35" s="207">
        <v>7.9124579124579126</v>
      </c>
      <c r="O35" s="208">
        <v>0.67340067340067333</v>
      </c>
    </row>
    <row r="36" spans="1:15" s="110" customFormat="1" ht="13.5" customHeight="1" x14ac:dyDescent="0.15">
      <c r="A36" s="369"/>
      <c r="B36" s="108" t="s">
        <v>44</v>
      </c>
      <c r="C36" s="120"/>
      <c r="D36" s="331">
        <v>688</v>
      </c>
      <c r="E36" s="209">
        <v>155</v>
      </c>
      <c r="F36" s="210">
        <v>198</v>
      </c>
      <c r="G36" s="210">
        <v>13</v>
      </c>
      <c r="H36" s="210">
        <v>170</v>
      </c>
      <c r="I36" s="210">
        <v>62</v>
      </c>
      <c r="J36" s="210">
        <v>26</v>
      </c>
      <c r="K36" s="210">
        <v>9</v>
      </c>
      <c r="L36" s="210">
        <v>186</v>
      </c>
      <c r="M36" s="210">
        <v>49</v>
      </c>
      <c r="N36" s="210">
        <v>68</v>
      </c>
      <c r="O36" s="211">
        <v>16</v>
      </c>
    </row>
    <row r="37" spans="1:15" ht="13.5" customHeight="1" x14ac:dyDescent="0.15">
      <c r="A37" s="369"/>
      <c r="B37" s="10"/>
      <c r="C37" s="24"/>
      <c r="D37" s="337"/>
      <c r="E37" s="206">
        <v>22.529069767441861</v>
      </c>
      <c r="F37" s="207">
        <v>28.779069767441861</v>
      </c>
      <c r="G37" s="207">
        <v>1.88953488372093</v>
      </c>
      <c r="H37" s="207">
        <v>24.709302325581394</v>
      </c>
      <c r="I37" s="207">
        <v>9.0116279069767433</v>
      </c>
      <c r="J37" s="207">
        <v>3.7790697674418601</v>
      </c>
      <c r="K37" s="207">
        <v>1.308139534883721</v>
      </c>
      <c r="L37" s="207">
        <v>27.034883720930232</v>
      </c>
      <c r="M37" s="207">
        <v>7.1220930232558137</v>
      </c>
      <c r="N37" s="207">
        <v>9.8837209302325579</v>
      </c>
      <c r="O37" s="208">
        <v>2.3255813953488373</v>
      </c>
    </row>
    <row r="38" spans="1:15" s="110" customFormat="1" ht="13.5" customHeight="1" x14ac:dyDescent="0.15">
      <c r="A38" s="369"/>
      <c r="B38" s="108" t="s">
        <v>45</v>
      </c>
      <c r="C38" s="120"/>
      <c r="D38" s="331">
        <v>86</v>
      </c>
      <c r="E38" s="209">
        <v>29</v>
      </c>
      <c r="F38" s="210">
        <v>26</v>
      </c>
      <c r="G38" s="210">
        <v>0</v>
      </c>
      <c r="H38" s="210">
        <v>25</v>
      </c>
      <c r="I38" s="210">
        <v>6</v>
      </c>
      <c r="J38" s="210">
        <v>1</v>
      </c>
      <c r="K38" s="210">
        <v>0</v>
      </c>
      <c r="L38" s="210">
        <v>19</v>
      </c>
      <c r="M38" s="210">
        <v>0</v>
      </c>
      <c r="N38" s="210">
        <v>3</v>
      </c>
      <c r="O38" s="211">
        <v>3</v>
      </c>
    </row>
    <row r="39" spans="1:15" ht="13.5" customHeight="1" thickBot="1" x14ac:dyDescent="0.2">
      <c r="A39" s="370"/>
      <c r="B39" s="21"/>
      <c r="C39" s="26"/>
      <c r="D39" s="332"/>
      <c r="E39" s="212">
        <v>33.720930232558139</v>
      </c>
      <c r="F39" s="213">
        <v>30.232558139534881</v>
      </c>
      <c r="G39" s="213">
        <v>0</v>
      </c>
      <c r="H39" s="213">
        <v>29.069767441860467</v>
      </c>
      <c r="I39" s="213">
        <v>6.9767441860465116</v>
      </c>
      <c r="J39" s="213">
        <v>1.1627906976744187</v>
      </c>
      <c r="K39" s="213">
        <v>0</v>
      </c>
      <c r="L39" s="213">
        <v>22.093023255813954</v>
      </c>
      <c r="M39" s="213">
        <v>0</v>
      </c>
      <c r="N39" s="213">
        <v>3.4883720930232558</v>
      </c>
      <c r="O39" s="214">
        <v>3.4883720930232558</v>
      </c>
    </row>
    <row r="40" spans="1:15" s="110" customFormat="1" ht="13.5" customHeight="1" x14ac:dyDescent="0.15">
      <c r="A40" s="369" t="s">
        <v>46</v>
      </c>
      <c r="B40" s="108" t="s">
        <v>48</v>
      </c>
      <c r="C40" s="120"/>
      <c r="D40" s="330">
        <v>459</v>
      </c>
      <c r="E40" s="194">
        <v>289</v>
      </c>
      <c r="F40" s="195">
        <v>3</v>
      </c>
      <c r="G40" s="195">
        <v>0</v>
      </c>
      <c r="H40" s="195">
        <v>66</v>
      </c>
      <c r="I40" s="195">
        <v>12</v>
      </c>
      <c r="J40" s="195">
        <v>32</v>
      </c>
      <c r="K40" s="195">
        <v>1</v>
      </c>
      <c r="L40" s="195">
        <v>82</v>
      </c>
      <c r="M40" s="195">
        <v>42</v>
      </c>
      <c r="N40" s="195">
        <v>65</v>
      </c>
      <c r="O40" s="196">
        <v>8</v>
      </c>
    </row>
    <row r="41" spans="1:15" ht="13.5" customHeight="1" x14ac:dyDescent="0.15">
      <c r="A41" s="369"/>
      <c r="B41" s="10"/>
      <c r="C41" s="24"/>
      <c r="D41" s="334"/>
      <c r="E41" s="190">
        <v>62.962962962962962</v>
      </c>
      <c r="F41" s="191">
        <v>0.65359477124183007</v>
      </c>
      <c r="G41" s="191">
        <v>0</v>
      </c>
      <c r="H41" s="191">
        <v>14.37908496732026</v>
      </c>
      <c r="I41" s="191">
        <v>2.6143790849673203</v>
      </c>
      <c r="J41" s="191">
        <v>6.9716775599128544</v>
      </c>
      <c r="K41" s="191">
        <v>0.2178649237472767</v>
      </c>
      <c r="L41" s="191">
        <v>17.864923747276691</v>
      </c>
      <c r="M41" s="191">
        <v>9.1503267973856204</v>
      </c>
      <c r="N41" s="191">
        <v>14.161220043572984</v>
      </c>
      <c r="O41" s="192">
        <v>1.7429193899782136</v>
      </c>
    </row>
    <row r="42" spans="1:15" s="110" customFormat="1" ht="13.5" customHeight="1" x14ac:dyDescent="0.15">
      <c r="A42" s="369"/>
      <c r="B42" s="108" t="s">
        <v>50</v>
      </c>
      <c r="C42" s="120"/>
      <c r="D42" s="330">
        <v>1862</v>
      </c>
      <c r="E42" s="194">
        <v>660</v>
      </c>
      <c r="F42" s="195">
        <v>597</v>
      </c>
      <c r="G42" s="195">
        <v>48</v>
      </c>
      <c r="H42" s="195">
        <v>411</v>
      </c>
      <c r="I42" s="195">
        <v>171</v>
      </c>
      <c r="J42" s="195">
        <v>99</v>
      </c>
      <c r="K42" s="195">
        <v>28</v>
      </c>
      <c r="L42" s="195">
        <v>362</v>
      </c>
      <c r="M42" s="195">
        <v>78</v>
      </c>
      <c r="N42" s="195">
        <v>144</v>
      </c>
      <c r="O42" s="196">
        <v>14</v>
      </c>
    </row>
    <row r="43" spans="1:15" ht="13.5" customHeight="1" x14ac:dyDescent="0.15">
      <c r="A43" s="369"/>
      <c r="B43" s="10"/>
      <c r="C43" s="24"/>
      <c r="D43" s="334"/>
      <c r="E43" s="190">
        <v>35.445757250268528</v>
      </c>
      <c r="F43" s="191">
        <v>32.062298603651989</v>
      </c>
      <c r="G43" s="191">
        <v>2.5778732545649841</v>
      </c>
      <c r="H43" s="191">
        <v>22.073039742212675</v>
      </c>
      <c r="I43" s="191">
        <v>9.183673469387756</v>
      </c>
      <c r="J43" s="191">
        <v>5.3168635875402792</v>
      </c>
      <c r="K43" s="191">
        <v>1.5037593984962405</v>
      </c>
      <c r="L43" s="191">
        <v>19.441460794844254</v>
      </c>
      <c r="M43" s="191">
        <v>4.1890440386680989</v>
      </c>
      <c r="N43" s="191">
        <v>7.7336197636949517</v>
      </c>
      <c r="O43" s="192">
        <v>0.75187969924812026</v>
      </c>
    </row>
    <row r="44" spans="1:15" s="110" customFormat="1" ht="13.5" customHeight="1" x14ac:dyDescent="0.15">
      <c r="A44" s="369"/>
      <c r="B44" s="108" t="s">
        <v>51</v>
      </c>
      <c r="C44" s="120"/>
      <c r="D44" s="330">
        <v>290</v>
      </c>
      <c r="E44" s="194">
        <v>85</v>
      </c>
      <c r="F44" s="195">
        <v>59</v>
      </c>
      <c r="G44" s="195">
        <v>6</v>
      </c>
      <c r="H44" s="195">
        <v>61</v>
      </c>
      <c r="I44" s="195">
        <v>16</v>
      </c>
      <c r="J44" s="195">
        <v>21</v>
      </c>
      <c r="K44" s="195">
        <v>10</v>
      </c>
      <c r="L44" s="195">
        <v>56</v>
      </c>
      <c r="M44" s="195">
        <v>21</v>
      </c>
      <c r="N44" s="195">
        <v>48</v>
      </c>
      <c r="O44" s="196">
        <v>9</v>
      </c>
    </row>
    <row r="45" spans="1:15" ht="13.5" customHeight="1" x14ac:dyDescent="0.15">
      <c r="A45" s="369"/>
      <c r="B45" s="10"/>
      <c r="C45" s="24"/>
      <c r="D45" s="334"/>
      <c r="E45" s="190">
        <v>29.310344827586203</v>
      </c>
      <c r="F45" s="191">
        <v>20.344827586206897</v>
      </c>
      <c r="G45" s="191">
        <v>2.0689655172413794</v>
      </c>
      <c r="H45" s="191">
        <v>21.03448275862069</v>
      </c>
      <c r="I45" s="191">
        <v>5.5172413793103452</v>
      </c>
      <c r="J45" s="191">
        <v>7.2413793103448283</v>
      </c>
      <c r="K45" s="191">
        <v>3.4482758620689653</v>
      </c>
      <c r="L45" s="191">
        <v>19.310344827586206</v>
      </c>
      <c r="M45" s="191">
        <v>7.2413793103448283</v>
      </c>
      <c r="N45" s="191">
        <v>16.551724137931036</v>
      </c>
      <c r="O45" s="192">
        <v>3.103448275862069</v>
      </c>
    </row>
    <row r="46" spans="1:15" s="110" customFormat="1" ht="13.5" customHeight="1" x14ac:dyDescent="0.15">
      <c r="A46" s="369"/>
      <c r="B46" s="108" t="s">
        <v>71</v>
      </c>
      <c r="C46" s="120"/>
      <c r="D46" s="330">
        <v>101</v>
      </c>
      <c r="E46" s="194">
        <v>30</v>
      </c>
      <c r="F46" s="195">
        <v>31</v>
      </c>
      <c r="G46" s="195">
        <v>0</v>
      </c>
      <c r="H46" s="195">
        <v>29</v>
      </c>
      <c r="I46" s="195">
        <v>7</v>
      </c>
      <c r="J46" s="195">
        <v>2</v>
      </c>
      <c r="K46" s="195">
        <v>0</v>
      </c>
      <c r="L46" s="195">
        <v>22</v>
      </c>
      <c r="M46" s="195">
        <v>1</v>
      </c>
      <c r="N46" s="195">
        <v>2</v>
      </c>
      <c r="O46" s="196">
        <v>6</v>
      </c>
    </row>
    <row r="47" spans="1:15" ht="13.5" customHeight="1" thickBot="1" x14ac:dyDescent="0.2">
      <c r="A47" s="370"/>
      <c r="B47" s="21"/>
      <c r="C47" s="26"/>
      <c r="D47" s="335"/>
      <c r="E47" s="198">
        <v>29.702970297029701</v>
      </c>
      <c r="F47" s="199">
        <v>30.693069306930692</v>
      </c>
      <c r="G47" s="199">
        <v>0</v>
      </c>
      <c r="H47" s="199">
        <v>28.71287128712871</v>
      </c>
      <c r="I47" s="199">
        <v>6.9306930693069315</v>
      </c>
      <c r="J47" s="199">
        <v>1.9801980198019802</v>
      </c>
      <c r="K47" s="199">
        <v>0</v>
      </c>
      <c r="L47" s="199">
        <v>21.782178217821784</v>
      </c>
      <c r="M47" s="199">
        <v>0.99009900990099009</v>
      </c>
      <c r="N47" s="199">
        <v>1.9801980198019802</v>
      </c>
      <c r="O47" s="200">
        <v>5.9405940594059405</v>
      </c>
    </row>
    <row r="48" spans="1:15" s="110" customFormat="1" ht="13.5" customHeight="1" x14ac:dyDescent="0.15">
      <c r="A48" s="369" t="s">
        <v>227</v>
      </c>
      <c r="B48" s="108" t="s">
        <v>53</v>
      </c>
      <c r="C48" s="120"/>
      <c r="D48" s="330">
        <v>144</v>
      </c>
      <c r="E48" s="194">
        <v>115</v>
      </c>
      <c r="F48" s="195">
        <v>1</v>
      </c>
      <c r="G48" s="195">
        <v>0</v>
      </c>
      <c r="H48" s="195">
        <v>8</v>
      </c>
      <c r="I48" s="195">
        <v>0</v>
      </c>
      <c r="J48" s="195">
        <v>1</v>
      </c>
      <c r="K48" s="195">
        <v>1</v>
      </c>
      <c r="L48" s="195">
        <v>19</v>
      </c>
      <c r="M48" s="195">
        <v>14</v>
      </c>
      <c r="N48" s="195">
        <v>16</v>
      </c>
      <c r="O48" s="196">
        <v>1</v>
      </c>
    </row>
    <row r="49" spans="1:15" ht="13.5" customHeight="1" x14ac:dyDescent="0.15">
      <c r="A49" s="369"/>
      <c r="B49" s="10"/>
      <c r="C49" s="24"/>
      <c r="D49" s="334"/>
      <c r="E49" s="190">
        <v>79.861111111111114</v>
      </c>
      <c r="F49" s="191">
        <v>0.69444444444444442</v>
      </c>
      <c r="G49" s="191">
        <v>0</v>
      </c>
      <c r="H49" s="191">
        <v>5.5555555555555554</v>
      </c>
      <c r="I49" s="191">
        <v>0</v>
      </c>
      <c r="J49" s="191">
        <v>0.69444444444444442</v>
      </c>
      <c r="K49" s="191">
        <v>0.69444444444444442</v>
      </c>
      <c r="L49" s="191">
        <v>13.194444444444445</v>
      </c>
      <c r="M49" s="191">
        <v>9.7222222222222232</v>
      </c>
      <c r="N49" s="191">
        <v>11.111111111111111</v>
      </c>
      <c r="O49" s="192">
        <v>0.69444444444444442</v>
      </c>
    </row>
    <row r="50" spans="1:15" s="110" customFormat="1" ht="13.5" customHeight="1" x14ac:dyDescent="0.15">
      <c r="A50" s="369"/>
      <c r="B50" s="108" t="s">
        <v>433</v>
      </c>
      <c r="C50" s="120"/>
      <c r="D50" s="330">
        <v>364</v>
      </c>
      <c r="E50" s="194">
        <v>193</v>
      </c>
      <c r="F50" s="195">
        <v>12</v>
      </c>
      <c r="G50" s="195">
        <v>1</v>
      </c>
      <c r="H50" s="195">
        <v>73</v>
      </c>
      <c r="I50" s="195">
        <v>16</v>
      </c>
      <c r="J50" s="195">
        <v>35</v>
      </c>
      <c r="K50" s="195">
        <v>0</v>
      </c>
      <c r="L50" s="195">
        <v>59</v>
      </c>
      <c r="M50" s="195">
        <v>29</v>
      </c>
      <c r="N50" s="195">
        <v>58</v>
      </c>
      <c r="O50" s="196">
        <v>9</v>
      </c>
    </row>
    <row r="51" spans="1:15" ht="13.5" customHeight="1" x14ac:dyDescent="0.15">
      <c r="A51" s="369"/>
      <c r="B51" s="10"/>
      <c r="C51" s="24"/>
      <c r="D51" s="334"/>
      <c r="E51" s="190">
        <v>53.021978021978022</v>
      </c>
      <c r="F51" s="191">
        <v>3.296703296703297</v>
      </c>
      <c r="G51" s="191">
        <v>0.27472527472527475</v>
      </c>
      <c r="H51" s="191">
        <v>20.054945054945055</v>
      </c>
      <c r="I51" s="191">
        <v>4.395604395604396</v>
      </c>
      <c r="J51" s="191">
        <v>9.6153846153846168</v>
      </c>
      <c r="K51" s="191">
        <v>0</v>
      </c>
      <c r="L51" s="191">
        <v>16.208791208791208</v>
      </c>
      <c r="M51" s="191">
        <v>7.9670329670329663</v>
      </c>
      <c r="N51" s="191">
        <v>15.934065934065933</v>
      </c>
      <c r="O51" s="192">
        <v>2.4725274725274726</v>
      </c>
    </row>
    <row r="52" spans="1:15" s="110" customFormat="1" ht="13.5" customHeight="1" x14ac:dyDescent="0.15">
      <c r="A52" s="369"/>
      <c r="B52" s="108" t="s">
        <v>55</v>
      </c>
      <c r="C52" s="120"/>
      <c r="D52" s="330">
        <v>229</v>
      </c>
      <c r="E52" s="194">
        <v>98</v>
      </c>
      <c r="F52" s="195">
        <v>83</v>
      </c>
      <c r="G52" s="195">
        <v>1</v>
      </c>
      <c r="H52" s="195">
        <v>29</v>
      </c>
      <c r="I52" s="195">
        <v>31</v>
      </c>
      <c r="J52" s="195">
        <v>17</v>
      </c>
      <c r="K52" s="195">
        <v>0</v>
      </c>
      <c r="L52" s="195">
        <v>33</v>
      </c>
      <c r="M52" s="195">
        <v>4</v>
      </c>
      <c r="N52" s="195">
        <v>18</v>
      </c>
      <c r="O52" s="196">
        <v>1</v>
      </c>
    </row>
    <row r="53" spans="1:15" ht="13.5" customHeight="1" x14ac:dyDescent="0.15">
      <c r="A53" s="369"/>
      <c r="B53" s="10"/>
      <c r="C53" s="24"/>
      <c r="D53" s="334"/>
      <c r="E53" s="190">
        <v>42.79475982532751</v>
      </c>
      <c r="F53" s="191">
        <v>36.244541484716159</v>
      </c>
      <c r="G53" s="191">
        <v>0.43668122270742354</v>
      </c>
      <c r="H53" s="191">
        <v>12.663755458515283</v>
      </c>
      <c r="I53" s="191">
        <v>13.537117903930133</v>
      </c>
      <c r="J53" s="191">
        <v>7.4235807860262017</v>
      </c>
      <c r="K53" s="191">
        <v>0</v>
      </c>
      <c r="L53" s="191">
        <v>14.410480349344979</v>
      </c>
      <c r="M53" s="191">
        <v>1.7467248908296942</v>
      </c>
      <c r="N53" s="191">
        <v>7.860262008733625</v>
      </c>
      <c r="O53" s="192">
        <v>0.43668122270742354</v>
      </c>
    </row>
    <row r="54" spans="1:15" s="110" customFormat="1" ht="13.5" customHeight="1" x14ac:dyDescent="0.15">
      <c r="A54" s="369"/>
      <c r="B54" s="108" t="s">
        <v>57</v>
      </c>
      <c r="C54" s="120"/>
      <c r="D54" s="330">
        <v>173</v>
      </c>
      <c r="E54" s="194">
        <v>81</v>
      </c>
      <c r="F54" s="195">
        <v>47</v>
      </c>
      <c r="G54" s="195">
        <v>17</v>
      </c>
      <c r="H54" s="195">
        <v>17</v>
      </c>
      <c r="I54" s="195">
        <v>24</v>
      </c>
      <c r="J54" s="195">
        <v>6</v>
      </c>
      <c r="K54" s="195">
        <v>6</v>
      </c>
      <c r="L54" s="195">
        <v>33</v>
      </c>
      <c r="M54" s="195">
        <v>8</v>
      </c>
      <c r="N54" s="195">
        <v>16</v>
      </c>
      <c r="O54" s="196">
        <v>0</v>
      </c>
    </row>
    <row r="55" spans="1:15" ht="13.5" customHeight="1" x14ac:dyDescent="0.15">
      <c r="A55" s="369"/>
      <c r="B55" s="10"/>
      <c r="C55" s="24"/>
      <c r="D55" s="334"/>
      <c r="E55" s="190">
        <v>46.820809248554909</v>
      </c>
      <c r="F55" s="191">
        <v>27.167630057803464</v>
      </c>
      <c r="G55" s="191">
        <v>9.8265895953757223</v>
      </c>
      <c r="H55" s="191">
        <v>9.8265895953757223</v>
      </c>
      <c r="I55" s="191">
        <v>13.872832369942195</v>
      </c>
      <c r="J55" s="191">
        <v>3.4682080924855487</v>
      </c>
      <c r="K55" s="191">
        <v>3.4682080924855487</v>
      </c>
      <c r="L55" s="191">
        <v>19.075144508670519</v>
      </c>
      <c r="M55" s="191">
        <v>4.6242774566473983</v>
      </c>
      <c r="N55" s="191">
        <v>9.2485549132947966</v>
      </c>
      <c r="O55" s="192">
        <v>0</v>
      </c>
    </row>
    <row r="56" spans="1:15" s="110" customFormat="1" ht="13.5" customHeight="1" x14ac:dyDescent="0.15">
      <c r="A56" s="369"/>
      <c r="B56" s="108" t="s">
        <v>59</v>
      </c>
      <c r="C56" s="120"/>
      <c r="D56" s="330">
        <v>445</v>
      </c>
      <c r="E56" s="194">
        <v>196</v>
      </c>
      <c r="F56" s="195">
        <v>137</v>
      </c>
      <c r="G56" s="195">
        <v>24</v>
      </c>
      <c r="H56" s="195">
        <v>59</v>
      </c>
      <c r="I56" s="195">
        <v>28</v>
      </c>
      <c r="J56" s="195">
        <v>16</v>
      </c>
      <c r="K56" s="195">
        <v>29</v>
      </c>
      <c r="L56" s="195">
        <v>80</v>
      </c>
      <c r="M56" s="195">
        <v>14</v>
      </c>
      <c r="N56" s="195">
        <v>39</v>
      </c>
      <c r="O56" s="196">
        <v>4</v>
      </c>
    </row>
    <row r="57" spans="1:15" ht="13.5" customHeight="1" x14ac:dyDescent="0.15">
      <c r="A57" s="369"/>
      <c r="B57" s="10"/>
      <c r="C57" s="24"/>
      <c r="D57" s="334"/>
      <c r="E57" s="190">
        <v>44.044943820224717</v>
      </c>
      <c r="F57" s="191">
        <v>30.786516853932582</v>
      </c>
      <c r="G57" s="191">
        <v>5.393258426966292</v>
      </c>
      <c r="H57" s="191">
        <v>13.258426966292136</v>
      </c>
      <c r="I57" s="191">
        <v>6.2921348314606744</v>
      </c>
      <c r="J57" s="191">
        <v>3.5955056179775284</v>
      </c>
      <c r="K57" s="191">
        <v>6.5168539325842696</v>
      </c>
      <c r="L57" s="191">
        <v>17.977528089887642</v>
      </c>
      <c r="M57" s="191">
        <v>3.1460674157303372</v>
      </c>
      <c r="N57" s="191">
        <v>8.7640449438202239</v>
      </c>
      <c r="O57" s="192">
        <v>0.89887640449438211</v>
      </c>
    </row>
    <row r="58" spans="1:15" s="110" customFormat="1" ht="13.5" customHeight="1" x14ac:dyDescent="0.15">
      <c r="A58" s="369"/>
      <c r="B58" s="108" t="s">
        <v>61</v>
      </c>
      <c r="C58" s="120"/>
      <c r="D58" s="330">
        <v>214</v>
      </c>
      <c r="E58" s="194">
        <v>102</v>
      </c>
      <c r="F58" s="195">
        <v>73</v>
      </c>
      <c r="G58" s="195">
        <v>4</v>
      </c>
      <c r="H58" s="195">
        <v>34</v>
      </c>
      <c r="I58" s="195">
        <v>11</v>
      </c>
      <c r="J58" s="195">
        <v>11</v>
      </c>
      <c r="K58" s="195">
        <v>6</v>
      </c>
      <c r="L58" s="195">
        <v>37</v>
      </c>
      <c r="M58" s="195">
        <v>8</v>
      </c>
      <c r="N58" s="195">
        <v>14</v>
      </c>
      <c r="O58" s="196">
        <v>1</v>
      </c>
    </row>
    <row r="59" spans="1:15" ht="13.5" customHeight="1" x14ac:dyDescent="0.15">
      <c r="A59" s="369"/>
      <c r="B59" s="10"/>
      <c r="C59" s="24"/>
      <c r="D59" s="334"/>
      <c r="E59" s="190">
        <v>47.663551401869157</v>
      </c>
      <c r="F59" s="191">
        <v>34.112149532710276</v>
      </c>
      <c r="G59" s="191">
        <v>1.8691588785046727</v>
      </c>
      <c r="H59" s="191">
        <v>15.887850467289718</v>
      </c>
      <c r="I59" s="191">
        <v>5.1401869158878499</v>
      </c>
      <c r="J59" s="191">
        <v>5.1401869158878499</v>
      </c>
      <c r="K59" s="191">
        <v>2.8037383177570092</v>
      </c>
      <c r="L59" s="191">
        <v>17.289719626168225</v>
      </c>
      <c r="M59" s="191">
        <v>3.7383177570093453</v>
      </c>
      <c r="N59" s="191">
        <v>6.5420560747663545</v>
      </c>
      <c r="O59" s="192">
        <v>0.46728971962616817</v>
      </c>
    </row>
    <row r="60" spans="1:15" s="110" customFormat="1" ht="13.5" customHeight="1" x14ac:dyDescent="0.15">
      <c r="A60" s="369"/>
      <c r="B60" s="108" t="s">
        <v>63</v>
      </c>
      <c r="C60" s="120"/>
      <c r="D60" s="330">
        <v>133</v>
      </c>
      <c r="E60" s="194">
        <v>25</v>
      </c>
      <c r="F60" s="195">
        <v>34</v>
      </c>
      <c r="G60" s="195">
        <v>0</v>
      </c>
      <c r="H60" s="195">
        <v>24</v>
      </c>
      <c r="I60" s="195">
        <v>10</v>
      </c>
      <c r="J60" s="195">
        <v>8</v>
      </c>
      <c r="K60" s="195">
        <v>2</v>
      </c>
      <c r="L60" s="195">
        <v>38</v>
      </c>
      <c r="M60" s="195">
        <v>12</v>
      </c>
      <c r="N60" s="195">
        <v>24</v>
      </c>
      <c r="O60" s="196">
        <v>5</v>
      </c>
    </row>
    <row r="61" spans="1:15" ht="13.5" customHeight="1" x14ac:dyDescent="0.15">
      <c r="A61" s="369"/>
      <c r="B61" s="10"/>
      <c r="C61" s="24"/>
      <c r="D61" s="334"/>
      <c r="E61" s="190">
        <v>18.796992481203006</v>
      </c>
      <c r="F61" s="191">
        <v>25.563909774436087</v>
      </c>
      <c r="G61" s="191">
        <v>0</v>
      </c>
      <c r="H61" s="191">
        <v>18.045112781954884</v>
      </c>
      <c r="I61" s="191">
        <v>7.518796992481203</v>
      </c>
      <c r="J61" s="191">
        <v>6.0150375939849621</v>
      </c>
      <c r="K61" s="191">
        <v>1.5037593984962405</v>
      </c>
      <c r="L61" s="191">
        <v>28.571428571428569</v>
      </c>
      <c r="M61" s="191">
        <v>9.0225563909774422</v>
      </c>
      <c r="N61" s="191">
        <v>18.045112781954884</v>
      </c>
      <c r="O61" s="192">
        <v>3.7593984962406015</v>
      </c>
    </row>
    <row r="62" spans="1:15" s="110" customFormat="1" ht="13.5" customHeight="1" x14ac:dyDescent="0.15">
      <c r="A62" s="369"/>
      <c r="B62" s="108" t="s">
        <v>65</v>
      </c>
      <c r="C62" s="120"/>
      <c r="D62" s="330">
        <v>497</v>
      </c>
      <c r="E62" s="194">
        <v>110</v>
      </c>
      <c r="F62" s="195">
        <v>158</v>
      </c>
      <c r="G62" s="195">
        <v>8</v>
      </c>
      <c r="H62" s="195">
        <v>124</v>
      </c>
      <c r="I62" s="195">
        <v>54</v>
      </c>
      <c r="J62" s="195">
        <v>20</v>
      </c>
      <c r="K62" s="195">
        <v>5</v>
      </c>
      <c r="L62" s="195">
        <v>132</v>
      </c>
      <c r="M62" s="195">
        <v>34</v>
      </c>
      <c r="N62" s="195">
        <v>40</v>
      </c>
      <c r="O62" s="196">
        <v>6</v>
      </c>
    </row>
    <row r="63" spans="1:15" ht="13.5" customHeight="1" x14ac:dyDescent="0.15">
      <c r="A63" s="369"/>
      <c r="B63" s="10"/>
      <c r="C63" s="24"/>
      <c r="D63" s="334"/>
      <c r="E63" s="190">
        <v>22.132796780684107</v>
      </c>
      <c r="F63" s="191">
        <v>31.790744466800803</v>
      </c>
      <c r="G63" s="191">
        <v>1.6096579476861168</v>
      </c>
      <c r="H63" s="191">
        <v>24.949698189134807</v>
      </c>
      <c r="I63" s="191">
        <v>10.865191146881289</v>
      </c>
      <c r="J63" s="191">
        <v>4.0241448692152915</v>
      </c>
      <c r="K63" s="191">
        <v>1.0060362173038229</v>
      </c>
      <c r="L63" s="191">
        <v>26.559356136820927</v>
      </c>
      <c r="M63" s="191">
        <v>6.8410462776659964</v>
      </c>
      <c r="N63" s="191">
        <v>8.0482897384305829</v>
      </c>
      <c r="O63" s="192">
        <v>1.2072434607645874</v>
      </c>
    </row>
    <row r="64" spans="1:15" s="110" customFormat="1" ht="13.5" customHeight="1" x14ac:dyDescent="0.15">
      <c r="A64" s="369"/>
      <c r="B64" s="108" t="s">
        <v>66</v>
      </c>
      <c r="C64" s="120"/>
      <c r="D64" s="330">
        <v>688</v>
      </c>
      <c r="E64" s="194">
        <v>212</v>
      </c>
      <c r="F64" s="195">
        <v>212</v>
      </c>
      <c r="G64" s="195">
        <v>8</v>
      </c>
      <c r="H64" s="195">
        <v>225</v>
      </c>
      <c r="I64" s="195">
        <v>44</v>
      </c>
      <c r="J64" s="195">
        <v>46</v>
      </c>
      <c r="K64" s="195">
        <v>3</v>
      </c>
      <c r="L64" s="195">
        <v>127</v>
      </c>
      <c r="M64" s="195">
        <v>25</v>
      </c>
      <c r="N64" s="195">
        <v>49</v>
      </c>
      <c r="O64" s="196">
        <v>11</v>
      </c>
    </row>
    <row r="65" spans="1:15" ht="13.5" customHeight="1" thickBot="1" x14ac:dyDescent="0.2">
      <c r="A65" s="370"/>
      <c r="B65" s="21"/>
      <c r="C65" s="26"/>
      <c r="D65" s="335"/>
      <c r="E65" s="198">
        <v>30.813953488372093</v>
      </c>
      <c r="F65" s="199">
        <v>30.813953488372093</v>
      </c>
      <c r="G65" s="199">
        <v>1.1627906976744187</v>
      </c>
      <c r="H65" s="199">
        <v>32.703488372093027</v>
      </c>
      <c r="I65" s="199">
        <v>6.395348837209303</v>
      </c>
      <c r="J65" s="199">
        <v>6.6860465116279064</v>
      </c>
      <c r="K65" s="199">
        <v>0.43604651162790697</v>
      </c>
      <c r="L65" s="199">
        <v>18.459302325581394</v>
      </c>
      <c r="M65" s="199">
        <v>3.6337209302325584</v>
      </c>
      <c r="N65" s="199">
        <v>7.1220930232558137</v>
      </c>
      <c r="O65" s="200">
        <v>1.5988372093023258</v>
      </c>
    </row>
    <row r="66" spans="1:15" s="110" customFormat="1" ht="13.5" customHeight="1" x14ac:dyDescent="0.15">
      <c r="A66" s="367" t="s">
        <v>73</v>
      </c>
      <c r="B66" s="108" t="s">
        <v>67</v>
      </c>
      <c r="C66" s="120"/>
      <c r="D66" s="330">
        <v>1507</v>
      </c>
      <c r="E66" s="194">
        <v>659</v>
      </c>
      <c r="F66" s="195">
        <v>272</v>
      </c>
      <c r="G66" s="195">
        <v>25</v>
      </c>
      <c r="H66" s="195">
        <v>500</v>
      </c>
      <c r="I66" s="195">
        <v>36</v>
      </c>
      <c r="J66" s="195">
        <v>110</v>
      </c>
      <c r="K66" s="195">
        <v>18</v>
      </c>
      <c r="L66" s="195">
        <v>252</v>
      </c>
      <c r="M66" s="195">
        <v>76</v>
      </c>
      <c r="N66" s="195">
        <v>154</v>
      </c>
      <c r="O66" s="196">
        <v>24</v>
      </c>
    </row>
    <row r="67" spans="1:15" ht="13.5" customHeight="1" x14ac:dyDescent="0.15">
      <c r="A67" s="369"/>
      <c r="B67" s="10" t="s">
        <v>68</v>
      </c>
      <c r="C67" s="24"/>
      <c r="D67" s="334"/>
      <c r="E67" s="190">
        <v>43.729263437292637</v>
      </c>
      <c r="F67" s="191">
        <v>18.049104180491042</v>
      </c>
      <c r="G67" s="191">
        <v>1.6589250165892502</v>
      </c>
      <c r="H67" s="191">
        <v>33.178500331785003</v>
      </c>
      <c r="I67" s="191">
        <v>2.3888520238885205</v>
      </c>
      <c r="J67" s="191">
        <v>7.2992700729926998</v>
      </c>
      <c r="K67" s="191">
        <v>1.1944260119442602</v>
      </c>
      <c r="L67" s="191">
        <v>16.721964167219642</v>
      </c>
      <c r="M67" s="191">
        <v>5.0431320504313204</v>
      </c>
      <c r="N67" s="191">
        <v>10.218978102189782</v>
      </c>
      <c r="O67" s="192">
        <v>1.5925680159256803</v>
      </c>
    </row>
    <row r="68" spans="1:15" s="110" customFormat="1" ht="13.5" customHeight="1" x14ac:dyDescent="0.15">
      <c r="A68" s="369"/>
      <c r="B68" s="108" t="s">
        <v>69</v>
      </c>
      <c r="C68" s="120"/>
      <c r="D68" s="330">
        <v>1187</v>
      </c>
      <c r="E68" s="194">
        <v>398</v>
      </c>
      <c r="F68" s="195">
        <v>414</v>
      </c>
      <c r="G68" s="195">
        <v>29</v>
      </c>
      <c r="H68" s="195">
        <v>66</v>
      </c>
      <c r="I68" s="195">
        <v>170</v>
      </c>
      <c r="J68" s="195">
        <v>42</v>
      </c>
      <c r="K68" s="195">
        <v>20</v>
      </c>
      <c r="L68" s="195">
        <v>268</v>
      </c>
      <c r="M68" s="195">
        <v>63</v>
      </c>
      <c r="N68" s="195">
        <v>105</v>
      </c>
      <c r="O68" s="196">
        <v>10</v>
      </c>
    </row>
    <row r="69" spans="1:15" ht="13.5" customHeight="1" x14ac:dyDescent="0.15">
      <c r="A69" s="369"/>
      <c r="B69" s="10" t="s">
        <v>70</v>
      </c>
      <c r="C69" s="24"/>
      <c r="D69" s="334"/>
      <c r="E69" s="190">
        <v>33.529907329401851</v>
      </c>
      <c r="F69" s="191">
        <v>34.877843302443132</v>
      </c>
      <c r="G69" s="191">
        <v>2.4431339511373209</v>
      </c>
      <c r="H69" s="191">
        <v>5.5602358887952823</v>
      </c>
      <c r="I69" s="191">
        <v>14.321819713563604</v>
      </c>
      <c r="J69" s="191">
        <v>3.5383319292333613</v>
      </c>
      <c r="K69" s="191">
        <v>1.6849199663016006</v>
      </c>
      <c r="L69" s="191">
        <v>22.577927548441448</v>
      </c>
      <c r="M69" s="191">
        <v>5.3074978938500417</v>
      </c>
      <c r="N69" s="191">
        <v>8.8458298230834043</v>
      </c>
      <c r="O69" s="192">
        <v>0.84245998315080028</v>
      </c>
    </row>
    <row r="70" spans="1:15" s="110" customFormat="1" ht="13.5" customHeight="1" x14ac:dyDescent="0.15">
      <c r="A70" s="369"/>
      <c r="B70" s="108" t="s">
        <v>71</v>
      </c>
      <c r="C70" s="120"/>
      <c r="D70" s="330">
        <v>18</v>
      </c>
      <c r="E70" s="194">
        <v>7</v>
      </c>
      <c r="F70" s="195">
        <v>4</v>
      </c>
      <c r="G70" s="195">
        <v>0</v>
      </c>
      <c r="H70" s="195">
        <v>1</v>
      </c>
      <c r="I70" s="195">
        <v>0</v>
      </c>
      <c r="J70" s="195">
        <v>2</v>
      </c>
      <c r="K70" s="195">
        <v>1</v>
      </c>
      <c r="L70" s="195">
        <v>2</v>
      </c>
      <c r="M70" s="195">
        <v>3</v>
      </c>
      <c r="N70" s="195">
        <v>0</v>
      </c>
      <c r="O70" s="196">
        <v>3</v>
      </c>
    </row>
    <row r="71" spans="1:15" ht="13.5" customHeight="1" thickBot="1" x14ac:dyDescent="0.2">
      <c r="A71" s="370"/>
      <c r="B71" s="21"/>
      <c r="C71" s="26"/>
      <c r="D71" s="335"/>
      <c r="E71" s="198">
        <v>38.888888888888893</v>
      </c>
      <c r="F71" s="199">
        <v>22.222222222222221</v>
      </c>
      <c r="G71" s="199">
        <v>0</v>
      </c>
      <c r="H71" s="199">
        <v>5.5555555555555554</v>
      </c>
      <c r="I71" s="199">
        <v>0</v>
      </c>
      <c r="J71" s="199">
        <v>11.111111111111111</v>
      </c>
      <c r="K71" s="199">
        <v>5.5555555555555554</v>
      </c>
      <c r="L71" s="199">
        <v>11.111111111111111</v>
      </c>
      <c r="M71" s="199">
        <v>16.666666666666664</v>
      </c>
      <c r="N71" s="199">
        <v>0</v>
      </c>
      <c r="O71" s="200">
        <v>16.666666666666664</v>
      </c>
    </row>
    <row r="72" spans="1:15" s="110" customFormat="1" ht="13.5" customHeight="1" x14ac:dyDescent="0.15">
      <c r="A72" s="367" t="s">
        <v>510</v>
      </c>
      <c r="B72" s="108" t="s">
        <v>511</v>
      </c>
      <c r="C72" s="120"/>
      <c r="D72" s="330">
        <v>1212</v>
      </c>
      <c r="E72" s="194">
        <v>613</v>
      </c>
      <c r="F72" s="195">
        <v>276</v>
      </c>
      <c r="G72" s="195">
        <v>23</v>
      </c>
      <c r="H72" s="195">
        <v>281</v>
      </c>
      <c r="I72" s="195">
        <v>61</v>
      </c>
      <c r="J72" s="195">
        <v>74</v>
      </c>
      <c r="K72" s="195">
        <v>12</v>
      </c>
      <c r="L72" s="195">
        <v>177</v>
      </c>
      <c r="M72" s="195">
        <v>43</v>
      </c>
      <c r="N72" s="195">
        <v>110</v>
      </c>
      <c r="O72" s="196">
        <v>12</v>
      </c>
    </row>
    <row r="73" spans="1:15" ht="13.5" customHeight="1" x14ac:dyDescent="0.15">
      <c r="A73" s="367"/>
      <c r="B73" s="10" t="s">
        <v>512</v>
      </c>
      <c r="C73" s="24"/>
      <c r="D73" s="334"/>
      <c r="E73" s="190">
        <v>50.57755775577558</v>
      </c>
      <c r="F73" s="191">
        <v>22.772277227722775</v>
      </c>
      <c r="G73" s="191">
        <v>1.8976897689768977</v>
      </c>
      <c r="H73" s="191">
        <v>23.184818481848186</v>
      </c>
      <c r="I73" s="191">
        <v>5.0330033003300327</v>
      </c>
      <c r="J73" s="191">
        <v>6.105610561056106</v>
      </c>
      <c r="K73" s="191">
        <v>0.99009900990099009</v>
      </c>
      <c r="L73" s="191">
        <v>14.603960396039604</v>
      </c>
      <c r="M73" s="191">
        <v>3.5478547854785476</v>
      </c>
      <c r="N73" s="191">
        <v>9.0759075907590763</v>
      </c>
      <c r="O73" s="192">
        <v>0.99009900990099009</v>
      </c>
    </row>
    <row r="74" spans="1:15" s="110" customFormat="1" ht="13.5" customHeight="1" x14ac:dyDescent="0.15">
      <c r="A74" s="367"/>
      <c r="B74" s="108" t="s">
        <v>513</v>
      </c>
      <c r="C74" s="120"/>
      <c r="D74" s="330">
        <v>422</v>
      </c>
      <c r="E74" s="194">
        <v>170</v>
      </c>
      <c r="F74" s="195">
        <v>82</v>
      </c>
      <c r="G74" s="195">
        <v>14</v>
      </c>
      <c r="H74" s="195">
        <v>72</v>
      </c>
      <c r="I74" s="195">
        <v>57</v>
      </c>
      <c r="J74" s="195">
        <v>28</v>
      </c>
      <c r="K74" s="195">
        <v>10</v>
      </c>
      <c r="L74" s="195">
        <v>85</v>
      </c>
      <c r="M74" s="195">
        <v>26</v>
      </c>
      <c r="N74" s="195">
        <v>38</v>
      </c>
      <c r="O74" s="196">
        <v>1</v>
      </c>
    </row>
    <row r="75" spans="1:15" ht="13.5" customHeight="1" x14ac:dyDescent="0.15">
      <c r="A75" s="367"/>
      <c r="B75" s="10" t="s">
        <v>512</v>
      </c>
      <c r="C75" s="24"/>
      <c r="D75" s="334"/>
      <c r="E75" s="190">
        <v>40.284360189573462</v>
      </c>
      <c r="F75" s="191">
        <v>19.431279620853083</v>
      </c>
      <c r="G75" s="191">
        <v>3.3175355450236967</v>
      </c>
      <c r="H75" s="191">
        <v>17.061611374407583</v>
      </c>
      <c r="I75" s="191">
        <v>13.507109004739338</v>
      </c>
      <c r="J75" s="191">
        <v>6.6350710900473935</v>
      </c>
      <c r="K75" s="191">
        <v>2.3696682464454977</v>
      </c>
      <c r="L75" s="191">
        <v>20.142180094786731</v>
      </c>
      <c r="M75" s="191">
        <v>6.1611374407582939</v>
      </c>
      <c r="N75" s="191">
        <v>9.0047393364928912</v>
      </c>
      <c r="O75" s="192">
        <v>0.23696682464454977</v>
      </c>
    </row>
    <row r="76" spans="1:15" s="110" customFormat="1" ht="13.5" customHeight="1" x14ac:dyDescent="0.15">
      <c r="A76" s="367"/>
      <c r="B76" s="108" t="s">
        <v>514</v>
      </c>
      <c r="C76" s="120"/>
      <c r="D76" s="330">
        <v>1078</v>
      </c>
      <c r="E76" s="194">
        <v>281</v>
      </c>
      <c r="F76" s="195">
        <v>332</v>
      </c>
      <c r="G76" s="195">
        <v>17</v>
      </c>
      <c r="H76" s="195">
        <v>214</v>
      </c>
      <c r="I76" s="195">
        <v>88</v>
      </c>
      <c r="J76" s="195">
        <v>52</v>
      </c>
      <c r="K76" s="195">
        <v>17</v>
      </c>
      <c r="L76" s="195">
        <v>260</v>
      </c>
      <c r="M76" s="195">
        <v>73</v>
      </c>
      <c r="N76" s="195">
        <v>111</v>
      </c>
      <c r="O76" s="196">
        <v>24</v>
      </c>
    </row>
    <row r="77" spans="1:15" ht="13.5" customHeight="1" thickBot="1" x14ac:dyDescent="0.2">
      <c r="A77" s="368"/>
      <c r="B77" s="21"/>
      <c r="C77" s="26"/>
      <c r="D77" s="335"/>
      <c r="E77" s="198">
        <v>26.066790352504636</v>
      </c>
      <c r="F77" s="199">
        <v>30.797773654916512</v>
      </c>
      <c r="G77" s="199">
        <v>1.5769944341372915</v>
      </c>
      <c r="H77" s="199">
        <v>19.851576994434136</v>
      </c>
      <c r="I77" s="199">
        <v>8.1632653061224492</v>
      </c>
      <c r="J77" s="199">
        <v>4.8237476808905377</v>
      </c>
      <c r="K77" s="199">
        <v>1.5769944341372915</v>
      </c>
      <c r="L77" s="199">
        <v>24.118738404452692</v>
      </c>
      <c r="M77" s="199">
        <v>6.7717996289424862</v>
      </c>
      <c r="N77" s="199">
        <v>10.296846011131725</v>
      </c>
      <c r="O77" s="200">
        <v>2.2263450834879404</v>
      </c>
    </row>
    <row r="78" spans="1:15" ht="13.5" customHeight="1" x14ac:dyDescent="0.15">
      <c r="A78" s="11"/>
      <c r="B78" s="12"/>
      <c r="C78" s="13"/>
      <c r="D78" s="14"/>
      <c r="E78" s="15"/>
      <c r="F78" s="15"/>
      <c r="G78" s="15"/>
      <c r="H78" s="15"/>
      <c r="I78" s="15"/>
      <c r="J78" s="15"/>
      <c r="K78" s="15"/>
      <c r="L78" s="15"/>
      <c r="M78" s="15"/>
      <c r="N78" s="15"/>
      <c r="O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K1" s="5"/>
      <c r="L1" s="39"/>
      <c r="M1" s="39"/>
      <c r="N1" s="39"/>
      <c r="O1" s="39"/>
      <c r="P1" s="39"/>
      <c r="Q1" s="39"/>
      <c r="R1" s="39"/>
      <c r="S1" s="84" t="s">
        <v>686</v>
      </c>
    </row>
    <row r="2" spans="1:19" ht="30" customHeight="1" x14ac:dyDescent="0.15">
      <c r="K2" s="5"/>
      <c r="L2" s="39"/>
      <c r="M2" s="39"/>
      <c r="N2" s="39"/>
      <c r="O2" s="39"/>
      <c r="P2" s="39"/>
      <c r="Q2" s="39"/>
      <c r="R2" s="39"/>
      <c r="S2" s="84"/>
    </row>
    <row r="3" spans="1:19" ht="48" customHeight="1" thickBot="1" x14ac:dyDescent="0.2">
      <c r="A3" s="6" t="s">
        <v>674</v>
      </c>
      <c r="B3" s="7"/>
      <c r="C3" s="7"/>
      <c r="D3" s="7"/>
      <c r="E3" s="7"/>
      <c r="F3" s="7"/>
      <c r="G3" s="7"/>
      <c r="H3" s="7"/>
      <c r="I3" s="7"/>
      <c r="J3" s="7"/>
      <c r="K3" s="7"/>
      <c r="L3" s="39"/>
      <c r="M3" s="39"/>
      <c r="N3" s="39"/>
      <c r="O3" s="39"/>
      <c r="P3" s="39"/>
      <c r="Q3" s="39"/>
      <c r="R3" s="39"/>
      <c r="S3" s="39"/>
    </row>
    <row r="4" spans="1:19" ht="15" customHeight="1" x14ac:dyDescent="0.15">
      <c r="A4" s="28"/>
      <c r="B4" s="32"/>
      <c r="C4" s="34"/>
      <c r="D4" s="35"/>
      <c r="E4" s="36">
        <v>1</v>
      </c>
      <c r="F4" s="37">
        <v>2</v>
      </c>
      <c r="G4" s="37">
        <v>3</v>
      </c>
      <c r="H4" s="37">
        <v>4</v>
      </c>
      <c r="I4" s="37">
        <v>5</v>
      </c>
      <c r="J4" s="37">
        <v>6</v>
      </c>
      <c r="K4" s="33"/>
    </row>
    <row r="5" spans="1:19" ht="171.9" customHeight="1" thickBot="1" x14ac:dyDescent="0.2">
      <c r="A5" s="29"/>
      <c r="B5" s="30"/>
      <c r="C5" s="31"/>
      <c r="D5" s="87" t="s">
        <v>356</v>
      </c>
      <c r="E5" s="85" t="s">
        <v>31</v>
      </c>
      <c r="F5" s="86" t="s">
        <v>33</v>
      </c>
      <c r="G5" s="86" t="s">
        <v>35</v>
      </c>
      <c r="H5" s="86" t="s">
        <v>37</v>
      </c>
      <c r="I5" s="86" t="s">
        <v>39</v>
      </c>
      <c r="J5" s="86" t="s">
        <v>41</v>
      </c>
      <c r="K5" s="88" t="s">
        <v>357</v>
      </c>
      <c r="L5" s="40"/>
      <c r="M5" s="40"/>
      <c r="N5" s="40"/>
      <c r="O5" s="40"/>
      <c r="P5" s="40"/>
      <c r="Q5" s="40"/>
      <c r="R5" s="40"/>
      <c r="S5" s="40"/>
    </row>
    <row r="6" spans="1:19" s="110" customFormat="1" ht="13.5" customHeight="1" x14ac:dyDescent="0.15">
      <c r="A6" s="116" t="s">
        <v>29</v>
      </c>
      <c r="B6" s="117"/>
      <c r="C6" s="117"/>
      <c r="D6" s="331">
        <v>2712</v>
      </c>
      <c r="E6" s="178">
        <v>1272</v>
      </c>
      <c r="F6" s="179">
        <v>279</v>
      </c>
      <c r="G6" s="179">
        <v>680</v>
      </c>
      <c r="H6" s="179">
        <v>196</v>
      </c>
      <c r="I6" s="179">
        <v>191</v>
      </c>
      <c r="J6" s="179">
        <v>94</v>
      </c>
      <c r="K6" s="180">
        <v>0</v>
      </c>
    </row>
    <row r="7" spans="1:19" ht="13.5" customHeight="1" thickBot="1" x14ac:dyDescent="0.2">
      <c r="A7" s="8"/>
      <c r="B7" s="9"/>
      <c r="C7" s="9"/>
      <c r="D7" s="332"/>
      <c r="E7" s="182">
        <v>46.902654867256636</v>
      </c>
      <c r="F7" s="183">
        <v>10.287610619469026</v>
      </c>
      <c r="G7" s="183">
        <v>25.073746312684364</v>
      </c>
      <c r="H7" s="183">
        <v>7.227138643067847</v>
      </c>
      <c r="I7" s="183">
        <v>7.0427728613569318</v>
      </c>
      <c r="J7" s="183">
        <v>3.4660766961651919</v>
      </c>
      <c r="K7" s="184">
        <v>0</v>
      </c>
    </row>
    <row r="8" spans="1:19" s="110" customFormat="1" ht="13.5" customHeight="1" x14ac:dyDescent="0.15">
      <c r="A8" s="371" t="s">
        <v>30</v>
      </c>
      <c r="B8" s="118" t="s">
        <v>32</v>
      </c>
      <c r="C8" s="119"/>
      <c r="D8" s="333">
        <v>1272</v>
      </c>
      <c r="E8" s="256"/>
      <c r="F8" s="257"/>
      <c r="G8" s="257"/>
      <c r="H8" s="257"/>
      <c r="I8" s="257"/>
      <c r="J8" s="257"/>
      <c r="K8" s="258"/>
    </row>
    <row r="9" spans="1:19" ht="13.5" customHeight="1" x14ac:dyDescent="0.15">
      <c r="A9" s="369"/>
      <c r="B9" s="10"/>
      <c r="C9" s="24"/>
      <c r="D9" s="334"/>
      <c r="E9" s="248"/>
      <c r="F9" s="254"/>
      <c r="G9" s="254"/>
      <c r="H9" s="254"/>
      <c r="I9" s="254"/>
      <c r="J9" s="254"/>
      <c r="K9" s="255"/>
    </row>
    <row r="10" spans="1:19" s="110" customFormat="1" ht="13.5" customHeight="1" x14ac:dyDescent="0.15">
      <c r="A10" s="369"/>
      <c r="B10" s="108" t="s">
        <v>34</v>
      </c>
      <c r="C10" s="120"/>
      <c r="D10" s="330">
        <v>279</v>
      </c>
      <c r="E10" s="247"/>
      <c r="F10" s="249"/>
      <c r="G10" s="249"/>
      <c r="H10" s="249"/>
      <c r="I10" s="249"/>
      <c r="J10" s="249"/>
      <c r="K10" s="250"/>
    </row>
    <row r="11" spans="1:19" ht="13.5" customHeight="1" x14ac:dyDescent="0.15">
      <c r="A11" s="369"/>
      <c r="B11" s="10"/>
      <c r="C11" s="24"/>
      <c r="D11" s="334"/>
      <c r="E11" s="248"/>
      <c r="F11" s="254"/>
      <c r="G11" s="254"/>
      <c r="H11" s="254"/>
      <c r="I11" s="254"/>
      <c r="J11" s="254"/>
      <c r="K11" s="255"/>
    </row>
    <row r="12" spans="1:19" s="110" customFormat="1" ht="13.5" customHeight="1" x14ac:dyDescent="0.15">
      <c r="A12" s="369"/>
      <c r="B12" s="108" t="s">
        <v>36</v>
      </c>
      <c r="C12" s="120"/>
      <c r="D12" s="330">
        <v>680</v>
      </c>
      <c r="E12" s="247"/>
      <c r="F12" s="249"/>
      <c r="G12" s="249"/>
      <c r="H12" s="249"/>
      <c r="I12" s="249"/>
      <c r="J12" s="249"/>
      <c r="K12" s="250"/>
    </row>
    <row r="13" spans="1:19" ht="13.5" customHeight="1" x14ac:dyDescent="0.15">
      <c r="A13" s="369"/>
      <c r="B13" s="10"/>
      <c r="C13" s="24"/>
      <c r="D13" s="334"/>
      <c r="E13" s="248"/>
      <c r="F13" s="254"/>
      <c r="G13" s="254"/>
      <c r="H13" s="254"/>
      <c r="I13" s="254"/>
      <c r="J13" s="254"/>
      <c r="K13" s="255"/>
    </row>
    <row r="14" spans="1:19" s="110" customFormat="1" ht="13.5" customHeight="1" x14ac:dyDescent="0.15">
      <c r="A14" s="369"/>
      <c r="B14" s="108" t="s">
        <v>38</v>
      </c>
      <c r="C14" s="120"/>
      <c r="D14" s="330">
        <v>196</v>
      </c>
      <c r="E14" s="247"/>
      <c r="F14" s="249"/>
      <c r="G14" s="249"/>
      <c r="H14" s="249"/>
      <c r="I14" s="249"/>
      <c r="J14" s="249"/>
      <c r="K14" s="250"/>
    </row>
    <row r="15" spans="1:19" ht="13.5" customHeight="1" x14ac:dyDescent="0.15">
      <c r="A15" s="369"/>
      <c r="B15" s="10"/>
      <c r="C15" s="24"/>
      <c r="D15" s="334"/>
      <c r="E15" s="248"/>
      <c r="F15" s="254"/>
      <c r="G15" s="254"/>
      <c r="H15" s="254"/>
      <c r="I15" s="254"/>
      <c r="J15" s="254"/>
      <c r="K15" s="255"/>
    </row>
    <row r="16" spans="1:19" s="110" customFormat="1" ht="13.5" customHeight="1" x14ac:dyDescent="0.15">
      <c r="A16" s="369"/>
      <c r="B16" s="108" t="s">
        <v>40</v>
      </c>
      <c r="C16" s="120"/>
      <c r="D16" s="330">
        <v>191</v>
      </c>
      <c r="E16" s="247"/>
      <c r="F16" s="249"/>
      <c r="G16" s="249"/>
      <c r="H16" s="249"/>
      <c r="I16" s="249"/>
      <c r="J16" s="249"/>
      <c r="K16" s="250"/>
    </row>
    <row r="17" spans="1:11" ht="13.5" customHeight="1" x14ac:dyDescent="0.15">
      <c r="A17" s="369"/>
      <c r="B17" s="10"/>
      <c r="C17" s="24"/>
      <c r="D17" s="334"/>
      <c r="E17" s="248"/>
      <c r="F17" s="254"/>
      <c r="G17" s="254"/>
      <c r="H17" s="254"/>
      <c r="I17" s="254"/>
      <c r="J17" s="254"/>
      <c r="K17" s="255"/>
    </row>
    <row r="18" spans="1:11" s="110" customFormat="1" ht="13.5" customHeight="1" x14ac:dyDescent="0.15">
      <c r="A18" s="369"/>
      <c r="B18" s="108" t="s">
        <v>42</v>
      </c>
      <c r="C18" s="120"/>
      <c r="D18" s="330">
        <v>94</v>
      </c>
      <c r="E18" s="247"/>
      <c r="F18" s="249"/>
      <c r="G18" s="249"/>
      <c r="H18" s="249"/>
      <c r="I18" s="249"/>
      <c r="J18" s="249"/>
      <c r="K18" s="250"/>
    </row>
    <row r="19" spans="1:11" ht="13.5" customHeight="1" thickBot="1" x14ac:dyDescent="0.2">
      <c r="A19" s="370"/>
      <c r="B19" s="21"/>
      <c r="C19" s="26"/>
      <c r="D19" s="335"/>
      <c r="E19" s="251"/>
      <c r="F19" s="252"/>
      <c r="G19" s="252"/>
      <c r="H19" s="252"/>
      <c r="I19" s="252"/>
      <c r="J19" s="252"/>
      <c r="K19" s="253"/>
    </row>
    <row r="20" spans="1:11" s="111" customFormat="1" ht="13.5" customHeight="1" x14ac:dyDescent="0.15">
      <c r="A20" s="372" t="s">
        <v>0</v>
      </c>
      <c r="B20" s="103" t="s">
        <v>1</v>
      </c>
      <c r="C20" s="121"/>
      <c r="D20" s="333">
        <v>1088</v>
      </c>
      <c r="E20" s="186">
        <v>514</v>
      </c>
      <c r="F20" s="187">
        <v>104</v>
      </c>
      <c r="G20" s="187">
        <v>268</v>
      </c>
      <c r="H20" s="187">
        <v>81</v>
      </c>
      <c r="I20" s="187">
        <v>79</v>
      </c>
      <c r="J20" s="187">
        <v>42</v>
      </c>
      <c r="K20" s="188">
        <v>0</v>
      </c>
    </row>
    <row r="21" spans="1:11" s="22" customFormat="1" ht="13.5" customHeight="1" x14ac:dyDescent="0.15">
      <c r="A21" s="373"/>
      <c r="B21" s="23"/>
      <c r="C21" s="25"/>
      <c r="D21" s="334"/>
      <c r="E21" s="190">
        <v>47.242647058823529</v>
      </c>
      <c r="F21" s="191">
        <v>9.5588235294117645</v>
      </c>
      <c r="G21" s="191">
        <v>24.632352941176471</v>
      </c>
      <c r="H21" s="191">
        <v>7.4448529411764701</v>
      </c>
      <c r="I21" s="191">
        <v>7.2610294117647065</v>
      </c>
      <c r="J21" s="191">
        <v>3.8602941176470589</v>
      </c>
      <c r="K21" s="192">
        <v>0</v>
      </c>
    </row>
    <row r="22" spans="1:11" s="111" customFormat="1" ht="13.5" customHeight="1" x14ac:dyDescent="0.15">
      <c r="A22" s="373"/>
      <c r="B22" s="106" t="s">
        <v>2</v>
      </c>
      <c r="C22" s="122"/>
      <c r="D22" s="330">
        <v>1538</v>
      </c>
      <c r="E22" s="194">
        <v>720</v>
      </c>
      <c r="F22" s="195">
        <v>167</v>
      </c>
      <c r="G22" s="195">
        <v>385</v>
      </c>
      <c r="H22" s="195">
        <v>111</v>
      </c>
      <c r="I22" s="195">
        <v>104</v>
      </c>
      <c r="J22" s="195">
        <v>51</v>
      </c>
      <c r="K22" s="196">
        <v>0</v>
      </c>
    </row>
    <row r="23" spans="1:11" s="22" customFormat="1" ht="13.5" customHeight="1" x14ac:dyDescent="0.15">
      <c r="A23" s="373"/>
      <c r="B23" s="23"/>
      <c r="C23" s="25"/>
      <c r="D23" s="334"/>
      <c r="E23" s="190">
        <v>46.814044213263976</v>
      </c>
      <c r="F23" s="191">
        <v>10.858257477243173</v>
      </c>
      <c r="G23" s="191">
        <v>25.032509752925879</v>
      </c>
      <c r="H23" s="191">
        <v>7.2171651495448632</v>
      </c>
      <c r="I23" s="191">
        <v>6.7620286085825754</v>
      </c>
      <c r="J23" s="191">
        <v>3.3159947984395317</v>
      </c>
      <c r="K23" s="192">
        <v>0</v>
      </c>
    </row>
    <row r="24" spans="1:11" s="111" customFormat="1" ht="13.5" customHeight="1" x14ac:dyDescent="0.15">
      <c r="A24" s="373"/>
      <c r="B24" s="106" t="s">
        <v>45</v>
      </c>
      <c r="C24" s="122"/>
      <c r="D24" s="330">
        <v>86</v>
      </c>
      <c r="E24" s="194">
        <v>38</v>
      </c>
      <c r="F24" s="195">
        <v>8</v>
      </c>
      <c r="G24" s="195">
        <v>27</v>
      </c>
      <c r="H24" s="195">
        <v>4</v>
      </c>
      <c r="I24" s="195">
        <v>8</v>
      </c>
      <c r="J24" s="195">
        <v>1</v>
      </c>
      <c r="K24" s="196">
        <v>0</v>
      </c>
    </row>
    <row r="25" spans="1:11" s="22" customFormat="1" ht="13.5" customHeight="1" thickBot="1" x14ac:dyDescent="0.2">
      <c r="A25" s="374"/>
      <c r="B25" s="61"/>
      <c r="C25" s="62"/>
      <c r="D25" s="335"/>
      <c r="E25" s="198">
        <v>44.186046511627907</v>
      </c>
      <c r="F25" s="199">
        <v>9.3023255813953494</v>
      </c>
      <c r="G25" s="199">
        <v>31.395348837209301</v>
      </c>
      <c r="H25" s="199">
        <v>4.6511627906976747</v>
      </c>
      <c r="I25" s="199">
        <v>9.3023255813953494</v>
      </c>
      <c r="J25" s="199">
        <v>1.1627906976744187</v>
      </c>
      <c r="K25" s="200">
        <v>0</v>
      </c>
    </row>
    <row r="26" spans="1:11" s="110" customFormat="1" ht="13.5" customHeight="1" x14ac:dyDescent="0.15">
      <c r="A26" s="371" t="s">
        <v>43</v>
      </c>
      <c r="B26" s="118" t="s">
        <v>3</v>
      </c>
      <c r="C26" s="119"/>
      <c r="D26" s="336">
        <v>170</v>
      </c>
      <c r="E26" s="202">
        <v>81</v>
      </c>
      <c r="F26" s="203">
        <v>16</v>
      </c>
      <c r="G26" s="203">
        <v>52</v>
      </c>
      <c r="H26" s="203">
        <v>10</v>
      </c>
      <c r="I26" s="203">
        <v>7</v>
      </c>
      <c r="J26" s="203">
        <v>4</v>
      </c>
      <c r="K26" s="204">
        <v>0</v>
      </c>
    </row>
    <row r="27" spans="1:11" ht="13.5" customHeight="1" x14ac:dyDescent="0.15">
      <c r="A27" s="369"/>
      <c r="B27" s="10"/>
      <c r="C27" s="24"/>
      <c r="D27" s="337"/>
      <c r="E27" s="206">
        <v>47.647058823529406</v>
      </c>
      <c r="F27" s="207">
        <v>9.4117647058823533</v>
      </c>
      <c r="G27" s="207">
        <v>30.588235294117649</v>
      </c>
      <c r="H27" s="207">
        <v>5.8823529411764701</v>
      </c>
      <c r="I27" s="207">
        <v>4.117647058823529</v>
      </c>
      <c r="J27" s="207">
        <v>2.3529411764705883</v>
      </c>
      <c r="K27" s="208">
        <v>0</v>
      </c>
    </row>
    <row r="28" spans="1:11" s="110" customFormat="1" ht="13.5" customHeight="1" x14ac:dyDescent="0.15">
      <c r="A28" s="369"/>
      <c r="B28" s="108" t="s">
        <v>4</v>
      </c>
      <c r="C28" s="120"/>
      <c r="D28" s="331">
        <v>260</v>
      </c>
      <c r="E28" s="209">
        <v>120</v>
      </c>
      <c r="F28" s="210">
        <v>24</v>
      </c>
      <c r="G28" s="210">
        <v>86</v>
      </c>
      <c r="H28" s="210">
        <v>14</v>
      </c>
      <c r="I28" s="210">
        <v>11</v>
      </c>
      <c r="J28" s="210">
        <v>5</v>
      </c>
      <c r="K28" s="211">
        <v>0</v>
      </c>
    </row>
    <row r="29" spans="1:11" ht="13.5" customHeight="1" x14ac:dyDescent="0.15">
      <c r="A29" s="369"/>
      <c r="B29" s="10"/>
      <c r="C29" s="24"/>
      <c r="D29" s="337"/>
      <c r="E29" s="206">
        <v>46.153846153846153</v>
      </c>
      <c r="F29" s="207">
        <v>9.2307692307692317</v>
      </c>
      <c r="G29" s="207">
        <v>33.076923076923073</v>
      </c>
      <c r="H29" s="207">
        <v>5.384615384615385</v>
      </c>
      <c r="I29" s="207">
        <v>4.2307692307692308</v>
      </c>
      <c r="J29" s="207">
        <v>1.9230769230769231</v>
      </c>
      <c r="K29" s="208">
        <v>0</v>
      </c>
    </row>
    <row r="30" spans="1:11" s="110" customFormat="1" ht="13.5" customHeight="1" x14ac:dyDescent="0.15">
      <c r="A30" s="369"/>
      <c r="B30" s="108" t="s">
        <v>5</v>
      </c>
      <c r="C30" s="120"/>
      <c r="D30" s="331">
        <v>434</v>
      </c>
      <c r="E30" s="209">
        <v>220</v>
      </c>
      <c r="F30" s="210">
        <v>53</v>
      </c>
      <c r="G30" s="210">
        <v>97</v>
      </c>
      <c r="H30" s="210">
        <v>33</v>
      </c>
      <c r="I30" s="210">
        <v>24</v>
      </c>
      <c r="J30" s="210">
        <v>7</v>
      </c>
      <c r="K30" s="211">
        <v>0</v>
      </c>
    </row>
    <row r="31" spans="1:11" ht="13.5" customHeight="1" x14ac:dyDescent="0.15">
      <c r="A31" s="369"/>
      <c r="B31" s="10"/>
      <c r="C31" s="24"/>
      <c r="D31" s="337"/>
      <c r="E31" s="206">
        <v>50.691244239631338</v>
      </c>
      <c r="F31" s="207">
        <v>12.211981566820276</v>
      </c>
      <c r="G31" s="207">
        <v>22.350230414746544</v>
      </c>
      <c r="H31" s="207">
        <v>7.6036866359447011</v>
      </c>
      <c r="I31" s="207">
        <v>5.5299539170506913</v>
      </c>
      <c r="J31" s="207">
        <v>1.6129032258064515</v>
      </c>
      <c r="K31" s="208">
        <v>0</v>
      </c>
    </row>
    <row r="32" spans="1:11" s="110" customFormat="1" ht="13.5" customHeight="1" x14ac:dyDescent="0.15">
      <c r="A32" s="369"/>
      <c r="B32" s="108" t="s">
        <v>6</v>
      </c>
      <c r="C32" s="120"/>
      <c r="D32" s="331">
        <v>480</v>
      </c>
      <c r="E32" s="209">
        <v>207</v>
      </c>
      <c r="F32" s="210">
        <v>63</v>
      </c>
      <c r="G32" s="210">
        <v>121</v>
      </c>
      <c r="H32" s="210">
        <v>42</v>
      </c>
      <c r="I32" s="210">
        <v>35</v>
      </c>
      <c r="J32" s="210">
        <v>12</v>
      </c>
      <c r="K32" s="211">
        <v>0</v>
      </c>
    </row>
    <row r="33" spans="1:11" ht="13.5" customHeight="1" x14ac:dyDescent="0.15">
      <c r="A33" s="369"/>
      <c r="B33" s="10"/>
      <c r="C33" s="24"/>
      <c r="D33" s="337"/>
      <c r="E33" s="206">
        <v>43.125</v>
      </c>
      <c r="F33" s="207">
        <v>13.125</v>
      </c>
      <c r="G33" s="207">
        <v>25.208333333333332</v>
      </c>
      <c r="H33" s="207">
        <v>8.75</v>
      </c>
      <c r="I33" s="207">
        <v>7.291666666666667</v>
      </c>
      <c r="J33" s="207">
        <v>2.5</v>
      </c>
      <c r="K33" s="208">
        <v>0</v>
      </c>
    </row>
    <row r="34" spans="1:11" s="110" customFormat="1" ht="13.5" customHeight="1" x14ac:dyDescent="0.15">
      <c r="A34" s="369"/>
      <c r="B34" s="108" t="s">
        <v>7</v>
      </c>
      <c r="C34" s="120"/>
      <c r="D34" s="331">
        <v>594</v>
      </c>
      <c r="E34" s="209">
        <v>260</v>
      </c>
      <c r="F34" s="210">
        <v>47</v>
      </c>
      <c r="G34" s="210">
        <v>148</v>
      </c>
      <c r="H34" s="210">
        <v>39</v>
      </c>
      <c r="I34" s="210">
        <v>60</v>
      </c>
      <c r="J34" s="210">
        <v>40</v>
      </c>
      <c r="K34" s="211">
        <v>0</v>
      </c>
    </row>
    <row r="35" spans="1:11" ht="13.5" customHeight="1" x14ac:dyDescent="0.15">
      <c r="A35" s="369"/>
      <c r="B35" s="10"/>
      <c r="C35" s="24"/>
      <c r="D35" s="337"/>
      <c r="E35" s="206">
        <v>43.771043771043772</v>
      </c>
      <c r="F35" s="207">
        <v>7.9124579124579126</v>
      </c>
      <c r="G35" s="207">
        <v>24.915824915824917</v>
      </c>
      <c r="H35" s="207">
        <v>6.5656565656565666</v>
      </c>
      <c r="I35" s="207">
        <v>10.1010101010101</v>
      </c>
      <c r="J35" s="207">
        <v>6.7340067340067336</v>
      </c>
      <c r="K35" s="208">
        <v>0</v>
      </c>
    </row>
    <row r="36" spans="1:11" s="110" customFormat="1" ht="13.5" customHeight="1" x14ac:dyDescent="0.15">
      <c r="A36" s="369"/>
      <c r="B36" s="108" t="s">
        <v>44</v>
      </c>
      <c r="C36" s="120"/>
      <c r="D36" s="331">
        <v>688</v>
      </c>
      <c r="E36" s="209">
        <v>345</v>
      </c>
      <c r="F36" s="210">
        <v>69</v>
      </c>
      <c r="G36" s="210">
        <v>149</v>
      </c>
      <c r="H36" s="210">
        <v>54</v>
      </c>
      <c r="I36" s="210">
        <v>46</v>
      </c>
      <c r="J36" s="210">
        <v>25</v>
      </c>
      <c r="K36" s="211">
        <v>0</v>
      </c>
    </row>
    <row r="37" spans="1:11" ht="13.5" customHeight="1" x14ac:dyDescent="0.15">
      <c r="A37" s="369"/>
      <c r="B37" s="10"/>
      <c r="C37" s="24"/>
      <c r="D37" s="337"/>
      <c r="E37" s="206">
        <v>50.145348837209305</v>
      </c>
      <c r="F37" s="207">
        <v>10.029069767441861</v>
      </c>
      <c r="G37" s="207">
        <v>21.656976744186046</v>
      </c>
      <c r="H37" s="207">
        <v>7.8488372093023253</v>
      </c>
      <c r="I37" s="207">
        <v>6.6860465116279064</v>
      </c>
      <c r="J37" s="207">
        <v>3.6337209302325584</v>
      </c>
      <c r="K37" s="208">
        <v>0</v>
      </c>
    </row>
    <row r="38" spans="1:11" s="110" customFormat="1" ht="13.5" customHeight="1" x14ac:dyDescent="0.15">
      <c r="A38" s="369"/>
      <c r="B38" s="108" t="s">
        <v>45</v>
      </c>
      <c r="C38" s="120"/>
      <c r="D38" s="331">
        <v>86</v>
      </c>
      <c r="E38" s="209">
        <v>39</v>
      </c>
      <c r="F38" s="210">
        <v>7</v>
      </c>
      <c r="G38" s="210">
        <v>27</v>
      </c>
      <c r="H38" s="210">
        <v>4</v>
      </c>
      <c r="I38" s="210">
        <v>8</v>
      </c>
      <c r="J38" s="210">
        <v>1</v>
      </c>
      <c r="K38" s="211">
        <v>0</v>
      </c>
    </row>
    <row r="39" spans="1:11" ht="13.5" customHeight="1" thickBot="1" x14ac:dyDescent="0.2">
      <c r="A39" s="370"/>
      <c r="B39" s="21"/>
      <c r="C39" s="26"/>
      <c r="D39" s="332"/>
      <c r="E39" s="212">
        <v>45.348837209302324</v>
      </c>
      <c r="F39" s="213">
        <v>8.1395348837209305</v>
      </c>
      <c r="G39" s="213">
        <v>31.395348837209301</v>
      </c>
      <c r="H39" s="213">
        <v>4.6511627906976747</v>
      </c>
      <c r="I39" s="213">
        <v>9.3023255813953494</v>
      </c>
      <c r="J39" s="213">
        <v>1.1627906976744187</v>
      </c>
      <c r="K39" s="214">
        <v>0</v>
      </c>
    </row>
    <row r="40" spans="1:11" s="110" customFormat="1" ht="13.5" customHeight="1" x14ac:dyDescent="0.15">
      <c r="A40" s="369" t="s">
        <v>46</v>
      </c>
      <c r="B40" s="108" t="s">
        <v>48</v>
      </c>
      <c r="C40" s="120"/>
      <c r="D40" s="330">
        <v>459</v>
      </c>
      <c r="E40" s="194">
        <v>207</v>
      </c>
      <c r="F40" s="195">
        <v>47</v>
      </c>
      <c r="G40" s="195">
        <v>120</v>
      </c>
      <c r="H40" s="195">
        <v>38</v>
      </c>
      <c r="I40" s="195">
        <v>32</v>
      </c>
      <c r="J40" s="195">
        <v>15</v>
      </c>
      <c r="K40" s="196">
        <v>0</v>
      </c>
    </row>
    <row r="41" spans="1:11" ht="13.5" customHeight="1" x14ac:dyDescent="0.15">
      <c r="A41" s="369"/>
      <c r="B41" s="10"/>
      <c r="C41" s="24"/>
      <c r="D41" s="334"/>
      <c r="E41" s="190">
        <v>45.098039215686278</v>
      </c>
      <c r="F41" s="191">
        <v>10.239651416122005</v>
      </c>
      <c r="G41" s="191">
        <v>26.143790849673206</v>
      </c>
      <c r="H41" s="191">
        <v>8.2788671023965144</v>
      </c>
      <c r="I41" s="191">
        <v>6.9716775599128544</v>
      </c>
      <c r="J41" s="191">
        <v>3.2679738562091507</v>
      </c>
      <c r="K41" s="192">
        <v>0</v>
      </c>
    </row>
    <row r="42" spans="1:11" s="110" customFormat="1" ht="13.5" customHeight="1" x14ac:dyDescent="0.15">
      <c r="A42" s="369"/>
      <c r="B42" s="108" t="s">
        <v>50</v>
      </c>
      <c r="C42" s="120"/>
      <c r="D42" s="330">
        <v>1862</v>
      </c>
      <c r="E42" s="194">
        <v>892</v>
      </c>
      <c r="F42" s="195">
        <v>203</v>
      </c>
      <c r="G42" s="195">
        <v>447</v>
      </c>
      <c r="H42" s="195">
        <v>125</v>
      </c>
      <c r="I42" s="195">
        <v>131</v>
      </c>
      <c r="J42" s="195">
        <v>64</v>
      </c>
      <c r="K42" s="196">
        <v>0</v>
      </c>
    </row>
    <row r="43" spans="1:11" ht="13.5" customHeight="1" x14ac:dyDescent="0.15">
      <c r="A43" s="369"/>
      <c r="B43" s="10"/>
      <c r="C43" s="24"/>
      <c r="D43" s="334"/>
      <c r="E43" s="190">
        <v>47.90547798066595</v>
      </c>
      <c r="F43" s="191">
        <v>10.902255639097744</v>
      </c>
      <c r="G43" s="191">
        <v>24.006444683136412</v>
      </c>
      <c r="H43" s="191">
        <v>6.7132116004296458</v>
      </c>
      <c r="I43" s="191">
        <v>7.035445757250268</v>
      </c>
      <c r="J43" s="191">
        <v>3.4371643394199785</v>
      </c>
      <c r="K43" s="192">
        <v>0</v>
      </c>
    </row>
    <row r="44" spans="1:11" s="110" customFormat="1" ht="13.5" customHeight="1" x14ac:dyDescent="0.15">
      <c r="A44" s="369"/>
      <c r="B44" s="108" t="s">
        <v>51</v>
      </c>
      <c r="C44" s="120"/>
      <c r="D44" s="330">
        <v>290</v>
      </c>
      <c r="E44" s="194">
        <v>126</v>
      </c>
      <c r="F44" s="195">
        <v>22</v>
      </c>
      <c r="G44" s="195">
        <v>83</v>
      </c>
      <c r="H44" s="195">
        <v>28</v>
      </c>
      <c r="I44" s="195">
        <v>19</v>
      </c>
      <c r="J44" s="195">
        <v>12</v>
      </c>
      <c r="K44" s="196">
        <v>0</v>
      </c>
    </row>
    <row r="45" spans="1:11" ht="13.5" customHeight="1" x14ac:dyDescent="0.15">
      <c r="A45" s="369"/>
      <c r="B45" s="10"/>
      <c r="C45" s="24"/>
      <c r="D45" s="334"/>
      <c r="E45" s="190">
        <v>43.448275862068961</v>
      </c>
      <c r="F45" s="191">
        <v>7.5862068965517242</v>
      </c>
      <c r="G45" s="191">
        <v>28.620689655172416</v>
      </c>
      <c r="H45" s="191">
        <v>9.6551724137931032</v>
      </c>
      <c r="I45" s="191">
        <v>6.5517241379310347</v>
      </c>
      <c r="J45" s="191">
        <v>4.1379310344827589</v>
      </c>
      <c r="K45" s="192">
        <v>0</v>
      </c>
    </row>
    <row r="46" spans="1:11" s="110" customFormat="1" ht="13.5" customHeight="1" x14ac:dyDescent="0.15">
      <c r="A46" s="369"/>
      <c r="B46" s="108" t="s">
        <v>71</v>
      </c>
      <c r="C46" s="120"/>
      <c r="D46" s="330">
        <v>101</v>
      </c>
      <c r="E46" s="194">
        <v>47</v>
      </c>
      <c r="F46" s="195">
        <v>7</v>
      </c>
      <c r="G46" s="195">
        <v>30</v>
      </c>
      <c r="H46" s="195">
        <v>5</v>
      </c>
      <c r="I46" s="195">
        <v>9</v>
      </c>
      <c r="J46" s="195">
        <v>3</v>
      </c>
      <c r="K46" s="196">
        <v>0</v>
      </c>
    </row>
    <row r="47" spans="1:11" ht="13.5" customHeight="1" thickBot="1" x14ac:dyDescent="0.2">
      <c r="A47" s="370"/>
      <c r="B47" s="21"/>
      <c r="C47" s="26"/>
      <c r="D47" s="335"/>
      <c r="E47" s="198">
        <v>46.534653465346537</v>
      </c>
      <c r="F47" s="199">
        <v>6.9306930693069315</v>
      </c>
      <c r="G47" s="199">
        <v>29.702970297029701</v>
      </c>
      <c r="H47" s="199">
        <v>4.9504950495049505</v>
      </c>
      <c r="I47" s="199">
        <v>8.9108910891089099</v>
      </c>
      <c r="J47" s="199">
        <v>2.9702970297029703</v>
      </c>
      <c r="K47" s="200">
        <v>0</v>
      </c>
    </row>
    <row r="48" spans="1:11" s="110" customFormat="1" ht="13.5" customHeight="1" x14ac:dyDescent="0.15">
      <c r="A48" s="369" t="s">
        <v>227</v>
      </c>
      <c r="B48" s="108" t="s">
        <v>53</v>
      </c>
      <c r="C48" s="120"/>
      <c r="D48" s="330">
        <v>144</v>
      </c>
      <c r="E48" s="194">
        <v>68</v>
      </c>
      <c r="F48" s="195">
        <v>14</v>
      </c>
      <c r="G48" s="195">
        <v>46</v>
      </c>
      <c r="H48" s="195">
        <v>7</v>
      </c>
      <c r="I48" s="195">
        <v>5</v>
      </c>
      <c r="J48" s="195">
        <v>4</v>
      </c>
      <c r="K48" s="196">
        <v>0</v>
      </c>
    </row>
    <row r="49" spans="1:11" ht="13.5" customHeight="1" x14ac:dyDescent="0.15">
      <c r="A49" s="369"/>
      <c r="B49" s="10"/>
      <c r="C49" s="24"/>
      <c r="D49" s="334"/>
      <c r="E49" s="190">
        <v>47.222222222222221</v>
      </c>
      <c r="F49" s="191">
        <v>9.7222222222222232</v>
      </c>
      <c r="G49" s="191">
        <v>31.944444444444443</v>
      </c>
      <c r="H49" s="191">
        <v>4.8611111111111116</v>
      </c>
      <c r="I49" s="191">
        <v>3.4722222222222223</v>
      </c>
      <c r="J49" s="191">
        <v>2.7777777777777777</v>
      </c>
      <c r="K49" s="192">
        <v>0</v>
      </c>
    </row>
    <row r="50" spans="1:11" s="110" customFormat="1" ht="13.5" customHeight="1" x14ac:dyDescent="0.15">
      <c r="A50" s="369"/>
      <c r="B50" s="108" t="s">
        <v>433</v>
      </c>
      <c r="C50" s="120"/>
      <c r="D50" s="330">
        <v>364</v>
      </c>
      <c r="E50" s="194">
        <v>159</v>
      </c>
      <c r="F50" s="195">
        <v>34</v>
      </c>
      <c r="G50" s="195">
        <v>94</v>
      </c>
      <c r="H50" s="195">
        <v>40</v>
      </c>
      <c r="I50" s="195">
        <v>25</v>
      </c>
      <c r="J50" s="195">
        <v>12</v>
      </c>
      <c r="K50" s="196">
        <v>0</v>
      </c>
    </row>
    <row r="51" spans="1:11" ht="13.5" customHeight="1" x14ac:dyDescent="0.15">
      <c r="A51" s="369"/>
      <c r="B51" s="10"/>
      <c r="C51" s="24"/>
      <c r="D51" s="334"/>
      <c r="E51" s="190">
        <v>43.681318681318679</v>
      </c>
      <c r="F51" s="191">
        <v>9.3406593406593412</v>
      </c>
      <c r="G51" s="191">
        <v>25.824175824175828</v>
      </c>
      <c r="H51" s="191">
        <v>10.989010989010989</v>
      </c>
      <c r="I51" s="191">
        <v>6.8681318681318686</v>
      </c>
      <c r="J51" s="191">
        <v>3.296703296703297</v>
      </c>
      <c r="K51" s="192">
        <v>0</v>
      </c>
    </row>
    <row r="52" spans="1:11" s="110" customFormat="1" ht="13.5" customHeight="1" x14ac:dyDescent="0.15">
      <c r="A52" s="369"/>
      <c r="B52" s="108" t="s">
        <v>55</v>
      </c>
      <c r="C52" s="120"/>
      <c r="D52" s="330">
        <v>229</v>
      </c>
      <c r="E52" s="194">
        <v>99</v>
      </c>
      <c r="F52" s="195">
        <v>26</v>
      </c>
      <c r="G52" s="195">
        <v>59</v>
      </c>
      <c r="H52" s="195">
        <v>16</v>
      </c>
      <c r="I52" s="195">
        <v>21</v>
      </c>
      <c r="J52" s="195">
        <v>8</v>
      </c>
      <c r="K52" s="196">
        <v>0</v>
      </c>
    </row>
    <row r="53" spans="1:11" ht="13.5" customHeight="1" x14ac:dyDescent="0.15">
      <c r="A53" s="369"/>
      <c r="B53" s="10"/>
      <c r="C53" s="24"/>
      <c r="D53" s="334"/>
      <c r="E53" s="190">
        <v>43.231441048034938</v>
      </c>
      <c r="F53" s="191">
        <v>11.353711790393014</v>
      </c>
      <c r="G53" s="191">
        <v>25.76419213973799</v>
      </c>
      <c r="H53" s="191">
        <v>6.9868995633187767</v>
      </c>
      <c r="I53" s="191">
        <v>9.1703056768558966</v>
      </c>
      <c r="J53" s="191">
        <v>3.4934497816593884</v>
      </c>
      <c r="K53" s="192">
        <v>0</v>
      </c>
    </row>
    <row r="54" spans="1:11" s="110" customFormat="1" ht="13.5" customHeight="1" x14ac:dyDescent="0.15">
      <c r="A54" s="369"/>
      <c r="B54" s="108" t="s">
        <v>57</v>
      </c>
      <c r="C54" s="120"/>
      <c r="D54" s="330">
        <v>173</v>
      </c>
      <c r="E54" s="194">
        <v>83</v>
      </c>
      <c r="F54" s="195">
        <v>20</v>
      </c>
      <c r="G54" s="195">
        <v>48</v>
      </c>
      <c r="H54" s="195">
        <v>11</v>
      </c>
      <c r="I54" s="195">
        <v>9</v>
      </c>
      <c r="J54" s="195">
        <v>2</v>
      </c>
      <c r="K54" s="196">
        <v>0</v>
      </c>
    </row>
    <row r="55" spans="1:11" ht="13.5" customHeight="1" x14ac:dyDescent="0.15">
      <c r="A55" s="369"/>
      <c r="B55" s="10"/>
      <c r="C55" s="24"/>
      <c r="D55" s="334"/>
      <c r="E55" s="190">
        <v>47.97687861271676</v>
      </c>
      <c r="F55" s="191">
        <v>11.560693641618498</v>
      </c>
      <c r="G55" s="191">
        <v>27.74566473988439</v>
      </c>
      <c r="H55" s="191">
        <v>6.3583815028901727</v>
      </c>
      <c r="I55" s="191">
        <v>5.202312138728324</v>
      </c>
      <c r="J55" s="191">
        <v>1.1560693641618496</v>
      </c>
      <c r="K55" s="192">
        <v>0</v>
      </c>
    </row>
    <row r="56" spans="1:11" s="110" customFormat="1" ht="13.5" customHeight="1" x14ac:dyDescent="0.15">
      <c r="A56" s="369"/>
      <c r="B56" s="108" t="s">
        <v>59</v>
      </c>
      <c r="C56" s="120"/>
      <c r="D56" s="330">
        <v>445</v>
      </c>
      <c r="E56" s="194">
        <v>215</v>
      </c>
      <c r="F56" s="195">
        <v>57</v>
      </c>
      <c r="G56" s="195">
        <v>123</v>
      </c>
      <c r="H56" s="195">
        <v>26</v>
      </c>
      <c r="I56" s="195">
        <v>16</v>
      </c>
      <c r="J56" s="195">
        <v>8</v>
      </c>
      <c r="K56" s="196">
        <v>0</v>
      </c>
    </row>
    <row r="57" spans="1:11" ht="13.5" customHeight="1" x14ac:dyDescent="0.15">
      <c r="A57" s="369"/>
      <c r="B57" s="10"/>
      <c r="C57" s="24"/>
      <c r="D57" s="334"/>
      <c r="E57" s="190">
        <v>48.314606741573037</v>
      </c>
      <c r="F57" s="191">
        <v>12.808988764044942</v>
      </c>
      <c r="G57" s="191">
        <v>27.640449438202246</v>
      </c>
      <c r="H57" s="191">
        <v>5.8426966292134832</v>
      </c>
      <c r="I57" s="191">
        <v>3.5955056179775284</v>
      </c>
      <c r="J57" s="191">
        <v>1.7977528089887642</v>
      </c>
      <c r="K57" s="192">
        <v>0</v>
      </c>
    </row>
    <row r="58" spans="1:11" s="110" customFormat="1" ht="13.5" customHeight="1" x14ac:dyDescent="0.15">
      <c r="A58" s="369"/>
      <c r="B58" s="108" t="s">
        <v>61</v>
      </c>
      <c r="C58" s="120"/>
      <c r="D58" s="330">
        <v>214</v>
      </c>
      <c r="E58" s="194">
        <v>98</v>
      </c>
      <c r="F58" s="195">
        <v>27</v>
      </c>
      <c r="G58" s="195">
        <v>60</v>
      </c>
      <c r="H58" s="195">
        <v>13</v>
      </c>
      <c r="I58" s="195">
        <v>13</v>
      </c>
      <c r="J58" s="195">
        <v>3</v>
      </c>
      <c r="K58" s="196">
        <v>0</v>
      </c>
    </row>
    <row r="59" spans="1:11" ht="13.5" customHeight="1" x14ac:dyDescent="0.15">
      <c r="A59" s="369"/>
      <c r="B59" s="10"/>
      <c r="C59" s="24"/>
      <c r="D59" s="334"/>
      <c r="E59" s="190">
        <v>45.794392523364486</v>
      </c>
      <c r="F59" s="191">
        <v>12.616822429906541</v>
      </c>
      <c r="G59" s="191">
        <v>28.037383177570092</v>
      </c>
      <c r="H59" s="191">
        <v>6.0747663551401869</v>
      </c>
      <c r="I59" s="191">
        <v>6.0747663551401869</v>
      </c>
      <c r="J59" s="191">
        <v>1.4018691588785046</v>
      </c>
      <c r="K59" s="192">
        <v>0</v>
      </c>
    </row>
    <row r="60" spans="1:11" s="110" customFormat="1" ht="13.5" customHeight="1" x14ac:dyDescent="0.15">
      <c r="A60" s="369"/>
      <c r="B60" s="108" t="s">
        <v>63</v>
      </c>
      <c r="C60" s="120"/>
      <c r="D60" s="330">
        <v>133</v>
      </c>
      <c r="E60" s="194">
        <v>65</v>
      </c>
      <c r="F60" s="195">
        <v>6</v>
      </c>
      <c r="G60" s="195">
        <v>32</v>
      </c>
      <c r="H60" s="195">
        <v>10</v>
      </c>
      <c r="I60" s="195">
        <v>15</v>
      </c>
      <c r="J60" s="195">
        <v>5</v>
      </c>
      <c r="K60" s="196">
        <v>0</v>
      </c>
    </row>
    <row r="61" spans="1:11" ht="13.5" customHeight="1" x14ac:dyDescent="0.15">
      <c r="A61" s="369"/>
      <c r="B61" s="10"/>
      <c r="C61" s="24"/>
      <c r="D61" s="334"/>
      <c r="E61" s="190">
        <v>48.872180451127818</v>
      </c>
      <c r="F61" s="191">
        <v>4.5112781954887211</v>
      </c>
      <c r="G61" s="191">
        <v>24.060150375939848</v>
      </c>
      <c r="H61" s="191">
        <v>7.518796992481203</v>
      </c>
      <c r="I61" s="191">
        <v>11.278195488721805</v>
      </c>
      <c r="J61" s="191">
        <v>3.7593984962406015</v>
      </c>
      <c r="K61" s="192">
        <v>0</v>
      </c>
    </row>
    <row r="62" spans="1:11" s="110" customFormat="1" ht="13.5" customHeight="1" x14ac:dyDescent="0.15">
      <c r="A62" s="369"/>
      <c r="B62" s="108" t="s">
        <v>65</v>
      </c>
      <c r="C62" s="120"/>
      <c r="D62" s="330">
        <v>497</v>
      </c>
      <c r="E62" s="194">
        <v>243</v>
      </c>
      <c r="F62" s="195">
        <v>51</v>
      </c>
      <c r="G62" s="195">
        <v>97</v>
      </c>
      <c r="H62" s="195">
        <v>38</v>
      </c>
      <c r="I62" s="195">
        <v>43</v>
      </c>
      <c r="J62" s="195">
        <v>25</v>
      </c>
      <c r="K62" s="196">
        <v>0</v>
      </c>
    </row>
    <row r="63" spans="1:11" ht="13.5" customHeight="1" x14ac:dyDescent="0.15">
      <c r="A63" s="369"/>
      <c r="B63" s="10"/>
      <c r="C63" s="24"/>
      <c r="D63" s="334"/>
      <c r="E63" s="190">
        <v>48.893360160965791</v>
      </c>
      <c r="F63" s="191">
        <v>10.261569416498995</v>
      </c>
      <c r="G63" s="191">
        <v>19.517102615694164</v>
      </c>
      <c r="H63" s="191">
        <v>7.6458752515090547</v>
      </c>
      <c r="I63" s="191">
        <v>8.6519114688128766</v>
      </c>
      <c r="J63" s="191">
        <v>5.0301810865191152</v>
      </c>
      <c r="K63" s="192">
        <v>0</v>
      </c>
    </row>
    <row r="64" spans="1:11" s="110" customFormat="1" ht="13.5" customHeight="1" x14ac:dyDescent="0.15">
      <c r="A64" s="369"/>
      <c r="B64" s="108" t="s">
        <v>66</v>
      </c>
      <c r="C64" s="120"/>
      <c r="D64" s="330">
        <v>688</v>
      </c>
      <c r="E64" s="194">
        <v>330</v>
      </c>
      <c r="F64" s="195">
        <v>67</v>
      </c>
      <c r="G64" s="195">
        <v>163</v>
      </c>
      <c r="H64" s="195">
        <v>47</v>
      </c>
      <c r="I64" s="195">
        <v>54</v>
      </c>
      <c r="J64" s="195">
        <v>27</v>
      </c>
      <c r="K64" s="196">
        <v>0</v>
      </c>
    </row>
    <row r="65" spans="1:11" ht="13.5" customHeight="1" thickBot="1" x14ac:dyDescent="0.2">
      <c r="A65" s="370"/>
      <c r="B65" s="21"/>
      <c r="C65" s="26"/>
      <c r="D65" s="335"/>
      <c r="E65" s="198">
        <v>47.965116279069768</v>
      </c>
      <c r="F65" s="199">
        <v>9.7383720930232567</v>
      </c>
      <c r="G65" s="199">
        <v>23.691860465116278</v>
      </c>
      <c r="H65" s="199">
        <v>6.8313953488372086</v>
      </c>
      <c r="I65" s="199">
        <v>7.8488372093023253</v>
      </c>
      <c r="J65" s="199">
        <v>3.9244186046511627</v>
      </c>
      <c r="K65" s="200">
        <v>0</v>
      </c>
    </row>
    <row r="66" spans="1:11" s="110" customFormat="1" ht="13.5" customHeight="1" x14ac:dyDescent="0.15">
      <c r="A66" s="367" t="s">
        <v>73</v>
      </c>
      <c r="B66" s="108" t="s">
        <v>67</v>
      </c>
      <c r="C66" s="120"/>
      <c r="D66" s="330">
        <v>1507</v>
      </c>
      <c r="E66" s="194">
        <v>655</v>
      </c>
      <c r="F66" s="195">
        <v>103</v>
      </c>
      <c r="G66" s="195">
        <v>399</v>
      </c>
      <c r="H66" s="195">
        <v>134</v>
      </c>
      <c r="I66" s="195">
        <v>144</v>
      </c>
      <c r="J66" s="195">
        <v>72</v>
      </c>
      <c r="K66" s="196">
        <v>0</v>
      </c>
    </row>
    <row r="67" spans="1:11" ht="13.5" customHeight="1" x14ac:dyDescent="0.15">
      <c r="A67" s="369"/>
      <c r="B67" s="10" t="s">
        <v>68</v>
      </c>
      <c r="C67" s="24"/>
      <c r="D67" s="334"/>
      <c r="E67" s="190">
        <v>43.463835434638355</v>
      </c>
      <c r="F67" s="191">
        <v>6.8347710683477096</v>
      </c>
      <c r="G67" s="191">
        <v>26.476443264764431</v>
      </c>
      <c r="H67" s="191">
        <v>8.8918380889183819</v>
      </c>
      <c r="I67" s="191">
        <v>9.5554080955540819</v>
      </c>
      <c r="J67" s="191">
        <v>4.7777040477770409</v>
      </c>
      <c r="K67" s="192">
        <v>0</v>
      </c>
    </row>
    <row r="68" spans="1:11" s="110" customFormat="1" ht="13.5" customHeight="1" x14ac:dyDescent="0.15">
      <c r="A68" s="369"/>
      <c r="B68" s="108" t="s">
        <v>69</v>
      </c>
      <c r="C68" s="120"/>
      <c r="D68" s="330">
        <v>1187</v>
      </c>
      <c r="E68" s="194">
        <v>611</v>
      </c>
      <c r="F68" s="195">
        <v>176</v>
      </c>
      <c r="G68" s="195">
        <v>274</v>
      </c>
      <c r="H68" s="195">
        <v>60</v>
      </c>
      <c r="I68" s="195">
        <v>44</v>
      </c>
      <c r="J68" s="195">
        <v>22</v>
      </c>
      <c r="K68" s="196">
        <v>0</v>
      </c>
    </row>
    <row r="69" spans="1:11" ht="13.5" customHeight="1" x14ac:dyDescent="0.15">
      <c r="A69" s="369"/>
      <c r="B69" s="10" t="s">
        <v>70</v>
      </c>
      <c r="C69" s="24"/>
      <c r="D69" s="334"/>
      <c r="E69" s="190">
        <v>51.474304970513899</v>
      </c>
      <c r="F69" s="191">
        <v>14.827295703454086</v>
      </c>
      <c r="G69" s="191">
        <v>23.083403538331929</v>
      </c>
      <c r="H69" s="191">
        <v>5.0547598989048019</v>
      </c>
      <c r="I69" s="191">
        <v>3.7068239258635214</v>
      </c>
      <c r="J69" s="191">
        <v>1.8534119629317607</v>
      </c>
      <c r="K69" s="192">
        <v>0</v>
      </c>
    </row>
    <row r="70" spans="1:11" s="110" customFormat="1" ht="13.5" customHeight="1" x14ac:dyDescent="0.15">
      <c r="A70" s="369"/>
      <c r="B70" s="108" t="s">
        <v>71</v>
      </c>
      <c r="C70" s="120"/>
      <c r="D70" s="330">
        <v>18</v>
      </c>
      <c r="E70" s="194">
        <v>6</v>
      </c>
      <c r="F70" s="195">
        <v>0</v>
      </c>
      <c r="G70" s="195">
        <v>7</v>
      </c>
      <c r="H70" s="195">
        <v>2</v>
      </c>
      <c r="I70" s="195">
        <v>3</v>
      </c>
      <c r="J70" s="195">
        <v>0</v>
      </c>
      <c r="K70" s="196">
        <v>0</v>
      </c>
    </row>
    <row r="71" spans="1:11" ht="13.5" customHeight="1" thickBot="1" x14ac:dyDescent="0.2">
      <c r="A71" s="370"/>
      <c r="B71" s="21"/>
      <c r="C71" s="26"/>
      <c r="D71" s="335"/>
      <c r="E71" s="198">
        <v>33.333333333333329</v>
      </c>
      <c r="F71" s="199">
        <v>0</v>
      </c>
      <c r="G71" s="199">
        <v>38.888888888888893</v>
      </c>
      <c r="H71" s="199">
        <v>11.111111111111111</v>
      </c>
      <c r="I71" s="199">
        <v>16.666666666666664</v>
      </c>
      <c r="J71" s="199">
        <v>0</v>
      </c>
      <c r="K71" s="200">
        <v>0</v>
      </c>
    </row>
    <row r="72" spans="1:11" s="110" customFormat="1" ht="13.5" customHeight="1" x14ac:dyDescent="0.15">
      <c r="A72" s="367" t="s">
        <v>510</v>
      </c>
      <c r="B72" s="108" t="s">
        <v>511</v>
      </c>
      <c r="C72" s="120"/>
      <c r="D72" s="330">
        <v>1212</v>
      </c>
      <c r="E72" s="194">
        <v>542</v>
      </c>
      <c r="F72" s="195">
        <v>101</v>
      </c>
      <c r="G72" s="195">
        <v>293</v>
      </c>
      <c r="H72" s="195">
        <v>111</v>
      </c>
      <c r="I72" s="195">
        <v>111</v>
      </c>
      <c r="J72" s="195">
        <v>54</v>
      </c>
      <c r="K72" s="196">
        <v>0</v>
      </c>
    </row>
    <row r="73" spans="1:11" ht="13.5" customHeight="1" x14ac:dyDescent="0.15">
      <c r="A73" s="367"/>
      <c r="B73" s="10" t="s">
        <v>512</v>
      </c>
      <c r="C73" s="24"/>
      <c r="D73" s="334"/>
      <c r="E73" s="190">
        <v>44.71947194719472</v>
      </c>
      <c r="F73" s="191">
        <v>8.3333333333333321</v>
      </c>
      <c r="G73" s="191">
        <v>24.174917491749177</v>
      </c>
      <c r="H73" s="191">
        <v>9.1584158415841586</v>
      </c>
      <c r="I73" s="191">
        <v>9.1584158415841586</v>
      </c>
      <c r="J73" s="191">
        <v>4.455445544554455</v>
      </c>
      <c r="K73" s="192">
        <v>0</v>
      </c>
    </row>
    <row r="74" spans="1:11" s="110" customFormat="1" ht="13.5" customHeight="1" x14ac:dyDescent="0.15">
      <c r="A74" s="367"/>
      <c r="B74" s="108" t="s">
        <v>513</v>
      </c>
      <c r="C74" s="120"/>
      <c r="D74" s="330">
        <v>422</v>
      </c>
      <c r="E74" s="194">
        <v>206</v>
      </c>
      <c r="F74" s="195">
        <v>57</v>
      </c>
      <c r="G74" s="195">
        <v>121</v>
      </c>
      <c r="H74" s="195">
        <v>23</v>
      </c>
      <c r="I74" s="195">
        <v>9</v>
      </c>
      <c r="J74" s="195">
        <v>6</v>
      </c>
      <c r="K74" s="196">
        <v>0</v>
      </c>
    </row>
    <row r="75" spans="1:11" ht="13.5" customHeight="1" x14ac:dyDescent="0.15">
      <c r="A75" s="367"/>
      <c r="B75" s="10" t="s">
        <v>512</v>
      </c>
      <c r="C75" s="24"/>
      <c r="D75" s="334"/>
      <c r="E75" s="190">
        <v>48.81516587677725</v>
      </c>
      <c r="F75" s="191">
        <v>13.507109004739338</v>
      </c>
      <c r="G75" s="191">
        <v>28.672985781990523</v>
      </c>
      <c r="H75" s="191">
        <v>5.4502369668246446</v>
      </c>
      <c r="I75" s="191">
        <v>2.1327014218009479</v>
      </c>
      <c r="J75" s="191">
        <v>1.4218009478672986</v>
      </c>
      <c r="K75" s="192">
        <v>0</v>
      </c>
    </row>
    <row r="76" spans="1:11" s="110" customFormat="1" ht="13.5" customHeight="1" x14ac:dyDescent="0.15">
      <c r="A76" s="367"/>
      <c r="B76" s="108" t="s">
        <v>514</v>
      </c>
      <c r="C76" s="120"/>
      <c r="D76" s="330">
        <v>1078</v>
      </c>
      <c r="E76" s="194">
        <v>524</v>
      </c>
      <c r="F76" s="195">
        <v>121</v>
      </c>
      <c r="G76" s="195">
        <v>266</v>
      </c>
      <c r="H76" s="195">
        <v>62</v>
      </c>
      <c r="I76" s="195">
        <v>71</v>
      </c>
      <c r="J76" s="195">
        <v>34</v>
      </c>
      <c r="K76" s="196">
        <v>0</v>
      </c>
    </row>
    <row r="77" spans="1:11" ht="13.5" customHeight="1" thickBot="1" x14ac:dyDescent="0.2">
      <c r="A77" s="368"/>
      <c r="B77" s="21"/>
      <c r="C77" s="26"/>
      <c r="D77" s="335"/>
      <c r="E77" s="198">
        <v>48.608534322820034</v>
      </c>
      <c r="F77" s="199">
        <v>11.224489795918368</v>
      </c>
      <c r="G77" s="199">
        <v>24.675324675324674</v>
      </c>
      <c r="H77" s="199">
        <v>5.7513914656771803</v>
      </c>
      <c r="I77" s="199">
        <v>6.5862708719851577</v>
      </c>
      <c r="J77" s="199">
        <v>3.1539888682745829</v>
      </c>
      <c r="K77" s="200">
        <v>0</v>
      </c>
    </row>
    <row r="78" spans="1:11" ht="13.5" customHeight="1" x14ac:dyDescent="0.15">
      <c r="A78" s="11"/>
      <c r="B78" s="12"/>
      <c r="C78" s="13"/>
      <c r="D78" s="14"/>
      <c r="E78" s="15"/>
      <c r="F78" s="15"/>
      <c r="G78" s="15"/>
      <c r="H78" s="15"/>
      <c r="I78" s="15"/>
      <c r="J78" s="15"/>
      <c r="K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9" tint="0.39997558519241921"/>
  </sheetPr>
  <dimension ref="A1:BE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9" width="8.33203125" style="2"/>
    <col min="20" max="20" width="5.33203125" style="1" customWidth="1"/>
    <col min="21" max="21" width="12.44140625" style="2" customWidth="1"/>
    <col min="22" max="22" width="4.33203125" style="2" customWidth="1"/>
    <col min="23" max="23" width="8.33203125" style="3"/>
    <col min="24" max="38" width="8.33203125" style="2"/>
    <col min="39" max="39" width="5.33203125" style="1" customWidth="1"/>
    <col min="40" max="40" width="12.44140625" style="2" customWidth="1"/>
    <col min="41" max="41" width="4.33203125" style="2" customWidth="1"/>
    <col min="42" max="42" width="8.33203125" style="3"/>
    <col min="43" max="16384" width="8.33203125" style="2"/>
  </cols>
  <sheetData>
    <row r="1" spans="1:57" ht="30" customHeight="1" x14ac:dyDescent="0.15">
      <c r="S1" s="84" t="s">
        <v>686</v>
      </c>
      <c r="T1" s="2"/>
      <c r="AL1" s="84" t="s">
        <v>686</v>
      </c>
      <c r="AZ1" s="5"/>
      <c r="BA1" s="39"/>
      <c r="BB1" s="39"/>
      <c r="BC1" s="39"/>
      <c r="BD1" s="39"/>
      <c r="BE1" s="84" t="s">
        <v>686</v>
      </c>
    </row>
    <row r="2" spans="1:57" ht="30" customHeight="1" x14ac:dyDescent="0.15">
      <c r="S2" s="84"/>
      <c r="T2" s="2"/>
      <c r="AL2" s="84"/>
      <c r="AZ2" s="5"/>
      <c r="BA2" s="39"/>
      <c r="BB2" s="39"/>
      <c r="BC2" s="39"/>
      <c r="BD2" s="39"/>
      <c r="BE2" s="84"/>
    </row>
    <row r="3" spans="1:57" ht="48" customHeight="1" thickBot="1" x14ac:dyDescent="0.2">
      <c r="A3" s="6" t="s">
        <v>675</v>
      </c>
      <c r="B3" s="7"/>
      <c r="C3" s="7"/>
      <c r="D3" s="7"/>
      <c r="E3" s="7"/>
      <c r="F3" s="7"/>
      <c r="G3" s="7"/>
      <c r="H3" s="7"/>
      <c r="I3" s="7"/>
      <c r="J3" s="7"/>
      <c r="K3" s="7"/>
      <c r="L3" s="7"/>
      <c r="M3" s="7"/>
      <c r="N3" s="7"/>
      <c r="O3" s="7"/>
      <c r="P3" s="7"/>
      <c r="Q3" s="7"/>
      <c r="R3" s="7"/>
      <c r="S3" s="146" t="s">
        <v>268</v>
      </c>
      <c r="T3" s="6" t="s">
        <v>365</v>
      </c>
      <c r="U3" s="7"/>
      <c r="V3" s="6" t="s">
        <v>675</v>
      </c>
      <c r="W3" s="7"/>
      <c r="X3" s="7"/>
      <c r="Y3" s="7"/>
      <c r="Z3" s="7"/>
      <c r="AA3" s="7"/>
      <c r="AB3" s="7"/>
      <c r="AC3" s="7"/>
      <c r="AD3" s="7"/>
      <c r="AE3" s="7"/>
      <c r="AF3" s="7"/>
      <c r="AG3" s="7"/>
      <c r="AH3" s="7"/>
      <c r="AI3" s="7"/>
      <c r="AJ3" s="7"/>
      <c r="AK3" s="7"/>
      <c r="AL3" s="146" t="s">
        <v>268</v>
      </c>
      <c r="AM3" s="6" t="s">
        <v>365</v>
      </c>
      <c r="AN3" s="7"/>
      <c r="AO3" s="6" t="s">
        <v>675</v>
      </c>
      <c r="AP3" s="7"/>
      <c r="AQ3" s="7"/>
      <c r="AR3" s="7"/>
      <c r="AS3" s="7"/>
      <c r="AT3" s="7"/>
      <c r="AU3" s="7"/>
      <c r="AV3" s="7"/>
      <c r="AW3" s="7"/>
      <c r="AX3" s="7"/>
      <c r="AY3" s="7"/>
      <c r="AZ3" s="7"/>
      <c r="BA3" s="39"/>
      <c r="BB3" s="39"/>
      <c r="BC3" s="39"/>
      <c r="BD3" s="39"/>
      <c r="BE3" s="39"/>
    </row>
    <row r="4" spans="1:57"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7">
        <v>15</v>
      </c>
      <c r="T4" s="28"/>
      <c r="U4" s="32"/>
      <c r="V4" s="34"/>
      <c r="W4" s="35"/>
      <c r="X4" s="37">
        <v>16</v>
      </c>
      <c r="Y4" s="37">
        <v>17</v>
      </c>
      <c r="Z4" s="37">
        <v>18</v>
      </c>
      <c r="AA4" s="37">
        <v>19</v>
      </c>
      <c r="AB4" s="37">
        <v>20</v>
      </c>
      <c r="AC4" s="37">
        <v>21</v>
      </c>
      <c r="AD4" s="37">
        <v>22</v>
      </c>
      <c r="AE4" s="37">
        <v>23</v>
      </c>
      <c r="AF4" s="37">
        <v>24</v>
      </c>
      <c r="AG4" s="37">
        <v>25</v>
      </c>
      <c r="AH4" s="37">
        <v>26</v>
      </c>
      <c r="AI4" s="37">
        <v>27</v>
      </c>
      <c r="AJ4" s="37">
        <v>28</v>
      </c>
      <c r="AK4" s="37">
        <v>29</v>
      </c>
      <c r="AL4" s="37">
        <v>30</v>
      </c>
      <c r="AM4" s="28"/>
      <c r="AN4" s="32"/>
      <c r="AO4" s="34"/>
      <c r="AP4" s="35"/>
      <c r="AQ4" s="37">
        <v>31</v>
      </c>
      <c r="AR4" s="37">
        <v>32</v>
      </c>
      <c r="AS4" s="37">
        <v>33</v>
      </c>
      <c r="AT4" s="37">
        <v>34</v>
      </c>
      <c r="AU4" s="37">
        <v>35</v>
      </c>
      <c r="AV4" s="37">
        <v>36</v>
      </c>
      <c r="AW4" s="37">
        <v>37</v>
      </c>
      <c r="AX4" s="37">
        <v>38</v>
      </c>
      <c r="AY4" s="37">
        <v>39</v>
      </c>
      <c r="AZ4" s="33"/>
    </row>
    <row r="5" spans="1:57" ht="171.9" customHeight="1" thickBot="1" x14ac:dyDescent="0.2">
      <c r="A5" s="29"/>
      <c r="B5" s="30"/>
      <c r="C5" s="31"/>
      <c r="D5" s="87" t="s">
        <v>356</v>
      </c>
      <c r="E5" s="85" t="s">
        <v>228</v>
      </c>
      <c r="F5" s="86" t="s">
        <v>229</v>
      </c>
      <c r="G5" s="86" t="s">
        <v>230</v>
      </c>
      <c r="H5" s="86" t="s">
        <v>231</v>
      </c>
      <c r="I5" s="86" t="s">
        <v>232</v>
      </c>
      <c r="J5" s="86" t="s">
        <v>233</v>
      </c>
      <c r="K5" s="86" t="s">
        <v>234</v>
      </c>
      <c r="L5" s="86" t="s">
        <v>235</v>
      </c>
      <c r="M5" s="86" t="s">
        <v>236</v>
      </c>
      <c r="N5" s="86" t="s">
        <v>237</v>
      </c>
      <c r="O5" s="86" t="s">
        <v>238</v>
      </c>
      <c r="P5" s="86" t="s">
        <v>239</v>
      </c>
      <c r="Q5" s="86" t="s">
        <v>240</v>
      </c>
      <c r="R5" s="86" t="s">
        <v>241</v>
      </c>
      <c r="S5" s="86" t="s">
        <v>242</v>
      </c>
      <c r="T5" s="29"/>
      <c r="U5" s="30"/>
      <c r="V5" s="31"/>
      <c r="W5" s="87" t="s">
        <v>356</v>
      </c>
      <c r="X5" s="86" t="s">
        <v>243</v>
      </c>
      <c r="Y5" s="86" t="s">
        <v>244</v>
      </c>
      <c r="Z5" s="86" t="s">
        <v>245</v>
      </c>
      <c r="AA5" s="86" t="s">
        <v>246</v>
      </c>
      <c r="AB5" s="86" t="s">
        <v>247</v>
      </c>
      <c r="AC5" s="86" t="s">
        <v>248</v>
      </c>
      <c r="AD5" s="86" t="s">
        <v>249</v>
      </c>
      <c r="AE5" s="86" t="s">
        <v>250</v>
      </c>
      <c r="AF5" s="86" t="s">
        <v>251</v>
      </c>
      <c r="AG5" s="86" t="s">
        <v>252</v>
      </c>
      <c r="AH5" s="86" t="s">
        <v>253</v>
      </c>
      <c r="AI5" s="86" t="s">
        <v>254</v>
      </c>
      <c r="AJ5" s="86" t="s">
        <v>255</v>
      </c>
      <c r="AK5" s="86" t="s">
        <v>256</v>
      </c>
      <c r="AL5" s="86" t="s">
        <v>257</v>
      </c>
      <c r="AM5" s="29"/>
      <c r="AN5" s="30"/>
      <c r="AO5" s="31"/>
      <c r="AP5" s="87" t="s">
        <v>356</v>
      </c>
      <c r="AQ5" s="86" t="s">
        <v>258</v>
      </c>
      <c r="AR5" s="86" t="s">
        <v>259</v>
      </c>
      <c r="AS5" s="86" t="s">
        <v>260</v>
      </c>
      <c r="AT5" s="86" t="s">
        <v>261</v>
      </c>
      <c r="AU5" s="86" t="s">
        <v>262</v>
      </c>
      <c r="AV5" s="86" t="s">
        <v>263</v>
      </c>
      <c r="AW5" s="86" t="s">
        <v>264</v>
      </c>
      <c r="AX5" s="86" t="s">
        <v>265</v>
      </c>
      <c r="AY5" s="86" t="s">
        <v>266</v>
      </c>
      <c r="AZ5" s="88" t="s">
        <v>357</v>
      </c>
      <c r="BA5" s="40"/>
      <c r="BB5" s="40"/>
      <c r="BC5" s="40"/>
      <c r="BD5" s="40"/>
      <c r="BE5" s="40"/>
    </row>
    <row r="6" spans="1:57" s="110" customFormat="1" ht="13.5" customHeight="1" x14ac:dyDescent="0.15">
      <c r="A6" s="116" t="s">
        <v>29</v>
      </c>
      <c r="B6" s="117"/>
      <c r="C6" s="117"/>
      <c r="D6" s="331">
        <v>2712</v>
      </c>
      <c r="E6" s="178">
        <v>677</v>
      </c>
      <c r="F6" s="179">
        <v>107</v>
      </c>
      <c r="G6" s="179">
        <v>161</v>
      </c>
      <c r="H6" s="179">
        <v>110</v>
      </c>
      <c r="I6" s="179">
        <v>236</v>
      </c>
      <c r="J6" s="179">
        <v>107</v>
      </c>
      <c r="K6" s="179">
        <v>57</v>
      </c>
      <c r="L6" s="179">
        <v>39</v>
      </c>
      <c r="M6" s="179">
        <v>212</v>
      </c>
      <c r="N6" s="179">
        <v>127</v>
      </c>
      <c r="O6" s="179">
        <v>70</v>
      </c>
      <c r="P6" s="179">
        <v>43</v>
      </c>
      <c r="Q6" s="179">
        <v>26</v>
      </c>
      <c r="R6" s="179">
        <v>42</v>
      </c>
      <c r="S6" s="179">
        <v>43</v>
      </c>
      <c r="T6" s="116" t="s">
        <v>29</v>
      </c>
      <c r="U6" s="117"/>
      <c r="V6" s="117"/>
      <c r="W6" s="331">
        <v>2712</v>
      </c>
      <c r="X6" s="179">
        <v>48</v>
      </c>
      <c r="Y6" s="179">
        <v>21</v>
      </c>
      <c r="Z6" s="179">
        <v>14</v>
      </c>
      <c r="AA6" s="179">
        <v>16</v>
      </c>
      <c r="AB6" s="179">
        <v>56</v>
      </c>
      <c r="AC6" s="179">
        <v>23</v>
      </c>
      <c r="AD6" s="179">
        <v>23</v>
      </c>
      <c r="AE6" s="179">
        <v>21</v>
      </c>
      <c r="AF6" s="179">
        <v>19</v>
      </c>
      <c r="AG6" s="179">
        <v>45</v>
      </c>
      <c r="AH6" s="179">
        <v>49</v>
      </c>
      <c r="AI6" s="179">
        <v>61</v>
      </c>
      <c r="AJ6" s="179">
        <v>31</v>
      </c>
      <c r="AK6" s="179">
        <v>20</v>
      </c>
      <c r="AL6" s="179">
        <v>35</v>
      </c>
      <c r="AM6" s="116" t="s">
        <v>29</v>
      </c>
      <c r="AN6" s="117"/>
      <c r="AO6" s="117"/>
      <c r="AP6" s="331">
        <v>2712</v>
      </c>
      <c r="AQ6" s="179">
        <v>25</v>
      </c>
      <c r="AR6" s="179">
        <v>21</v>
      </c>
      <c r="AS6" s="179">
        <v>22</v>
      </c>
      <c r="AT6" s="179">
        <v>15</v>
      </c>
      <c r="AU6" s="179">
        <v>22</v>
      </c>
      <c r="AV6" s="179">
        <v>19</v>
      </c>
      <c r="AW6" s="179">
        <v>16</v>
      </c>
      <c r="AX6" s="179">
        <v>16</v>
      </c>
      <c r="AY6" s="179">
        <v>17</v>
      </c>
      <c r="AZ6" s="180">
        <v>0</v>
      </c>
    </row>
    <row r="7" spans="1:57" ht="13.5" customHeight="1" thickBot="1" x14ac:dyDescent="0.2">
      <c r="A7" s="8"/>
      <c r="B7" s="9"/>
      <c r="C7" s="9"/>
      <c r="D7" s="332"/>
      <c r="E7" s="182">
        <v>24.963126843657818</v>
      </c>
      <c r="F7" s="183">
        <v>3.9454277286135695</v>
      </c>
      <c r="G7" s="183">
        <v>5.9365781710914449</v>
      </c>
      <c r="H7" s="183">
        <v>4.056047197640118</v>
      </c>
      <c r="I7" s="183">
        <v>8.7020648967551626</v>
      </c>
      <c r="J7" s="183">
        <v>3.9454277286135695</v>
      </c>
      <c r="K7" s="183">
        <v>2.1017699115044248</v>
      </c>
      <c r="L7" s="183">
        <v>1.4380530973451326</v>
      </c>
      <c r="M7" s="183">
        <v>7.8171091445427736</v>
      </c>
      <c r="N7" s="183">
        <v>4.6828908554572273</v>
      </c>
      <c r="O7" s="183">
        <v>2.5811209439528024</v>
      </c>
      <c r="P7" s="183">
        <v>1.5855457227138645</v>
      </c>
      <c r="Q7" s="183">
        <v>0.95870206489675514</v>
      </c>
      <c r="R7" s="183">
        <v>1.5486725663716814</v>
      </c>
      <c r="S7" s="183">
        <v>1.5855457227138645</v>
      </c>
      <c r="T7" s="8"/>
      <c r="U7" s="9"/>
      <c r="V7" s="9"/>
      <c r="W7" s="332"/>
      <c r="X7" s="183">
        <v>1.7699115044247788</v>
      </c>
      <c r="Y7" s="183">
        <v>0.77433628318584069</v>
      </c>
      <c r="Z7" s="183">
        <v>0.51622418879056042</v>
      </c>
      <c r="AA7" s="183">
        <v>0.58997050147492625</v>
      </c>
      <c r="AB7" s="183">
        <v>2.0648967551622417</v>
      </c>
      <c r="AC7" s="183">
        <v>0.84808259587020651</v>
      </c>
      <c r="AD7" s="183">
        <v>0.84808259587020651</v>
      </c>
      <c r="AE7" s="183">
        <v>0.77433628318584069</v>
      </c>
      <c r="AF7" s="183">
        <v>0.70058997050147487</v>
      </c>
      <c r="AG7" s="183">
        <v>1.6592920353982303</v>
      </c>
      <c r="AH7" s="183">
        <v>1.8067846607669618</v>
      </c>
      <c r="AI7" s="183">
        <v>2.2492625368731565</v>
      </c>
      <c r="AJ7" s="183">
        <v>1.1430678466076696</v>
      </c>
      <c r="AK7" s="183">
        <v>0.73746312684365778</v>
      </c>
      <c r="AL7" s="183">
        <v>1.2905604719764012</v>
      </c>
      <c r="AM7" s="8"/>
      <c r="AN7" s="9"/>
      <c r="AO7" s="9"/>
      <c r="AP7" s="332"/>
      <c r="AQ7" s="183">
        <v>0.92182890855457222</v>
      </c>
      <c r="AR7" s="183">
        <v>0.77433628318584069</v>
      </c>
      <c r="AS7" s="183">
        <v>0.8112094395280236</v>
      </c>
      <c r="AT7" s="183">
        <v>0.55309734513274333</v>
      </c>
      <c r="AU7" s="183">
        <v>0.8112094395280236</v>
      </c>
      <c r="AV7" s="183">
        <v>0.70058997050147487</v>
      </c>
      <c r="AW7" s="183">
        <v>0.58997050147492625</v>
      </c>
      <c r="AX7" s="183">
        <v>0.58997050147492625</v>
      </c>
      <c r="AY7" s="183">
        <v>0.62684365781710916</v>
      </c>
      <c r="AZ7" s="184">
        <v>0</v>
      </c>
    </row>
    <row r="8" spans="1:57" s="110" customFormat="1" ht="13.5" customHeight="1" x14ac:dyDescent="0.15">
      <c r="A8" s="371" t="s">
        <v>30</v>
      </c>
      <c r="B8" s="118" t="s">
        <v>32</v>
      </c>
      <c r="C8" s="119"/>
      <c r="D8" s="333">
        <v>1272</v>
      </c>
      <c r="E8" s="186">
        <v>677</v>
      </c>
      <c r="F8" s="257"/>
      <c r="G8" s="187">
        <v>161</v>
      </c>
      <c r="H8" s="187">
        <v>110</v>
      </c>
      <c r="I8" s="257"/>
      <c r="J8" s="257"/>
      <c r="K8" s="257"/>
      <c r="L8" s="257"/>
      <c r="M8" s="187">
        <v>212</v>
      </c>
      <c r="N8" s="257"/>
      <c r="O8" s="257"/>
      <c r="P8" s="257"/>
      <c r="Q8" s="187">
        <v>26</v>
      </c>
      <c r="R8" s="257"/>
      <c r="S8" s="257"/>
      <c r="T8" s="371" t="s">
        <v>30</v>
      </c>
      <c r="U8" s="118" t="s">
        <v>32</v>
      </c>
      <c r="V8" s="119"/>
      <c r="W8" s="333">
        <v>1272</v>
      </c>
      <c r="X8" s="257"/>
      <c r="Y8" s="257"/>
      <c r="Z8" s="187">
        <v>14</v>
      </c>
      <c r="AA8" s="187">
        <v>16</v>
      </c>
      <c r="AB8" s="187">
        <v>56</v>
      </c>
      <c r="AC8" s="257"/>
      <c r="AD8" s="257"/>
      <c r="AE8" s="257"/>
      <c r="AF8" s="257"/>
      <c r="AG8" s="257"/>
      <c r="AH8" s="257"/>
      <c r="AI8" s="257"/>
      <c r="AJ8" s="257"/>
      <c r="AK8" s="257"/>
      <c r="AL8" s="257"/>
      <c r="AM8" s="371" t="s">
        <v>30</v>
      </c>
      <c r="AN8" s="118" t="s">
        <v>32</v>
      </c>
      <c r="AO8" s="119"/>
      <c r="AP8" s="333">
        <v>1272</v>
      </c>
      <c r="AQ8" s="257"/>
      <c r="AR8" s="257"/>
      <c r="AS8" s="257"/>
      <c r="AT8" s="257"/>
      <c r="AU8" s="257"/>
      <c r="AV8" s="257"/>
      <c r="AW8" s="257"/>
      <c r="AX8" s="257"/>
      <c r="AY8" s="257"/>
      <c r="AZ8" s="258"/>
    </row>
    <row r="9" spans="1:57" ht="13.5" customHeight="1" x14ac:dyDescent="0.15">
      <c r="A9" s="369"/>
      <c r="B9" s="10"/>
      <c r="C9" s="24"/>
      <c r="D9" s="334"/>
      <c r="E9" s="190">
        <v>53.223270440251568</v>
      </c>
      <c r="F9" s="254"/>
      <c r="G9" s="191">
        <v>12.657232704402515</v>
      </c>
      <c r="H9" s="191">
        <v>8.6477987421383649</v>
      </c>
      <c r="I9" s="254"/>
      <c r="J9" s="254"/>
      <c r="K9" s="254"/>
      <c r="L9" s="254"/>
      <c r="M9" s="191">
        <v>16.666666666666664</v>
      </c>
      <c r="N9" s="254"/>
      <c r="O9" s="254"/>
      <c r="P9" s="254"/>
      <c r="Q9" s="191">
        <v>2.0440251572327042</v>
      </c>
      <c r="R9" s="254"/>
      <c r="S9" s="254"/>
      <c r="T9" s="369"/>
      <c r="U9" s="10"/>
      <c r="V9" s="24"/>
      <c r="W9" s="334"/>
      <c r="X9" s="254"/>
      <c r="Y9" s="254"/>
      <c r="Z9" s="191">
        <v>1.10062893081761</v>
      </c>
      <c r="AA9" s="191">
        <v>1.257861635220126</v>
      </c>
      <c r="AB9" s="191">
        <v>4.4025157232704402</v>
      </c>
      <c r="AC9" s="254"/>
      <c r="AD9" s="254"/>
      <c r="AE9" s="254"/>
      <c r="AF9" s="254"/>
      <c r="AG9" s="254"/>
      <c r="AH9" s="254"/>
      <c r="AI9" s="254"/>
      <c r="AJ9" s="254"/>
      <c r="AK9" s="254"/>
      <c r="AL9" s="254"/>
      <c r="AM9" s="369"/>
      <c r="AN9" s="10"/>
      <c r="AO9" s="24"/>
      <c r="AP9" s="334"/>
      <c r="AQ9" s="254"/>
      <c r="AR9" s="254"/>
      <c r="AS9" s="254"/>
      <c r="AT9" s="254"/>
      <c r="AU9" s="254"/>
      <c r="AV9" s="254"/>
      <c r="AW9" s="254"/>
      <c r="AX9" s="254"/>
      <c r="AY9" s="254"/>
      <c r="AZ9" s="255"/>
    </row>
    <row r="10" spans="1:57" s="110" customFormat="1" ht="13.5" customHeight="1" x14ac:dyDescent="0.15">
      <c r="A10" s="369"/>
      <c r="B10" s="108" t="s">
        <v>34</v>
      </c>
      <c r="C10" s="120"/>
      <c r="D10" s="330">
        <v>279</v>
      </c>
      <c r="E10" s="247"/>
      <c r="F10" s="249"/>
      <c r="G10" s="249"/>
      <c r="H10" s="249"/>
      <c r="I10" s="249"/>
      <c r="J10" s="249"/>
      <c r="K10" s="249"/>
      <c r="L10" s="249"/>
      <c r="M10" s="249"/>
      <c r="N10" s="249"/>
      <c r="O10" s="249"/>
      <c r="P10" s="249"/>
      <c r="Q10" s="249"/>
      <c r="R10" s="195">
        <v>42</v>
      </c>
      <c r="S10" s="195">
        <v>43</v>
      </c>
      <c r="T10" s="369"/>
      <c r="U10" s="108" t="s">
        <v>34</v>
      </c>
      <c r="V10" s="120"/>
      <c r="W10" s="330">
        <v>279</v>
      </c>
      <c r="X10" s="195">
        <v>48</v>
      </c>
      <c r="Y10" s="195">
        <v>21</v>
      </c>
      <c r="Z10" s="249"/>
      <c r="AA10" s="249"/>
      <c r="AB10" s="249"/>
      <c r="AC10" s="249"/>
      <c r="AD10" s="249"/>
      <c r="AE10" s="249"/>
      <c r="AF10" s="249"/>
      <c r="AG10" s="195">
        <v>45</v>
      </c>
      <c r="AH10" s="195">
        <v>49</v>
      </c>
      <c r="AI10" s="249"/>
      <c r="AJ10" s="195">
        <v>31</v>
      </c>
      <c r="AK10" s="249"/>
      <c r="AL10" s="249"/>
      <c r="AM10" s="369"/>
      <c r="AN10" s="108" t="s">
        <v>34</v>
      </c>
      <c r="AO10" s="120"/>
      <c r="AP10" s="330">
        <v>279</v>
      </c>
      <c r="AQ10" s="249"/>
      <c r="AR10" s="249"/>
      <c r="AS10" s="249"/>
      <c r="AT10" s="249"/>
      <c r="AU10" s="249"/>
      <c r="AV10" s="249"/>
      <c r="AW10" s="249"/>
      <c r="AX10" s="249"/>
      <c r="AY10" s="249"/>
      <c r="AZ10" s="250"/>
    </row>
    <row r="11" spans="1:57" ht="13.5" customHeight="1" x14ac:dyDescent="0.15">
      <c r="A11" s="369"/>
      <c r="B11" s="10"/>
      <c r="C11" s="24"/>
      <c r="D11" s="334"/>
      <c r="E11" s="248"/>
      <c r="F11" s="254"/>
      <c r="G11" s="254"/>
      <c r="H11" s="254"/>
      <c r="I11" s="254"/>
      <c r="J11" s="254"/>
      <c r="K11" s="254"/>
      <c r="L11" s="254"/>
      <c r="M11" s="254"/>
      <c r="N11" s="254"/>
      <c r="O11" s="254"/>
      <c r="P11" s="254"/>
      <c r="Q11" s="254"/>
      <c r="R11" s="191">
        <v>15.053763440860216</v>
      </c>
      <c r="S11" s="191">
        <v>15.412186379928317</v>
      </c>
      <c r="T11" s="369"/>
      <c r="U11" s="10"/>
      <c r="V11" s="24"/>
      <c r="W11" s="334"/>
      <c r="X11" s="191">
        <v>17.20430107526882</v>
      </c>
      <c r="Y11" s="191">
        <v>7.5268817204301079</v>
      </c>
      <c r="Z11" s="254"/>
      <c r="AA11" s="254"/>
      <c r="AB11" s="254"/>
      <c r="AC11" s="254"/>
      <c r="AD11" s="254"/>
      <c r="AE11" s="254"/>
      <c r="AF11" s="254"/>
      <c r="AG11" s="191">
        <v>16.129032258064516</v>
      </c>
      <c r="AH11" s="191">
        <v>17.562724014336915</v>
      </c>
      <c r="AI11" s="254"/>
      <c r="AJ11" s="191">
        <v>11.111111111111111</v>
      </c>
      <c r="AK11" s="254"/>
      <c r="AL11" s="254"/>
      <c r="AM11" s="369"/>
      <c r="AN11" s="10"/>
      <c r="AO11" s="24"/>
      <c r="AP11" s="334"/>
      <c r="AQ11" s="254"/>
      <c r="AR11" s="254"/>
      <c r="AS11" s="254"/>
      <c r="AT11" s="254"/>
      <c r="AU11" s="254"/>
      <c r="AV11" s="254"/>
      <c r="AW11" s="254"/>
      <c r="AX11" s="254"/>
      <c r="AY11" s="254"/>
      <c r="AZ11" s="255"/>
    </row>
    <row r="12" spans="1:57" s="110" customFormat="1" ht="13.5" customHeight="1" x14ac:dyDescent="0.15">
      <c r="A12" s="369"/>
      <c r="B12" s="108" t="s">
        <v>36</v>
      </c>
      <c r="C12" s="120"/>
      <c r="D12" s="330">
        <v>680</v>
      </c>
      <c r="E12" s="247"/>
      <c r="F12" s="195">
        <v>107</v>
      </c>
      <c r="G12" s="249"/>
      <c r="H12" s="249"/>
      <c r="I12" s="195">
        <v>236</v>
      </c>
      <c r="J12" s="249"/>
      <c r="K12" s="249"/>
      <c r="L12" s="195">
        <v>39</v>
      </c>
      <c r="M12" s="249"/>
      <c r="N12" s="195">
        <v>127</v>
      </c>
      <c r="O12" s="195">
        <v>70</v>
      </c>
      <c r="P12" s="249"/>
      <c r="Q12" s="249"/>
      <c r="R12" s="249"/>
      <c r="S12" s="249"/>
      <c r="T12" s="369"/>
      <c r="U12" s="108" t="s">
        <v>36</v>
      </c>
      <c r="V12" s="120"/>
      <c r="W12" s="330">
        <v>680</v>
      </c>
      <c r="X12" s="249"/>
      <c r="Y12" s="249"/>
      <c r="Z12" s="249"/>
      <c r="AA12" s="249"/>
      <c r="AB12" s="249"/>
      <c r="AC12" s="249"/>
      <c r="AD12" s="249"/>
      <c r="AE12" s="195">
        <v>21</v>
      </c>
      <c r="AF12" s="195">
        <v>19</v>
      </c>
      <c r="AG12" s="249"/>
      <c r="AH12" s="249"/>
      <c r="AI12" s="195">
        <v>61</v>
      </c>
      <c r="AJ12" s="249">
        <v>0</v>
      </c>
      <c r="AK12" s="249"/>
      <c r="AL12" s="249"/>
      <c r="AM12" s="369"/>
      <c r="AN12" s="108" t="s">
        <v>36</v>
      </c>
      <c r="AO12" s="120"/>
      <c r="AP12" s="330">
        <v>680</v>
      </c>
      <c r="AQ12" s="249"/>
      <c r="AR12" s="249"/>
      <c r="AS12" s="249"/>
      <c r="AT12" s="249"/>
      <c r="AU12" s="249"/>
      <c r="AV12" s="249"/>
      <c r="AW12" s="249"/>
      <c r="AX12" s="249"/>
      <c r="AY12" s="249"/>
      <c r="AZ12" s="250"/>
    </row>
    <row r="13" spans="1:57" ht="13.5" customHeight="1" x14ac:dyDescent="0.15">
      <c r="A13" s="369"/>
      <c r="B13" s="10"/>
      <c r="C13" s="24"/>
      <c r="D13" s="334"/>
      <c r="E13" s="248"/>
      <c r="F13" s="191">
        <v>15.735294117647058</v>
      </c>
      <c r="G13" s="254"/>
      <c r="H13" s="254"/>
      <c r="I13" s="191">
        <v>34.705882352941174</v>
      </c>
      <c r="J13" s="254"/>
      <c r="K13" s="254"/>
      <c r="L13" s="191">
        <v>5.7352941176470589</v>
      </c>
      <c r="M13" s="254"/>
      <c r="N13" s="191">
        <v>18.676470588235293</v>
      </c>
      <c r="O13" s="191">
        <v>10.294117647058822</v>
      </c>
      <c r="P13" s="254"/>
      <c r="Q13" s="254"/>
      <c r="R13" s="254"/>
      <c r="S13" s="254"/>
      <c r="T13" s="369"/>
      <c r="U13" s="10"/>
      <c r="V13" s="24"/>
      <c r="W13" s="334"/>
      <c r="X13" s="254"/>
      <c r="Y13" s="254"/>
      <c r="Z13" s="254"/>
      <c r="AA13" s="254"/>
      <c r="AB13" s="254"/>
      <c r="AC13" s="254"/>
      <c r="AD13" s="254"/>
      <c r="AE13" s="191">
        <v>3.0882352941176472</v>
      </c>
      <c r="AF13" s="191">
        <v>2.7941176470588238</v>
      </c>
      <c r="AG13" s="254"/>
      <c r="AH13" s="254"/>
      <c r="AI13" s="191">
        <v>8.9705882352941178</v>
      </c>
      <c r="AJ13" s="254"/>
      <c r="AK13" s="254"/>
      <c r="AL13" s="254"/>
      <c r="AM13" s="369"/>
      <c r="AN13" s="10"/>
      <c r="AO13" s="24"/>
      <c r="AP13" s="334"/>
      <c r="AQ13" s="254"/>
      <c r="AR13" s="254"/>
      <c r="AS13" s="254"/>
      <c r="AT13" s="254"/>
      <c r="AU13" s="254"/>
      <c r="AV13" s="254"/>
      <c r="AW13" s="254"/>
      <c r="AX13" s="254"/>
      <c r="AY13" s="254"/>
      <c r="AZ13" s="255"/>
    </row>
    <row r="14" spans="1:57" s="110" customFormat="1" ht="13.5" customHeight="1" x14ac:dyDescent="0.15">
      <c r="A14" s="369"/>
      <c r="B14" s="108" t="s">
        <v>38</v>
      </c>
      <c r="C14" s="120"/>
      <c r="D14" s="330">
        <v>196</v>
      </c>
      <c r="E14" s="247"/>
      <c r="F14" s="249"/>
      <c r="G14" s="249"/>
      <c r="H14" s="249"/>
      <c r="I14" s="249"/>
      <c r="J14" s="195">
        <v>107</v>
      </c>
      <c r="K14" s="249"/>
      <c r="L14" s="249"/>
      <c r="M14" s="249"/>
      <c r="N14" s="249"/>
      <c r="O14" s="249"/>
      <c r="P14" s="195">
        <v>43</v>
      </c>
      <c r="Q14" s="249"/>
      <c r="R14" s="249"/>
      <c r="S14" s="249"/>
      <c r="T14" s="369"/>
      <c r="U14" s="108" t="s">
        <v>38</v>
      </c>
      <c r="V14" s="120"/>
      <c r="W14" s="330">
        <v>196</v>
      </c>
      <c r="X14" s="249"/>
      <c r="Y14" s="249"/>
      <c r="Z14" s="249"/>
      <c r="AA14" s="249"/>
      <c r="AB14" s="249"/>
      <c r="AC14" s="195">
        <v>23</v>
      </c>
      <c r="AD14" s="195">
        <v>23</v>
      </c>
      <c r="AE14" s="249"/>
      <c r="AF14" s="249"/>
      <c r="AG14" s="249"/>
      <c r="AH14" s="249"/>
      <c r="AI14" s="249"/>
      <c r="AJ14" s="249"/>
      <c r="AK14" s="249"/>
      <c r="AL14" s="249"/>
      <c r="AM14" s="369"/>
      <c r="AN14" s="108" t="s">
        <v>38</v>
      </c>
      <c r="AO14" s="120"/>
      <c r="AP14" s="330">
        <v>196</v>
      </c>
      <c r="AQ14" s="249"/>
      <c r="AR14" s="249"/>
      <c r="AS14" s="249"/>
      <c r="AT14" s="249"/>
      <c r="AU14" s="249"/>
      <c r="AV14" s="249"/>
      <c r="AW14" s="249"/>
      <c r="AX14" s="249"/>
      <c r="AY14" s="249"/>
      <c r="AZ14" s="250"/>
    </row>
    <row r="15" spans="1:57" ht="13.5" customHeight="1" x14ac:dyDescent="0.15">
      <c r="A15" s="369"/>
      <c r="B15" s="10"/>
      <c r="C15" s="24"/>
      <c r="D15" s="334"/>
      <c r="E15" s="248"/>
      <c r="F15" s="254"/>
      <c r="G15" s="254"/>
      <c r="H15" s="254"/>
      <c r="I15" s="254"/>
      <c r="J15" s="191">
        <v>54.591836734693878</v>
      </c>
      <c r="K15" s="254"/>
      <c r="L15" s="254"/>
      <c r="M15" s="254"/>
      <c r="N15" s="254"/>
      <c r="O15" s="254"/>
      <c r="P15" s="191">
        <v>21.938775510204081</v>
      </c>
      <c r="Q15" s="254"/>
      <c r="R15" s="254"/>
      <c r="S15" s="254"/>
      <c r="T15" s="369"/>
      <c r="U15" s="10"/>
      <c r="V15" s="24"/>
      <c r="W15" s="334"/>
      <c r="X15" s="254"/>
      <c r="Y15" s="254"/>
      <c r="Z15" s="254"/>
      <c r="AA15" s="254"/>
      <c r="AB15" s="254"/>
      <c r="AC15" s="191">
        <v>11.73469387755102</v>
      </c>
      <c r="AD15" s="191">
        <v>11.73469387755102</v>
      </c>
      <c r="AE15" s="254"/>
      <c r="AF15" s="254"/>
      <c r="AG15" s="254"/>
      <c r="AH15" s="254"/>
      <c r="AI15" s="254"/>
      <c r="AJ15" s="254"/>
      <c r="AK15" s="254"/>
      <c r="AL15" s="254"/>
      <c r="AM15" s="369"/>
      <c r="AN15" s="10"/>
      <c r="AO15" s="24"/>
      <c r="AP15" s="334"/>
      <c r="AQ15" s="254"/>
      <c r="AR15" s="254"/>
      <c r="AS15" s="254"/>
      <c r="AT15" s="254"/>
      <c r="AU15" s="254"/>
      <c r="AV15" s="254"/>
      <c r="AW15" s="254"/>
      <c r="AX15" s="254"/>
      <c r="AY15" s="254"/>
      <c r="AZ15" s="255"/>
    </row>
    <row r="16" spans="1:57" s="110" customFormat="1" ht="13.5" customHeight="1" x14ac:dyDescent="0.15">
      <c r="A16" s="369"/>
      <c r="B16" s="108" t="s">
        <v>40</v>
      </c>
      <c r="C16" s="120"/>
      <c r="D16" s="330">
        <v>191</v>
      </c>
      <c r="E16" s="247"/>
      <c r="F16" s="249"/>
      <c r="G16" s="249"/>
      <c r="H16" s="249"/>
      <c r="I16" s="249"/>
      <c r="J16" s="249"/>
      <c r="K16" s="249"/>
      <c r="L16" s="249"/>
      <c r="M16" s="249"/>
      <c r="N16" s="249"/>
      <c r="O16" s="249"/>
      <c r="P16" s="249"/>
      <c r="Q16" s="249"/>
      <c r="R16" s="249"/>
      <c r="S16" s="249"/>
      <c r="T16" s="369"/>
      <c r="U16" s="108" t="s">
        <v>40</v>
      </c>
      <c r="V16" s="120"/>
      <c r="W16" s="330">
        <v>191</v>
      </c>
      <c r="X16" s="249"/>
      <c r="Y16" s="249"/>
      <c r="Z16" s="249"/>
      <c r="AA16" s="249"/>
      <c r="AB16" s="249"/>
      <c r="AC16" s="249"/>
      <c r="AD16" s="249"/>
      <c r="AE16" s="249"/>
      <c r="AF16" s="249"/>
      <c r="AG16" s="249"/>
      <c r="AH16" s="249"/>
      <c r="AI16" s="249"/>
      <c r="AJ16" s="249"/>
      <c r="AK16" s="195">
        <v>20</v>
      </c>
      <c r="AL16" s="195">
        <v>35</v>
      </c>
      <c r="AM16" s="369"/>
      <c r="AN16" s="108" t="s">
        <v>40</v>
      </c>
      <c r="AO16" s="120"/>
      <c r="AP16" s="330">
        <v>191</v>
      </c>
      <c r="AQ16" s="195">
        <v>25</v>
      </c>
      <c r="AR16" s="195">
        <v>21</v>
      </c>
      <c r="AS16" s="195">
        <v>22</v>
      </c>
      <c r="AT16" s="249"/>
      <c r="AU16" s="249"/>
      <c r="AV16" s="195">
        <v>19</v>
      </c>
      <c r="AW16" s="195">
        <v>16</v>
      </c>
      <c r="AX16" s="195">
        <v>16</v>
      </c>
      <c r="AY16" s="195">
        <v>17</v>
      </c>
      <c r="AZ16" s="196">
        <v>0</v>
      </c>
    </row>
    <row r="17" spans="1:52" ht="13.5" customHeight="1" x14ac:dyDescent="0.15">
      <c r="A17" s="369"/>
      <c r="B17" s="10"/>
      <c r="C17" s="24"/>
      <c r="D17" s="334"/>
      <c r="E17" s="248"/>
      <c r="F17" s="254"/>
      <c r="G17" s="254"/>
      <c r="H17" s="254"/>
      <c r="I17" s="254"/>
      <c r="J17" s="254"/>
      <c r="K17" s="254"/>
      <c r="L17" s="254"/>
      <c r="M17" s="254"/>
      <c r="N17" s="254"/>
      <c r="O17" s="254"/>
      <c r="P17" s="254"/>
      <c r="Q17" s="254"/>
      <c r="R17" s="254"/>
      <c r="S17" s="254"/>
      <c r="T17" s="369"/>
      <c r="U17" s="10"/>
      <c r="V17" s="24"/>
      <c r="W17" s="334"/>
      <c r="X17" s="254"/>
      <c r="Y17" s="254"/>
      <c r="Z17" s="254"/>
      <c r="AA17" s="254"/>
      <c r="AB17" s="254"/>
      <c r="AC17" s="254"/>
      <c r="AD17" s="254"/>
      <c r="AE17" s="254"/>
      <c r="AF17" s="254"/>
      <c r="AG17" s="254"/>
      <c r="AH17" s="254"/>
      <c r="AI17" s="254"/>
      <c r="AJ17" s="254"/>
      <c r="AK17" s="191">
        <v>10.471204188481675</v>
      </c>
      <c r="AL17" s="191">
        <v>18.32460732984293</v>
      </c>
      <c r="AM17" s="369"/>
      <c r="AN17" s="10"/>
      <c r="AO17" s="24"/>
      <c r="AP17" s="334"/>
      <c r="AQ17" s="191">
        <v>13.089005235602095</v>
      </c>
      <c r="AR17" s="191">
        <v>10.99476439790576</v>
      </c>
      <c r="AS17" s="191">
        <v>11.518324607329843</v>
      </c>
      <c r="AT17" s="254"/>
      <c r="AU17" s="254"/>
      <c r="AV17" s="191">
        <v>9.9476439790575917</v>
      </c>
      <c r="AW17" s="191">
        <v>8.3769633507853403</v>
      </c>
      <c r="AX17" s="191">
        <v>8.3769633507853403</v>
      </c>
      <c r="AY17" s="191">
        <v>8.9005235602094235</v>
      </c>
      <c r="AZ17" s="192">
        <v>0</v>
      </c>
    </row>
    <row r="18" spans="1:52" s="110" customFormat="1" ht="13.5" customHeight="1" x14ac:dyDescent="0.15">
      <c r="A18" s="369"/>
      <c r="B18" s="108" t="s">
        <v>42</v>
      </c>
      <c r="C18" s="120"/>
      <c r="D18" s="330">
        <v>94</v>
      </c>
      <c r="E18" s="247"/>
      <c r="F18" s="249"/>
      <c r="G18" s="249"/>
      <c r="H18" s="249"/>
      <c r="I18" s="249"/>
      <c r="J18" s="249"/>
      <c r="K18" s="195">
        <v>57</v>
      </c>
      <c r="L18" s="249"/>
      <c r="M18" s="249"/>
      <c r="N18" s="249"/>
      <c r="O18" s="249"/>
      <c r="P18" s="249"/>
      <c r="Q18" s="249"/>
      <c r="R18" s="249"/>
      <c r="S18" s="249"/>
      <c r="T18" s="369"/>
      <c r="U18" s="108" t="s">
        <v>42</v>
      </c>
      <c r="V18" s="120"/>
      <c r="W18" s="330">
        <v>94</v>
      </c>
      <c r="X18" s="249"/>
      <c r="Y18" s="249"/>
      <c r="Z18" s="249"/>
      <c r="AA18" s="249"/>
      <c r="AB18" s="249"/>
      <c r="AC18" s="249"/>
      <c r="AD18" s="249"/>
      <c r="AE18" s="249"/>
      <c r="AF18" s="249"/>
      <c r="AG18" s="249"/>
      <c r="AH18" s="249"/>
      <c r="AI18" s="249"/>
      <c r="AJ18" s="249"/>
      <c r="AK18" s="249"/>
      <c r="AL18" s="249"/>
      <c r="AM18" s="369"/>
      <c r="AN18" s="108" t="s">
        <v>42</v>
      </c>
      <c r="AO18" s="120"/>
      <c r="AP18" s="330">
        <v>94</v>
      </c>
      <c r="AQ18" s="249"/>
      <c r="AR18" s="249"/>
      <c r="AS18" s="249"/>
      <c r="AT18" s="195">
        <v>15</v>
      </c>
      <c r="AU18" s="195">
        <v>22</v>
      </c>
      <c r="AV18" s="249"/>
      <c r="AW18" s="249"/>
      <c r="AX18" s="249"/>
      <c r="AY18" s="249"/>
      <c r="AZ18" s="250"/>
    </row>
    <row r="19" spans="1:52" ht="13.5" customHeight="1" thickBot="1" x14ac:dyDescent="0.2">
      <c r="A19" s="370"/>
      <c r="B19" s="21"/>
      <c r="C19" s="26"/>
      <c r="D19" s="335"/>
      <c r="E19" s="251"/>
      <c r="F19" s="252"/>
      <c r="G19" s="252"/>
      <c r="H19" s="252"/>
      <c r="I19" s="252"/>
      <c r="J19" s="252"/>
      <c r="K19" s="199">
        <v>60.638297872340431</v>
      </c>
      <c r="L19" s="252"/>
      <c r="M19" s="252"/>
      <c r="N19" s="252"/>
      <c r="O19" s="252"/>
      <c r="P19" s="252"/>
      <c r="Q19" s="252"/>
      <c r="R19" s="252"/>
      <c r="S19" s="252"/>
      <c r="T19" s="370"/>
      <c r="U19" s="21"/>
      <c r="V19" s="26"/>
      <c r="W19" s="335"/>
      <c r="X19" s="252"/>
      <c r="Y19" s="252"/>
      <c r="Z19" s="252"/>
      <c r="AA19" s="252"/>
      <c r="AB19" s="252"/>
      <c r="AC19" s="252"/>
      <c r="AD19" s="252"/>
      <c r="AE19" s="252"/>
      <c r="AF19" s="252"/>
      <c r="AG19" s="252"/>
      <c r="AH19" s="252"/>
      <c r="AI19" s="252"/>
      <c r="AJ19" s="252"/>
      <c r="AK19" s="252"/>
      <c r="AL19" s="252"/>
      <c r="AM19" s="370"/>
      <c r="AN19" s="21"/>
      <c r="AO19" s="26"/>
      <c r="AP19" s="335"/>
      <c r="AQ19" s="252"/>
      <c r="AR19" s="252"/>
      <c r="AS19" s="252"/>
      <c r="AT19" s="199">
        <v>15.957446808510639</v>
      </c>
      <c r="AU19" s="199">
        <v>23.404255319148938</v>
      </c>
      <c r="AV19" s="252"/>
      <c r="AW19" s="252"/>
      <c r="AX19" s="252"/>
      <c r="AY19" s="252"/>
      <c r="AZ19" s="253"/>
    </row>
    <row r="20" spans="1:52" s="111" customFormat="1" ht="13.5" customHeight="1" x14ac:dyDescent="0.15">
      <c r="A20" s="372" t="s">
        <v>0</v>
      </c>
      <c r="B20" s="103" t="s">
        <v>1</v>
      </c>
      <c r="C20" s="121"/>
      <c r="D20" s="333">
        <v>1088</v>
      </c>
      <c r="E20" s="186">
        <v>274</v>
      </c>
      <c r="F20" s="187">
        <v>37</v>
      </c>
      <c r="G20" s="187">
        <v>67</v>
      </c>
      <c r="H20" s="187">
        <v>44</v>
      </c>
      <c r="I20" s="187">
        <v>93</v>
      </c>
      <c r="J20" s="187">
        <v>40</v>
      </c>
      <c r="K20" s="187">
        <v>25</v>
      </c>
      <c r="L20" s="187">
        <v>20</v>
      </c>
      <c r="M20" s="187">
        <v>77</v>
      </c>
      <c r="N20" s="187">
        <v>55</v>
      </c>
      <c r="O20" s="187">
        <v>21</v>
      </c>
      <c r="P20" s="187">
        <v>20</v>
      </c>
      <c r="Q20" s="187">
        <v>15</v>
      </c>
      <c r="R20" s="187">
        <v>13</v>
      </c>
      <c r="S20" s="187">
        <v>15</v>
      </c>
      <c r="T20" s="372" t="s">
        <v>0</v>
      </c>
      <c r="U20" s="103" t="s">
        <v>1</v>
      </c>
      <c r="V20" s="121"/>
      <c r="W20" s="333">
        <v>1088</v>
      </c>
      <c r="X20" s="187">
        <v>20</v>
      </c>
      <c r="Y20" s="187">
        <v>7</v>
      </c>
      <c r="Z20" s="187">
        <v>9</v>
      </c>
      <c r="AA20" s="187">
        <v>6</v>
      </c>
      <c r="AB20" s="187">
        <v>22</v>
      </c>
      <c r="AC20" s="187">
        <v>9</v>
      </c>
      <c r="AD20" s="187">
        <v>12</v>
      </c>
      <c r="AE20" s="187">
        <v>11</v>
      </c>
      <c r="AF20" s="187">
        <v>7</v>
      </c>
      <c r="AG20" s="187">
        <v>17</v>
      </c>
      <c r="AH20" s="187">
        <v>18</v>
      </c>
      <c r="AI20" s="187">
        <v>24</v>
      </c>
      <c r="AJ20" s="187">
        <v>14</v>
      </c>
      <c r="AK20" s="187">
        <v>8</v>
      </c>
      <c r="AL20" s="187">
        <v>17</v>
      </c>
      <c r="AM20" s="372" t="s">
        <v>0</v>
      </c>
      <c r="AN20" s="103" t="s">
        <v>1</v>
      </c>
      <c r="AO20" s="121"/>
      <c r="AP20" s="333">
        <v>1088</v>
      </c>
      <c r="AQ20" s="187">
        <v>9</v>
      </c>
      <c r="AR20" s="187">
        <v>9</v>
      </c>
      <c r="AS20" s="187">
        <v>10</v>
      </c>
      <c r="AT20" s="187">
        <v>9</v>
      </c>
      <c r="AU20" s="187">
        <v>8</v>
      </c>
      <c r="AV20" s="187">
        <v>5</v>
      </c>
      <c r="AW20" s="187">
        <v>8</v>
      </c>
      <c r="AX20" s="187">
        <v>5</v>
      </c>
      <c r="AY20" s="187">
        <v>8</v>
      </c>
      <c r="AZ20" s="188">
        <v>0</v>
      </c>
    </row>
    <row r="21" spans="1:52" s="22" customFormat="1" ht="13.5" customHeight="1" x14ac:dyDescent="0.15">
      <c r="A21" s="373"/>
      <c r="B21" s="23"/>
      <c r="C21" s="25"/>
      <c r="D21" s="334"/>
      <c r="E21" s="190">
        <v>25.183823529411764</v>
      </c>
      <c r="F21" s="191">
        <v>3.4007352941176467</v>
      </c>
      <c r="G21" s="191">
        <v>6.1580882352941178</v>
      </c>
      <c r="H21" s="191">
        <v>4.0441176470588234</v>
      </c>
      <c r="I21" s="191">
        <v>8.5477941176470598</v>
      </c>
      <c r="J21" s="191">
        <v>3.6764705882352944</v>
      </c>
      <c r="K21" s="191">
        <v>2.2977941176470589</v>
      </c>
      <c r="L21" s="191">
        <v>1.8382352941176472</v>
      </c>
      <c r="M21" s="191">
        <v>7.0772058823529411</v>
      </c>
      <c r="N21" s="191">
        <v>5.0551470588235299</v>
      </c>
      <c r="O21" s="191">
        <v>1.9301470588235294</v>
      </c>
      <c r="P21" s="191">
        <v>1.8382352941176472</v>
      </c>
      <c r="Q21" s="191">
        <v>1.3786764705882353</v>
      </c>
      <c r="R21" s="191">
        <v>1.1948529411764706</v>
      </c>
      <c r="S21" s="191">
        <v>1.3786764705882353</v>
      </c>
      <c r="T21" s="373"/>
      <c r="U21" s="23"/>
      <c r="V21" s="25"/>
      <c r="W21" s="334"/>
      <c r="X21" s="191">
        <v>1.8382352941176472</v>
      </c>
      <c r="Y21" s="191">
        <v>0.64338235294117641</v>
      </c>
      <c r="Z21" s="191">
        <v>0.82720588235294124</v>
      </c>
      <c r="AA21" s="191">
        <v>0.55147058823529416</v>
      </c>
      <c r="AB21" s="191">
        <v>2.0220588235294117</v>
      </c>
      <c r="AC21" s="191">
        <v>0.82720588235294124</v>
      </c>
      <c r="AD21" s="191">
        <v>1.1029411764705883</v>
      </c>
      <c r="AE21" s="191">
        <v>1.0110294117647058</v>
      </c>
      <c r="AF21" s="191">
        <v>0.64338235294117641</v>
      </c>
      <c r="AG21" s="191">
        <v>1.5625</v>
      </c>
      <c r="AH21" s="191">
        <v>1.6544117647058825</v>
      </c>
      <c r="AI21" s="191">
        <v>2.2058823529411766</v>
      </c>
      <c r="AJ21" s="191">
        <v>1.2867647058823528</v>
      </c>
      <c r="AK21" s="191">
        <v>0.73529411764705876</v>
      </c>
      <c r="AL21" s="191">
        <v>1.5625</v>
      </c>
      <c r="AM21" s="373"/>
      <c r="AN21" s="23"/>
      <c r="AO21" s="25"/>
      <c r="AP21" s="334"/>
      <c r="AQ21" s="191">
        <v>0.82720588235294124</v>
      </c>
      <c r="AR21" s="191">
        <v>0.82720588235294124</v>
      </c>
      <c r="AS21" s="191">
        <v>0.91911764705882359</v>
      </c>
      <c r="AT21" s="191">
        <v>0.82720588235294124</v>
      </c>
      <c r="AU21" s="191">
        <v>0.73529411764705876</v>
      </c>
      <c r="AV21" s="191">
        <v>0.4595588235294118</v>
      </c>
      <c r="AW21" s="191">
        <v>0.73529411764705876</v>
      </c>
      <c r="AX21" s="191">
        <v>0.4595588235294118</v>
      </c>
      <c r="AY21" s="191">
        <v>0.73529411764705876</v>
      </c>
      <c r="AZ21" s="192">
        <v>0</v>
      </c>
    </row>
    <row r="22" spans="1:52" s="111" customFormat="1" ht="13.5" customHeight="1" x14ac:dyDescent="0.15">
      <c r="A22" s="373"/>
      <c r="B22" s="106" t="s">
        <v>2</v>
      </c>
      <c r="C22" s="122"/>
      <c r="D22" s="330">
        <v>1538</v>
      </c>
      <c r="E22" s="194">
        <v>376</v>
      </c>
      <c r="F22" s="195">
        <v>65</v>
      </c>
      <c r="G22" s="195">
        <v>89</v>
      </c>
      <c r="H22" s="195">
        <v>64</v>
      </c>
      <c r="I22" s="195">
        <v>134</v>
      </c>
      <c r="J22" s="195">
        <v>65</v>
      </c>
      <c r="K22" s="195">
        <v>31</v>
      </c>
      <c r="L22" s="195">
        <v>17</v>
      </c>
      <c r="M22" s="195">
        <v>133</v>
      </c>
      <c r="N22" s="195">
        <v>70</v>
      </c>
      <c r="O22" s="195">
        <v>45</v>
      </c>
      <c r="P22" s="195">
        <v>22</v>
      </c>
      <c r="Q22" s="195">
        <v>10</v>
      </c>
      <c r="R22" s="195">
        <v>28</v>
      </c>
      <c r="S22" s="195">
        <v>28</v>
      </c>
      <c r="T22" s="373"/>
      <c r="U22" s="106" t="s">
        <v>2</v>
      </c>
      <c r="V22" s="122"/>
      <c r="W22" s="330">
        <v>1538</v>
      </c>
      <c r="X22" s="195">
        <v>26</v>
      </c>
      <c r="Y22" s="195">
        <v>12</v>
      </c>
      <c r="Z22" s="195">
        <v>5</v>
      </c>
      <c r="AA22" s="195">
        <v>9</v>
      </c>
      <c r="AB22" s="195">
        <v>34</v>
      </c>
      <c r="AC22" s="195">
        <v>14</v>
      </c>
      <c r="AD22" s="195">
        <v>10</v>
      </c>
      <c r="AE22" s="195">
        <v>9</v>
      </c>
      <c r="AF22" s="195">
        <v>12</v>
      </c>
      <c r="AG22" s="195">
        <v>28</v>
      </c>
      <c r="AH22" s="195">
        <v>29</v>
      </c>
      <c r="AI22" s="195">
        <v>33</v>
      </c>
      <c r="AJ22" s="195">
        <v>16</v>
      </c>
      <c r="AK22" s="195">
        <v>12</v>
      </c>
      <c r="AL22" s="195">
        <v>16</v>
      </c>
      <c r="AM22" s="373"/>
      <c r="AN22" s="106" t="s">
        <v>2</v>
      </c>
      <c r="AO22" s="122"/>
      <c r="AP22" s="330">
        <v>1538</v>
      </c>
      <c r="AQ22" s="195">
        <v>16</v>
      </c>
      <c r="AR22" s="195">
        <v>11</v>
      </c>
      <c r="AS22" s="195">
        <v>9</v>
      </c>
      <c r="AT22" s="195">
        <v>6</v>
      </c>
      <c r="AU22" s="195">
        <v>14</v>
      </c>
      <c r="AV22" s="195">
        <v>12</v>
      </c>
      <c r="AW22" s="195">
        <v>8</v>
      </c>
      <c r="AX22" s="195">
        <v>11</v>
      </c>
      <c r="AY22" s="195">
        <v>9</v>
      </c>
      <c r="AZ22" s="196">
        <v>0</v>
      </c>
    </row>
    <row r="23" spans="1:52" s="22" customFormat="1" ht="13.5" customHeight="1" x14ac:dyDescent="0.15">
      <c r="A23" s="373"/>
      <c r="B23" s="23"/>
      <c r="C23" s="25"/>
      <c r="D23" s="334"/>
      <c r="E23" s="190">
        <v>24.44733420026008</v>
      </c>
      <c r="F23" s="191">
        <v>4.2262678803641087</v>
      </c>
      <c r="G23" s="191">
        <v>5.7867360208062424</v>
      </c>
      <c r="H23" s="191">
        <v>4.1612483745123541</v>
      </c>
      <c r="I23" s="191">
        <v>8.7126137841352413</v>
      </c>
      <c r="J23" s="191">
        <v>4.2262678803641087</v>
      </c>
      <c r="K23" s="191">
        <v>2.0156046814044215</v>
      </c>
      <c r="L23" s="191">
        <v>1.1053315994798438</v>
      </c>
      <c r="M23" s="191">
        <v>8.6475942782834849</v>
      </c>
      <c r="N23" s="191">
        <v>4.5513654096228864</v>
      </c>
      <c r="O23" s="191">
        <v>2.9258777633289985</v>
      </c>
      <c r="P23" s="191">
        <v>1.4304291287386215</v>
      </c>
      <c r="Q23" s="191">
        <v>0.65019505851755521</v>
      </c>
      <c r="R23" s="191">
        <v>1.8205461638491547</v>
      </c>
      <c r="S23" s="191">
        <v>1.8205461638491547</v>
      </c>
      <c r="T23" s="373"/>
      <c r="U23" s="23"/>
      <c r="V23" s="25"/>
      <c r="W23" s="334"/>
      <c r="X23" s="191">
        <v>1.6905071521456438</v>
      </c>
      <c r="Y23" s="191">
        <v>0.78023407022106639</v>
      </c>
      <c r="Z23" s="191">
        <v>0.32509752925877761</v>
      </c>
      <c r="AA23" s="191">
        <v>0.58517555266579979</v>
      </c>
      <c r="AB23" s="191">
        <v>2.2106631989596877</v>
      </c>
      <c r="AC23" s="191">
        <v>0.91027308192457734</v>
      </c>
      <c r="AD23" s="191">
        <v>0.65019505851755521</v>
      </c>
      <c r="AE23" s="191">
        <v>0.58517555266579979</v>
      </c>
      <c r="AF23" s="191">
        <v>0.78023407022106639</v>
      </c>
      <c r="AG23" s="191">
        <v>1.8205461638491547</v>
      </c>
      <c r="AH23" s="191">
        <v>1.8855656697009102</v>
      </c>
      <c r="AI23" s="191">
        <v>2.1456436931079326</v>
      </c>
      <c r="AJ23" s="191">
        <v>1.0403120936280885</v>
      </c>
      <c r="AK23" s="191">
        <v>0.78023407022106639</v>
      </c>
      <c r="AL23" s="191">
        <v>1.0403120936280885</v>
      </c>
      <c r="AM23" s="373"/>
      <c r="AN23" s="23"/>
      <c r="AO23" s="25"/>
      <c r="AP23" s="334"/>
      <c r="AQ23" s="191">
        <v>1.0403120936280885</v>
      </c>
      <c r="AR23" s="191">
        <v>0.71521456436931075</v>
      </c>
      <c r="AS23" s="191">
        <v>0.58517555266579979</v>
      </c>
      <c r="AT23" s="191">
        <v>0.39011703511053319</v>
      </c>
      <c r="AU23" s="191">
        <v>0.91027308192457734</v>
      </c>
      <c r="AV23" s="191">
        <v>0.78023407022106639</v>
      </c>
      <c r="AW23" s="191">
        <v>0.52015604681404426</v>
      </c>
      <c r="AX23" s="191">
        <v>0.71521456436931075</v>
      </c>
      <c r="AY23" s="191">
        <v>0.58517555266579979</v>
      </c>
      <c r="AZ23" s="192">
        <v>0</v>
      </c>
    </row>
    <row r="24" spans="1:52" s="111" customFormat="1" ht="13.5" customHeight="1" x14ac:dyDescent="0.15">
      <c r="A24" s="373"/>
      <c r="B24" s="106" t="s">
        <v>45</v>
      </c>
      <c r="C24" s="122"/>
      <c r="D24" s="330">
        <v>86</v>
      </c>
      <c r="E24" s="194">
        <v>27</v>
      </c>
      <c r="F24" s="195">
        <v>5</v>
      </c>
      <c r="G24" s="195">
        <v>5</v>
      </c>
      <c r="H24" s="195">
        <v>2</v>
      </c>
      <c r="I24" s="195">
        <v>9</v>
      </c>
      <c r="J24" s="195">
        <v>2</v>
      </c>
      <c r="K24" s="195">
        <v>1</v>
      </c>
      <c r="L24" s="195">
        <v>2</v>
      </c>
      <c r="M24" s="195">
        <v>2</v>
      </c>
      <c r="N24" s="195">
        <v>2</v>
      </c>
      <c r="O24" s="195">
        <v>4</v>
      </c>
      <c r="P24" s="195">
        <v>1</v>
      </c>
      <c r="Q24" s="195">
        <v>1</v>
      </c>
      <c r="R24" s="195">
        <v>1</v>
      </c>
      <c r="S24" s="195">
        <v>0</v>
      </c>
      <c r="T24" s="373"/>
      <c r="U24" s="106" t="s">
        <v>45</v>
      </c>
      <c r="V24" s="122"/>
      <c r="W24" s="330">
        <v>86</v>
      </c>
      <c r="X24" s="195">
        <v>2</v>
      </c>
      <c r="Y24" s="195">
        <v>2</v>
      </c>
      <c r="Z24" s="195">
        <v>0</v>
      </c>
      <c r="AA24" s="195">
        <v>1</v>
      </c>
      <c r="AB24" s="195">
        <v>0</v>
      </c>
      <c r="AC24" s="195">
        <v>0</v>
      </c>
      <c r="AD24" s="195">
        <v>1</v>
      </c>
      <c r="AE24" s="195">
        <v>1</v>
      </c>
      <c r="AF24" s="195">
        <v>0</v>
      </c>
      <c r="AG24" s="195">
        <v>0</v>
      </c>
      <c r="AH24" s="195">
        <v>2</v>
      </c>
      <c r="AI24" s="195">
        <v>4</v>
      </c>
      <c r="AJ24" s="195">
        <v>1</v>
      </c>
      <c r="AK24" s="195">
        <v>0</v>
      </c>
      <c r="AL24" s="195">
        <v>2</v>
      </c>
      <c r="AM24" s="373"/>
      <c r="AN24" s="106" t="s">
        <v>45</v>
      </c>
      <c r="AO24" s="122"/>
      <c r="AP24" s="330">
        <v>86</v>
      </c>
      <c r="AQ24" s="195">
        <v>0</v>
      </c>
      <c r="AR24" s="195">
        <v>1</v>
      </c>
      <c r="AS24" s="195">
        <v>3</v>
      </c>
      <c r="AT24" s="195">
        <v>0</v>
      </c>
      <c r="AU24" s="195">
        <v>0</v>
      </c>
      <c r="AV24" s="195">
        <v>2</v>
      </c>
      <c r="AW24" s="195">
        <v>0</v>
      </c>
      <c r="AX24" s="195">
        <v>0</v>
      </c>
      <c r="AY24" s="195">
        <v>0</v>
      </c>
      <c r="AZ24" s="196">
        <v>0</v>
      </c>
    </row>
    <row r="25" spans="1:52" s="22" customFormat="1" ht="13.5" customHeight="1" thickBot="1" x14ac:dyDescent="0.2">
      <c r="A25" s="374"/>
      <c r="B25" s="61"/>
      <c r="C25" s="62"/>
      <c r="D25" s="335"/>
      <c r="E25" s="198">
        <v>31.395348837209301</v>
      </c>
      <c r="F25" s="199">
        <v>5.8139534883720927</v>
      </c>
      <c r="G25" s="199">
        <v>5.8139534883720927</v>
      </c>
      <c r="H25" s="199">
        <v>2.3255813953488373</v>
      </c>
      <c r="I25" s="199">
        <v>10.465116279069768</v>
      </c>
      <c r="J25" s="199">
        <v>2.3255813953488373</v>
      </c>
      <c r="K25" s="199">
        <v>1.1627906976744187</v>
      </c>
      <c r="L25" s="199">
        <v>2.3255813953488373</v>
      </c>
      <c r="M25" s="199">
        <v>2.3255813953488373</v>
      </c>
      <c r="N25" s="199">
        <v>2.3255813953488373</v>
      </c>
      <c r="O25" s="199">
        <v>4.6511627906976747</v>
      </c>
      <c r="P25" s="199">
        <v>1.1627906976744187</v>
      </c>
      <c r="Q25" s="199">
        <v>1.1627906976744187</v>
      </c>
      <c r="R25" s="199">
        <v>1.1627906976744187</v>
      </c>
      <c r="S25" s="199">
        <v>0</v>
      </c>
      <c r="T25" s="374"/>
      <c r="U25" s="61"/>
      <c r="V25" s="62"/>
      <c r="W25" s="335"/>
      <c r="X25" s="199">
        <v>2.3255813953488373</v>
      </c>
      <c r="Y25" s="199">
        <v>2.3255813953488373</v>
      </c>
      <c r="Z25" s="199">
        <v>0</v>
      </c>
      <c r="AA25" s="199">
        <v>1.1627906976744187</v>
      </c>
      <c r="AB25" s="199">
        <v>0</v>
      </c>
      <c r="AC25" s="199">
        <v>0</v>
      </c>
      <c r="AD25" s="199">
        <v>1.1627906976744187</v>
      </c>
      <c r="AE25" s="199">
        <v>1.1627906976744187</v>
      </c>
      <c r="AF25" s="199">
        <v>0</v>
      </c>
      <c r="AG25" s="199">
        <v>0</v>
      </c>
      <c r="AH25" s="199">
        <v>2.3255813953488373</v>
      </c>
      <c r="AI25" s="199">
        <v>4.6511627906976747</v>
      </c>
      <c r="AJ25" s="199">
        <v>1.1627906976744187</v>
      </c>
      <c r="AK25" s="199">
        <v>0</v>
      </c>
      <c r="AL25" s="199">
        <v>2.3255813953488373</v>
      </c>
      <c r="AM25" s="374"/>
      <c r="AN25" s="61"/>
      <c r="AO25" s="62"/>
      <c r="AP25" s="335"/>
      <c r="AQ25" s="199">
        <v>0</v>
      </c>
      <c r="AR25" s="199">
        <v>1.1627906976744187</v>
      </c>
      <c r="AS25" s="199">
        <v>3.4883720930232558</v>
      </c>
      <c r="AT25" s="199">
        <v>0</v>
      </c>
      <c r="AU25" s="199">
        <v>0</v>
      </c>
      <c r="AV25" s="199">
        <v>2.3255813953488373</v>
      </c>
      <c r="AW25" s="199">
        <v>0</v>
      </c>
      <c r="AX25" s="199">
        <v>0</v>
      </c>
      <c r="AY25" s="199">
        <v>0</v>
      </c>
      <c r="AZ25" s="200">
        <v>0</v>
      </c>
    </row>
    <row r="26" spans="1:52" s="110" customFormat="1" ht="13.5" customHeight="1" x14ac:dyDescent="0.15">
      <c r="A26" s="371" t="s">
        <v>43</v>
      </c>
      <c r="B26" s="118" t="s">
        <v>3</v>
      </c>
      <c r="C26" s="119"/>
      <c r="D26" s="336">
        <v>170</v>
      </c>
      <c r="E26" s="202">
        <v>41</v>
      </c>
      <c r="F26" s="203">
        <v>9</v>
      </c>
      <c r="G26" s="203">
        <v>12</v>
      </c>
      <c r="H26" s="203">
        <v>17</v>
      </c>
      <c r="I26" s="203">
        <v>18</v>
      </c>
      <c r="J26" s="203">
        <v>5</v>
      </c>
      <c r="K26" s="203">
        <v>2</v>
      </c>
      <c r="L26" s="203">
        <v>2</v>
      </c>
      <c r="M26" s="203">
        <v>7</v>
      </c>
      <c r="N26" s="203">
        <v>15</v>
      </c>
      <c r="O26" s="203">
        <v>2</v>
      </c>
      <c r="P26" s="203">
        <v>4</v>
      </c>
      <c r="Q26" s="203">
        <v>2</v>
      </c>
      <c r="R26" s="203">
        <v>1</v>
      </c>
      <c r="S26" s="203">
        <v>0</v>
      </c>
      <c r="T26" s="371" t="s">
        <v>43</v>
      </c>
      <c r="U26" s="118" t="s">
        <v>3</v>
      </c>
      <c r="V26" s="119"/>
      <c r="W26" s="336">
        <v>170</v>
      </c>
      <c r="X26" s="203">
        <v>3</v>
      </c>
      <c r="Y26" s="203">
        <v>1</v>
      </c>
      <c r="Z26" s="203">
        <v>1</v>
      </c>
      <c r="AA26" s="203">
        <v>0</v>
      </c>
      <c r="AB26" s="203">
        <v>1</v>
      </c>
      <c r="AC26" s="203">
        <v>0</v>
      </c>
      <c r="AD26" s="203">
        <v>1</v>
      </c>
      <c r="AE26" s="203">
        <v>1</v>
      </c>
      <c r="AF26" s="203">
        <v>1</v>
      </c>
      <c r="AG26" s="203">
        <v>5</v>
      </c>
      <c r="AH26" s="203">
        <v>4</v>
      </c>
      <c r="AI26" s="203">
        <v>4</v>
      </c>
      <c r="AJ26" s="203">
        <v>2</v>
      </c>
      <c r="AK26" s="203">
        <v>1</v>
      </c>
      <c r="AL26" s="203">
        <v>3</v>
      </c>
      <c r="AM26" s="371" t="s">
        <v>43</v>
      </c>
      <c r="AN26" s="118" t="s">
        <v>3</v>
      </c>
      <c r="AO26" s="119"/>
      <c r="AP26" s="336">
        <v>170</v>
      </c>
      <c r="AQ26" s="203">
        <v>0</v>
      </c>
      <c r="AR26" s="203">
        <v>1</v>
      </c>
      <c r="AS26" s="203">
        <v>1</v>
      </c>
      <c r="AT26" s="203">
        <v>1</v>
      </c>
      <c r="AU26" s="203">
        <v>1</v>
      </c>
      <c r="AV26" s="203">
        <v>1</v>
      </c>
      <c r="AW26" s="203">
        <v>0</v>
      </c>
      <c r="AX26" s="203">
        <v>0</v>
      </c>
      <c r="AY26" s="203">
        <v>0</v>
      </c>
      <c r="AZ26" s="204">
        <v>0</v>
      </c>
    </row>
    <row r="27" spans="1:52" ht="13.5" customHeight="1" x14ac:dyDescent="0.15">
      <c r="A27" s="369"/>
      <c r="B27" s="10"/>
      <c r="C27" s="24"/>
      <c r="D27" s="337"/>
      <c r="E27" s="206">
        <v>24.117647058823529</v>
      </c>
      <c r="F27" s="207">
        <v>5.2941176470588234</v>
      </c>
      <c r="G27" s="207">
        <v>7.0588235294117645</v>
      </c>
      <c r="H27" s="207">
        <v>10</v>
      </c>
      <c r="I27" s="207">
        <v>10.588235294117647</v>
      </c>
      <c r="J27" s="207">
        <v>2.9411764705882351</v>
      </c>
      <c r="K27" s="207">
        <v>1.1764705882352942</v>
      </c>
      <c r="L27" s="207">
        <v>1.1764705882352942</v>
      </c>
      <c r="M27" s="207">
        <v>4.117647058823529</v>
      </c>
      <c r="N27" s="207">
        <v>8.8235294117647065</v>
      </c>
      <c r="O27" s="207">
        <v>1.1764705882352942</v>
      </c>
      <c r="P27" s="207">
        <v>2.3529411764705883</v>
      </c>
      <c r="Q27" s="207">
        <v>1.1764705882352942</v>
      </c>
      <c r="R27" s="207">
        <v>0.58823529411764708</v>
      </c>
      <c r="S27" s="207">
        <v>0</v>
      </c>
      <c r="T27" s="369"/>
      <c r="U27" s="10"/>
      <c r="V27" s="24"/>
      <c r="W27" s="337"/>
      <c r="X27" s="207">
        <v>1.7647058823529411</v>
      </c>
      <c r="Y27" s="207">
        <v>0.58823529411764708</v>
      </c>
      <c r="Z27" s="207">
        <v>0.58823529411764708</v>
      </c>
      <c r="AA27" s="207">
        <v>0</v>
      </c>
      <c r="AB27" s="207">
        <v>0.58823529411764708</v>
      </c>
      <c r="AC27" s="207">
        <v>0</v>
      </c>
      <c r="AD27" s="207">
        <v>0.58823529411764708</v>
      </c>
      <c r="AE27" s="207">
        <v>0.58823529411764708</v>
      </c>
      <c r="AF27" s="207">
        <v>0.58823529411764708</v>
      </c>
      <c r="AG27" s="207">
        <v>2.9411764705882351</v>
      </c>
      <c r="AH27" s="207">
        <v>2.3529411764705883</v>
      </c>
      <c r="AI27" s="207">
        <v>2.3529411764705883</v>
      </c>
      <c r="AJ27" s="207">
        <v>1.1764705882352942</v>
      </c>
      <c r="AK27" s="207">
        <v>0.58823529411764708</v>
      </c>
      <c r="AL27" s="207">
        <v>1.7647058823529411</v>
      </c>
      <c r="AM27" s="369"/>
      <c r="AN27" s="10"/>
      <c r="AO27" s="24"/>
      <c r="AP27" s="337"/>
      <c r="AQ27" s="207">
        <v>0</v>
      </c>
      <c r="AR27" s="207">
        <v>0.58823529411764708</v>
      </c>
      <c r="AS27" s="207">
        <v>0.58823529411764708</v>
      </c>
      <c r="AT27" s="207">
        <v>0.58823529411764708</v>
      </c>
      <c r="AU27" s="207">
        <v>0.58823529411764708</v>
      </c>
      <c r="AV27" s="207">
        <v>0.58823529411764708</v>
      </c>
      <c r="AW27" s="207">
        <v>0</v>
      </c>
      <c r="AX27" s="207">
        <v>0</v>
      </c>
      <c r="AY27" s="207">
        <v>0</v>
      </c>
      <c r="AZ27" s="208">
        <v>0</v>
      </c>
    </row>
    <row r="28" spans="1:52" s="110" customFormat="1" ht="13.5" customHeight="1" x14ac:dyDescent="0.15">
      <c r="A28" s="369"/>
      <c r="B28" s="108" t="s">
        <v>4</v>
      </c>
      <c r="C28" s="120"/>
      <c r="D28" s="331">
        <v>260</v>
      </c>
      <c r="E28" s="209">
        <v>57</v>
      </c>
      <c r="F28" s="210">
        <v>13</v>
      </c>
      <c r="G28" s="210">
        <v>21</v>
      </c>
      <c r="H28" s="210">
        <v>8</v>
      </c>
      <c r="I28" s="210">
        <v>25</v>
      </c>
      <c r="J28" s="210">
        <v>7</v>
      </c>
      <c r="K28" s="210">
        <v>4</v>
      </c>
      <c r="L28" s="210">
        <v>4</v>
      </c>
      <c r="M28" s="210">
        <v>21</v>
      </c>
      <c r="N28" s="210">
        <v>17</v>
      </c>
      <c r="O28" s="210">
        <v>13</v>
      </c>
      <c r="P28" s="210">
        <v>4</v>
      </c>
      <c r="Q28" s="210">
        <v>3</v>
      </c>
      <c r="R28" s="210">
        <v>3</v>
      </c>
      <c r="S28" s="210">
        <v>5</v>
      </c>
      <c r="T28" s="369"/>
      <c r="U28" s="108" t="s">
        <v>4</v>
      </c>
      <c r="V28" s="120"/>
      <c r="W28" s="331">
        <v>260</v>
      </c>
      <c r="X28" s="210">
        <v>3</v>
      </c>
      <c r="Y28" s="210">
        <v>2</v>
      </c>
      <c r="Z28" s="210">
        <v>0</v>
      </c>
      <c r="AA28" s="210">
        <v>2</v>
      </c>
      <c r="AB28" s="210">
        <v>8</v>
      </c>
      <c r="AC28" s="210">
        <v>1</v>
      </c>
      <c r="AD28" s="210">
        <v>2</v>
      </c>
      <c r="AE28" s="210">
        <v>2</v>
      </c>
      <c r="AF28" s="210">
        <v>2</v>
      </c>
      <c r="AG28" s="210">
        <v>5</v>
      </c>
      <c r="AH28" s="210">
        <v>6</v>
      </c>
      <c r="AI28" s="210">
        <v>10</v>
      </c>
      <c r="AJ28" s="210">
        <v>0</v>
      </c>
      <c r="AK28" s="210">
        <v>0</v>
      </c>
      <c r="AL28" s="210">
        <v>2</v>
      </c>
      <c r="AM28" s="369"/>
      <c r="AN28" s="108" t="s">
        <v>4</v>
      </c>
      <c r="AO28" s="120"/>
      <c r="AP28" s="331">
        <v>260</v>
      </c>
      <c r="AQ28" s="210">
        <v>2</v>
      </c>
      <c r="AR28" s="210">
        <v>2</v>
      </c>
      <c r="AS28" s="210">
        <v>1</v>
      </c>
      <c r="AT28" s="210">
        <v>0</v>
      </c>
      <c r="AU28" s="210">
        <v>1</v>
      </c>
      <c r="AV28" s="210">
        <v>0</v>
      </c>
      <c r="AW28" s="210">
        <v>0</v>
      </c>
      <c r="AX28" s="210">
        <v>1</v>
      </c>
      <c r="AY28" s="210">
        <v>3</v>
      </c>
      <c r="AZ28" s="211">
        <v>0</v>
      </c>
    </row>
    <row r="29" spans="1:52" ht="13.5" customHeight="1" x14ac:dyDescent="0.15">
      <c r="A29" s="369"/>
      <c r="B29" s="10"/>
      <c r="C29" s="24"/>
      <c r="D29" s="337"/>
      <c r="E29" s="206">
        <v>21.923076923076923</v>
      </c>
      <c r="F29" s="207">
        <v>5</v>
      </c>
      <c r="G29" s="207">
        <v>8.0769230769230766</v>
      </c>
      <c r="H29" s="207">
        <v>3.0769230769230771</v>
      </c>
      <c r="I29" s="207">
        <v>9.6153846153846168</v>
      </c>
      <c r="J29" s="207">
        <v>2.6923076923076925</v>
      </c>
      <c r="K29" s="207">
        <v>1.5384615384615385</v>
      </c>
      <c r="L29" s="207">
        <v>1.5384615384615385</v>
      </c>
      <c r="M29" s="207">
        <v>8.0769230769230766</v>
      </c>
      <c r="N29" s="207">
        <v>6.5384615384615392</v>
      </c>
      <c r="O29" s="207">
        <v>5</v>
      </c>
      <c r="P29" s="207">
        <v>1.5384615384615385</v>
      </c>
      <c r="Q29" s="207">
        <v>1.153846153846154</v>
      </c>
      <c r="R29" s="207">
        <v>1.153846153846154</v>
      </c>
      <c r="S29" s="207">
        <v>1.9230769230769231</v>
      </c>
      <c r="T29" s="369"/>
      <c r="U29" s="10"/>
      <c r="V29" s="24"/>
      <c r="W29" s="337"/>
      <c r="X29" s="207">
        <v>1.153846153846154</v>
      </c>
      <c r="Y29" s="207">
        <v>0.76923076923076927</v>
      </c>
      <c r="Z29" s="207">
        <v>0</v>
      </c>
      <c r="AA29" s="207">
        <v>0.76923076923076927</v>
      </c>
      <c r="AB29" s="207">
        <v>3.0769230769230771</v>
      </c>
      <c r="AC29" s="207">
        <v>0.38461538461538464</v>
      </c>
      <c r="AD29" s="207">
        <v>0.76923076923076927</v>
      </c>
      <c r="AE29" s="207">
        <v>0.76923076923076927</v>
      </c>
      <c r="AF29" s="207">
        <v>0.76923076923076927</v>
      </c>
      <c r="AG29" s="207">
        <v>1.9230769230769231</v>
      </c>
      <c r="AH29" s="207">
        <v>2.3076923076923079</v>
      </c>
      <c r="AI29" s="207">
        <v>3.8461538461538463</v>
      </c>
      <c r="AJ29" s="207">
        <v>0</v>
      </c>
      <c r="AK29" s="207">
        <v>0</v>
      </c>
      <c r="AL29" s="207">
        <v>0.76923076923076927</v>
      </c>
      <c r="AM29" s="369"/>
      <c r="AN29" s="10"/>
      <c r="AO29" s="24"/>
      <c r="AP29" s="337"/>
      <c r="AQ29" s="207">
        <v>0.76923076923076927</v>
      </c>
      <c r="AR29" s="207">
        <v>0.76923076923076927</v>
      </c>
      <c r="AS29" s="207">
        <v>0.38461538461538464</v>
      </c>
      <c r="AT29" s="207">
        <v>0</v>
      </c>
      <c r="AU29" s="207">
        <v>0.38461538461538464</v>
      </c>
      <c r="AV29" s="207">
        <v>0</v>
      </c>
      <c r="AW29" s="207">
        <v>0</v>
      </c>
      <c r="AX29" s="207">
        <v>0.38461538461538464</v>
      </c>
      <c r="AY29" s="207">
        <v>1.153846153846154</v>
      </c>
      <c r="AZ29" s="208">
        <v>0</v>
      </c>
    </row>
    <row r="30" spans="1:52" s="110" customFormat="1" ht="13.5" customHeight="1" x14ac:dyDescent="0.15">
      <c r="A30" s="369"/>
      <c r="B30" s="108" t="s">
        <v>5</v>
      </c>
      <c r="C30" s="120"/>
      <c r="D30" s="331">
        <v>434</v>
      </c>
      <c r="E30" s="209">
        <v>103</v>
      </c>
      <c r="F30" s="210">
        <v>12</v>
      </c>
      <c r="G30" s="210">
        <v>28</v>
      </c>
      <c r="H30" s="210">
        <v>23</v>
      </c>
      <c r="I30" s="210">
        <v>29</v>
      </c>
      <c r="J30" s="210">
        <v>18</v>
      </c>
      <c r="K30" s="210">
        <v>4</v>
      </c>
      <c r="L30" s="210">
        <v>6</v>
      </c>
      <c r="M30" s="210">
        <v>44</v>
      </c>
      <c r="N30" s="210">
        <v>25</v>
      </c>
      <c r="O30" s="210">
        <v>11</v>
      </c>
      <c r="P30" s="210">
        <v>5</v>
      </c>
      <c r="Q30" s="210">
        <v>7</v>
      </c>
      <c r="R30" s="210">
        <v>9</v>
      </c>
      <c r="S30" s="210">
        <v>8</v>
      </c>
      <c r="T30" s="369"/>
      <c r="U30" s="108" t="s">
        <v>5</v>
      </c>
      <c r="V30" s="120"/>
      <c r="W30" s="331">
        <v>434</v>
      </c>
      <c r="X30" s="210">
        <v>11</v>
      </c>
      <c r="Y30" s="210">
        <v>3</v>
      </c>
      <c r="Z30" s="210">
        <v>2</v>
      </c>
      <c r="AA30" s="210">
        <v>1</v>
      </c>
      <c r="AB30" s="210">
        <v>12</v>
      </c>
      <c r="AC30" s="210">
        <v>5</v>
      </c>
      <c r="AD30" s="210">
        <v>5</v>
      </c>
      <c r="AE30" s="210">
        <v>5</v>
      </c>
      <c r="AF30" s="210">
        <v>2</v>
      </c>
      <c r="AG30" s="210">
        <v>5</v>
      </c>
      <c r="AH30" s="210">
        <v>10</v>
      </c>
      <c r="AI30" s="210">
        <v>7</v>
      </c>
      <c r="AJ30" s="210">
        <v>7</v>
      </c>
      <c r="AK30" s="210">
        <v>3</v>
      </c>
      <c r="AL30" s="210">
        <v>6</v>
      </c>
      <c r="AM30" s="369"/>
      <c r="AN30" s="108" t="s">
        <v>5</v>
      </c>
      <c r="AO30" s="120"/>
      <c r="AP30" s="331">
        <v>434</v>
      </c>
      <c r="AQ30" s="210">
        <v>4</v>
      </c>
      <c r="AR30" s="210">
        <v>6</v>
      </c>
      <c r="AS30" s="210">
        <v>2</v>
      </c>
      <c r="AT30" s="210">
        <v>0</v>
      </c>
      <c r="AU30" s="210">
        <v>3</v>
      </c>
      <c r="AV30" s="210">
        <v>1</v>
      </c>
      <c r="AW30" s="210">
        <v>0</v>
      </c>
      <c r="AX30" s="210">
        <v>0</v>
      </c>
      <c r="AY30" s="210">
        <v>2</v>
      </c>
      <c r="AZ30" s="211">
        <v>0</v>
      </c>
    </row>
    <row r="31" spans="1:52" ht="13.5" customHeight="1" x14ac:dyDescent="0.15">
      <c r="A31" s="369"/>
      <c r="B31" s="10"/>
      <c r="C31" s="24"/>
      <c r="D31" s="337"/>
      <c r="E31" s="206">
        <v>23.732718894009217</v>
      </c>
      <c r="F31" s="207">
        <v>2.7649769585253456</v>
      </c>
      <c r="G31" s="207">
        <v>6.4516129032258061</v>
      </c>
      <c r="H31" s="207">
        <v>5.2995391705069128</v>
      </c>
      <c r="I31" s="207">
        <v>6.6820276497695854</v>
      </c>
      <c r="J31" s="207">
        <v>4.1474654377880187</v>
      </c>
      <c r="K31" s="207">
        <v>0.92165898617511521</v>
      </c>
      <c r="L31" s="207">
        <v>1.3824884792626728</v>
      </c>
      <c r="M31" s="207">
        <v>10.138248847926267</v>
      </c>
      <c r="N31" s="207">
        <v>5.7603686635944698</v>
      </c>
      <c r="O31" s="207">
        <v>2.5345622119815667</v>
      </c>
      <c r="P31" s="207">
        <v>1.1520737327188941</v>
      </c>
      <c r="Q31" s="207">
        <v>1.6129032258064515</v>
      </c>
      <c r="R31" s="207">
        <v>2.0737327188940093</v>
      </c>
      <c r="S31" s="207">
        <v>1.8433179723502304</v>
      </c>
      <c r="T31" s="369"/>
      <c r="U31" s="10"/>
      <c r="V31" s="24"/>
      <c r="W31" s="337"/>
      <c r="X31" s="207">
        <v>2.5345622119815667</v>
      </c>
      <c r="Y31" s="207">
        <v>0.69124423963133641</v>
      </c>
      <c r="Z31" s="207">
        <v>0.46082949308755761</v>
      </c>
      <c r="AA31" s="207">
        <v>0.2304147465437788</v>
      </c>
      <c r="AB31" s="207">
        <v>2.7649769585253456</v>
      </c>
      <c r="AC31" s="207">
        <v>1.1520737327188941</v>
      </c>
      <c r="AD31" s="207">
        <v>1.1520737327188941</v>
      </c>
      <c r="AE31" s="207">
        <v>1.1520737327188941</v>
      </c>
      <c r="AF31" s="207">
        <v>0.46082949308755761</v>
      </c>
      <c r="AG31" s="207">
        <v>1.1520737327188941</v>
      </c>
      <c r="AH31" s="207">
        <v>2.3041474654377883</v>
      </c>
      <c r="AI31" s="207">
        <v>1.6129032258064515</v>
      </c>
      <c r="AJ31" s="207">
        <v>1.6129032258064515</v>
      </c>
      <c r="AK31" s="207">
        <v>0.69124423963133641</v>
      </c>
      <c r="AL31" s="207">
        <v>1.3824884792626728</v>
      </c>
      <c r="AM31" s="369"/>
      <c r="AN31" s="10"/>
      <c r="AO31" s="24"/>
      <c r="AP31" s="337"/>
      <c r="AQ31" s="207">
        <v>0.92165898617511521</v>
      </c>
      <c r="AR31" s="207">
        <v>1.3824884792626728</v>
      </c>
      <c r="AS31" s="207">
        <v>0.46082949308755761</v>
      </c>
      <c r="AT31" s="207">
        <v>0</v>
      </c>
      <c r="AU31" s="207">
        <v>0.69124423963133641</v>
      </c>
      <c r="AV31" s="207">
        <v>0.2304147465437788</v>
      </c>
      <c r="AW31" s="207">
        <v>0</v>
      </c>
      <c r="AX31" s="207">
        <v>0</v>
      </c>
      <c r="AY31" s="207">
        <v>0.46082949308755761</v>
      </c>
      <c r="AZ31" s="208">
        <v>0</v>
      </c>
    </row>
    <row r="32" spans="1:52" s="110" customFormat="1" ht="13.5" customHeight="1" x14ac:dyDescent="0.15">
      <c r="A32" s="369"/>
      <c r="B32" s="108" t="s">
        <v>6</v>
      </c>
      <c r="C32" s="120"/>
      <c r="D32" s="331">
        <v>480</v>
      </c>
      <c r="E32" s="209">
        <v>102</v>
      </c>
      <c r="F32" s="210">
        <v>14</v>
      </c>
      <c r="G32" s="210">
        <v>27</v>
      </c>
      <c r="H32" s="210">
        <v>27</v>
      </c>
      <c r="I32" s="210">
        <v>48</v>
      </c>
      <c r="J32" s="210">
        <v>23</v>
      </c>
      <c r="K32" s="210">
        <v>8</v>
      </c>
      <c r="L32" s="210">
        <v>8</v>
      </c>
      <c r="M32" s="210">
        <v>36</v>
      </c>
      <c r="N32" s="210">
        <v>21</v>
      </c>
      <c r="O32" s="210">
        <v>12</v>
      </c>
      <c r="P32" s="210">
        <v>9</v>
      </c>
      <c r="Q32" s="210">
        <v>3</v>
      </c>
      <c r="R32" s="210">
        <v>8</v>
      </c>
      <c r="S32" s="210">
        <v>8</v>
      </c>
      <c r="T32" s="369"/>
      <c r="U32" s="108" t="s">
        <v>6</v>
      </c>
      <c r="V32" s="120"/>
      <c r="W32" s="331">
        <v>480</v>
      </c>
      <c r="X32" s="210">
        <v>9</v>
      </c>
      <c r="Y32" s="210">
        <v>2</v>
      </c>
      <c r="Z32" s="210">
        <v>1</v>
      </c>
      <c r="AA32" s="210">
        <v>3</v>
      </c>
      <c r="AB32" s="210">
        <v>8</v>
      </c>
      <c r="AC32" s="210">
        <v>7</v>
      </c>
      <c r="AD32" s="210">
        <v>3</v>
      </c>
      <c r="AE32" s="210">
        <v>1</v>
      </c>
      <c r="AF32" s="210">
        <v>3</v>
      </c>
      <c r="AG32" s="210">
        <v>13</v>
      </c>
      <c r="AH32" s="210">
        <v>15</v>
      </c>
      <c r="AI32" s="210">
        <v>14</v>
      </c>
      <c r="AJ32" s="210">
        <v>8</v>
      </c>
      <c r="AK32" s="210">
        <v>1</v>
      </c>
      <c r="AL32" s="210">
        <v>5</v>
      </c>
      <c r="AM32" s="369"/>
      <c r="AN32" s="108" t="s">
        <v>6</v>
      </c>
      <c r="AO32" s="120"/>
      <c r="AP32" s="331">
        <v>480</v>
      </c>
      <c r="AQ32" s="210">
        <v>3</v>
      </c>
      <c r="AR32" s="210">
        <v>3</v>
      </c>
      <c r="AS32" s="210">
        <v>5</v>
      </c>
      <c r="AT32" s="210">
        <v>3</v>
      </c>
      <c r="AU32" s="210">
        <v>1</v>
      </c>
      <c r="AV32" s="210">
        <v>8</v>
      </c>
      <c r="AW32" s="210">
        <v>4</v>
      </c>
      <c r="AX32" s="210">
        <v>2</v>
      </c>
      <c r="AY32" s="210">
        <v>4</v>
      </c>
      <c r="AZ32" s="211">
        <v>0</v>
      </c>
    </row>
    <row r="33" spans="1:52" ht="13.5" customHeight="1" x14ac:dyDescent="0.15">
      <c r="A33" s="369"/>
      <c r="B33" s="10"/>
      <c r="C33" s="24"/>
      <c r="D33" s="337"/>
      <c r="E33" s="206">
        <v>21.25</v>
      </c>
      <c r="F33" s="207">
        <v>2.9166666666666665</v>
      </c>
      <c r="G33" s="207">
        <v>5.625</v>
      </c>
      <c r="H33" s="207">
        <v>5.625</v>
      </c>
      <c r="I33" s="207">
        <v>10</v>
      </c>
      <c r="J33" s="207">
        <v>4.791666666666667</v>
      </c>
      <c r="K33" s="207">
        <v>1.6666666666666667</v>
      </c>
      <c r="L33" s="207">
        <v>1.6666666666666667</v>
      </c>
      <c r="M33" s="207">
        <v>7.5</v>
      </c>
      <c r="N33" s="207">
        <v>4.375</v>
      </c>
      <c r="O33" s="207">
        <v>2.5</v>
      </c>
      <c r="P33" s="207">
        <v>1.875</v>
      </c>
      <c r="Q33" s="207">
        <v>0.625</v>
      </c>
      <c r="R33" s="207">
        <v>1.6666666666666667</v>
      </c>
      <c r="S33" s="207">
        <v>1.6666666666666667</v>
      </c>
      <c r="T33" s="369"/>
      <c r="U33" s="10"/>
      <c r="V33" s="24"/>
      <c r="W33" s="337"/>
      <c r="X33" s="207">
        <v>1.875</v>
      </c>
      <c r="Y33" s="207">
        <v>0.41666666666666669</v>
      </c>
      <c r="Z33" s="207">
        <v>0.20833333333333334</v>
      </c>
      <c r="AA33" s="207">
        <v>0.625</v>
      </c>
      <c r="AB33" s="207">
        <v>1.6666666666666667</v>
      </c>
      <c r="AC33" s="207">
        <v>1.4583333333333333</v>
      </c>
      <c r="AD33" s="207">
        <v>0.625</v>
      </c>
      <c r="AE33" s="207">
        <v>0.20833333333333334</v>
      </c>
      <c r="AF33" s="207">
        <v>0.625</v>
      </c>
      <c r="AG33" s="207">
        <v>2.7083333333333335</v>
      </c>
      <c r="AH33" s="207">
        <v>3.125</v>
      </c>
      <c r="AI33" s="207">
        <v>2.9166666666666665</v>
      </c>
      <c r="AJ33" s="207">
        <v>1.6666666666666667</v>
      </c>
      <c r="AK33" s="207">
        <v>0.20833333333333334</v>
      </c>
      <c r="AL33" s="207">
        <v>1.0416666666666665</v>
      </c>
      <c r="AM33" s="369"/>
      <c r="AN33" s="10"/>
      <c r="AO33" s="24"/>
      <c r="AP33" s="337"/>
      <c r="AQ33" s="207">
        <v>0.625</v>
      </c>
      <c r="AR33" s="207">
        <v>0.625</v>
      </c>
      <c r="AS33" s="207">
        <v>1.0416666666666665</v>
      </c>
      <c r="AT33" s="207">
        <v>0.625</v>
      </c>
      <c r="AU33" s="207">
        <v>0.20833333333333334</v>
      </c>
      <c r="AV33" s="207">
        <v>1.6666666666666667</v>
      </c>
      <c r="AW33" s="207">
        <v>0.83333333333333337</v>
      </c>
      <c r="AX33" s="207">
        <v>0.41666666666666669</v>
      </c>
      <c r="AY33" s="207">
        <v>0.83333333333333337</v>
      </c>
      <c r="AZ33" s="208">
        <v>0</v>
      </c>
    </row>
    <row r="34" spans="1:52" s="110" customFormat="1" ht="13.5" customHeight="1" x14ac:dyDescent="0.15">
      <c r="A34" s="369"/>
      <c r="B34" s="108" t="s">
        <v>7</v>
      </c>
      <c r="C34" s="120"/>
      <c r="D34" s="331">
        <v>594</v>
      </c>
      <c r="E34" s="209">
        <v>133</v>
      </c>
      <c r="F34" s="210">
        <v>25</v>
      </c>
      <c r="G34" s="210">
        <v>28</v>
      </c>
      <c r="H34" s="210">
        <v>20</v>
      </c>
      <c r="I34" s="210">
        <v>37</v>
      </c>
      <c r="J34" s="210">
        <v>13</v>
      </c>
      <c r="K34" s="210">
        <v>23</v>
      </c>
      <c r="L34" s="210">
        <v>8</v>
      </c>
      <c r="M34" s="210">
        <v>48</v>
      </c>
      <c r="N34" s="210">
        <v>35</v>
      </c>
      <c r="O34" s="210">
        <v>14</v>
      </c>
      <c r="P34" s="210">
        <v>9</v>
      </c>
      <c r="Q34" s="210">
        <v>5</v>
      </c>
      <c r="R34" s="210">
        <v>7</v>
      </c>
      <c r="S34" s="210">
        <v>9</v>
      </c>
      <c r="T34" s="369"/>
      <c r="U34" s="108" t="s">
        <v>7</v>
      </c>
      <c r="V34" s="120"/>
      <c r="W34" s="331">
        <v>594</v>
      </c>
      <c r="X34" s="210">
        <v>5</v>
      </c>
      <c r="Y34" s="210">
        <v>5</v>
      </c>
      <c r="Z34" s="210">
        <v>5</v>
      </c>
      <c r="AA34" s="210">
        <v>3</v>
      </c>
      <c r="AB34" s="210">
        <v>18</v>
      </c>
      <c r="AC34" s="210">
        <v>6</v>
      </c>
      <c r="AD34" s="210">
        <v>11</v>
      </c>
      <c r="AE34" s="210">
        <v>5</v>
      </c>
      <c r="AF34" s="210">
        <v>8</v>
      </c>
      <c r="AG34" s="210">
        <v>8</v>
      </c>
      <c r="AH34" s="210">
        <v>4</v>
      </c>
      <c r="AI34" s="210">
        <v>16</v>
      </c>
      <c r="AJ34" s="210">
        <v>9</v>
      </c>
      <c r="AK34" s="210">
        <v>6</v>
      </c>
      <c r="AL34" s="210">
        <v>8</v>
      </c>
      <c r="AM34" s="369"/>
      <c r="AN34" s="108" t="s">
        <v>7</v>
      </c>
      <c r="AO34" s="120"/>
      <c r="AP34" s="331">
        <v>594</v>
      </c>
      <c r="AQ34" s="210">
        <v>9</v>
      </c>
      <c r="AR34" s="210">
        <v>4</v>
      </c>
      <c r="AS34" s="210">
        <v>7</v>
      </c>
      <c r="AT34" s="210">
        <v>9</v>
      </c>
      <c r="AU34" s="210">
        <v>8</v>
      </c>
      <c r="AV34" s="210">
        <v>4</v>
      </c>
      <c r="AW34" s="210">
        <v>8</v>
      </c>
      <c r="AX34" s="210">
        <v>8</v>
      </c>
      <c r="AY34" s="210">
        <v>6</v>
      </c>
      <c r="AZ34" s="211">
        <v>0</v>
      </c>
    </row>
    <row r="35" spans="1:52" ht="13.5" customHeight="1" x14ac:dyDescent="0.15">
      <c r="A35" s="369"/>
      <c r="B35" s="10"/>
      <c r="C35" s="24"/>
      <c r="D35" s="337"/>
      <c r="E35" s="206">
        <v>22.390572390572391</v>
      </c>
      <c r="F35" s="207">
        <v>4.2087542087542094</v>
      </c>
      <c r="G35" s="207">
        <v>4.7138047138047137</v>
      </c>
      <c r="H35" s="207">
        <v>3.3670033670033668</v>
      </c>
      <c r="I35" s="207">
        <v>6.2289562289562292</v>
      </c>
      <c r="J35" s="207">
        <v>2.1885521885521886</v>
      </c>
      <c r="K35" s="207">
        <v>3.872053872053872</v>
      </c>
      <c r="L35" s="207">
        <v>1.3468013468013467</v>
      </c>
      <c r="M35" s="207">
        <v>8.0808080808080813</v>
      </c>
      <c r="N35" s="207">
        <v>5.8922558922558927</v>
      </c>
      <c r="O35" s="207">
        <v>2.3569023569023568</v>
      </c>
      <c r="P35" s="207">
        <v>1.5151515151515151</v>
      </c>
      <c r="Q35" s="207">
        <v>0.84175084175084169</v>
      </c>
      <c r="R35" s="207">
        <v>1.1784511784511784</v>
      </c>
      <c r="S35" s="207">
        <v>1.5151515151515151</v>
      </c>
      <c r="T35" s="369"/>
      <c r="U35" s="10"/>
      <c r="V35" s="24"/>
      <c r="W35" s="337"/>
      <c r="X35" s="207">
        <v>0.84175084175084169</v>
      </c>
      <c r="Y35" s="207">
        <v>0.84175084175084169</v>
      </c>
      <c r="Z35" s="207">
        <v>0.84175084175084169</v>
      </c>
      <c r="AA35" s="207">
        <v>0.50505050505050508</v>
      </c>
      <c r="AB35" s="207">
        <v>3.0303030303030303</v>
      </c>
      <c r="AC35" s="207">
        <v>1.0101010101010102</v>
      </c>
      <c r="AD35" s="207">
        <v>1.8518518518518516</v>
      </c>
      <c r="AE35" s="207">
        <v>0.84175084175084169</v>
      </c>
      <c r="AF35" s="207">
        <v>1.3468013468013467</v>
      </c>
      <c r="AG35" s="207">
        <v>1.3468013468013467</v>
      </c>
      <c r="AH35" s="207">
        <v>0.67340067340067333</v>
      </c>
      <c r="AI35" s="207">
        <v>2.6936026936026933</v>
      </c>
      <c r="AJ35" s="207">
        <v>1.5151515151515151</v>
      </c>
      <c r="AK35" s="207">
        <v>1.0101010101010102</v>
      </c>
      <c r="AL35" s="207">
        <v>1.3468013468013467</v>
      </c>
      <c r="AM35" s="369"/>
      <c r="AN35" s="10"/>
      <c r="AO35" s="24"/>
      <c r="AP35" s="337"/>
      <c r="AQ35" s="207">
        <v>1.5151515151515151</v>
      </c>
      <c r="AR35" s="207">
        <v>0.67340067340067333</v>
      </c>
      <c r="AS35" s="207">
        <v>1.1784511784511784</v>
      </c>
      <c r="AT35" s="207">
        <v>1.5151515151515151</v>
      </c>
      <c r="AU35" s="207">
        <v>1.3468013468013467</v>
      </c>
      <c r="AV35" s="207">
        <v>0.67340067340067333</v>
      </c>
      <c r="AW35" s="207">
        <v>1.3468013468013467</v>
      </c>
      <c r="AX35" s="207">
        <v>1.3468013468013467</v>
      </c>
      <c r="AY35" s="207">
        <v>1.0101010101010102</v>
      </c>
      <c r="AZ35" s="208">
        <v>0</v>
      </c>
    </row>
    <row r="36" spans="1:52" s="110" customFormat="1" ht="13.5" customHeight="1" x14ac:dyDescent="0.15">
      <c r="A36" s="369"/>
      <c r="B36" s="108" t="s">
        <v>44</v>
      </c>
      <c r="C36" s="120"/>
      <c r="D36" s="331">
        <v>688</v>
      </c>
      <c r="E36" s="209">
        <v>214</v>
      </c>
      <c r="F36" s="210">
        <v>29</v>
      </c>
      <c r="G36" s="210">
        <v>40</v>
      </c>
      <c r="H36" s="210">
        <v>13</v>
      </c>
      <c r="I36" s="210">
        <v>70</v>
      </c>
      <c r="J36" s="210">
        <v>39</v>
      </c>
      <c r="K36" s="210">
        <v>15</v>
      </c>
      <c r="L36" s="210">
        <v>9</v>
      </c>
      <c r="M36" s="210">
        <v>54</v>
      </c>
      <c r="N36" s="210">
        <v>12</v>
      </c>
      <c r="O36" s="210">
        <v>14</v>
      </c>
      <c r="P36" s="210">
        <v>11</v>
      </c>
      <c r="Q36" s="210">
        <v>5</v>
      </c>
      <c r="R36" s="210">
        <v>13</v>
      </c>
      <c r="S36" s="210">
        <v>13</v>
      </c>
      <c r="T36" s="369"/>
      <c r="U36" s="108" t="s">
        <v>44</v>
      </c>
      <c r="V36" s="120"/>
      <c r="W36" s="331">
        <v>688</v>
      </c>
      <c r="X36" s="210">
        <v>15</v>
      </c>
      <c r="Y36" s="210">
        <v>7</v>
      </c>
      <c r="Z36" s="210">
        <v>5</v>
      </c>
      <c r="AA36" s="210">
        <v>5</v>
      </c>
      <c r="AB36" s="210">
        <v>9</v>
      </c>
      <c r="AC36" s="210">
        <v>4</v>
      </c>
      <c r="AD36" s="210">
        <v>0</v>
      </c>
      <c r="AE36" s="210">
        <v>6</v>
      </c>
      <c r="AF36" s="210">
        <v>3</v>
      </c>
      <c r="AG36" s="210">
        <v>9</v>
      </c>
      <c r="AH36" s="210">
        <v>8</v>
      </c>
      <c r="AI36" s="210">
        <v>6</v>
      </c>
      <c r="AJ36" s="210">
        <v>4</v>
      </c>
      <c r="AK36" s="210">
        <v>9</v>
      </c>
      <c r="AL36" s="210">
        <v>9</v>
      </c>
      <c r="AM36" s="369"/>
      <c r="AN36" s="108" t="s">
        <v>44</v>
      </c>
      <c r="AO36" s="120"/>
      <c r="AP36" s="331">
        <v>688</v>
      </c>
      <c r="AQ36" s="210">
        <v>7</v>
      </c>
      <c r="AR36" s="210">
        <v>4</v>
      </c>
      <c r="AS36" s="210">
        <v>3</v>
      </c>
      <c r="AT36" s="210">
        <v>2</v>
      </c>
      <c r="AU36" s="210">
        <v>8</v>
      </c>
      <c r="AV36" s="210">
        <v>3</v>
      </c>
      <c r="AW36" s="210">
        <v>4</v>
      </c>
      <c r="AX36" s="210">
        <v>5</v>
      </c>
      <c r="AY36" s="210">
        <v>2</v>
      </c>
      <c r="AZ36" s="211">
        <v>0</v>
      </c>
    </row>
    <row r="37" spans="1:52" ht="13.5" customHeight="1" x14ac:dyDescent="0.15">
      <c r="A37" s="369"/>
      <c r="B37" s="10"/>
      <c r="C37" s="24"/>
      <c r="D37" s="337"/>
      <c r="E37" s="206">
        <v>31.104651162790699</v>
      </c>
      <c r="F37" s="207">
        <v>4.2151162790697674</v>
      </c>
      <c r="G37" s="207">
        <v>5.8139534883720927</v>
      </c>
      <c r="H37" s="207">
        <v>1.88953488372093</v>
      </c>
      <c r="I37" s="207">
        <v>10.174418604651162</v>
      </c>
      <c r="J37" s="207">
        <v>5.6686046511627906</v>
      </c>
      <c r="K37" s="207">
        <v>2.1802325581395348</v>
      </c>
      <c r="L37" s="207">
        <v>1.308139534883721</v>
      </c>
      <c r="M37" s="207">
        <v>7.8488372093023253</v>
      </c>
      <c r="N37" s="207">
        <v>1.7441860465116279</v>
      </c>
      <c r="O37" s="207">
        <v>2.0348837209302326</v>
      </c>
      <c r="P37" s="207">
        <v>1.5988372093023258</v>
      </c>
      <c r="Q37" s="207">
        <v>0.72674418604651159</v>
      </c>
      <c r="R37" s="207">
        <v>1.88953488372093</v>
      </c>
      <c r="S37" s="207">
        <v>1.88953488372093</v>
      </c>
      <c r="T37" s="369"/>
      <c r="U37" s="10"/>
      <c r="V37" s="24"/>
      <c r="W37" s="337"/>
      <c r="X37" s="207">
        <v>2.1802325581395348</v>
      </c>
      <c r="Y37" s="207">
        <v>1.0174418604651163</v>
      </c>
      <c r="Z37" s="207">
        <v>0.72674418604651159</v>
      </c>
      <c r="AA37" s="207">
        <v>0.72674418604651159</v>
      </c>
      <c r="AB37" s="207">
        <v>1.308139534883721</v>
      </c>
      <c r="AC37" s="207">
        <v>0.58139534883720934</v>
      </c>
      <c r="AD37" s="207">
        <v>0</v>
      </c>
      <c r="AE37" s="207">
        <v>0.87209302325581395</v>
      </c>
      <c r="AF37" s="207">
        <v>0.43604651162790697</v>
      </c>
      <c r="AG37" s="207">
        <v>1.308139534883721</v>
      </c>
      <c r="AH37" s="207">
        <v>1.1627906976744187</v>
      </c>
      <c r="AI37" s="207">
        <v>0.87209302325581395</v>
      </c>
      <c r="AJ37" s="207">
        <v>0.58139534883720934</v>
      </c>
      <c r="AK37" s="207">
        <v>1.308139534883721</v>
      </c>
      <c r="AL37" s="207">
        <v>1.308139534883721</v>
      </c>
      <c r="AM37" s="369"/>
      <c r="AN37" s="10"/>
      <c r="AO37" s="24"/>
      <c r="AP37" s="337"/>
      <c r="AQ37" s="207">
        <v>1.0174418604651163</v>
      </c>
      <c r="AR37" s="207">
        <v>0.58139534883720934</v>
      </c>
      <c r="AS37" s="207">
        <v>0.43604651162790697</v>
      </c>
      <c r="AT37" s="207">
        <v>0.29069767441860467</v>
      </c>
      <c r="AU37" s="207">
        <v>1.1627906976744187</v>
      </c>
      <c r="AV37" s="207">
        <v>0.43604651162790697</v>
      </c>
      <c r="AW37" s="207">
        <v>0.58139534883720934</v>
      </c>
      <c r="AX37" s="207">
        <v>0.72674418604651159</v>
      </c>
      <c r="AY37" s="207">
        <v>0.29069767441860467</v>
      </c>
      <c r="AZ37" s="208">
        <v>0</v>
      </c>
    </row>
    <row r="38" spans="1:52" s="110" customFormat="1" ht="13.5" customHeight="1" x14ac:dyDescent="0.15">
      <c r="A38" s="369"/>
      <c r="B38" s="108" t="s">
        <v>45</v>
      </c>
      <c r="C38" s="120"/>
      <c r="D38" s="331">
        <v>86</v>
      </c>
      <c r="E38" s="209">
        <v>27</v>
      </c>
      <c r="F38" s="210">
        <v>5</v>
      </c>
      <c r="G38" s="210">
        <v>5</v>
      </c>
      <c r="H38" s="210">
        <v>2</v>
      </c>
      <c r="I38" s="210">
        <v>9</v>
      </c>
      <c r="J38" s="210">
        <v>2</v>
      </c>
      <c r="K38" s="210">
        <v>1</v>
      </c>
      <c r="L38" s="210">
        <v>2</v>
      </c>
      <c r="M38" s="210">
        <v>2</v>
      </c>
      <c r="N38" s="210">
        <v>2</v>
      </c>
      <c r="O38" s="210">
        <v>4</v>
      </c>
      <c r="P38" s="210">
        <v>1</v>
      </c>
      <c r="Q38" s="210">
        <v>1</v>
      </c>
      <c r="R38" s="210">
        <v>1</v>
      </c>
      <c r="S38" s="210">
        <v>0</v>
      </c>
      <c r="T38" s="369"/>
      <c r="U38" s="108" t="s">
        <v>45</v>
      </c>
      <c r="V38" s="120"/>
      <c r="W38" s="331">
        <v>86</v>
      </c>
      <c r="X38" s="210">
        <v>2</v>
      </c>
      <c r="Y38" s="210">
        <v>1</v>
      </c>
      <c r="Z38" s="210">
        <v>0</v>
      </c>
      <c r="AA38" s="210">
        <v>2</v>
      </c>
      <c r="AB38" s="210">
        <v>0</v>
      </c>
      <c r="AC38" s="210">
        <v>0</v>
      </c>
      <c r="AD38" s="210">
        <v>1</v>
      </c>
      <c r="AE38" s="210">
        <v>1</v>
      </c>
      <c r="AF38" s="210">
        <v>0</v>
      </c>
      <c r="AG38" s="210">
        <v>0</v>
      </c>
      <c r="AH38" s="210">
        <v>2</v>
      </c>
      <c r="AI38" s="210">
        <v>4</v>
      </c>
      <c r="AJ38" s="210">
        <v>1</v>
      </c>
      <c r="AK38" s="210">
        <v>0</v>
      </c>
      <c r="AL38" s="210">
        <v>2</v>
      </c>
      <c r="AM38" s="369"/>
      <c r="AN38" s="108" t="s">
        <v>45</v>
      </c>
      <c r="AO38" s="120"/>
      <c r="AP38" s="331">
        <v>86</v>
      </c>
      <c r="AQ38" s="210">
        <v>0</v>
      </c>
      <c r="AR38" s="210">
        <v>1</v>
      </c>
      <c r="AS38" s="210">
        <v>3</v>
      </c>
      <c r="AT38" s="210">
        <v>0</v>
      </c>
      <c r="AU38" s="210">
        <v>0</v>
      </c>
      <c r="AV38" s="210">
        <v>2</v>
      </c>
      <c r="AW38" s="210">
        <v>0</v>
      </c>
      <c r="AX38" s="210">
        <v>0</v>
      </c>
      <c r="AY38" s="210">
        <v>0</v>
      </c>
      <c r="AZ38" s="211">
        <v>0</v>
      </c>
    </row>
    <row r="39" spans="1:52" ht="13.5" customHeight="1" thickBot="1" x14ac:dyDescent="0.2">
      <c r="A39" s="370"/>
      <c r="B39" s="21"/>
      <c r="C39" s="26"/>
      <c r="D39" s="332"/>
      <c r="E39" s="212">
        <v>31.395348837209301</v>
      </c>
      <c r="F39" s="213">
        <v>5.8139534883720927</v>
      </c>
      <c r="G39" s="213">
        <v>5.8139534883720927</v>
      </c>
      <c r="H39" s="213">
        <v>2.3255813953488373</v>
      </c>
      <c r="I39" s="213">
        <v>10.465116279069768</v>
      </c>
      <c r="J39" s="213">
        <v>2.3255813953488373</v>
      </c>
      <c r="K39" s="213">
        <v>1.1627906976744187</v>
      </c>
      <c r="L39" s="213">
        <v>2.3255813953488373</v>
      </c>
      <c r="M39" s="213">
        <v>2.3255813953488373</v>
      </c>
      <c r="N39" s="213">
        <v>2.3255813953488373</v>
      </c>
      <c r="O39" s="213">
        <v>4.6511627906976747</v>
      </c>
      <c r="P39" s="213">
        <v>1.1627906976744187</v>
      </c>
      <c r="Q39" s="213">
        <v>1.1627906976744187</v>
      </c>
      <c r="R39" s="213">
        <v>1.1627906976744187</v>
      </c>
      <c r="S39" s="213">
        <v>0</v>
      </c>
      <c r="T39" s="370"/>
      <c r="U39" s="21"/>
      <c r="V39" s="26"/>
      <c r="W39" s="332"/>
      <c r="X39" s="213">
        <v>2.3255813953488373</v>
      </c>
      <c r="Y39" s="213">
        <v>1.1627906976744187</v>
      </c>
      <c r="Z39" s="213">
        <v>0</v>
      </c>
      <c r="AA39" s="213">
        <v>2.3255813953488373</v>
      </c>
      <c r="AB39" s="213">
        <v>0</v>
      </c>
      <c r="AC39" s="213">
        <v>0</v>
      </c>
      <c r="AD39" s="213">
        <v>1.1627906976744187</v>
      </c>
      <c r="AE39" s="213">
        <v>1.1627906976744187</v>
      </c>
      <c r="AF39" s="213">
        <v>0</v>
      </c>
      <c r="AG39" s="213">
        <v>0</v>
      </c>
      <c r="AH39" s="213">
        <v>2.3255813953488373</v>
      </c>
      <c r="AI39" s="213">
        <v>4.6511627906976747</v>
      </c>
      <c r="AJ39" s="213">
        <v>1.1627906976744187</v>
      </c>
      <c r="AK39" s="213">
        <v>0</v>
      </c>
      <c r="AL39" s="213">
        <v>2.3255813953488373</v>
      </c>
      <c r="AM39" s="370"/>
      <c r="AN39" s="21"/>
      <c r="AO39" s="26"/>
      <c r="AP39" s="332"/>
      <c r="AQ39" s="213">
        <v>0</v>
      </c>
      <c r="AR39" s="213">
        <v>1.1627906976744187</v>
      </c>
      <c r="AS39" s="213">
        <v>3.4883720930232558</v>
      </c>
      <c r="AT39" s="213">
        <v>0</v>
      </c>
      <c r="AU39" s="213">
        <v>0</v>
      </c>
      <c r="AV39" s="213">
        <v>2.3255813953488373</v>
      </c>
      <c r="AW39" s="213">
        <v>0</v>
      </c>
      <c r="AX39" s="213">
        <v>0</v>
      </c>
      <c r="AY39" s="213">
        <v>0</v>
      </c>
      <c r="AZ39" s="214">
        <v>0</v>
      </c>
    </row>
    <row r="40" spans="1:52" s="110" customFormat="1" ht="13.5" customHeight="1" x14ac:dyDescent="0.15">
      <c r="A40" s="369" t="s">
        <v>46</v>
      </c>
      <c r="B40" s="108" t="s">
        <v>48</v>
      </c>
      <c r="C40" s="120"/>
      <c r="D40" s="330">
        <v>459</v>
      </c>
      <c r="E40" s="194">
        <v>108</v>
      </c>
      <c r="F40" s="195">
        <v>18</v>
      </c>
      <c r="G40" s="195">
        <v>25</v>
      </c>
      <c r="H40" s="195">
        <v>27</v>
      </c>
      <c r="I40" s="195">
        <v>41</v>
      </c>
      <c r="J40" s="195">
        <v>19</v>
      </c>
      <c r="K40" s="195">
        <v>10</v>
      </c>
      <c r="L40" s="195">
        <v>8</v>
      </c>
      <c r="M40" s="195">
        <v>25</v>
      </c>
      <c r="N40" s="195">
        <v>28</v>
      </c>
      <c r="O40" s="195">
        <v>10</v>
      </c>
      <c r="P40" s="195">
        <v>11</v>
      </c>
      <c r="Q40" s="195">
        <v>5</v>
      </c>
      <c r="R40" s="195">
        <v>6</v>
      </c>
      <c r="S40" s="195">
        <v>5</v>
      </c>
      <c r="T40" s="369" t="s">
        <v>46</v>
      </c>
      <c r="U40" s="108" t="s">
        <v>48</v>
      </c>
      <c r="V40" s="120"/>
      <c r="W40" s="330">
        <v>459</v>
      </c>
      <c r="X40" s="195">
        <v>10</v>
      </c>
      <c r="Y40" s="195">
        <v>4</v>
      </c>
      <c r="Z40" s="195">
        <v>3</v>
      </c>
      <c r="AA40" s="195">
        <v>4</v>
      </c>
      <c r="AB40" s="195">
        <v>10</v>
      </c>
      <c r="AC40" s="195">
        <v>5</v>
      </c>
      <c r="AD40" s="195">
        <v>3</v>
      </c>
      <c r="AE40" s="195">
        <v>5</v>
      </c>
      <c r="AF40" s="195">
        <v>3</v>
      </c>
      <c r="AG40" s="195">
        <v>7</v>
      </c>
      <c r="AH40" s="195">
        <v>9</v>
      </c>
      <c r="AI40" s="195">
        <v>7</v>
      </c>
      <c r="AJ40" s="195">
        <v>6</v>
      </c>
      <c r="AK40" s="195">
        <v>2</v>
      </c>
      <c r="AL40" s="195">
        <v>6</v>
      </c>
      <c r="AM40" s="369" t="s">
        <v>46</v>
      </c>
      <c r="AN40" s="108" t="s">
        <v>48</v>
      </c>
      <c r="AO40" s="120"/>
      <c r="AP40" s="330">
        <v>459</v>
      </c>
      <c r="AQ40" s="195">
        <v>4</v>
      </c>
      <c r="AR40" s="195">
        <v>3</v>
      </c>
      <c r="AS40" s="195">
        <v>4</v>
      </c>
      <c r="AT40" s="195">
        <v>3</v>
      </c>
      <c r="AU40" s="195">
        <v>2</v>
      </c>
      <c r="AV40" s="195">
        <v>4</v>
      </c>
      <c r="AW40" s="195">
        <v>3</v>
      </c>
      <c r="AX40" s="195">
        <v>1</v>
      </c>
      <c r="AY40" s="195">
        <v>5</v>
      </c>
      <c r="AZ40" s="196">
        <v>0</v>
      </c>
    </row>
    <row r="41" spans="1:52" ht="11.25" customHeight="1" x14ac:dyDescent="0.15">
      <c r="A41" s="369"/>
      <c r="B41" s="10"/>
      <c r="C41" s="24"/>
      <c r="D41" s="334"/>
      <c r="E41" s="190">
        <v>23.52941176470588</v>
      </c>
      <c r="F41" s="191">
        <v>3.9215686274509802</v>
      </c>
      <c r="G41" s="191">
        <v>5.4466230936819171</v>
      </c>
      <c r="H41" s="191">
        <v>5.8823529411764701</v>
      </c>
      <c r="I41" s="191">
        <v>8.9324618736383457</v>
      </c>
      <c r="J41" s="191">
        <v>4.1394335511982572</v>
      </c>
      <c r="K41" s="191">
        <v>2.1786492374727668</v>
      </c>
      <c r="L41" s="191">
        <v>1.7429193899782136</v>
      </c>
      <c r="M41" s="191">
        <v>5.4466230936819171</v>
      </c>
      <c r="N41" s="191">
        <v>6.1002178649237475</v>
      </c>
      <c r="O41" s="191">
        <v>2.1786492374727668</v>
      </c>
      <c r="P41" s="191">
        <v>2.3965141612200433</v>
      </c>
      <c r="Q41" s="191">
        <v>1.0893246187363834</v>
      </c>
      <c r="R41" s="191">
        <v>1.3071895424836601</v>
      </c>
      <c r="S41" s="191">
        <v>1.0893246187363834</v>
      </c>
      <c r="T41" s="369"/>
      <c r="U41" s="10"/>
      <c r="V41" s="24"/>
      <c r="W41" s="334"/>
      <c r="X41" s="191">
        <v>2.1786492374727668</v>
      </c>
      <c r="Y41" s="191">
        <v>0.8714596949891068</v>
      </c>
      <c r="Z41" s="191">
        <v>0.65359477124183007</v>
      </c>
      <c r="AA41" s="191">
        <v>0.8714596949891068</v>
      </c>
      <c r="AB41" s="191">
        <v>2.1786492374727668</v>
      </c>
      <c r="AC41" s="191">
        <v>1.0893246187363834</v>
      </c>
      <c r="AD41" s="191">
        <v>0.65359477124183007</v>
      </c>
      <c r="AE41" s="191">
        <v>1.0893246187363834</v>
      </c>
      <c r="AF41" s="191">
        <v>0.65359477124183007</v>
      </c>
      <c r="AG41" s="191">
        <v>1.5250544662309369</v>
      </c>
      <c r="AH41" s="191">
        <v>1.9607843137254901</v>
      </c>
      <c r="AI41" s="191">
        <v>1.5250544662309369</v>
      </c>
      <c r="AJ41" s="191">
        <v>1.3071895424836601</v>
      </c>
      <c r="AK41" s="191">
        <v>0.4357298474945534</v>
      </c>
      <c r="AL41" s="191">
        <v>1.3071895424836601</v>
      </c>
      <c r="AM41" s="369"/>
      <c r="AN41" s="10"/>
      <c r="AO41" s="24"/>
      <c r="AP41" s="334"/>
      <c r="AQ41" s="191">
        <v>0.8714596949891068</v>
      </c>
      <c r="AR41" s="191">
        <v>0.65359477124183007</v>
      </c>
      <c r="AS41" s="191">
        <v>0.8714596949891068</v>
      </c>
      <c r="AT41" s="191">
        <v>0.65359477124183007</v>
      </c>
      <c r="AU41" s="191">
        <v>0.4357298474945534</v>
      </c>
      <c r="AV41" s="191">
        <v>0.8714596949891068</v>
      </c>
      <c r="AW41" s="191">
        <v>0.65359477124183007</v>
      </c>
      <c r="AX41" s="191">
        <v>0.2178649237472767</v>
      </c>
      <c r="AY41" s="191">
        <v>1.0893246187363834</v>
      </c>
      <c r="AZ41" s="192">
        <v>0</v>
      </c>
    </row>
    <row r="42" spans="1:52" s="110" customFormat="1" ht="13.5" customHeight="1" x14ac:dyDescent="0.15">
      <c r="A42" s="369"/>
      <c r="B42" s="108" t="s">
        <v>50</v>
      </c>
      <c r="C42" s="120"/>
      <c r="D42" s="330">
        <v>1862</v>
      </c>
      <c r="E42" s="194">
        <v>459</v>
      </c>
      <c r="F42" s="195">
        <v>67</v>
      </c>
      <c r="G42" s="195">
        <v>122</v>
      </c>
      <c r="H42" s="195">
        <v>71</v>
      </c>
      <c r="I42" s="195">
        <v>159</v>
      </c>
      <c r="J42" s="195">
        <v>66</v>
      </c>
      <c r="K42" s="195">
        <v>36</v>
      </c>
      <c r="L42" s="195">
        <v>24</v>
      </c>
      <c r="M42" s="195">
        <v>165</v>
      </c>
      <c r="N42" s="195">
        <v>85</v>
      </c>
      <c r="O42" s="195">
        <v>47</v>
      </c>
      <c r="P42" s="195">
        <v>29</v>
      </c>
      <c r="Q42" s="195">
        <v>17</v>
      </c>
      <c r="R42" s="195">
        <v>27</v>
      </c>
      <c r="S42" s="195">
        <v>35</v>
      </c>
      <c r="T42" s="369"/>
      <c r="U42" s="108" t="s">
        <v>50</v>
      </c>
      <c r="V42" s="120"/>
      <c r="W42" s="330">
        <v>1862</v>
      </c>
      <c r="X42" s="195">
        <v>32</v>
      </c>
      <c r="Y42" s="195">
        <v>14</v>
      </c>
      <c r="Z42" s="195">
        <v>10</v>
      </c>
      <c r="AA42" s="195">
        <v>9</v>
      </c>
      <c r="AB42" s="195">
        <v>39</v>
      </c>
      <c r="AC42" s="195">
        <v>14</v>
      </c>
      <c r="AD42" s="195">
        <v>16</v>
      </c>
      <c r="AE42" s="195">
        <v>12</v>
      </c>
      <c r="AF42" s="195">
        <v>10</v>
      </c>
      <c r="AG42" s="195">
        <v>37</v>
      </c>
      <c r="AH42" s="195">
        <v>34</v>
      </c>
      <c r="AI42" s="195">
        <v>43</v>
      </c>
      <c r="AJ42" s="195">
        <v>24</v>
      </c>
      <c r="AK42" s="195">
        <v>15</v>
      </c>
      <c r="AL42" s="195">
        <v>26</v>
      </c>
      <c r="AM42" s="369"/>
      <c r="AN42" s="108" t="s">
        <v>50</v>
      </c>
      <c r="AO42" s="120"/>
      <c r="AP42" s="330">
        <v>1862</v>
      </c>
      <c r="AQ42" s="195">
        <v>16</v>
      </c>
      <c r="AR42" s="195">
        <v>14</v>
      </c>
      <c r="AS42" s="195">
        <v>12</v>
      </c>
      <c r="AT42" s="195">
        <v>10</v>
      </c>
      <c r="AU42" s="195">
        <v>18</v>
      </c>
      <c r="AV42" s="195">
        <v>12</v>
      </c>
      <c r="AW42" s="195">
        <v>12</v>
      </c>
      <c r="AX42" s="195">
        <v>14</v>
      </c>
      <c r="AY42" s="195">
        <v>10</v>
      </c>
      <c r="AZ42" s="196">
        <v>0</v>
      </c>
    </row>
    <row r="43" spans="1:52" ht="13.5" customHeight="1" x14ac:dyDescent="0.15">
      <c r="A43" s="369"/>
      <c r="B43" s="10"/>
      <c r="C43" s="24"/>
      <c r="D43" s="334"/>
      <c r="E43" s="190">
        <v>24.650912996777656</v>
      </c>
      <c r="F43" s="191">
        <v>3.5982814178302904</v>
      </c>
      <c r="G43" s="191">
        <v>6.5520945220193347</v>
      </c>
      <c r="H43" s="191">
        <v>3.8131041890440387</v>
      </c>
      <c r="I43" s="191">
        <v>8.5392051557465081</v>
      </c>
      <c r="J43" s="191">
        <v>3.5445757250268528</v>
      </c>
      <c r="K43" s="191">
        <v>1.9334049409237379</v>
      </c>
      <c r="L43" s="191">
        <v>1.288936627282492</v>
      </c>
      <c r="M43" s="191">
        <v>8.861439312567132</v>
      </c>
      <c r="N43" s="191">
        <v>4.5649838882921587</v>
      </c>
      <c r="O43" s="191">
        <v>2.5241675617615469</v>
      </c>
      <c r="P43" s="191">
        <v>1.5574650912996777</v>
      </c>
      <c r="Q43" s="191">
        <v>0.9129967776584319</v>
      </c>
      <c r="R43" s="191">
        <v>1.4500537056928033</v>
      </c>
      <c r="S43" s="191">
        <v>1.8796992481203008</v>
      </c>
      <c r="T43" s="369"/>
      <c r="U43" s="10"/>
      <c r="V43" s="24"/>
      <c r="W43" s="334"/>
      <c r="X43" s="191">
        <v>1.7185821697099892</v>
      </c>
      <c r="Y43" s="191">
        <v>0.75187969924812026</v>
      </c>
      <c r="Z43" s="191">
        <v>0.53705692803437166</v>
      </c>
      <c r="AA43" s="191">
        <v>0.48335123523093448</v>
      </c>
      <c r="AB43" s="191">
        <v>2.0945220193340495</v>
      </c>
      <c r="AC43" s="191">
        <v>0.75187969924812026</v>
      </c>
      <c r="AD43" s="191">
        <v>0.85929108485499461</v>
      </c>
      <c r="AE43" s="191">
        <v>0.64446831364124602</v>
      </c>
      <c r="AF43" s="191">
        <v>0.53705692803437166</v>
      </c>
      <c r="AG43" s="191">
        <v>1.9871106337271751</v>
      </c>
      <c r="AH43" s="191">
        <v>1.8259935553168638</v>
      </c>
      <c r="AI43" s="191">
        <v>2.3093447905477982</v>
      </c>
      <c r="AJ43" s="191">
        <v>1.288936627282492</v>
      </c>
      <c r="AK43" s="191">
        <v>0.80558539205155755</v>
      </c>
      <c r="AL43" s="191">
        <v>1.3963480128893664</v>
      </c>
      <c r="AM43" s="369"/>
      <c r="AN43" s="10"/>
      <c r="AO43" s="24"/>
      <c r="AP43" s="334"/>
      <c r="AQ43" s="191">
        <v>0.85929108485499461</v>
      </c>
      <c r="AR43" s="191">
        <v>0.75187969924812026</v>
      </c>
      <c r="AS43" s="191">
        <v>0.64446831364124602</v>
      </c>
      <c r="AT43" s="191">
        <v>0.53705692803437166</v>
      </c>
      <c r="AU43" s="191">
        <v>0.96670247046186897</v>
      </c>
      <c r="AV43" s="191">
        <v>0.64446831364124602</v>
      </c>
      <c r="AW43" s="191">
        <v>0.64446831364124602</v>
      </c>
      <c r="AX43" s="191">
        <v>0.75187969924812026</v>
      </c>
      <c r="AY43" s="191">
        <v>0.53705692803437166</v>
      </c>
      <c r="AZ43" s="192">
        <v>0</v>
      </c>
    </row>
    <row r="44" spans="1:52" s="110" customFormat="1" ht="13.5" customHeight="1" x14ac:dyDescent="0.15">
      <c r="A44" s="369"/>
      <c r="B44" s="108" t="s">
        <v>51</v>
      </c>
      <c r="C44" s="120"/>
      <c r="D44" s="330">
        <v>290</v>
      </c>
      <c r="E44" s="194">
        <v>75</v>
      </c>
      <c r="F44" s="195">
        <v>15</v>
      </c>
      <c r="G44" s="195">
        <v>9</v>
      </c>
      <c r="H44" s="195">
        <v>10</v>
      </c>
      <c r="I44" s="195">
        <v>27</v>
      </c>
      <c r="J44" s="195">
        <v>19</v>
      </c>
      <c r="K44" s="195">
        <v>9</v>
      </c>
      <c r="L44" s="195">
        <v>5</v>
      </c>
      <c r="M44" s="195">
        <v>20</v>
      </c>
      <c r="N44" s="195">
        <v>12</v>
      </c>
      <c r="O44" s="195">
        <v>9</v>
      </c>
      <c r="P44" s="195">
        <v>2</v>
      </c>
      <c r="Q44" s="195">
        <v>3</v>
      </c>
      <c r="R44" s="195">
        <v>7</v>
      </c>
      <c r="S44" s="195">
        <v>3</v>
      </c>
      <c r="T44" s="369"/>
      <c r="U44" s="108" t="s">
        <v>51</v>
      </c>
      <c r="V44" s="120"/>
      <c r="W44" s="330">
        <v>290</v>
      </c>
      <c r="X44" s="195">
        <v>4</v>
      </c>
      <c r="Y44" s="195">
        <v>2</v>
      </c>
      <c r="Z44" s="195">
        <v>1</v>
      </c>
      <c r="AA44" s="195">
        <v>2</v>
      </c>
      <c r="AB44" s="195">
        <v>6</v>
      </c>
      <c r="AC44" s="195">
        <v>4</v>
      </c>
      <c r="AD44" s="195">
        <v>3</v>
      </c>
      <c r="AE44" s="195">
        <v>2</v>
      </c>
      <c r="AF44" s="195">
        <v>6</v>
      </c>
      <c r="AG44" s="195">
        <v>1</v>
      </c>
      <c r="AH44" s="195">
        <v>5</v>
      </c>
      <c r="AI44" s="195">
        <v>7</v>
      </c>
      <c r="AJ44" s="195">
        <v>0</v>
      </c>
      <c r="AK44" s="195">
        <v>3</v>
      </c>
      <c r="AL44" s="195">
        <v>1</v>
      </c>
      <c r="AM44" s="369"/>
      <c r="AN44" s="108" t="s">
        <v>51</v>
      </c>
      <c r="AO44" s="120"/>
      <c r="AP44" s="330">
        <v>290</v>
      </c>
      <c r="AQ44" s="195">
        <v>4</v>
      </c>
      <c r="AR44" s="195">
        <v>3</v>
      </c>
      <c r="AS44" s="195">
        <v>3</v>
      </c>
      <c r="AT44" s="195">
        <v>1</v>
      </c>
      <c r="AU44" s="195">
        <v>2</v>
      </c>
      <c r="AV44" s="195">
        <v>1</v>
      </c>
      <c r="AW44" s="195">
        <v>1</v>
      </c>
      <c r="AX44" s="195">
        <v>1</v>
      </c>
      <c r="AY44" s="195">
        <v>2</v>
      </c>
      <c r="AZ44" s="196">
        <v>0</v>
      </c>
    </row>
    <row r="45" spans="1:52" ht="13.5" customHeight="1" x14ac:dyDescent="0.15">
      <c r="A45" s="369"/>
      <c r="B45" s="10"/>
      <c r="C45" s="24"/>
      <c r="D45" s="334"/>
      <c r="E45" s="190">
        <v>25.862068965517242</v>
      </c>
      <c r="F45" s="191">
        <v>5.1724137931034484</v>
      </c>
      <c r="G45" s="191">
        <v>3.103448275862069</v>
      </c>
      <c r="H45" s="191">
        <v>3.4482758620689653</v>
      </c>
      <c r="I45" s="191">
        <v>9.3103448275862082</v>
      </c>
      <c r="J45" s="191">
        <v>6.5517241379310347</v>
      </c>
      <c r="K45" s="191">
        <v>3.103448275862069</v>
      </c>
      <c r="L45" s="191">
        <v>1.7241379310344827</v>
      </c>
      <c r="M45" s="191">
        <v>6.8965517241379306</v>
      </c>
      <c r="N45" s="191">
        <v>4.1379310344827589</v>
      </c>
      <c r="O45" s="191">
        <v>3.103448275862069</v>
      </c>
      <c r="P45" s="191">
        <v>0.68965517241379315</v>
      </c>
      <c r="Q45" s="191">
        <v>1.0344827586206897</v>
      </c>
      <c r="R45" s="191">
        <v>2.4137931034482758</v>
      </c>
      <c r="S45" s="191">
        <v>1.0344827586206897</v>
      </c>
      <c r="T45" s="369"/>
      <c r="U45" s="10"/>
      <c r="V45" s="24"/>
      <c r="W45" s="334"/>
      <c r="X45" s="191">
        <v>1.3793103448275863</v>
      </c>
      <c r="Y45" s="191">
        <v>0.68965517241379315</v>
      </c>
      <c r="Z45" s="191">
        <v>0.34482758620689657</v>
      </c>
      <c r="AA45" s="191">
        <v>0.68965517241379315</v>
      </c>
      <c r="AB45" s="191">
        <v>2.0689655172413794</v>
      </c>
      <c r="AC45" s="191">
        <v>1.3793103448275863</v>
      </c>
      <c r="AD45" s="191">
        <v>1.0344827586206897</v>
      </c>
      <c r="AE45" s="191">
        <v>0.68965517241379315</v>
      </c>
      <c r="AF45" s="191">
        <v>2.0689655172413794</v>
      </c>
      <c r="AG45" s="191">
        <v>0.34482758620689657</v>
      </c>
      <c r="AH45" s="191">
        <v>1.7241379310344827</v>
      </c>
      <c r="AI45" s="191">
        <v>2.4137931034482758</v>
      </c>
      <c r="AJ45" s="191">
        <v>0</v>
      </c>
      <c r="AK45" s="191">
        <v>1.0344827586206897</v>
      </c>
      <c r="AL45" s="191">
        <v>0.34482758620689657</v>
      </c>
      <c r="AM45" s="369"/>
      <c r="AN45" s="10"/>
      <c r="AO45" s="24"/>
      <c r="AP45" s="334"/>
      <c r="AQ45" s="191">
        <v>1.3793103448275863</v>
      </c>
      <c r="AR45" s="191">
        <v>1.0344827586206897</v>
      </c>
      <c r="AS45" s="191">
        <v>1.0344827586206897</v>
      </c>
      <c r="AT45" s="191">
        <v>0.34482758620689657</v>
      </c>
      <c r="AU45" s="191">
        <v>0.68965517241379315</v>
      </c>
      <c r="AV45" s="191">
        <v>0.34482758620689657</v>
      </c>
      <c r="AW45" s="191">
        <v>0.34482758620689657</v>
      </c>
      <c r="AX45" s="191">
        <v>0.34482758620689657</v>
      </c>
      <c r="AY45" s="191">
        <v>0.68965517241379315</v>
      </c>
      <c r="AZ45" s="192">
        <v>0</v>
      </c>
    </row>
    <row r="46" spans="1:52" s="110" customFormat="1" ht="13.5" customHeight="1" x14ac:dyDescent="0.15">
      <c r="A46" s="369"/>
      <c r="B46" s="108" t="s">
        <v>71</v>
      </c>
      <c r="C46" s="120"/>
      <c r="D46" s="330">
        <v>101</v>
      </c>
      <c r="E46" s="194">
        <v>35</v>
      </c>
      <c r="F46" s="195">
        <v>7</v>
      </c>
      <c r="G46" s="195">
        <v>5</v>
      </c>
      <c r="H46" s="195">
        <v>2</v>
      </c>
      <c r="I46" s="195">
        <v>9</v>
      </c>
      <c r="J46" s="195">
        <v>3</v>
      </c>
      <c r="K46" s="195">
        <v>2</v>
      </c>
      <c r="L46" s="195">
        <v>2</v>
      </c>
      <c r="M46" s="195">
        <v>2</v>
      </c>
      <c r="N46" s="195">
        <v>2</v>
      </c>
      <c r="O46" s="195">
        <v>4</v>
      </c>
      <c r="P46" s="195">
        <v>1</v>
      </c>
      <c r="Q46" s="195">
        <v>1</v>
      </c>
      <c r="R46" s="195">
        <v>2</v>
      </c>
      <c r="S46" s="195">
        <v>0</v>
      </c>
      <c r="T46" s="369"/>
      <c r="U46" s="108" t="s">
        <v>71</v>
      </c>
      <c r="V46" s="120"/>
      <c r="W46" s="330">
        <v>101</v>
      </c>
      <c r="X46" s="195">
        <v>2</v>
      </c>
      <c r="Y46" s="195">
        <v>1</v>
      </c>
      <c r="Z46" s="195">
        <v>0</v>
      </c>
      <c r="AA46" s="195">
        <v>1</v>
      </c>
      <c r="AB46" s="195">
        <v>1</v>
      </c>
      <c r="AC46" s="195">
        <v>0</v>
      </c>
      <c r="AD46" s="195">
        <v>1</v>
      </c>
      <c r="AE46" s="195">
        <v>2</v>
      </c>
      <c r="AF46" s="195">
        <v>0</v>
      </c>
      <c r="AG46" s="195">
        <v>0</v>
      </c>
      <c r="AH46" s="195">
        <v>1</v>
      </c>
      <c r="AI46" s="195">
        <v>4</v>
      </c>
      <c r="AJ46" s="195">
        <v>1</v>
      </c>
      <c r="AK46" s="195">
        <v>0</v>
      </c>
      <c r="AL46" s="195">
        <v>2</v>
      </c>
      <c r="AM46" s="369"/>
      <c r="AN46" s="108" t="s">
        <v>71</v>
      </c>
      <c r="AO46" s="120"/>
      <c r="AP46" s="330">
        <v>101</v>
      </c>
      <c r="AQ46" s="195">
        <v>1</v>
      </c>
      <c r="AR46" s="195">
        <v>1</v>
      </c>
      <c r="AS46" s="195">
        <v>3</v>
      </c>
      <c r="AT46" s="195">
        <v>1</v>
      </c>
      <c r="AU46" s="195">
        <v>0</v>
      </c>
      <c r="AV46" s="195">
        <v>2</v>
      </c>
      <c r="AW46" s="195">
        <v>0</v>
      </c>
      <c r="AX46" s="195">
        <v>0</v>
      </c>
      <c r="AY46" s="195">
        <v>0</v>
      </c>
      <c r="AZ46" s="196">
        <v>0</v>
      </c>
    </row>
    <row r="47" spans="1:52" ht="13.5" customHeight="1" thickBot="1" x14ac:dyDescent="0.2">
      <c r="A47" s="370"/>
      <c r="B47" s="21"/>
      <c r="C47" s="26"/>
      <c r="D47" s="335"/>
      <c r="E47" s="198">
        <v>34.653465346534652</v>
      </c>
      <c r="F47" s="199">
        <v>6.9306930693069315</v>
      </c>
      <c r="G47" s="199">
        <v>4.9504950495049505</v>
      </c>
      <c r="H47" s="199">
        <v>1.9801980198019802</v>
      </c>
      <c r="I47" s="199">
        <v>8.9108910891089099</v>
      </c>
      <c r="J47" s="199">
        <v>2.9702970297029703</v>
      </c>
      <c r="K47" s="199">
        <v>1.9801980198019802</v>
      </c>
      <c r="L47" s="199">
        <v>1.9801980198019802</v>
      </c>
      <c r="M47" s="199">
        <v>1.9801980198019802</v>
      </c>
      <c r="N47" s="199">
        <v>1.9801980198019802</v>
      </c>
      <c r="O47" s="199">
        <v>3.9603960396039604</v>
      </c>
      <c r="P47" s="199">
        <v>0.99009900990099009</v>
      </c>
      <c r="Q47" s="199">
        <v>0.99009900990099009</v>
      </c>
      <c r="R47" s="199">
        <v>1.9801980198019802</v>
      </c>
      <c r="S47" s="199">
        <v>0</v>
      </c>
      <c r="T47" s="370"/>
      <c r="U47" s="21"/>
      <c r="V47" s="26"/>
      <c r="W47" s="335"/>
      <c r="X47" s="199">
        <v>1.9801980198019802</v>
      </c>
      <c r="Y47" s="199">
        <v>0.99009900990099009</v>
      </c>
      <c r="Z47" s="199">
        <v>0</v>
      </c>
      <c r="AA47" s="199">
        <v>0.99009900990099009</v>
      </c>
      <c r="AB47" s="199">
        <v>0.99009900990099009</v>
      </c>
      <c r="AC47" s="199">
        <v>0</v>
      </c>
      <c r="AD47" s="199">
        <v>0.99009900990099009</v>
      </c>
      <c r="AE47" s="199">
        <v>1.9801980198019802</v>
      </c>
      <c r="AF47" s="199">
        <v>0</v>
      </c>
      <c r="AG47" s="199">
        <v>0</v>
      </c>
      <c r="AH47" s="199">
        <v>0.99009900990099009</v>
      </c>
      <c r="AI47" s="199">
        <v>3.9603960396039604</v>
      </c>
      <c r="AJ47" s="199">
        <v>0.99009900990099009</v>
      </c>
      <c r="AK47" s="199">
        <v>0</v>
      </c>
      <c r="AL47" s="199">
        <v>1.9801980198019802</v>
      </c>
      <c r="AM47" s="370"/>
      <c r="AN47" s="21"/>
      <c r="AO47" s="26"/>
      <c r="AP47" s="335"/>
      <c r="AQ47" s="199">
        <v>0.99009900990099009</v>
      </c>
      <c r="AR47" s="199">
        <v>0.99009900990099009</v>
      </c>
      <c r="AS47" s="199">
        <v>2.9702970297029703</v>
      </c>
      <c r="AT47" s="199">
        <v>0.99009900990099009</v>
      </c>
      <c r="AU47" s="199">
        <v>0</v>
      </c>
      <c r="AV47" s="199">
        <v>1.9801980198019802</v>
      </c>
      <c r="AW47" s="199">
        <v>0</v>
      </c>
      <c r="AX47" s="199">
        <v>0</v>
      </c>
      <c r="AY47" s="199">
        <v>0</v>
      </c>
      <c r="AZ47" s="200">
        <v>0</v>
      </c>
    </row>
    <row r="48" spans="1:52" s="110" customFormat="1" ht="13.5" customHeight="1" x14ac:dyDescent="0.15">
      <c r="A48" s="369" t="s">
        <v>227</v>
      </c>
      <c r="B48" s="108" t="s">
        <v>53</v>
      </c>
      <c r="C48" s="120"/>
      <c r="D48" s="330">
        <v>144</v>
      </c>
      <c r="E48" s="194">
        <v>32</v>
      </c>
      <c r="F48" s="195">
        <v>7</v>
      </c>
      <c r="G48" s="195">
        <v>9</v>
      </c>
      <c r="H48" s="195">
        <v>17</v>
      </c>
      <c r="I48" s="195">
        <v>17</v>
      </c>
      <c r="J48" s="195">
        <v>4</v>
      </c>
      <c r="K48" s="195">
        <v>2</v>
      </c>
      <c r="L48" s="195">
        <v>2</v>
      </c>
      <c r="M48" s="195">
        <v>6</v>
      </c>
      <c r="N48" s="195">
        <v>14</v>
      </c>
      <c r="O48" s="195">
        <v>2</v>
      </c>
      <c r="P48" s="195">
        <v>3</v>
      </c>
      <c r="Q48" s="195">
        <v>2</v>
      </c>
      <c r="R48" s="195">
        <v>1</v>
      </c>
      <c r="S48" s="195">
        <v>0</v>
      </c>
      <c r="T48" s="369" t="s">
        <v>227</v>
      </c>
      <c r="U48" s="108" t="s">
        <v>53</v>
      </c>
      <c r="V48" s="120"/>
      <c r="W48" s="330">
        <v>144</v>
      </c>
      <c r="X48" s="195">
        <v>3</v>
      </c>
      <c r="Y48" s="195">
        <v>1</v>
      </c>
      <c r="Z48" s="195">
        <v>1</v>
      </c>
      <c r="AA48" s="195">
        <v>0</v>
      </c>
      <c r="AB48" s="195">
        <v>1</v>
      </c>
      <c r="AC48" s="195">
        <v>0</v>
      </c>
      <c r="AD48" s="195">
        <v>0</v>
      </c>
      <c r="AE48" s="195">
        <v>1</v>
      </c>
      <c r="AF48" s="195">
        <v>1</v>
      </c>
      <c r="AG48" s="195">
        <v>3</v>
      </c>
      <c r="AH48" s="195">
        <v>4</v>
      </c>
      <c r="AI48" s="195">
        <v>2</v>
      </c>
      <c r="AJ48" s="195">
        <v>2</v>
      </c>
      <c r="AK48" s="195">
        <v>1</v>
      </c>
      <c r="AL48" s="195">
        <v>2</v>
      </c>
      <c r="AM48" s="369" t="s">
        <v>227</v>
      </c>
      <c r="AN48" s="108" t="s">
        <v>53</v>
      </c>
      <c r="AO48" s="120"/>
      <c r="AP48" s="330">
        <v>144</v>
      </c>
      <c r="AQ48" s="195">
        <v>0</v>
      </c>
      <c r="AR48" s="195">
        <v>1</v>
      </c>
      <c r="AS48" s="195">
        <v>1</v>
      </c>
      <c r="AT48" s="195">
        <v>1</v>
      </c>
      <c r="AU48" s="195">
        <v>1</v>
      </c>
      <c r="AV48" s="195">
        <v>0</v>
      </c>
      <c r="AW48" s="195">
        <v>0</v>
      </c>
      <c r="AX48" s="195">
        <v>0</v>
      </c>
      <c r="AY48" s="195">
        <v>0</v>
      </c>
      <c r="AZ48" s="196">
        <v>0</v>
      </c>
    </row>
    <row r="49" spans="1:52" ht="13.5" customHeight="1" x14ac:dyDescent="0.15">
      <c r="A49" s="369"/>
      <c r="B49" s="10"/>
      <c r="C49" s="24"/>
      <c r="D49" s="334"/>
      <c r="E49" s="190">
        <v>22.222222222222221</v>
      </c>
      <c r="F49" s="191">
        <v>4.8611111111111116</v>
      </c>
      <c r="G49" s="191">
        <v>6.25</v>
      </c>
      <c r="H49" s="191">
        <v>11.805555555555555</v>
      </c>
      <c r="I49" s="191">
        <v>11.805555555555555</v>
      </c>
      <c r="J49" s="191">
        <v>2.7777777777777777</v>
      </c>
      <c r="K49" s="191">
        <v>1.3888888888888888</v>
      </c>
      <c r="L49" s="191">
        <v>1.3888888888888888</v>
      </c>
      <c r="M49" s="191">
        <v>4.1666666666666661</v>
      </c>
      <c r="N49" s="191">
        <v>9.7222222222222232</v>
      </c>
      <c r="O49" s="191">
        <v>1.3888888888888888</v>
      </c>
      <c r="P49" s="191">
        <v>2.083333333333333</v>
      </c>
      <c r="Q49" s="191">
        <v>1.3888888888888888</v>
      </c>
      <c r="R49" s="191">
        <v>0.69444444444444442</v>
      </c>
      <c r="S49" s="191">
        <v>0</v>
      </c>
      <c r="T49" s="369"/>
      <c r="U49" s="10"/>
      <c r="V49" s="24"/>
      <c r="W49" s="334"/>
      <c r="X49" s="191">
        <v>2.083333333333333</v>
      </c>
      <c r="Y49" s="191">
        <v>0.69444444444444442</v>
      </c>
      <c r="Z49" s="191">
        <v>0.69444444444444442</v>
      </c>
      <c r="AA49" s="191">
        <v>0</v>
      </c>
      <c r="AB49" s="191">
        <v>0.69444444444444442</v>
      </c>
      <c r="AC49" s="191">
        <v>0</v>
      </c>
      <c r="AD49" s="191">
        <v>0</v>
      </c>
      <c r="AE49" s="191">
        <v>0.69444444444444442</v>
      </c>
      <c r="AF49" s="191">
        <v>0.69444444444444442</v>
      </c>
      <c r="AG49" s="191">
        <v>2.083333333333333</v>
      </c>
      <c r="AH49" s="191">
        <v>2.7777777777777777</v>
      </c>
      <c r="AI49" s="191">
        <v>1.3888888888888888</v>
      </c>
      <c r="AJ49" s="191">
        <v>1.3888888888888888</v>
      </c>
      <c r="AK49" s="191">
        <v>0.69444444444444442</v>
      </c>
      <c r="AL49" s="191">
        <v>1.3888888888888888</v>
      </c>
      <c r="AM49" s="369"/>
      <c r="AN49" s="10"/>
      <c r="AO49" s="24"/>
      <c r="AP49" s="334"/>
      <c r="AQ49" s="191">
        <v>0</v>
      </c>
      <c r="AR49" s="191">
        <v>0.69444444444444442</v>
      </c>
      <c r="AS49" s="191">
        <v>0.69444444444444442</v>
      </c>
      <c r="AT49" s="191">
        <v>0.69444444444444442</v>
      </c>
      <c r="AU49" s="191">
        <v>0.69444444444444442</v>
      </c>
      <c r="AV49" s="191">
        <v>0</v>
      </c>
      <c r="AW49" s="191">
        <v>0</v>
      </c>
      <c r="AX49" s="191">
        <v>0</v>
      </c>
      <c r="AY49" s="191">
        <v>0</v>
      </c>
      <c r="AZ49" s="192">
        <v>0</v>
      </c>
    </row>
    <row r="50" spans="1:52" s="110" customFormat="1" ht="13.5" customHeight="1" x14ac:dyDescent="0.15">
      <c r="A50" s="369"/>
      <c r="B50" s="108" t="s">
        <v>433</v>
      </c>
      <c r="C50" s="120"/>
      <c r="D50" s="330">
        <v>364</v>
      </c>
      <c r="E50" s="194">
        <v>82</v>
      </c>
      <c r="F50" s="195">
        <v>12</v>
      </c>
      <c r="G50" s="195">
        <v>17</v>
      </c>
      <c r="H50" s="195">
        <v>17</v>
      </c>
      <c r="I50" s="195">
        <v>34</v>
      </c>
      <c r="J50" s="195">
        <v>21</v>
      </c>
      <c r="K50" s="195">
        <v>10</v>
      </c>
      <c r="L50" s="195">
        <v>9</v>
      </c>
      <c r="M50" s="195">
        <v>21</v>
      </c>
      <c r="N50" s="195">
        <v>14</v>
      </c>
      <c r="O50" s="195">
        <v>12</v>
      </c>
      <c r="P50" s="195">
        <v>8</v>
      </c>
      <c r="Q50" s="195">
        <v>4</v>
      </c>
      <c r="R50" s="195">
        <v>5</v>
      </c>
      <c r="S50" s="195">
        <v>6</v>
      </c>
      <c r="T50" s="369"/>
      <c r="U50" s="108" t="s">
        <v>55</v>
      </c>
      <c r="V50" s="120"/>
      <c r="W50" s="330">
        <v>364</v>
      </c>
      <c r="X50" s="195">
        <v>7</v>
      </c>
      <c r="Y50" s="195">
        <v>3</v>
      </c>
      <c r="Z50" s="195">
        <v>2</v>
      </c>
      <c r="AA50" s="195">
        <v>3</v>
      </c>
      <c r="AB50" s="195">
        <v>13</v>
      </c>
      <c r="AC50" s="195">
        <v>6</v>
      </c>
      <c r="AD50" s="195">
        <v>5</v>
      </c>
      <c r="AE50" s="195">
        <v>5</v>
      </c>
      <c r="AF50" s="195">
        <v>3</v>
      </c>
      <c r="AG50" s="195">
        <v>4</v>
      </c>
      <c r="AH50" s="195">
        <v>6</v>
      </c>
      <c r="AI50" s="195">
        <v>5</v>
      </c>
      <c r="AJ50" s="195">
        <v>3</v>
      </c>
      <c r="AK50" s="195">
        <v>1</v>
      </c>
      <c r="AL50" s="195">
        <v>5</v>
      </c>
      <c r="AM50" s="369"/>
      <c r="AN50" s="108" t="s">
        <v>55</v>
      </c>
      <c r="AO50" s="120"/>
      <c r="AP50" s="330">
        <v>364</v>
      </c>
      <c r="AQ50" s="195">
        <v>4</v>
      </c>
      <c r="AR50" s="195">
        <v>1</v>
      </c>
      <c r="AS50" s="195">
        <v>3</v>
      </c>
      <c r="AT50" s="195">
        <v>1</v>
      </c>
      <c r="AU50" s="195">
        <v>1</v>
      </c>
      <c r="AV50" s="195">
        <v>4</v>
      </c>
      <c r="AW50" s="195">
        <v>1</v>
      </c>
      <c r="AX50" s="195">
        <v>1</v>
      </c>
      <c r="AY50" s="195">
        <v>5</v>
      </c>
      <c r="AZ50" s="196">
        <v>0</v>
      </c>
    </row>
    <row r="51" spans="1:52" ht="13.5" customHeight="1" x14ac:dyDescent="0.15">
      <c r="A51" s="369"/>
      <c r="B51" s="10"/>
      <c r="C51" s="24"/>
      <c r="D51" s="334"/>
      <c r="E51" s="190">
        <v>22.527472527472529</v>
      </c>
      <c r="F51" s="191">
        <v>3.296703296703297</v>
      </c>
      <c r="G51" s="191">
        <v>4.6703296703296706</v>
      </c>
      <c r="H51" s="191">
        <v>4.6703296703296706</v>
      </c>
      <c r="I51" s="191">
        <v>9.3406593406593412</v>
      </c>
      <c r="J51" s="191">
        <v>5.7692307692307692</v>
      </c>
      <c r="K51" s="191">
        <v>2.7472527472527473</v>
      </c>
      <c r="L51" s="191">
        <v>2.4725274725274726</v>
      </c>
      <c r="M51" s="191">
        <v>5.7692307692307692</v>
      </c>
      <c r="N51" s="191">
        <v>3.8461538461538463</v>
      </c>
      <c r="O51" s="191">
        <v>3.296703296703297</v>
      </c>
      <c r="P51" s="191">
        <v>2.197802197802198</v>
      </c>
      <c r="Q51" s="191">
        <v>1.098901098901099</v>
      </c>
      <c r="R51" s="191">
        <v>1.3736263736263736</v>
      </c>
      <c r="S51" s="191">
        <v>1.6483516483516485</v>
      </c>
      <c r="T51" s="369"/>
      <c r="U51" s="10"/>
      <c r="V51" s="24"/>
      <c r="W51" s="334"/>
      <c r="X51" s="191">
        <v>1.9230769230769231</v>
      </c>
      <c r="Y51" s="191">
        <v>0.82417582417582425</v>
      </c>
      <c r="Z51" s="191">
        <v>0.5494505494505495</v>
      </c>
      <c r="AA51" s="191">
        <v>0.82417582417582425</v>
      </c>
      <c r="AB51" s="191">
        <v>3.5714285714285712</v>
      </c>
      <c r="AC51" s="191">
        <v>1.6483516483516485</v>
      </c>
      <c r="AD51" s="191">
        <v>1.3736263736263736</v>
      </c>
      <c r="AE51" s="191">
        <v>1.3736263736263736</v>
      </c>
      <c r="AF51" s="191">
        <v>0.82417582417582425</v>
      </c>
      <c r="AG51" s="191">
        <v>1.098901098901099</v>
      </c>
      <c r="AH51" s="191">
        <v>1.6483516483516485</v>
      </c>
      <c r="AI51" s="191">
        <v>1.3736263736263736</v>
      </c>
      <c r="AJ51" s="191">
        <v>0.82417582417582425</v>
      </c>
      <c r="AK51" s="191">
        <v>0.27472527472527475</v>
      </c>
      <c r="AL51" s="191">
        <v>1.3736263736263736</v>
      </c>
      <c r="AM51" s="369"/>
      <c r="AN51" s="10"/>
      <c r="AO51" s="24"/>
      <c r="AP51" s="334"/>
      <c r="AQ51" s="191">
        <v>1.098901098901099</v>
      </c>
      <c r="AR51" s="191">
        <v>0.27472527472527475</v>
      </c>
      <c r="AS51" s="191">
        <v>0.82417582417582425</v>
      </c>
      <c r="AT51" s="191">
        <v>0.27472527472527475</v>
      </c>
      <c r="AU51" s="191">
        <v>0.27472527472527475</v>
      </c>
      <c r="AV51" s="191">
        <v>1.098901098901099</v>
      </c>
      <c r="AW51" s="191">
        <v>0.27472527472527475</v>
      </c>
      <c r="AX51" s="191">
        <v>0.27472527472527475</v>
      </c>
      <c r="AY51" s="191">
        <v>1.3736263736263736</v>
      </c>
      <c r="AZ51" s="192">
        <v>0</v>
      </c>
    </row>
    <row r="52" spans="1:52" s="110" customFormat="1" ht="13.5" customHeight="1" x14ac:dyDescent="0.15">
      <c r="A52" s="369"/>
      <c r="B52" s="108" t="s">
        <v>55</v>
      </c>
      <c r="C52" s="120"/>
      <c r="D52" s="330">
        <v>229</v>
      </c>
      <c r="E52" s="194">
        <v>47</v>
      </c>
      <c r="F52" s="195">
        <v>14</v>
      </c>
      <c r="G52" s="195">
        <v>12</v>
      </c>
      <c r="H52" s="195">
        <v>11</v>
      </c>
      <c r="I52" s="195">
        <v>11</v>
      </c>
      <c r="J52" s="195">
        <v>9</v>
      </c>
      <c r="K52" s="195">
        <v>5</v>
      </c>
      <c r="L52" s="195">
        <v>2</v>
      </c>
      <c r="M52" s="195">
        <v>21</v>
      </c>
      <c r="N52" s="195">
        <v>13</v>
      </c>
      <c r="O52" s="195">
        <v>8</v>
      </c>
      <c r="P52" s="195">
        <v>3</v>
      </c>
      <c r="Q52" s="195">
        <v>1</v>
      </c>
      <c r="R52" s="195">
        <v>3</v>
      </c>
      <c r="S52" s="195">
        <v>8</v>
      </c>
      <c r="T52" s="369"/>
      <c r="U52" s="108" t="s">
        <v>55</v>
      </c>
      <c r="V52" s="120"/>
      <c r="W52" s="330">
        <v>229</v>
      </c>
      <c r="X52" s="195">
        <v>1</v>
      </c>
      <c r="Y52" s="195">
        <v>1</v>
      </c>
      <c r="Z52" s="195">
        <v>0</v>
      </c>
      <c r="AA52" s="195">
        <v>1</v>
      </c>
      <c r="AB52" s="195">
        <v>6</v>
      </c>
      <c r="AC52" s="195">
        <v>1</v>
      </c>
      <c r="AD52" s="195">
        <v>3</v>
      </c>
      <c r="AE52" s="195">
        <v>0</v>
      </c>
      <c r="AF52" s="195">
        <v>3</v>
      </c>
      <c r="AG52" s="195">
        <v>6</v>
      </c>
      <c r="AH52" s="195">
        <v>4</v>
      </c>
      <c r="AI52" s="195">
        <v>8</v>
      </c>
      <c r="AJ52" s="195">
        <v>3</v>
      </c>
      <c r="AK52" s="195">
        <v>3</v>
      </c>
      <c r="AL52" s="195">
        <v>3</v>
      </c>
      <c r="AM52" s="369"/>
      <c r="AN52" s="108" t="s">
        <v>55</v>
      </c>
      <c r="AO52" s="120"/>
      <c r="AP52" s="330">
        <v>229</v>
      </c>
      <c r="AQ52" s="195">
        <v>1</v>
      </c>
      <c r="AR52" s="195">
        <v>2</v>
      </c>
      <c r="AS52" s="195">
        <v>1</v>
      </c>
      <c r="AT52" s="195">
        <v>1</v>
      </c>
      <c r="AU52" s="195">
        <v>2</v>
      </c>
      <c r="AV52" s="195">
        <v>6</v>
      </c>
      <c r="AW52" s="195">
        <v>2</v>
      </c>
      <c r="AX52" s="195">
        <v>2</v>
      </c>
      <c r="AY52" s="195">
        <v>1</v>
      </c>
      <c r="AZ52" s="196">
        <v>0</v>
      </c>
    </row>
    <row r="53" spans="1:52" ht="13.5" customHeight="1" x14ac:dyDescent="0.15">
      <c r="A53" s="369"/>
      <c r="B53" s="10"/>
      <c r="C53" s="24"/>
      <c r="D53" s="334"/>
      <c r="E53" s="190">
        <v>20.52401746724891</v>
      </c>
      <c r="F53" s="191">
        <v>6.1135371179039302</v>
      </c>
      <c r="G53" s="191">
        <v>5.2401746724890828</v>
      </c>
      <c r="H53" s="191">
        <v>4.8034934497816595</v>
      </c>
      <c r="I53" s="191">
        <v>4.8034934497816595</v>
      </c>
      <c r="J53" s="191">
        <v>3.9301310043668125</v>
      </c>
      <c r="K53" s="191">
        <v>2.1834061135371177</v>
      </c>
      <c r="L53" s="191">
        <v>0.87336244541484709</v>
      </c>
      <c r="M53" s="191">
        <v>9.1703056768558966</v>
      </c>
      <c r="N53" s="191">
        <v>5.6768558951965069</v>
      </c>
      <c r="O53" s="191">
        <v>3.4934497816593884</v>
      </c>
      <c r="P53" s="191">
        <v>1.3100436681222707</v>
      </c>
      <c r="Q53" s="191">
        <v>0.43668122270742354</v>
      </c>
      <c r="R53" s="191">
        <v>1.3100436681222707</v>
      </c>
      <c r="S53" s="191">
        <v>3.4934497816593884</v>
      </c>
      <c r="T53" s="369"/>
      <c r="U53" s="10"/>
      <c r="V53" s="24"/>
      <c r="W53" s="334"/>
      <c r="X53" s="191">
        <v>0.43668122270742354</v>
      </c>
      <c r="Y53" s="191">
        <v>0.43668122270742354</v>
      </c>
      <c r="Z53" s="191">
        <v>0</v>
      </c>
      <c r="AA53" s="191">
        <v>0.43668122270742354</v>
      </c>
      <c r="AB53" s="191">
        <v>2.6200873362445414</v>
      </c>
      <c r="AC53" s="191">
        <v>0.43668122270742354</v>
      </c>
      <c r="AD53" s="191">
        <v>1.3100436681222707</v>
      </c>
      <c r="AE53" s="191">
        <v>0</v>
      </c>
      <c r="AF53" s="191">
        <v>1.3100436681222707</v>
      </c>
      <c r="AG53" s="191">
        <v>2.6200873362445414</v>
      </c>
      <c r="AH53" s="191">
        <v>1.7467248908296942</v>
      </c>
      <c r="AI53" s="191">
        <v>3.4934497816593884</v>
      </c>
      <c r="AJ53" s="191">
        <v>1.3100436681222707</v>
      </c>
      <c r="AK53" s="191">
        <v>1.3100436681222707</v>
      </c>
      <c r="AL53" s="191">
        <v>1.3100436681222707</v>
      </c>
      <c r="AM53" s="369"/>
      <c r="AN53" s="10"/>
      <c r="AO53" s="24"/>
      <c r="AP53" s="334"/>
      <c r="AQ53" s="191">
        <v>0.43668122270742354</v>
      </c>
      <c r="AR53" s="191">
        <v>0.87336244541484709</v>
      </c>
      <c r="AS53" s="191">
        <v>0.43668122270742354</v>
      </c>
      <c r="AT53" s="191">
        <v>0.43668122270742354</v>
      </c>
      <c r="AU53" s="191">
        <v>0.87336244541484709</v>
      </c>
      <c r="AV53" s="191">
        <v>2.6200873362445414</v>
      </c>
      <c r="AW53" s="191">
        <v>0.87336244541484709</v>
      </c>
      <c r="AX53" s="191">
        <v>0.87336244541484709</v>
      </c>
      <c r="AY53" s="191">
        <v>0.43668122270742354</v>
      </c>
      <c r="AZ53" s="192">
        <v>0</v>
      </c>
    </row>
    <row r="54" spans="1:52" s="110" customFormat="1" ht="13.5" customHeight="1" x14ac:dyDescent="0.15">
      <c r="A54" s="369"/>
      <c r="B54" s="108" t="s">
        <v>57</v>
      </c>
      <c r="C54" s="120"/>
      <c r="D54" s="330">
        <v>173</v>
      </c>
      <c r="E54" s="194">
        <v>44</v>
      </c>
      <c r="F54" s="195">
        <v>6</v>
      </c>
      <c r="G54" s="195">
        <v>11</v>
      </c>
      <c r="H54" s="195">
        <v>6</v>
      </c>
      <c r="I54" s="195">
        <v>13</v>
      </c>
      <c r="J54" s="195">
        <v>5</v>
      </c>
      <c r="K54" s="195">
        <v>2</v>
      </c>
      <c r="L54" s="195">
        <v>3</v>
      </c>
      <c r="M54" s="195">
        <v>14</v>
      </c>
      <c r="N54" s="195">
        <v>11</v>
      </c>
      <c r="O54" s="195">
        <v>7</v>
      </c>
      <c r="P54" s="195">
        <v>5</v>
      </c>
      <c r="Q54" s="195">
        <v>2</v>
      </c>
      <c r="R54" s="195">
        <v>1</v>
      </c>
      <c r="S54" s="195">
        <v>3</v>
      </c>
      <c r="T54" s="369"/>
      <c r="U54" s="108" t="s">
        <v>57</v>
      </c>
      <c r="V54" s="120"/>
      <c r="W54" s="330">
        <v>173</v>
      </c>
      <c r="X54" s="195">
        <v>5</v>
      </c>
      <c r="Y54" s="195">
        <v>1</v>
      </c>
      <c r="Z54" s="195">
        <v>0</v>
      </c>
      <c r="AA54" s="195">
        <v>0</v>
      </c>
      <c r="AB54" s="195">
        <v>6</v>
      </c>
      <c r="AC54" s="195">
        <v>0</v>
      </c>
      <c r="AD54" s="195">
        <v>1</v>
      </c>
      <c r="AE54" s="195">
        <v>2</v>
      </c>
      <c r="AF54" s="195">
        <v>0</v>
      </c>
      <c r="AG54" s="195">
        <v>8</v>
      </c>
      <c r="AH54" s="195">
        <v>2</v>
      </c>
      <c r="AI54" s="195">
        <v>6</v>
      </c>
      <c r="AJ54" s="195">
        <v>0</v>
      </c>
      <c r="AK54" s="195">
        <v>0</v>
      </c>
      <c r="AL54" s="195">
        <v>3</v>
      </c>
      <c r="AM54" s="369"/>
      <c r="AN54" s="108" t="s">
        <v>57</v>
      </c>
      <c r="AO54" s="120"/>
      <c r="AP54" s="330">
        <v>173</v>
      </c>
      <c r="AQ54" s="195">
        <v>2</v>
      </c>
      <c r="AR54" s="195">
        <v>2</v>
      </c>
      <c r="AS54" s="195">
        <v>1</v>
      </c>
      <c r="AT54" s="195">
        <v>0</v>
      </c>
      <c r="AU54" s="195">
        <v>0</v>
      </c>
      <c r="AV54" s="195">
        <v>0</v>
      </c>
      <c r="AW54" s="195">
        <v>0</v>
      </c>
      <c r="AX54" s="195">
        <v>1</v>
      </c>
      <c r="AY54" s="195">
        <v>0</v>
      </c>
      <c r="AZ54" s="196">
        <v>0</v>
      </c>
    </row>
    <row r="55" spans="1:52" ht="13.5" customHeight="1" x14ac:dyDescent="0.15">
      <c r="A55" s="369"/>
      <c r="B55" s="10"/>
      <c r="C55" s="24"/>
      <c r="D55" s="334"/>
      <c r="E55" s="190">
        <v>25.433526011560691</v>
      </c>
      <c r="F55" s="191">
        <v>3.4682080924855487</v>
      </c>
      <c r="G55" s="191">
        <v>6.3583815028901727</v>
      </c>
      <c r="H55" s="191">
        <v>3.4682080924855487</v>
      </c>
      <c r="I55" s="191">
        <v>7.5144508670520231</v>
      </c>
      <c r="J55" s="191">
        <v>2.8901734104046244</v>
      </c>
      <c r="K55" s="191">
        <v>1.1560693641618496</v>
      </c>
      <c r="L55" s="191">
        <v>1.7341040462427744</v>
      </c>
      <c r="M55" s="191">
        <v>8.0924855491329488</v>
      </c>
      <c r="N55" s="191">
        <v>6.3583815028901727</v>
      </c>
      <c r="O55" s="191">
        <v>4.0462427745664744</v>
      </c>
      <c r="P55" s="191">
        <v>2.8901734104046244</v>
      </c>
      <c r="Q55" s="191">
        <v>1.1560693641618496</v>
      </c>
      <c r="R55" s="191">
        <v>0.57803468208092479</v>
      </c>
      <c r="S55" s="191">
        <v>1.7341040462427744</v>
      </c>
      <c r="T55" s="369"/>
      <c r="U55" s="10"/>
      <c r="V55" s="24"/>
      <c r="W55" s="334"/>
      <c r="X55" s="191">
        <v>2.8901734104046244</v>
      </c>
      <c r="Y55" s="191">
        <v>0.57803468208092479</v>
      </c>
      <c r="Z55" s="191">
        <v>0</v>
      </c>
      <c r="AA55" s="191">
        <v>0</v>
      </c>
      <c r="AB55" s="191">
        <v>3.4682080924855487</v>
      </c>
      <c r="AC55" s="191">
        <v>0</v>
      </c>
      <c r="AD55" s="191">
        <v>0.57803468208092479</v>
      </c>
      <c r="AE55" s="191">
        <v>1.1560693641618496</v>
      </c>
      <c r="AF55" s="191">
        <v>0</v>
      </c>
      <c r="AG55" s="191">
        <v>4.6242774566473983</v>
      </c>
      <c r="AH55" s="191">
        <v>1.1560693641618496</v>
      </c>
      <c r="AI55" s="191">
        <v>3.4682080924855487</v>
      </c>
      <c r="AJ55" s="191">
        <v>0</v>
      </c>
      <c r="AK55" s="191">
        <v>0</v>
      </c>
      <c r="AL55" s="191">
        <v>1.7341040462427744</v>
      </c>
      <c r="AM55" s="369"/>
      <c r="AN55" s="10"/>
      <c r="AO55" s="24"/>
      <c r="AP55" s="334"/>
      <c r="AQ55" s="191">
        <v>1.1560693641618496</v>
      </c>
      <c r="AR55" s="191">
        <v>1.1560693641618496</v>
      </c>
      <c r="AS55" s="191">
        <v>0.57803468208092479</v>
      </c>
      <c r="AT55" s="191">
        <v>0</v>
      </c>
      <c r="AU55" s="191">
        <v>0</v>
      </c>
      <c r="AV55" s="191">
        <v>0</v>
      </c>
      <c r="AW55" s="191">
        <v>0</v>
      </c>
      <c r="AX55" s="191">
        <v>0.57803468208092479</v>
      </c>
      <c r="AY55" s="191">
        <v>0</v>
      </c>
      <c r="AZ55" s="192">
        <v>0</v>
      </c>
    </row>
    <row r="56" spans="1:52" s="110" customFormat="1" ht="13.5" customHeight="1" x14ac:dyDescent="0.15">
      <c r="A56" s="369"/>
      <c r="B56" s="108" t="s">
        <v>59</v>
      </c>
      <c r="C56" s="120"/>
      <c r="D56" s="330">
        <v>445</v>
      </c>
      <c r="E56" s="194">
        <v>112</v>
      </c>
      <c r="F56" s="195">
        <v>15</v>
      </c>
      <c r="G56" s="195">
        <v>26</v>
      </c>
      <c r="H56" s="195">
        <v>19</v>
      </c>
      <c r="I56" s="195">
        <v>37</v>
      </c>
      <c r="J56" s="195">
        <v>13</v>
      </c>
      <c r="K56" s="195">
        <v>5</v>
      </c>
      <c r="L56" s="195">
        <v>4</v>
      </c>
      <c r="M56" s="195">
        <v>43</v>
      </c>
      <c r="N56" s="195">
        <v>35</v>
      </c>
      <c r="O56" s="195">
        <v>15</v>
      </c>
      <c r="P56" s="195">
        <v>7</v>
      </c>
      <c r="Q56" s="195">
        <v>8</v>
      </c>
      <c r="R56" s="195">
        <v>11</v>
      </c>
      <c r="S56" s="195">
        <v>9</v>
      </c>
      <c r="T56" s="369"/>
      <c r="U56" s="108" t="s">
        <v>59</v>
      </c>
      <c r="V56" s="120"/>
      <c r="W56" s="330">
        <v>445</v>
      </c>
      <c r="X56" s="195">
        <v>6</v>
      </c>
      <c r="Y56" s="195">
        <v>3</v>
      </c>
      <c r="Z56" s="195">
        <v>0</v>
      </c>
      <c r="AA56" s="195">
        <v>1</v>
      </c>
      <c r="AB56" s="195">
        <v>6</v>
      </c>
      <c r="AC56" s="195">
        <v>3</v>
      </c>
      <c r="AD56" s="195">
        <v>3</v>
      </c>
      <c r="AE56" s="195">
        <v>3</v>
      </c>
      <c r="AF56" s="195">
        <v>1</v>
      </c>
      <c r="AG56" s="195">
        <v>11</v>
      </c>
      <c r="AH56" s="195">
        <v>10</v>
      </c>
      <c r="AI56" s="195">
        <v>13</v>
      </c>
      <c r="AJ56" s="195">
        <v>7</v>
      </c>
      <c r="AK56" s="195">
        <v>2</v>
      </c>
      <c r="AL56" s="195">
        <v>3</v>
      </c>
      <c r="AM56" s="369"/>
      <c r="AN56" s="108" t="s">
        <v>59</v>
      </c>
      <c r="AO56" s="120"/>
      <c r="AP56" s="330">
        <v>445</v>
      </c>
      <c r="AQ56" s="195">
        <v>2</v>
      </c>
      <c r="AR56" s="195">
        <v>6</v>
      </c>
      <c r="AS56" s="195">
        <v>1</v>
      </c>
      <c r="AT56" s="195">
        <v>0</v>
      </c>
      <c r="AU56" s="195">
        <v>3</v>
      </c>
      <c r="AV56" s="195">
        <v>0</v>
      </c>
      <c r="AW56" s="195">
        <v>0</v>
      </c>
      <c r="AX56" s="195">
        <v>1</v>
      </c>
      <c r="AY56" s="195">
        <v>1</v>
      </c>
      <c r="AZ56" s="196">
        <v>0</v>
      </c>
    </row>
    <row r="57" spans="1:52" ht="13.5" customHeight="1" x14ac:dyDescent="0.15">
      <c r="A57" s="369"/>
      <c r="B57" s="10"/>
      <c r="C57" s="24"/>
      <c r="D57" s="334"/>
      <c r="E57" s="190">
        <v>25.168539325842698</v>
      </c>
      <c r="F57" s="191">
        <v>3.3707865168539324</v>
      </c>
      <c r="G57" s="191">
        <v>5.8426966292134832</v>
      </c>
      <c r="H57" s="191">
        <v>4.2696629213483144</v>
      </c>
      <c r="I57" s="191">
        <v>8.3146067415730336</v>
      </c>
      <c r="J57" s="191">
        <v>2.9213483146067416</v>
      </c>
      <c r="K57" s="191">
        <v>1.1235955056179776</v>
      </c>
      <c r="L57" s="191">
        <v>0.89887640449438211</v>
      </c>
      <c r="M57" s="191">
        <v>9.6629213483146064</v>
      </c>
      <c r="N57" s="191">
        <v>7.8651685393258424</v>
      </c>
      <c r="O57" s="191">
        <v>3.3707865168539324</v>
      </c>
      <c r="P57" s="191">
        <v>1.5730337078651686</v>
      </c>
      <c r="Q57" s="191">
        <v>1.7977528089887642</v>
      </c>
      <c r="R57" s="191">
        <v>2.4719101123595504</v>
      </c>
      <c r="S57" s="191">
        <v>2.0224719101123596</v>
      </c>
      <c r="T57" s="369"/>
      <c r="U57" s="10"/>
      <c r="V57" s="24"/>
      <c r="W57" s="334"/>
      <c r="X57" s="191">
        <v>1.348314606741573</v>
      </c>
      <c r="Y57" s="191">
        <v>0.6741573033707865</v>
      </c>
      <c r="Z57" s="191">
        <v>0</v>
      </c>
      <c r="AA57" s="191">
        <v>0.22471910112359553</v>
      </c>
      <c r="AB57" s="191">
        <v>1.348314606741573</v>
      </c>
      <c r="AC57" s="191">
        <v>0.6741573033707865</v>
      </c>
      <c r="AD57" s="191">
        <v>0.6741573033707865</v>
      </c>
      <c r="AE57" s="191">
        <v>0.6741573033707865</v>
      </c>
      <c r="AF57" s="191">
        <v>0.22471910112359553</v>
      </c>
      <c r="AG57" s="191">
        <v>2.4719101123595504</v>
      </c>
      <c r="AH57" s="191">
        <v>2.2471910112359552</v>
      </c>
      <c r="AI57" s="191">
        <v>2.9213483146067416</v>
      </c>
      <c r="AJ57" s="191">
        <v>1.5730337078651686</v>
      </c>
      <c r="AK57" s="191">
        <v>0.44943820224719105</v>
      </c>
      <c r="AL57" s="191">
        <v>0.6741573033707865</v>
      </c>
      <c r="AM57" s="369"/>
      <c r="AN57" s="10"/>
      <c r="AO57" s="24"/>
      <c r="AP57" s="334"/>
      <c r="AQ57" s="191">
        <v>0.44943820224719105</v>
      </c>
      <c r="AR57" s="191">
        <v>1.348314606741573</v>
      </c>
      <c r="AS57" s="191">
        <v>0.22471910112359553</v>
      </c>
      <c r="AT57" s="191">
        <v>0</v>
      </c>
      <c r="AU57" s="191">
        <v>0.6741573033707865</v>
      </c>
      <c r="AV57" s="191">
        <v>0</v>
      </c>
      <c r="AW57" s="191">
        <v>0</v>
      </c>
      <c r="AX57" s="191">
        <v>0.22471910112359553</v>
      </c>
      <c r="AY57" s="191">
        <v>0.22471910112359553</v>
      </c>
      <c r="AZ57" s="192">
        <v>0</v>
      </c>
    </row>
    <row r="58" spans="1:52" s="110" customFormat="1" ht="13.5" customHeight="1" x14ac:dyDescent="0.15">
      <c r="A58" s="369"/>
      <c r="B58" s="108" t="s">
        <v>61</v>
      </c>
      <c r="C58" s="120"/>
      <c r="D58" s="330">
        <v>214</v>
      </c>
      <c r="E58" s="194">
        <v>47</v>
      </c>
      <c r="F58" s="195">
        <v>4</v>
      </c>
      <c r="G58" s="195">
        <v>15</v>
      </c>
      <c r="H58" s="195">
        <v>10</v>
      </c>
      <c r="I58" s="195">
        <v>24</v>
      </c>
      <c r="J58" s="195">
        <v>8</v>
      </c>
      <c r="K58" s="195">
        <v>2</v>
      </c>
      <c r="L58" s="195">
        <v>4</v>
      </c>
      <c r="M58" s="195">
        <v>16</v>
      </c>
      <c r="N58" s="195">
        <v>9</v>
      </c>
      <c r="O58" s="195">
        <v>9</v>
      </c>
      <c r="P58" s="195">
        <v>1</v>
      </c>
      <c r="Q58" s="195">
        <v>3</v>
      </c>
      <c r="R58" s="195">
        <v>4</v>
      </c>
      <c r="S58" s="195">
        <v>4</v>
      </c>
      <c r="T58" s="369"/>
      <c r="U58" s="108" t="s">
        <v>61</v>
      </c>
      <c r="V58" s="120"/>
      <c r="W58" s="330">
        <v>214</v>
      </c>
      <c r="X58" s="195">
        <v>3</v>
      </c>
      <c r="Y58" s="195">
        <v>0</v>
      </c>
      <c r="Z58" s="195">
        <v>1</v>
      </c>
      <c r="AA58" s="195">
        <v>2</v>
      </c>
      <c r="AB58" s="195">
        <v>4</v>
      </c>
      <c r="AC58" s="195">
        <v>2</v>
      </c>
      <c r="AD58" s="195">
        <v>2</v>
      </c>
      <c r="AE58" s="195">
        <v>2</v>
      </c>
      <c r="AF58" s="195">
        <v>2</v>
      </c>
      <c r="AG58" s="195">
        <v>5</v>
      </c>
      <c r="AH58" s="195">
        <v>11</v>
      </c>
      <c r="AI58" s="195">
        <v>6</v>
      </c>
      <c r="AJ58" s="195">
        <v>0</v>
      </c>
      <c r="AK58" s="195">
        <v>1</v>
      </c>
      <c r="AL58" s="195">
        <v>1</v>
      </c>
      <c r="AM58" s="369"/>
      <c r="AN58" s="108" t="s">
        <v>61</v>
      </c>
      <c r="AO58" s="120"/>
      <c r="AP58" s="330">
        <v>214</v>
      </c>
      <c r="AQ58" s="195">
        <v>2</v>
      </c>
      <c r="AR58" s="195">
        <v>2</v>
      </c>
      <c r="AS58" s="195">
        <v>1</v>
      </c>
      <c r="AT58" s="195">
        <v>1</v>
      </c>
      <c r="AU58" s="195">
        <v>0</v>
      </c>
      <c r="AV58" s="195">
        <v>2</v>
      </c>
      <c r="AW58" s="195">
        <v>1</v>
      </c>
      <c r="AX58" s="195">
        <v>1</v>
      </c>
      <c r="AY58" s="195">
        <v>2</v>
      </c>
      <c r="AZ58" s="196">
        <v>0</v>
      </c>
    </row>
    <row r="59" spans="1:52" ht="13.5" customHeight="1" x14ac:dyDescent="0.15">
      <c r="A59" s="369"/>
      <c r="B59" s="10"/>
      <c r="C59" s="24"/>
      <c r="D59" s="334"/>
      <c r="E59" s="190">
        <v>21.962616822429908</v>
      </c>
      <c r="F59" s="191">
        <v>1.8691588785046727</v>
      </c>
      <c r="G59" s="191">
        <v>7.009345794392523</v>
      </c>
      <c r="H59" s="191">
        <v>4.6728971962616823</v>
      </c>
      <c r="I59" s="191">
        <v>11.214953271028037</v>
      </c>
      <c r="J59" s="191">
        <v>3.7383177570093453</v>
      </c>
      <c r="K59" s="191">
        <v>0.93457943925233633</v>
      </c>
      <c r="L59" s="191">
        <v>1.8691588785046727</v>
      </c>
      <c r="M59" s="191">
        <v>7.4766355140186906</v>
      </c>
      <c r="N59" s="191">
        <v>4.2056074766355138</v>
      </c>
      <c r="O59" s="191">
        <v>4.2056074766355138</v>
      </c>
      <c r="P59" s="191">
        <v>0.46728971962616817</v>
      </c>
      <c r="Q59" s="191">
        <v>1.4018691588785046</v>
      </c>
      <c r="R59" s="191">
        <v>1.8691588785046727</v>
      </c>
      <c r="S59" s="191">
        <v>1.8691588785046727</v>
      </c>
      <c r="T59" s="369"/>
      <c r="U59" s="10"/>
      <c r="V59" s="24"/>
      <c r="W59" s="334"/>
      <c r="X59" s="191">
        <v>1.4018691588785046</v>
      </c>
      <c r="Y59" s="191">
        <v>0</v>
      </c>
      <c r="Z59" s="191">
        <v>0.46728971962616817</v>
      </c>
      <c r="AA59" s="191">
        <v>0.93457943925233633</v>
      </c>
      <c r="AB59" s="191">
        <v>1.8691588785046727</v>
      </c>
      <c r="AC59" s="191">
        <v>0.93457943925233633</v>
      </c>
      <c r="AD59" s="191">
        <v>0.93457943925233633</v>
      </c>
      <c r="AE59" s="191">
        <v>0.93457943925233633</v>
      </c>
      <c r="AF59" s="191">
        <v>0.93457943925233633</v>
      </c>
      <c r="AG59" s="191">
        <v>2.3364485981308412</v>
      </c>
      <c r="AH59" s="191">
        <v>5.1401869158878499</v>
      </c>
      <c r="AI59" s="191">
        <v>2.8037383177570092</v>
      </c>
      <c r="AJ59" s="191">
        <v>0</v>
      </c>
      <c r="AK59" s="191">
        <v>0.46728971962616817</v>
      </c>
      <c r="AL59" s="191">
        <v>0.46728971962616817</v>
      </c>
      <c r="AM59" s="369"/>
      <c r="AN59" s="10"/>
      <c r="AO59" s="24"/>
      <c r="AP59" s="334"/>
      <c r="AQ59" s="191">
        <v>0.93457943925233633</v>
      </c>
      <c r="AR59" s="191">
        <v>0.93457943925233633</v>
      </c>
      <c r="AS59" s="191">
        <v>0.46728971962616817</v>
      </c>
      <c r="AT59" s="191">
        <v>0.46728971962616817</v>
      </c>
      <c r="AU59" s="191">
        <v>0</v>
      </c>
      <c r="AV59" s="191">
        <v>0.93457943925233633</v>
      </c>
      <c r="AW59" s="191">
        <v>0.46728971962616817</v>
      </c>
      <c r="AX59" s="191">
        <v>0.46728971962616817</v>
      </c>
      <c r="AY59" s="191">
        <v>0.93457943925233633</v>
      </c>
      <c r="AZ59" s="192">
        <v>0</v>
      </c>
    </row>
    <row r="60" spans="1:52" s="110" customFormat="1" ht="13.5" customHeight="1" x14ac:dyDescent="0.15">
      <c r="A60" s="369"/>
      <c r="B60" s="108" t="s">
        <v>63</v>
      </c>
      <c r="C60" s="120"/>
      <c r="D60" s="330">
        <v>133</v>
      </c>
      <c r="E60" s="194">
        <v>41</v>
      </c>
      <c r="F60" s="195">
        <v>7</v>
      </c>
      <c r="G60" s="195">
        <v>6</v>
      </c>
      <c r="H60" s="195">
        <v>2</v>
      </c>
      <c r="I60" s="195">
        <v>14</v>
      </c>
      <c r="J60" s="195">
        <v>7</v>
      </c>
      <c r="K60" s="195">
        <v>3</v>
      </c>
      <c r="L60" s="195">
        <v>1</v>
      </c>
      <c r="M60" s="195">
        <v>13</v>
      </c>
      <c r="N60" s="195">
        <v>5</v>
      </c>
      <c r="O60" s="195">
        <v>2</v>
      </c>
      <c r="P60" s="195">
        <v>2</v>
      </c>
      <c r="Q60" s="195">
        <v>0</v>
      </c>
      <c r="R60" s="195">
        <v>1</v>
      </c>
      <c r="S60" s="195">
        <v>0</v>
      </c>
      <c r="T60" s="369"/>
      <c r="U60" s="108" t="s">
        <v>63</v>
      </c>
      <c r="V60" s="120"/>
      <c r="W60" s="330">
        <v>133</v>
      </c>
      <c r="X60" s="195">
        <v>3</v>
      </c>
      <c r="Y60" s="195">
        <v>0</v>
      </c>
      <c r="Z60" s="195">
        <v>1</v>
      </c>
      <c r="AA60" s="195">
        <v>0</v>
      </c>
      <c r="AB60" s="195">
        <v>2</v>
      </c>
      <c r="AC60" s="195">
        <v>1</v>
      </c>
      <c r="AD60" s="195">
        <v>0</v>
      </c>
      <c r="AE60" s="195">
        <v>0</v>
      </c>
      <c r="AF60" s="195">
        <v>2</v>
      </c>
      <c r="AG60" s="195">
        <v>0</v>
      </c>
      <c r="AH60" s="195">
        <v>2</v>
      </c>
      <c r="AI60" s="195">
        <v>1</v>
      </c>
      <c r="AJ60" s="195">
        <v>0</v>
      </c>
      <c r="AK60" s="195">
        <v>2</v>
      </c>
      <c r="AL60" s="195">
        <v>0</v>
      </c>
      <c r="AM60" s="369"/>
      <c r="AN60" s="108" t="s">
        <v>63</v>
      </c>
      <c r="AO60" s="120"/>
      <c r="AP60" s="330">
        <v>133</v>
      </c>
      <c r="AQ60" s="195">
        <v>2</v>
      </c>
      <c r="AR60" s="195">
        <v>2</v>
      </c>
      <c r="AS60" s="195">
        <v>1</v>
      </c>
      <c r="AT60" s="195">
        <v>2</v>
      </c>
      <c r="AU60" s="195">
        <v>0</v>
      </c>
      <c r="AV60" s="195">
        <v>2</v>
      </c>
      <c r="AW60" s="195">
        <v>4</v>
      </c>
      <c r="AX60" s="195">
        <v>2</v>
      </c>
      <c r="AY60" s="195">
        <v>0</v>
      </c>
      <c r="AZ60" s="196">
        <v>0</v>
      </c>
    </row>
    <row r="61" spans="1:52" ht="13.5" customHeight="1" x14ac:dyDescent="0.15">
      <c r="A61" s="369"/>
      <c r="B61" s="10"/>
      <c r="C61" s="24"/>
      <c r="D61" s="334"/>
      <c r="E61" s="190">
        <v>30.82706766917293</v>
      </c>
      <c r="F61" s="191">
        <v>5.2631578947368416</v>
      </c>
      <c r="G61" s="191">
        <v>4.5112781954887211</v>
      </c>
      <c r="H61" s="191">
        <v>1.5037593984962405</v>
      </c>
      <c r="I61" s="191">
        <v>10.526315789473683</v>
      </c>
      <c r="J61" s="191">
        <v>5.2631578947368416</v>
      </c>
      <c r="K61" s="191">
        <v>2.2556390977443606</v>
      </c>
      <c r="L61" s="191">
        <v>0.75187969924812026</v>
      </c>
      <c r="M61" s="191">
        <v>9.7744360902255636</v>
      </c>
      <c r="N61" s="191">
        <v>3.7593984962406015</v>
      </c>
      <c r="O61" s="191">
        <v>1.5037593984962405</v>
      </c>
      <c r="P61" s="191">
        <v>1.5037593984962405</v>
      </c>
      <c r="Q61" s="191">
        <v>0</v>
      </c>
      <c r="R61" s="191">
        <v>0.75187969924812026</v>
      </c>
      <c r="S61" s="191">
        <v>0</v>
      </c>
      <c r="T61" s="369"/>
      <c r="U61" s="10"/>
      <c r="V61" s="24"/>
      <c r="W61" s="334"/>
      <c r="X61" s="191">
        <v>2.2556390977443606</v>
      </c>
      <c r="Y61" s="191">
        <v>0</v>
      </c>
      <c r="Z61" s="191">
        <v>0.75187969924812026</v>
      </c>
      <c r="AA61" s="191">
        <v>0</v>
      </c>
      <c r="AB61" s="191">
        <v>1.5037593984962405</v>
      </c>
      <c r="AC61" s="191">
        <v>0.75187969924812026</v>
      </c>
      <c r="AD61" s="191">
        <v>0</v>
      </c>
      <c r="AE61" s="191">
        <v>0</v>
      </c>
      <c r="AF61" s="191">
        <v>1.5037593984962405</v>
      </c>
      <c r="AG61" s="191">
        <v>0</v>
      </c>
      <c r="AH61" s="191">
        <v>1.5037593984962405</v>
      </c>
      <c r="AI61" s="191">
        <v>0.75187969924812026</v>
      </c>
      <c r="AJ61" s="191">
        <v>0</v>
      </c>
      <c r="AK61" s="191">
        <v>1.5037593984962405</v>
      </c>
      <c r="AL61" s="191">
        <v>0</v>
      </c>
      <c r="AM61" s="369"/>
      <c r="AN61" s="10"/>
      <c r="AO61" s="24"/>
      <c r="AP61" s="334"/>
      <c r="AQ61" s="191">
        <v>1.5037593984962405</v>
      </c>
      <c r="AR61" s="191">
        <v>1.5037593984962405</v>
      </c>
      <c r="AS61" s="191">
        <v>0.75187969924812026</v>
      </c>
      <c r="AT61" s="191">
        <v>1.5037593984962405</v>
      </c>
      <c r="AU61" s="191">
        <v>0</v>
      </c>
      <c r="AV61" s="191">
        <v>1.5037593984962405</v>
      </c>
      <c r="AW61" s="191">
        <v>3.007518796992481</v>
      </c>
      <c r="AX61" s="191">
        <v>1.5037593984962405</v>
      </c>
      <c r="AY61" s="191">
        <v>0</v>
      </c>
      <c r="AZ61" s="192">
        <v>0</v>
      </c>
    </row>
    <row r="62" spans="1:52" s="110" customFormat="1" ht="13.5" customHeight="1" x14ac:dyDescent="0.15">
      <c r="A62" s="369"/>
      <c r="B62" s="108" t="s">
        <v>65</v>
      </c>
      <c r="C62" s="120"/>
      <c r="D62" s="330">
        <v>497</v>
      </c>
      <c r="E62" s="194">
        <v>133</v>
      </c>
      <c r="F62" s="195">
        <v>15</v>
      </c>
      <c r="G62" s="195">
        <v>39</v>
      </c>
      <c r="H62" s="195">
        <v>7</v>
      </c>
      <c r="I62" s="195">
        <v>41</v>
      </c>
      <c r="J62" s="195">
        <v>24</v>
      </c>
      <c r="K62" s="195">
        <v>10</v>
      </c>
      <c r="L62" s="195">
        <v>6</v>
      </c>
      <c r="M62" s="195">
        <v>43</v>
      </c>
      <c r="N62" s="195">
        <v>15</v>
      </c>
      <c r="O62" s="195">
        <v>8</v>
      </c>
      <c r="P62" s="195">
        <v>8</v>
      </c>
      <c r="Q62" s="195">
        <v>1</v>
      </c>
      <c r="R62" s="195">
        <v>11</v>
      </c>
      <c r="S62" s="195">
        <v>11</v>
      </c>
      <c r="T62" s="369"/>
      <c r="U62" s="108" t="s">
        <v>65</v>
      </c>
      <c r="V62" s="120"/>
      <c r="W62" s="330">
        <v>497</v>
      </c>
      <c r="X62" s="195">
        <v>6</v>
      </c>
      <c r="Y62" s="195">
        <v>3</v>
      </c>
      <c r="Z62" s="195">
        <v>5</v>
      </c>
      <c r="AA62" s="195">
        <v>3</v>
      </c>
      <c r="AB62" s="195">
        <v>12</v>
      </c>
      <c r="AC62" s="195">
        <v>3</v>
      </c>
      <c r="AD62" s="195">
        <v>3</v>
      </c>
      <c r="AE62" s="195">
        <v>2</v>
      </c>
      <c r="AF62" s="195">
        <v>2</v>
      </c>
      <c r="AG62" s="195">
        <v>11</v>
      </c>
      <c r="AH62" s="195">
        <v>4</v>
      </c>
      <c r="AI62" s="195">
        <v>8</v>
      </c>
      <c r="AJ62" s="195">
        <v>5</v>
      </c>
      <c r="AK62" s="195">
        <v>5</v>
      </c>
      <c r="AL62" s="195">
        <v>11</v>
      </c>
      <c r="AM62" s="369"/>
      <c r="AN62" s="108" t="s">
        <v>65</v>
      </c>
      <c r="AO62" s="120"/>
      <c r="AP62" s="330">
        <v>497</v>
      </c>
      <c r="AQ62" s="195">
        <v>3</v>
      </c>
      <c r="AR62" s="195">
        <v>5</v>
      </c>
      <c r="AS62" s="195">
        <v>4</v>
      </c>
      <c r="AT62" s="195">
        <v>5</v>
      </c>
      <c r="AU62" s="195">
        <v>10</v>
      </c>
      <c r="AV62" s="195">
        <v>2</v>
      </c>
      <c r="AW62" s="195">
        <v>5</v>
      </c>
      <c r="AX62" s="195">
        <v>5</v>
      </c>
      <c r="AY62" s="195">
        <v>3</v>
      </c>
      <c r="AZ62" s="196">
        <v>0</v>
      </c>
    </row>
    <row r="63" spans="1:52" ht="13.5" customHeight="1" x14ac:dyDescent="0.15">
      <c r="A63" s="369"/>
      <c r="B63" s="10"/>
      <c r="C63" s="24"/>
      <c r="D63" s="334"/>
      <c r="E63" s="190">
        <v>26.760563380281688</v>
      </c>
      <c r="F63" s="191">
        <v>3.0181086519114686</v>
      </c>
      <c r="G63" s="191">
        <v>7.8470824949698192</v>
      </c>
      <c r="H63" s="191">
        <v>1.4084507042253522</v>
      </c>
      <c r="I63" s="191">
        <v>8.2494969818913475</v>
      </c>
      <c r="J63" s="191">
        <v>4.8289738430583498</v>
      </c>
      <c r="K63" s="191">
        <v>2.0120724346076457</v>
      </c>
      <c r="L63" s="191">
        <v>1.2072434607645874</v>
      </c>
      <c r="M63" s="191">
        <v>8.6519114688128766</v>
      </c>
      <c r="N63" s="191">
        <v>3.0181086519114686</v>
      </c>
      <c r="O63" s="191">
        <v>1.6096579476861168</v>
      </c>
      <c r="P63" s="191">
        <v>1.6096579476861168</v>
      </c>
      <c r="Q63" s="191">
        <v>0.2012072434607646</v>
      </c>
      <c r="R63" s="191">
        <v>2.2132796780684103</v>
      </c>
      <c r="S63" s="191">
        <v>2.2132796780684103</v>
      </c>
      <c r="T63" s="369"/>
      <c r="U63" s="10"/>
      <c r="V63" s="24"/>
      <c r="W63" s="334"/>
      <c r="X63" s="191">
        <v>1.2072434607645874</v>
      </c>
      <c r="Y63" s="191">
        <v>0.60362173038229372</v>
      </c>
      <c r="Z63" s="191">
        <v>1.0060362173038229</v>
      </c>
      <c r="AA63" s="191">
        <v>0.60362173038229372</v>
      </c>
      <c r="AB63" s="191">
        <v>2.4144869215291749</v>
      </c>
      <c r="AC63" s="191">
        <v>0.60362173038229372</v>
      </c>
      <c r="AD63" s="191">
        <v>0.60362173038229372</v>
      </c>
      <c r="AE63" s="191">
        <v>0.4024144869215292</v>
      </c>
      <c r="AF63" s="191">
        <v>0.4024144869215292</v>
      </c>
      <c r="AG63" s="191">
        <v>2.2132796780684103</v>
      </c>
      <c r="AH63" s="191">
        <v>0.8048289738430584</v>
      </c>
      <c r="AI63" s="191">
        <v>1.6096579476861168</v>
      </c>
      <c r="AJ63" s="191">
        <v>1.0060362173038229</v>
      </c>
      <c r="AK63" s="191">
        <v>1.0060362173038229</v>
      </c>
      <c r="AL63" s="191">
        <v>2.2132796780684103</v>
      </c>
      <c r="AM63" s="369"/>
      <c r="AN63" s="10"/>
      <c r="AO63" s="24"/>
      <c r="AP63" s="334"/>
      <c r="AQ63" s="191">
        <v>0.60362173038229372</v>
      </c>
      <c r="AR63" s="191">
        <v>1.0060362173038229</v>
      </c>
      <c r="AS63" s="191">
        <v>0.8048289738430584</v>
      </c>
      <c r="AT63" s="191">
        <v>1.0060362173038229</v>
      </c>
      <c r="AU63" s="191">
        <v>2.0120724346076457</v>
      </c>
      <c r="AV63" s="191">
        <v>0.4024144869215292</v>
      </c>
      <c r="AW63" s="191">
        <v>1.0060362173038229</v>
      </c>
      <c r="AX63" s="191">
        <v>1.0060362173038229</v>
      </c>
      <c r="AY63" s="191">
        <v>0.60362173038229372</v>
      </c>
      <c r="AZ63" s="192">
        <v>0</v>
      </c>
    </row>
    <row r="64" spans="1:52" s="110" customFormat="1" ht="13.5" customHeight="1" x14ac:dyDescent="0.15">
      <c r="A64" s="369"/>
      <c r="B64" s="108" t="s">
        <v>66</v>
      </c>
      <c r="C64" s="120"/>
      <c r="D64" s="330">
        <v>688</v>
      </c>
      <c r="E64" s="194">
        <v>186</v>
      </c>
      <c r="F64" s="195">
        <v>30</v>
      </c>
      <c r="G64" s="195">
        <v>38</v>
      </c>
      <c r="H64" s="195">
        <v>29</v>
      </c>
      <c r="I64" s="195">
        <v>61</v>
      </c>
      <c r="J64" s="195">
        <v>21</v>
      </c>
      <c r="K64" s="195">
        <v>18</v>
      </c>
      <c r="L64" s="195">
        <v>10</v>
      </c>
      <c r="M64" s="195">
        <v>50</v>
      </c>
      <c r="N64" s="195">
        <v>19</v>
      </c>
      <c r="O64" s="195">
        <v>14</v>
      </c>
      <c r="P64" s="195">
        <v>11</v>
      </c>
      <c r="Q64" s="195">
        <v>7</v>
      </c>
      <c r="R64" s="195">
        <v>9</v>
      </c>
      <c r="S64" s="195">
        <v>5</v>
      </c>
      <c r="T64" s="369"/>
      <c r="U64" s="108" t="s">
        <v>66</v>
      </c>
      <c r="V64" s="120"/>
      <c r="W64" s="330">
        <v>688</v>
      </c>
      <c r="X64" s="195">
        <v>16</v>
      </c>
      <c r="Y64" s="195">
        <v>9</v>
      </c>
      <c r="Z64" s="195">
        <v>4</v>
      </c>
      <c r="AA64" s="195">
        <v>7</v>
      </c>
      <c r="AB64" s="195">
        <v>9</v>
      </c>
      <c r="AC64" s="195">
        <v>8</v>
      </c>
      <c r="AD64" s="195">
        <v>7</v>
      </c>
      <c r="AE64" s="195">
        <v>8</v>
      </c>
      <c r="AF64" s="195">
        <v>5</v>
      </c>
      <c r="AG64" s="195">
        <v>5</v>
      </c>
      <c r="AH64" s="195">
        <v>12</v>
      </c>
      <c r="AI64" s="195">
        <v>16</v>
      </c>
      <c r="AJ64" s="195">
        <v>11</v>
      </c>
      <c r="AK64" s="195">
        <v>7</v>
      </c>
      <c r="AL64" s="195">
        <v>8</v>
      </c>
      <c r="AM64" s="369"/>
      <c r="AN64" s="108" t="s">
        <v>66</v>
      </c>
      <c r="AO64" s="120"/>
      <c r="AP64" s="330">
        <v>688</v>
      </c>
      <c r="AQ64" s="195">
        <v>11</v>
      </c>
      <c r="AR64" s="195">
        <v>3</v>
      </c>
      <c r="AS64" s="195">
        <v>9</v>
      </c>
      <c r="AT64" s="195">
        <v>4</v>
      </c>
      <c r="AU64" s="195">
        <v>5</v>
      </c>
      <c r="AV64" s="195">
        <v>3</v>
      </c>
      <c r="AW64" s="195">
        <v>3</v>
      </c>
      <c r="AX64" s="195">
        <v>5</v>
      </c>
      <c r="AY64" s="195">
        <v>5</v>
      </c>
      <c r="AZ64" s="196">
        <v>0</v>
      </c>
    </row>
    <row r="65" spans="1:52" ht="13.5" customHeight="1" thickBot="1" x14ac:dyDescent="0.2">
      <c r="A65" s="370"/>
      <c r="B65" s="21"/>
      <c r="C65" s="26"/>
      <c r="D65" s="335"/>
      <c r="E65" s="198">
        <v>27.034883720930232</v>
      </c>
      <c r="F65" s="199">
        <v>4.3604651162790695</v>
      </c>
      <c r="G65" s="199">
        <v>5.5232558139534884</v>
      </c>
      <c r="H65" s="199">
        <v>4.2151162790697674</v>
      </c>
      <c r="I65" s="199">
        <v>8.8662790697674421</v>
      </c>
      <c r="J65" s="199">
        <v>3.0523255813953485</v>
      </c>
      <c r="K65" s="199">
        <v>2.6162790697674421</v>
      </c>
      <c r="L65" s="199">
        <v>1.4534883720930232</v>
      </c>
      <c r="M65" s="199">
        <v>7.2674418604651168</v>
      </c>
      <c r="N65" s="199">
        <v>2.7616279069767442</v>
      </c>
      <c r="O65" s="199">
        <v>2.0348837209302326</v>
      </c>
      <c r="P65" s="199">
        <v>1.5988372093023258</v>
      </c>
      <c r="Q65" s="199">
        <v>1.0174418604651163</v>
      </c>
      <c r="R65" s="199">
        <v>1.308139534883721</v>
      </c>
      <c r="S65" s="199">
        <v>0.72674418604651159</v>
      </c>
      <c r="T65" s="370"/>
      <c r="U65" s="21"/>
      <c r="V65" s="26"/>
      <c r="W65" s="335"/>
      <c r="X65" s="199">
        <v>2.3255813953488373</v>
      </c>
      <c r="Y65" s="199">
        <v>1.308139534883721</v>
      </c>
      <c r="Z65" s="199">
        <v>0.58139534883720934</v>
      </c>
      <c r="AA65" s="199">
        <v>1.0174418604651163</v>
      </c>
      <c r="AB65" s="199">
        <v>1.308139534883721</v>
      </c>
      <c r="AC65" s="199">
        <v>1.1627906976744187</v>
      </c>
      <c r="AD65" s="199">
        <v>1.0174418604651163</v>
      </c>
      <c r="AE65" s="199">
        <v>1.1627906976744187</v>
      </c>
      <c r="AF65" s="199">
        <v>0.72674418604651159</v>
      </c>
      <c r="AG65" s="199">
        <v>0.72674418604651159</v>
      </c>
      <c r="AH65" s="199">
        <v>1.7441860465116279</v>
      </c>
      <c r="AI65" s="199">
        <v>2.3255813953488373</v>
      </c>
      <c r="AJ65" s="199">
        <v>1.5988372093023258</v>
      </c>
      <c r="AK65" s="199">
        <v>1.0174418604651163</v>
      </c>
      <c r="AL65" s="199">
        <v>1.1627906976744187</v>
      </c>
      <c r="AM65" s="370"/>
      <c r="AN65" s="21"/>
      <c r="AO65" s="26"/>
      <c r="AP65" s="335"/>
      <c r="AQ65" s="199">
        <v>1.5988372093023258</v>
      </c>
      <c r="AR65" s="199">
        <v>0.43604651162790697</v>
      </c>
      <c r="AS65" s="199">
        <v>1.308139534883721</v>
      </c>
      <c r="AT65" s="199">
        <v>0.58139534883720934</v>
      </c>
      <c r="AU65" s="199">
        <v>0.72674418604651159</v>
      </c>
      <c r="AV65" s="199">
        <v>0.43604651162790697</v>
      </c>
      <c r="AW65" s="199">
        <v>0.43604651162790697</v>
      </c>
      <c r="AX65" s="199">
        <v>0.72674418604651159</v>
      </c>
      <c r="AY65" s="199">
        <v>0.72674418604651159</v>
      </c>
      <c r="AZ65" s="200">
        <v>0</v>
      </c>
    </row>
    <row r="66" spans="1:52" s="110" customFormat="1" ht="13.5" customHeight="1" x14ac:dyDescent="0.15">
      <c r="A66" s="367" t="s">
        <v>73</v>
      </c>
      <c r="B66" s="108" t="s">
        <v>67</v>
      </c>
      <c r="C66" s="120"/>
      <c r="D66" s="330">
        <v>1507</v>
      </c>
      <c r="E66" s="194">
        <v>336</v>
      </c>
      <c r="F66" s="195">
        <v>57</v>
      </c>
      <c r="G66" s="195">
        <v>85</v>
      </c>
      <c r="H66" s="195">
        <v>79</v>
      </c>
      <c r="I66" s="195">
        <v>147</v>
      </c>
      <c r="J66" s="195">
        <v>72</v>
      </c>
      <c r="K66" s="195">
        <v>46</v>
      </c>
      <c r="L66" s="195">
        <v>28</v>
      </c>
      <c r="M66" s="195">
        <v>75</v>
      </c>
      <c r="N66" s="195">
        <v>51</v>
      </c>
      <c r="O66" s="195">
        <v>49</v>
      </c>
      <c r="P66" s="195">
        <v>29</v>
      </c>
      <c r="Q66" s="195">
        <v>19</v>
      </c>
      <c r="R66" s="195">
        <v>10</v>
      </c>
      <c r="S66" s="195">
        <v>13</v>
      </c>
      <c r="T66" s="367" t="s">
        <v>73</v>
      </c>
      <c r="U66" s="108" t="s">
        <v>67</v>
      </c>
      <c r="V66" s="120"/>
      <c r="W66" s="330">
        <v>1507</v>
      </c>
      <c r="X66" s="195">
        <v>18</v>
      </c>
      <c r="Y66" s="195">
        <v>16</v>
      </c>
      <c r="Z66" s="195">
        <v>11</v>
      </c>
      <c r="AA66" s="195">
        <v>10</v>
      </c>
      <c r="AB66" s="195">
        <v>40</v>
      </c>
      <c r="AC66" s="195">
        <v>15</v>
      </c>
      <c r="AD66" s="195">
        <v>18</v>
      </c>
      <c r="AE66" s="195">
        <v>20</v>
      </c>
      <c r="AF66" s="195">
        <v>13</v>
      </c>
      <c r="AG66" s="195">
        <v>16</v>
      </c>
      <c r="AH66" s="195">
        <v>19</v>
      </c>
      <c r="AI66" s="195">
        <v>34</v>
      </c>
      <c r="AJ66" s="195">
        <v>11</v>
      </c>
      <c r="AK66" s="195">
        <v>15</v>
      </c>
      <c r="AL66" s="195">
        <v>27</v>
      </c>
      <c r="AM66" s="367" t="s">
        <v>73</v>
      </c>
      <c r="AN66" s="108" t="s">
        <v>67</v>
      </c>
      <c r="AO66" s="120"/>
      <c r="AP66" s="330">
        <v>1507</v>
      </c>
      <c r="AQ66" s="195">
        <v>19</v>
      </c>
      <c r="AR66" s="195">
        <v>15</v>
      </c>
      <c r="AS66" s="195">
        <v>19</v>
      </c>
      <c r="AT66" s="195">
        <v>11</v>
      </c>
      <c r="AU66" s="195">
        <v>15</v>
      </c>
      <c r="AV66" s="195">
        <v>12</v>
      </c>
      <c r="AW66" s="195">
        <v>9</v>
      </c>
      <c r="AX66" s="195">
        <v>14</v>
      </c>
      <c r="AY66" s="195">
        <v>14</v>
      </c>
      <c r="AZ66" s="196">
        <v>0</v>
      </c>
    </row>
    <row r="67" spans="1:52" ht="13.5" customHeight="1" x14ac:dyDescent="0.15">
      <c r="A67" s="369"/>
      <c r="B67" s="10" t="s">
        <v>68</v>
      </c>
      <c r="C67" s="24"/>
      <c r="D67" s="334"/>
      <c r="E67" s="190">
        <v>22.295952222959521</v>
      </c>
      <c r="F67" s="191">
        <v>3.7823490378234901</v>
      </c>
      <c r="G67" s="191">
        <v>5.6403450564034507</v>
      </c>
      <c r="H67" s="191">
        <v>5.2422030524220311</v>
      </c>
      <c r="I67" s="191">
        <v>9.7544790975447917</v>
      </c>
      <c r="J67" s="191">
        <v>4.7777040477770409</v>
      </c>
      <c r="K67" s="191">
        <v>3.0524220305242205</v>
      </c>
      <c r="L67" s="191">
        <v>1.85799601857996</v>
      </c>
      <c r="M67" s="191">
        <v>4.9767750497677499</v>
      </c>
      <c r="N67" s="191">
        <v>3.3842070338420704</v>
      </c>
      <c r="O67" s="191">
        <v>3.2514930325149303</v>
      </c>
      <c r="P67" s="191">
        <v>1.9243530192435303</v>
      </c>
      <c r="Q67" s="191">
        <v>1.2607830126078301</v>
      </c>
      <c r="R67" s="191">
        <v>0.66357000663570009</v>
      </c>
      <c r="S67" s="191">
        <v>0.86264100862641013</v>
      </c>
      <c r="T67" s="369"/>
      <c r="U67" s="10" t="s">
        <v>68</v>
      </c>
      <c r="V67" s="24"/>
      <c r="W67" s="334"/>
      <c r="X67" s="191">
        <v>1.1944260119442602</v>
      </c>
      <c r="Y67" s="191">
        <v>1.0617120106171201</v>
      </c>
      <c r="Z67" s="191">
        <v>0.72992700729927007</v>
      </c>
      <c r="AA67" s="191">
        <v>0.66357000663570009</v>
      </c>
      <c r="AB67" s="191">
        <v>2.6542800265428004</v>
      </c>
      <c r="AC67" s="191">
        <v>0.9953550099535502</v>
      </c>
      <c r="AD67" s="191">
        <v>1.1944260119442602</v>
      </c>
      <c r="AE67" s="191">
        <v>1.3271400132714002</v>
      </c>
      <c r="AF67" s="191">
        <v>0.86264100862641013</v>
      </c>
      <c r="AG67" s="191">
        <v>1.0617120106171201</v>
      </c>
      <c r="AH67" s="191">
        <v>1.2607830126078301</v>
      </c>
      <c r="AI67" s="191">
        <v>2.2561380225613803</v>
      </c>
      <c r="AJ67" s="191">
        <v>0.72992700729927007</v>
      </c>
      <c r="AK67" s="191">
        <v>0.9953550099535502</v>
      </c>
      <c r="AL67" s="191">
        <v>1.7916390179163904</v>
      </c>
      <c r="AM67" s="369"/>
      <c r="AN67" s="10" t="s">
        <v>68</v>
      </c>
      <c r="AO67" s="24"/>
      <c r="AP67" s="334"/>
      <c r="AQ67" s="191">
        <v>1.2607830126078301</v>
      </c>
      <c r="AR67" s="191">
        <v>0.9953550099535502</v>
      </c>
      <c r="AS67" s="191">
        <v>1.2607830126078301</v>
      </c>
      <c r="AT67" s="191">
        <v>0.72992700729927007</v>
      </c>
      <c r="AU67" s="191">
        <v>0.9953550099535502</v>
      </c>
      <c r="AV67" s="191">
        <v>0.79628400796284016</v>
      </c>
      <c r="AW67" s="191">
        <v>0.59721300597213012</v>
      </c>
      <c r="AX67" s="191">
        <v>0.92899800928998</v>
      </c>
      <c r="AY67" s="191">
        <v>0.92899800928998</v>
      </c>
      <c r="AZ67" s="192">
        <v>0</v>
      </c>
    </row>
    <row r="68" spans="1:52" s="110" customFormat="1" ht="13.5" customHeight="1" x14ac:dyDescent="0.15">
      <c r="A68" s="369"/>
      <c r="B68" s="108" t="s">
        <v>69</v>
      </c>
      <c r="C68" s="120"/>
      <c r="D68" s="330">
        <v>1187</v>
      </c>
      <c r="E68" s="194">
        <v>337</v>
      </c>
      <c r="F68" s="195">
        <v>47</v>
      </c>
      <c r="G68" s="195">
        <v>76</v>
      </c>
      <c r="H68" s="195">
        <v>30</v>
      </c>
      <c r="I68" s="195">
        <v>87</v>
      </c>
      <c r="J68" s="195">
        <v>33</v>
      </c>
      <c r="K68" s="195">
        <v>11</v>
      </c>
      <c r="L68" s="195">
        <v>11</v>
      </c>
      <c r="M68" s="195">
        <v>137</v>
      </c>
      <c r="N68" s="195">
        <v>76</v>
      </c>
      <c r="O68" s="195">
        <v>20</v>
      </c>
      <c r="P68" s="195">
        <v>14</v>
      </c>
      <c r="Q68" s="195">
        <v>7</v>
      </c>
      <c r="R68" s="195">
        <v>32</v>
      </c>
      <c r="S68" s="195">
        <v>30</v>
      </c>
      <c r="T68" s="369"/>
      <c r="U68" s="108" t="s">
        <v>69</v>
      </c>
      <c r="V68" s="120"/>
      <c r="W68" s="330">
        <v>1187</v>
      </c>
      <c r="X68" s="195">
        <v>30</v>
      </c>
      <c r="Y68" s="195">
        <v>5</v>
      </c>
      <c r="Z68" s="195">
        <v>3</v>
      </c>
      <c r="AA68" s="195">
        <v>6</v>
      </c>
      <c r="AB68" s="195">
        <v>15</v>
      </c>
      <c r="AC68" s="195">
        <v>8</v>
      </c>
      <c r="AD68" s="195">
        <v>5</v>
      </c>
      <c r="AE68" s="195">
        <v>1</v>
      </c>
      <c r="AF68" s="195">
        <v>5</v>
      </c>
      <c r="AG68" s="195">
        <v>29</v>
      </c>
      <c r="AH68" s="195">
        <v>30</v>
      </c>
      <c r="AI68" s="195">
        <v>27</v>
      </c>
      <c r="AJ68" s="195">
        <v>20</v>
      </c>
      <c r="AK68" s="195">
        <v>4</v>
      </c>
      <c r="AL68" s="195">
        <v>7</v>
      </c>
      <c r="AM68" s="369"/>
      <c r="AN68" s="108" t="s">
        <v>69</v>
      </c>
      <c r="AO68" s="120"/>
      <c r="AP68" s="330">
        <v>1187</v>
      </c>
      <c r="AQ68" s="195">
        <v>6</v>
      </c>
      <c r="AR68" s="195">
        <v>5</v>
      </c>
      <c r="AS68" s="195">
        <v>3</v>
      </c>
      <c r="AT68" s="195">
        <v>4</v>
      </c>
      <c r="AU68" s="195">
        <v>7</v>
      </c>
      <c r="AV68" s="195">
        <v>7</v>
      </c>
      <c r="AW68" s="195">
        <v>7</v>
      </c>
      <c r="AX68" s="195">
        <v>2</v>
      </c>
      <c r="AY68" s="195">
        <v>3</v>
      </c>
      <c r="AZ68" s="196">
        <v>0</v>
      </c>
    </row>
    <row r="69" spans="1:52" ht="13.5" customHeight="1" x14ac:dyDescent="0.15">
      <c r="A69" s="369"/>
      <c r="B69" s="10" t="s">
        <v>70</v>
      </c>
      <c r="C69" s="24"/>
      <c r="D69" s="334"/>
      <c r="E69" s="190">
        <v>28.39090143218197</v>
      </c>
      <c r="F69" s="191">
        <v>3.9595619208087616</v>
      </c>
      <c r="G69" s="191">
        <v>6.402695871946082</v>
      </c>
      <c r="H69" s="191">
        <v>2.527379949452401</v>
      </c>
      <c r="I69" s="191">
        <v>7.3294018534119623</v>
      </c>
      <c r="J69" s="191">
        <v>2.7801179443976411</v>
      </c>
      <c r="K69" s="191">
        <v>0.92670598146588035</v>
      </c>
      <c r="L69" s="191">
        <v>0.92670598146588035</v>
      </c>
      <c r="M69" s="191">
        <v>11.541701769165964</v>
      </c>
      <c r="N69" s="191">
        <v>6.402695871946082</v>
      </c>
      <c r="O69" s="191">
        <v>1.6849199663016006</v>
      </c>
      <c r="P69" s="191">
        <v>1.1794439764111204</v>
      </c>
      <c r="Q69" s="191">
        <v>0.58972198820556021</v>
      </c>
      <c r="R69" s="191">
        <v>2.6958719460825611</v>
      </c>
      <c r="S69" s="191">
        <v>2.527379949452401</v>
      </c>
      <c r="T69" s="369"/>
      <c r="U69" s="10" t="s">
        <v>70</v>
      </c>
      <c r="V69" s="24"/>
      <c r="W69" s="334"/>
      <c r="X69" s="191">
        <v>2.527379949452401</v>
      </c>
      <c r="Y69" s="191">
        <v>0.42122999157540014</v>
      </c>
      <c r="Z69" s="191">
        <v>0.25273799494524007</v>
      </c>
      <c r="AA69" s="191">
        <v>0.50547598989048015</v>
      </c>
      <c r="AB69" s="191">
        <v>1.2636899747262005</v>
      </c>
      <c r="AC69" s="191">
        <v>0.67396798652064027</v>
      </c>
      <c r="AD69" s="191">
        <v>0.42122999157540014</v>
      </c>
      <c r="AE69" s="191">
        <v>8.4245998315080034E-2</v>
      </c>
      <c r="AF69" s="191">
        <v>0.42122999157540014</v>
      </c>
      <c r="AG69" s="191">
        <v>2.4431339511373209</v>
      </c>
      <c r="AH69" s="191">
        <v>2.527379949452401</v>
      </c>
      <c r="AI69" s="191">
        <v>2.2746419545071608</v>
      </c>
      <c r="AJ69" s="191">
        <v>1.6849199663016006</v>
      </c>
      <c r="AK69" s="191">
        <v>0.33698399326032014</v>
      </c>
      <c r="AL69" s="191">
        <v>0.58972198820556021</v>
      </c>
      <c r="AM69" s="369"/>
      <c r="AN69" s="10" t="s">
        <v>70</v>
      </c>
      <c r="AO69" s="24"/>
      <c r="AP69" s="334"/>
      <c r="AQ69" s="191">
        <v>0.50547598989048015</v>
      </c>
      <c r="AR69" s="191">
        <v>0.42122999157540014</v>
      </c>
      <c r="AS69" s="191">
        <v>0.25273799494524007</v>
      </c>
      <c r="AT69" s="191">
        <v>0.33698399326032014</v>
      </c>
      <c r="AU69" s="191">
        <v>0.58972198820556021</v>
      </c>
      <c r="AV69" s="191">
        <v>0.58972198820556021</v>
      </c>
      <c r="AW69" s="191">
        <v>0.58972198820556021</v>
      </c>
      <c r="AX69" s="191">
        <v>0.16849199663016007</v>
      </c>
      <c r="AY69" s="191">
        <v>0.25273799494524007</v>
      </c>
      <c r="AZ69" s="192">
        <v>0</v>
      </c>
    </row>
    <row r="70" spans="1:52" s="110" customFormat="1" ht="13.5" customHeight="1" x14ac:dyDescent="0.15">
      <c r="A70" s="369"/>
      <c r="B70" s="108" t="s">
        <v>71</v>
      </c>
      <c r="C70" s="120"/>
      <c r="D70" s="330">
        <v>18</v>
      </c>
      <c r="E70" s="194">
        <v>4</v>
      </c>
      <c r="F70" s="195">
        <v>3</v>
      </c>
      <c r="G70" s="195">
        <v>0</v>
      </c>
      <c r="H70" s="195">
        <v>1</v>
      </c>
      <c r="I70" s="195">
        <v>2</v>
      </c>
      <c r="J70" s="195">
        <v>2</v>
      </c>
      <c r="K70" s="195">
        <v>0</v>
      </c>
      <c r="L70" s="195">
        <v>0</v>
      </c>
      <c r="M70" s="195">
        <v>0</v>
      </c>
      <c r="N70" s="195">
        <v>0</v>
      </c>
      <c r="O70" s="195">
        <v>1</v>
      </c>
      <c r="P70" s="195">
        <v>0</v>
      </c>
      <c r="Q70" s="195">
        <v>0</v>
      </c>
      <c r="R70" s="195">
        <v>0</v>
      </c>
      <c r="S70" s="195">
        <v>0</v>
      </c>
      <c r="T70" s="369"/>
      <c r="U70" s="108" t="s">
        <v>71</v>
      </c>
      <c r="V70" s="120"/>
      <c r="W70" s="330">
        <v>18</v>
      </c>
      <c r="X70" s="195">
        <v>0</v>
      </c>
      <c r="Y70" s="195">
        <v>0</v>
      </c>
      <c r="Z70" s="195">
        <v>0</v>
      </c>
      <c r="AA70" s="195">
        <v>0</v>
      </c>
      <c r="AB70" s="195">
        <v>1</v>
      </c>
      <c r="AC70" s="195">
        <v>0</v>
      </c>
      <c r="AD70" s="195">
        <v>0</v>
      </c>
      <c r="AE70" s="195">
        <v>0</v>
      </c>
      <c r="AF70" s="195">
        <v>1</v>
      </c>
      <c r="AG70" s="195">
        <v>0</v>
      </c>
      <c r="AH70" s="195">
        <v>0</v>
      </c>
      <c r="AI70" s="195">
        <v>0</v>
      </c>
      <c r="AJ70" s="195">
        <v>0</v>
      </c>
      <c r="AK70" s="195">
        <v>1</v>
      </c>
      <c r="AL70" s="195">
        <v>1</v>
      </c>
      <c r="AM70" s="369"/>
      <c r="AN70" s="108" t="s">
        <v>71</v>
      </c>
      <c r="AO70" s="120"/>
      <c r="AP70" s="330">
        <v>18</v>
      </c>
      <c r="AQ70" s="195">
        <v>0</v>
      </c>
      <c r="AR70" s="195">
        <v>1</v>
      </c>
      <c r="AS70" s="195">
        <v>0</v>
      </c>
      <c r="AT70" s="195">
        <v>0</v>
      </c>
      <c r="AU70" s="195">
        <v>0</v>
      </c>
      <c r="AV70" s="195">
        <v>0</v>
      </c>
      <c r="AW70" s="195">
        <v>0</v>
      </c>
      <c r="AX70" s="195">
        <v>0</v>
      </c>
      <c r="AY70" s="195">
        <v>0</v>
      </c>
      <c r="AZ70" s="196">
        <v>0</v>
      </c>
    </row>
    <row r="71" spans="1:52" ht="13.5" customHeight="1" thickBot="1" x14ac:dyDescent="0.2">
      <c r="A71" s="370"/>
      <c r="B71" s="21"/>
      <c r="C71" s="26"/>
      <c r="D71" s="335"/>
      <c r="E71" s="198">
        <v>22.222222222222221</v>
      </c>
      <c r="F71" s="199">
        <v>16.666666666666664</v>
      </c>
      <c r="G71" s="199">
        <v>0</v>
      </c>
      <c r="H71" s="199">
        <v>5.5555555555555554</v>
      </c>
      <c r="I71" s="199">
        <v>11.111111111111111</v>
      </c>
      <c r="J71" s="199">
        <v>11.111111111111111</v>
      </c>
      <c r="K71" s="199">
        <v>0</v>
      </c>
      <c r="L71" s="199">
        <v>0</v>
      </c>
      <c r="M71" s="199">
        <v>0</v>
      </c>
      <c r="N71" s="199">
        <v>0</v>
      </c>
      <c r="O71" s="199">
        <v>5.5555555555555554</v>
      </c>
      <c r="P71" s="199">
        <v>0</v>
      </c>
      <c r="Q71" s="199">
        <v>0</v>
      </c>
      <c r="R71" s="199">
        <v>0</v>
      </c>
      <c r="S71" s="199">
        <v>0</v>
      </c>
      <c r="T71" s="370"/>
      <c r="U71" s="21"/>
      <c r="V71" s="26"/>
      <c r="W71" s="335"/>
      <c r="X71" s="199">
        <v>0</v>
      </c>
      <c r="Y71" s="199">
        <v>0</v>
      </c>
      <c r="Z71" s="199">
        <v>0</v>
      </c>
      <c r="AA71" s="199">
        <v>0</v>
      </c>
      <c r="AB71" s="199">
        <v>5.5555555555555554</v>
      </c>
      <c r="AC71" s="199">
        <v>0</v>
      </c>
      <c r="AD71" s="199">
        <v>0</v>
      </c>
      <c r="AE71" s="199">
        <v>0</v>
      </c>
      <c r="AF71" s="199">
        <v>5.5555555555555554</v>
      </c>
      <c r="AG71" s="199">
        <v>0</v>
      </c>
      <c r="AH71" s="199">
        <v>0</v>
      </c>
      <c r="AI71" s="199">
        <v>0</v>
      </c>
      <c r="AJ71" s="199">
        <v>0</v>
      </c>
      <c r="AK71" s="199">
        <v>5.5555555555555554</v>
      </c>
      <c r="AL71" s="199">
        <v>5.5555555555555554</v>
      </c>
      <c r="AM71" s="370"/>
      <c r="AN71" s="21"/>
      <c r="AO71" s="26"/>
      <c r="AP71" s="335"/>
      <c r="AQ71" s="199">
        <v>0</v>
      </c>
      <c r="AR71" s="199">
        <v>5.5555555555555554</v>
      </c>
      <c r="AS71" s="199">
        <v>0</v>
      </c>
      <c r="AT71" s="199">
        <v>0</v>
      </c>
      <c r="AU71" s="199">
        <v>0</v>
      </c>
      <c r="AV71" s="199">
        <v>0</v>
      </c>
      <c r="AW71" s="199">
        <v>0</v>
      </c>
      <c r="AX71" s="199">
        <v>0</v>
      </c>
      <c r="AY71" s="199">
        <v>0</v>
      </c>
      <c r="AZ71" s="200">
        <v>0</v>
      </c>
    </row>
    <row r="72" spans="1:52" s="110" customFormat="1" ht="13.5" customHeight="1" x14ac:dyDescent="0.15">
      <c r="A72" s="367" t="s">
        <v>510</v>
      </c>
      <c r="B72" s="108" t="s">
        <v>511</v>
      </c>
      <c r="C72" s="120"/>
      <c r="D72" s="330">
        <v>1212</v>
      </c>
      <c r="E72" s="194">
        <v>265</v>
      </c>
      <c r="F72" s="195">
        <v>45</v>
      </c>
      <c r="G72" s="195">
        <v>71</v>
      </c>
      <c r="H72" s="195">
        <v>76</v>
      </c>
      <c r="I72" s="195">
        <v>99</v>
      </c>
      <c r="J72" s="195">
        <v>54</v>
      </c>
      <c r="K72" s="195">
        <v>35</v>
      </c>
      <c r="L72" s="195">
        <v>20</v>
      </c>
      <c r="M72" s="195">
        <v>77</v>
      </c>
      <c r="N72" s="195">
        <v>49</v>
      </c>
      <c r="O72" s="195">
        <v>31</v>
      </c>
      <c r="P72" s="195">
        <v>24</v>
      </c>
      <c r="Q72" s="195">
        <v>10</v>
      </c>
      <c r="R72" s="195">
        <v>10</v>
      </c>
      <c r="S72" s="195">
        <v>18</v>
      </c>
      <c r="T72" s="367" t="s">
        <v>73</v>
      </c>
      <c r="U72" s="108" t="s">
        <v>67</v>
      </c>
      <c r="V72" s="120"/>
      <c r="W72" s="330">
        <v>1212</v>
      </c>
      <c r="X72" s="195">
        <v>17</v>
      </c>
      <c r="Y72" s="195">
        <v>8</v>
      </c>
      <c r="Z72" s="195">
        <v>4</v>
      </c>
      <c r="AA72" s="195">
        <v>9</v>
      </c>
      <c r="AB72" s="195">
        <v>30</v>
      </c>
      <c r="AC72" s="195">
        <v>15</v>
      </c>
      <c r="AD72" s="195">
        <v>18</v>
      </c>
      <c r="AE72" s="195">
        <v>8</v>
      </c>
      <c r="AF72" s="195">
        <v>11</v>
      </c>
      <c r="AG72" s="195">
        <v>17</v>
      </c>
      <c r="AH72" s="195">
        <v>19</v>
      </c>
      <c r="AI72" s="195">
        <v>30</v>
      </c>
      <c r="AJ72" s="195">
        <v>12</v>
      </c>
      <c r="AK72" s="195">
        <v>9</v>
      </c>
      <c r="AL72" s="195">
        <v>19</v>
      </c>
      <c r="AM72" s="367" t="s">
        <v>73</v>
      </c>
      <c r="AN72" s="108" t="s">
        <v>67</v>
      </c>
      <c r="AO72" s="120"/>
      <c r="AP72" s="330">
        <v>1212</v>
      </c>
      <c r="AQ72" s="195">
        <v>14</v>
      </c>
      <c r="AR72" s="195">
        <v>10</v>
      </c>
      <c r="AS72" s="195">
        <v>14</v>
      </c>
      <c r="AT72" s="195">
        <v>9</v>
      </c>
      <c r="AU72" s="195">
        <v>10</v>
      </c>
      <c r="AV72" s="195">
        <v>13</v>
      </c>
      <c r="AW72" s="195">
        <v>11</v>
      </c>
      <c r="AX72" s="195">
        <v>10</v>
      </c>
      <c r="AY72" s="195">
        <v>11</v>
      </c>
      <c r="AZ72" s="196">
        <v>0</v>
      </c>
    </row>
    <row r="73" spans="1:52" ht="13.5" customHeight="1" x14ac:dyDescent="0.15">
      <c r="A73" s="367"/>
      <c r="B73" s="10" t="s">
        <v>512</v>
      </c>
      <c r="C73" s="24"/>
      <c r="D73" s="334"/>
      <c r="E73" s="190">
        <v>21.864686468646866</v>
      </c>
      <c r="F73" s="191">
        <v>3.7128712871287126</v>
      </c>
      <c r="G73" s="191">
        <v>5.8580858085808583</v>
      </c>
      <c r="H73" s="191">
        <v>6.2706270627062706</v>
      </c>
      <c r="I73" s="191">
        <v>8.1683168316831694</v>
      </c>
      <c r="J73" s="191">
        <v>4.455445544554455</v>
      </c>
      <c r="K73" s="191">
        <v>2.8877887788778875</v>
      </c>
      <c r="L73" s="191">
        <v>1.6501650165016499</v>
      </c>
      <c r="M73" s="191">
        <v>6.3531353135313537</v>
      </c>
      <c r="N73" s="191">
        <v>4.0429042904290426</v>
      </c>
      <c r="O73" s="191">
        <v>2.557755775577558</v>
      </c>
      <c r="P73" s="191">
        <v>1.9801980198019802</v>
      </c>
      <c r="Q73" s="191">
        <v>0.82508250825082496</v>
      </c>
      <c r="R73" s="191">
        <v>0.82508250825082496</v>
      </c>
      <c r="S73" s="191">
        <v>1.4851485148514851</v>
      </c>
      <c r="T73" s="369"/>
      <c r="U73" s="10" t="s">
        <v>68</v>
      </c>
      <c r="V73" s="24"/>
      <c r="W73" s="334"/>
      <c r="X73" s="191">
        <v>1.4026402640264026</v>
      </c>
      <c r="Y73" s="191">
        <v>0.66006600660066006</v>
      </c>
      <c r="Z73" s="191">
        <v>0.33003300330033003</v>
      </c>
      <c r="AA73" s="191">
        <v>0.74257425742574257</v>
      </c>
      <c r="AB73" s="191">
        <v>2.4752475247524752</v>
      </c>
      <c r="AC73" s="191">
        <v>1.2376237623762376</v>
      </c>
      <c r="AD73" s="191">
        <v>1.4851485148514851</v>
      </c>
      <c r="AE73" s="191">
        <v>0.66006600660066006</v>
      </c>
      <c r="AF73" s="191">
        <v>0.90759075907590769</v>
      </c>
      <c r="AG73" s="191">
        <v>1.4026402640264026</v>
      </c>
      <c r="AH73" s="191">
        <v>1.5676567656765676</v>
      </c>
      <c r="AI73" s="191">
        <v>2.4752475247524752</v>
      </c>
      <c r="AJ73" s="191">
        <v>0.99009900990099009</v>
      </c>
      <c r="AK73" s="191">
        <v>0.74257425742574257</v>
      </c>
      <c r="AL73" s="191">
        <v>1.5676567656765676</v>
      </c>
      <c r="AM73" s="369"/>
      <c r="AN73" s="10" t="s">
        <v>68</v>
      </c>
      <c r="AO73" s="24"/>
      <c r="AP73" s="334"/>
      <c r="AQ73" s="191">
        <v>1.1551155115511551</v>
      </c>
      <c r="AR73" s="191">
        <v>0.82508250825082496</v>
      </c>
      <c r="AS73" s="191">
        <v>1.1551155115511551</v>
      </c>
      <c r="AT73" s="191">
        <v>0.74257425742574257</v>
      </c>
      <c r="AU73" s="191">
        <v>0.82508250825082496</v>
      </c>
      <c r="AV73" s="191">
        <v>1.0726072607260726</v>
      </c>
      <c r="AW73" s="191">
        <v>0.90759075907590769</v>
      </c>
      <c r="AX73" s="191">
        <v>0.82508250825082496</v>
      </c>
      <c r="AY73" s="191">
        <v>0.90759075907590769</v>
      </c>
      <c r="AZ73" s="192">
        <v>0</v>
      </c>
    </row>
    <row r="74" spans="1:52" s="110" customFormat="1" ht="13.5" customHeight="1" x14ac:dyDescent="0.15">
      <c r="A74" s="367"/>
      <c r="B74" s="108" t="s">
        <v>513</v>
      </c>
      <c r="C74" s="120"/>
      <c r="D74" s="330">
        <v>422</v>
      </c>
      <c r="E74" s="194">
        <v>106</v>
      </c>
      <c r="F74" s="195">
        <v>16</v>
      </c>
      <c r="G74" s="195">
        <v>23</v>
      </c>
      <c r="H74" s="195">
        <v>9</v>
      </c>
      <c r="I74" s="195">
        <v>33</v>
      </c>
      <c r="J74" s="195">
        <v>13</v>
      </c>
      <c r="K74" s="195">
        <v>5</v>
      </c>
      <c r="L74" s="195">
        <v>3</v>
      </c>
      <c r="M74" s="195">
        <v>50</v>
      </c>
      <c r="N74" s="195">
        <v>40</v>
      </c>
      <c r="O74" s="195">
        <v>12</v>
      </c>
      <c r="P74" s="195">
        <v>5</v>
      </c>
      <c r="Q74" s="195">
        <v>9</v>
      </c>
      <c r="R74" s="195">
        <v>10</v>
      </c>
      <c r="S74" s="195">
        <v>9</v>
      </c>
      <c r="T74" s="369"/>
      <c r="U74" s="108" t="s">
        <v>69</v>
      </c>
      <c r="V74" s="120"/>
      <c r="W74" s="330">
        <v>422</v>
      </c>
      <c r="X74" s="195">
        <v>7</v>
      </c>
      <c r="Y74" s="195">
        <v>2</v>
      </c>
      <c r="Z74" s="195">
        <v>1</v>
      </c>
      <c r="AA74" s="195">
        <v>1</v>
      </c>
      <c r="AB74" s="195">
        <v>7</v>
      </c>
      <c r="AC74" s="195">
        <v>2</v>
      </c>
      <c r="AD74" s="195">
        <v>3</v>
      </c>
      <c r="AE74" s="195">
        <v>3</v>
      </c>
      <c r="AF74" s="195">
        <v>0</v>
      </c>
      <c r="AG74" s="195">
        <v>10</v>
      </c>
      <c r="AH74" s="195">
        <v>13</v>
      </c>
      <c r="AI74" s="195">
        <v>14</v>
      </c>
      <c r="AJ74" s="195">
        <v>6</v>
      </c>
      <c r="AK74" s="195">
        <v>1</v>
      </c>
      <c r="AL74" s="195">
        <v>2</v>
      </c>
      <c r="AM74" s="369"/>
      <c r="AN74" s="108" t="s">
        <v>69</v>
      </c>
      <c r="AO74" s="120"/>
      <c r="AP74" s="330">
        <v>422</v>
      </c>
      <c r="AQ74" s="195">
        <v>1</v>
      </c>
      <c r="AR74" s="195">
        <v>1</v>
      </c>
      <c r="AS74" s="195">
        <v>0</v>
      </c>
      <c r="AT74" s="195">
        <v>0</v>
      </c>
      <c r="AU74" s="195">
        <v>1</v>
      </c>
      <c r="AV74" s="195">
        <v>2</v>
      </c>
      <c r="AW74" s="195">
        <v>0</v>
      </c>
      <c r="AX74" s="195">
        <v>0</v>
      </c>
      <c r="AY74" s="195">
        <v>2</v>
      </c>
      <c r="AZ74" s="196">
        <v>0</v>
      </c>
    </row>
    <row r="75" spans="1:52" ht="13.5" customHeight="1" x14ac:dyDescent="0.15">
      <c r="A75" s="367"/>
      <c r="B75" s="10" t="s">
        <v>512</v>
      </c>
      <c r="C75" s="24"/>
      <c r="D75" s="334"/>
      <c r="E75" s="190">
        <v>25.118483412322274</v>
      </c>
      <c r="F75" s="191">
        <v>3.7914691943127963</v>
      </c>
      <c r="G75" s="191">
        <v>5.4502369668246446</v>
      </c>
      <c r="H75" s="191">
        <v>2.1327014218009479</v>
      </c>
      <c r="I75" s="191">
        <v>7.8199052132701423</v>
      </c>
      <c r="J75" s="191">
        <v>3.080568720379147</v>
      </c>
      <c r="K75" s="191">
        <v>1.1848341232227488</v>
      </c>
      <c r="L75" s="191">
        <v>0.7109004739336493</v>
      </c>
      <c r="M75" s="191">
        <v>11.848341232227488</v>
      </c>
      <c r="N75" s="191">
        <v>9.4786729857819907</v>
      </c>
      <c r="O75" s="191">
        <v>2.8436018957345972</v>
      </c>
      <c r="P75" s="191">
        <v>1.1848341232227488</v>
      </c>
      <c r="Q75" s="191">
        <v>2.1327014218009479</v>
      </c>
      <c r="R75" s="191">
        <v>2.3696682464454977</v>
      </c>
      <c r="S75" s="191">
        <v>2.1327014218009479</v>
      </c>
      <c r="T75" s="369"/>
      <c r="U75" s="10" t="s">
        <v>70</v>
      </c>
      <c r="V75" s="24"/>
      <c r="W75" s="334"/>
      <c r="X75" s="191">
        <v>1.6587677725118484</v>
      </c>
      <c r="Y75" s="191">
        <v>0.47393364928909953</v>
      </c>
      <c r="Z75" s="191">
        <v>0.23696682464454977</v>
      </c>
      <c r="AA75" s="191">
        <v>0.23696682464454977</v>
      </c>
      <c r="AB75" s="191">
        <v>1.6587677725118484</v>
      </c>
      <c r="AC75" s="191">
        <v>0.47393364928909953</v>
      </c>
      <c r="AD75" s="191">
        <v>0.7109004739336493</v>
      </c>
      <c r="AE75" s="191">
        <v>0.7109004739336493</v>
      </c>
      <c r="AF75" s="191">
        <v>0</v>
      </c>
      <c r="AG75" s="191">
        <v>2.3696682464454977</v>
      </c>
      <c r="AH75" s="191">
        <v>3.080568720379147</v>
      </c>
      <c r="AI75" s="191">
        <v>3.3175355450236967</v>
      </c>
      <c r="AJ75" s="191">
        <v>1.4218009478672986</v>
      </c>
      <c r="AK75" s="191">
        <v>0.23696682464454977</v>
      </c>
      <c r="AL75" s="191">
        <v>0.47393364928909953</v>
      </c>
      <c r="AM75" s="369"/>
      <c r="AN75" s="10" t="s">
        <v>70</v>
      </c>
      <c r="AO75" s="24"/>
      <c r="AP75" s="334"/>
      <c r="AQ75" s="191">
        <v>0.23696682464454977</v>
      </c>
      <c r="AR75" s="191">
        <v>0.23696682464454977</v>
      </c>
      <c r="AS75" s="191">
        <v>0</v>
      </c>
      <c r="AT75" s="191">
        <v>0</v>
      </c>
      <c r="AU75" s="191">
        <v>0.23696682464454977</v>
      </c>
      <c r="AV75" s="191">
        <v>0.47393364928909953</v>
      </c>
      <c r="AW75" s="191">
        <v>0</v>
      </c>
      <c r="AX75" s="191">
        <v>0</v>
      </c>
      <c r="AY75" s="191">
        <v>0.47393364928909953</v>
      </c>
      <c r="AZ75" s="192">
        <v>0</v>
      </c>
    </row>
    <row r="76" spans="1:52" s="110" customFormat="1" ht="13.5" customHeight="1" x14ac:dyDescent="0.15">
      <c r="A76" s="367"/>
      <c r="B76" s="108" t="s">
        <v>514</v>
      </c>
      <c r="C76" s="120"/>
      <c r="D76" s="330">
        <v>1078</v>
      </c>
      <c r="E76" s="194">
        <v>306</v>
      </c>
      <c r="F76" s="195">
        <v>46</v>
      </c>
      <c r="G76" s="195">
        <v>67</v>
      </c>
      <c r="H76" s="195">
        <v>25</v>
      </c>
      <c r="I76" s="195">
        <v>104</v>
      </c>
      <c r="J76" s="195">
        <v>40</v>
      </c>
      <c r="K76" s="195">
        <v>17</v>
      </c>
      <c r="L76" s="195">
        <v>16</v>
      </c>
      <c r="M76" s="195">
        <v>85</v>
      </c>
      <c r="N76" s="195">
        <v>38</v>
      </c>
      <c r="O76" s="195">
        <v>27</v>
      </c>
      <c r="P76" s="195">
        <v>14</v>
      </c>
      <c r="Q76" s="195">
        <v>7</v>
      </c>
      <c r="R76" s="195">
        <v>22</v>
      </c>
      <c r="S76" s="195">
        <v>16</v>
      </c>
      <c r="T76" s="369"/>
      <c r="U76" s="108" t="s">
        <v>71</v>
      </c>
      <c r="V76" s="120"/>
      <c r="W76" s="330">
        <v>1078</v>
      </c>
      <c r="X76" s="195">
        <v>24</v>
      </c>
      <c r="Y76" s="195">
        <v>11</v>
      </c>
      <c r="Z76" s="195">
        <v>9</v>
      </c>
      <c r="AA76" s="195">
        <v>6</v>
      </c>
      <c r="AB76" s="195">
        <v>19</v>
      </c>
      <c r="AC76" s="195">
        <v>6</v>
      </c>
      <c r="AD76" s="195">
        <v>2</v>
      </c>
      <c r="AE76" s="195">
        <v>10</v>
      </c>
      <c r="AF76" s="195">
        <v>8</v>
      </c>
      <c r="AG76" s="195">
        <v>18</v>
      </c>
      <c r="AH76" s="195">
        <v>17</v>
      </c>
      <c r="AI76" s="195">
        <v>17</v>
      </c>
      <c r="AJ76" s="195">
        <v>13</v>
      </c>
      <c r="AK76" s="195">
        <v>10</v>
      </c>
      <c r="AL76" s="195">
        <v>14</v>
      </c>
      <c r="AM76" s="369"/>
      <c r="AN76" s="108" t="s">
        <v>71</v>
      </c>
      <c r="AO76" s="120"/>
      <c r="AP76" s="330">
        <v>1078</v>
      </c>
      <c r="AQ76" s="195">
        <v>10</v>
      </c>
      <c r="AR76" s="195">
        <v>10</v>
      </c>
      <c r="AS76" s="195">
        <v>8</v>
      </c>
      <c r="AT76" s="195">
        <v>6</v>
      </c>
      <c r="AU76" s="195">
        <v>11</v>
      </c>
      <c r="AV76" s="195">
        <v>4</v>
      </c>
      <c r="AW76" s="195">
        <v>5</v>
      </c>
      <c r="AX76" s="195">
        <v>6</v>
      </c>
      <c r="AY76" s="195">
        <v>4</v>
      </c>
      <c r="AZ76" s="196">
        <v>0</v>
      </c>
    </row>
    <row r="77" spans="1:52" ht="13.5" customHeight="1" thickBot="1" x14ac:dyDescent="0.2">
      <c r="A77" s="368"/>
      <c r="B77" s="21"/>
      <c r="C77" s="26"/>
      <c r="D77" s="335"/>
      <c r="E77" s="198">
        <v>28.385899814471244</v>
      </c>
      <c r="F77" s="199">
        <v>4.2671614100185531</v>
      </c>
      <c r="G77" s="199">
        <v>6.2152133580705007</v>
      </c>
      <c r="H77" s="199">
        <v>2.3191094619666046</v>
      </c>
      <c r="I77" s="199">
        <v>9.6474953617810755</v>
      </c>
      <c r="J77" s="199">
        <v>3.710575139146568</v>
      </c>
      <c r="K77" s="199">
        <v>1.5769944341372915</v>
      </c>
      <c r="L77" s="199">
        <v>1.4842300556586272</v>
      </c>
      <c r="M77" s="199">
        <v>7.8849721706864564</v>
      </c>
      <c r="N77" s="199">
        <v>3.525046382189239</v>
      </c>
      <c r="O77" s="199">
        <v>2.5046382189239331</v>
      </c>
      <c r="P77" s="199">
        <v>1.2987012987012987</v>
      </c>
      <c r="Q77" s="199">
        <v>0.64935064935064934</v>
      </c>
      <c r="R77" s="199">
        <v>2.0408163265306123</v>
      </c>
      <c r="S77" s="199">
        <v>1.4842300556586272</v>
      </c>
      <c r="T77" s="370"/>
      <c r="U77" s="21"/>
      <c r="V77" s="26"/>
      <c r="W77" s="335"/>
      <c r="X77" s="199">
        <v>2.2263450834879404</v>
      </c>
      <c r="Y77" s="199">
        <v>1.0204081632653061</v>
      </c>
      <c r="Z77" s="199">
        <v>0.83487940630797774</v>
      </c>
      <c r="AA77" s="199">
        <v>0.55658627087198509</v>
      </c>
      <c r="AB77" s="199">
        <v>1.7625231910946195</v>
      </c>
      <c r="AC77" s="199">
        <v>0.55658627087198509</v>
      </c>
      <c r="AD77" s="199">
        <v>0.1855287569573284</v>
      </c>
      <c r="AE77" s="199">
        <v>0.927643784786642</v>
      </c>
      <c r="AF77" s="199">
        <v>0.7421150278293136</v>
      </c>
      <c r="AG77" s="199">
        <v>1.6697588126159555</v>
      </c>
      <c r="AH77" s="199">
        <v>1.5769944341372915</v>
      </c>
      <c r="AI77" s="199">
        <v>1.5769944341372915</v>
      </c>
      <c r="AJ77" s="199">
        <v>1.2059369202226344</v>
      </c>
      <c r="AK77" s="199">
        <v>0.927643784786642</v>
      </c>
      <c r="AL77" s="199">
        <v>1.2987012987012987</v>
      </c>
      <c r="AM77" s="370"/>
      <c r="AN77" s="21"/>
      <c r="AO77" s="26"/>
      <c r="AP77" s="335"/>
      <c r="AQ77" s="199">
        <v>0.927643784786642</v>
      </c>
      <c r="AR77" s="199">
        <v>0.927643784786642</v>
      </c>
      <c r="AS77" s="199">
        <v>0.7421150278293136</v>
      </c>
      <c r="AT77" s="199">
        <v>0.55658627087198509</v>
      </c>
      <c r="AU77" s="199">
        <v>1.0204081632653061</v>
      </c>
      <c r="AV77" s="199">
        <v>0.3710575139146568</v>
      </c>
      <c r="AW77" s="199">
        <v>0.463821892393321</v>
      </c>
      <c r="AX77" s="199">
        <v>0.55658627087198509</v>
      </c>
      <c r="AY77" s="199">
        <v>0.3710575139146568</v>
      </c>
      <c r="AZ77" s="200">
        <v>0</v>
      </c>
    </row>
    <row r="78" spans="1:52" ht="13.5" customHeight="1" x14ac:dyDescent="0.15">
      <c r="A78" s="11"/>
      <c r="B78" s="12"/>
      <c r="C78" s="13"/>
      <c r="D78" s="14"/>
      <c r="E78" s="15"/>
      <c r="F78" s="15"/>
      <c r="G78" s="15"/>
      <c r="H78" s="15"/>
      <c r="I78" s="15"/>
      <c r="J78" s="15"/>
      <c r="K78" s="15"/>
      <c r="L78" s="15"/>
      <c r="M78" s="15"/>
      <c r="N78" s="15"/>
      <c r="O78" s="15"/>
      <c r="P78" s="15"/>
      <c r="Q78" s="15"/>
      <c r="R78" s="15"/>
      <c r="S78" s="15"/>
      <c r="T78" s="11"/>
      <c r="U78" s="12"/>
      <c r="V78" s="13"/>
      <c r="W78" s="14"/>
      <c r="X78" s="15"/>
      <c r="Y78" s="15"/>
      <c r="Z78" s="15"/>
      <c r="AA78" s="15"/>
      <c r="AB78" s="15"/>
      <c r="AC78" s="15"/>
      <c r="AD78" s="15"/>
      <c r="AE78" s="15"/>
      <c r="AF78" s="15"/>
      <c r="AG78" s="15"/>
      <c r="AH78" s="15"/>
      <c r="AI78" s="15"/>
      <c r="AJ78" s="15"/>
      <c r="AK78" s="15"/>
      <c r="AL78" s="15"/>
      <c r="AM78" s="11"/>
      <c r="AN78" s="12"/>
      <c r="AO78" s="13"/>
      <c r="AP78" s="14"/>
      <c r="AQ78" s="15"/>
      <c r="AR78" s="15"/>
      <c r="AS78" s="15"/>
      <c r="AT78" s="15"/>
      <c r="AU78" s="15"/>
      <c r="AV78" s="15"/>
      <c r="AW78" s="15"/>
      <c r="AX78" s="15"/>
      <c r="AY78" s="15"/>
      <c r="AZ78" s="15"/>
    </row>
  </sheetData>
  <mergeCells count="21">
    <mergeCell ref="AM8:AM19"/>
    <mergeCell ref="AM20:AM25"/>
    <mergeCell ref="AM26:AM39"/>
    <mergeCell ref="AM40:AM47"/>
    <mergeCell ref="AM48:AM65"/>
    <mergeCell ref="A72:A77"/>
    <mergeCell ref="T72:T77"/>
    <mergeCell ref="AM72:AM77"/>
    <mergeCell ref="T66:T71"/>
    <mergeCell ref="A8:A19"/>
    <mergeCell ref="A20:A25"/>
    <mergeCell ref="A26:A39"/>
    <mergeCell ref="A40:A47"/>
    <mergeCell ref="A48:A65"/>
    <mergeCell ref="A66:A71"/>
    <mergeCell ref="T8:T19"/>
    <mergeCell ref="T20:T25"/>
    <mergeCell ref="T26:T39"/>
    <mergeCell ref="T40:T47"/>
    <mergeCell ref="T48:T65"/>
    <mergeCell ref="AM66:AM71"/>
  </mergeCells>
  <phoneticPr fontId="2"/>
  <pageMargins left="0.59055118110236227" right="0.59055118110236227" top="0.59055118110236227" bottom="0.59055118110236227" header="0.31496062992125984" footer="0.31496062992125984"/>
  <pageSetup paperSize="9" scale="63" fitToWidth="3" orientation="portrait" r:id="rId1"/>
  <headerFooter>
    <oddHeader>&amp;R（確報版）</oddHeader>
    <oddFooter>&amp;C&amp;11&amp;P</oddFooter>
  </headerFooter>
  <colBreaks count="2" manualBreakCount="2">
    <brk id="19" max="77" man="1"/>
    <brk id="38" max="77"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9"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H1" s="5"/>
      <c r="S1" s="84" t="s">
        <v>686</v>
      </c>
    </row>
    <row r="2" spans="1:19" ht="30" customHeight="1" x14ac:dyDescent="0.15">
      <c r="H2" s="5"/>
      <c r="S2" s="84"/>
    </row>
    <row r="3" spans="1:19" ht="48" customHeight="1" thickBot="1" x14ac:dyDescent="0.2">
      <c r="A3" s="6" t="s">
        <v>673</v>
      </c>
      <c r="B3" s="7"/>
      <c r="C3" s="7"/>
      <c r="D3" s="7"/>
      <c r="E3" s="7"/>
      <c r="F3" s="7"/>
      <c r="G3" s="7"/>
      <c r="H3" s="7"/>
      <c r="I3" s="7"/>
      <c r="J3" s="7"/>
      <c r="K3" s="7"/>
      <c r="L3" s="7"/>
      <c r="M3" s="7"/>
      <c r="N3" s="7"/>
      <c r="O3" s="7"/>
      <c r="P3" s="7"/>
      <c r="Q3" s="7"/>
      <c r="R3" s="39"/>
    </row>
    <row r="4" spans="1:19" ht="15" customHeight="1" x14ac:dyDescent="0.15">
      <c r="A4" s="28"/>
      <c r="B4" s="32"/>
      <c r="C4" s="34"/>
      <c r="D4" s="35"/>
      <c r="E4" s="36">
        <v>1</v>
      </c>
      <c r="F4" s="37">
        <v>2</v>
      </c>
      <c r="G4" s="37">
        <v>3</v>
      </c>
      <c r="H4" s="33"/>
      <c r="J4" s="242" t="s">
        <v>80</v>
      </c>
      <c r="K4" s="63"/>
      <c r="L4" s="63"/>
      <c r="M4" s="63"/>
      <c r="N4" s="63"/>
      <c r="O4" s="63"/>
      <c r="P4" s="63"/>
      <c r="Q4" s="63"/>
    </row>
    <row r="5" spans="1:19" ht="171.9" customHeight="1" thickBot="1" x14ac:dyDescent="0.2">
      <c r="A5" s="29"/>
      <c r="B5" s="30"/>
      <c r="C5" s="31"/>
      <c r="D5" s="87" t="s">
        <v>356</v>
      </c>
      <c r="E5" s="85" t="s">
        <v>412</v>
      </c>
      <c r="F5" s="86" t="s">
        <v>413</v>
      </c>
      <c r="G5" s="86" t="s">
        <v>414</v>
      </c>
      <c r="H5" s="88" t="s">
        <v>357</v>
      </c>
      <c r="J5" s="225" t="s">
        <v>415</v>
      </c>
      <c r="K5" s="27"/>
      <c r="L5" s="27"/>
      <c r="M5" s="27"/>
      <c r="N5" s="27"/>
      <c r="O5" s="27"/>
      <c r="P5" s="27"/>
      <c r="Q5" s="27"/>
      <c r="R5" s="40"/>
    </row>
    <row r="6" spans="1:19" s="110" customFormat="1" ht="13.5" customHeight="1" x14ac:dyDescent="0.15">
      <c r="A6" s="116" t="s">
        <v>29</v>
      </c>
      <c r="B6" s="117"/>
      <c r="C6" s="117"/>
      <c r="D6" s="331">
        <v>2712</v>
      </c>
      <c r="E6" s="178">
        <v>1323</v>
      </c>
      <c r="F6" s="179">
        <v>1050</v>
      </c>
      <c r="G6" s="179">
        <v>337</v>
      </c>
      <c r="H6" s="180">
        <v>2</v>
      </c>
      <c r="I6" s="127"/>
      <c r="J6" s="226">
        <f>SUM(E6:F6)</f>
        <v>2373</v>
      </c>
      <c r="K6" s="139"/>
      <c r="L6" s="139"/>
      <c r="M6" s="139"/>
      <c r="N6" s="139"/>
      <c r="O6" s="139"/>
      <c r="P6" s="139"/>
      <c r="Q6" s="139"/>
    </row>
    <row r="7" spans="1:19" ht="13.5" customHeight="1" thickBot="1" x14ac:dyDescent="0.2">
      <c r="A7" s="8"/>
      <c r="B7" s="9"/>
      <c r="C7" s="9"/>
      <c r="D7" s="332"/>
      <c r="E7" s="182">
        <v>48.783185840707965</v>
      </c>
      <c r="F7" s="183">
        <v>38.716814159292035</v>
      </c>
      <c r="G7" s="183">
        <v>12.426253687315635</v>
      </c>
      <c r="H7" s="184">
        <v>7.3746312684365781E-2</v>
      </c>
      <c r="I7" s="128"/>
      <c r="J7" s="227">
        <f>J6/$D6*100</f>
        <v>87.5</v>
      </c>
      <c r="K7" s="140"/>
      <c r="L7" s="140"/>
      <c r="M7" s="140"/>
      <c r="N7" s="140"/>
      <c r="O7" s="140"/>
      <c r="P7" s="140"/>
      <c r="Q7" s="140"/>
    </row>
    <row r="8" spans="1:19" s="110" customFormat="1" ht="13.5" customHeight="1" x14ac:dyDescent="0.15">
      <c r="A8" s="371" t="s">
        <v>30</v>
      </c>
      <c r="B8" s="118" t="s">
        <v>32</v>
      </c>
      <c r="C8" s="119"/>
      <c r="D8" s="333">
        <v>1272</v>
      </c>
      <c r="E8" s="186">
        <v>624</v>
      </c>
      <c r="F8" s="187">
        <v>485</v>
      </c>
      <c r="G8" s="187">
        <v>162</v>
      </c>
      <c r="H8" s="188">
        <v>1</v>
      </c>
      <c r="I8" s="127"/>
      <c r="J8" s="228">
        <f>SUM(E8:F8)</f>
        <v>1109</v>
      </c>
      <c r="K8" s="122"/>
      <c r="L8" s="122"/>
      <c r="M8" s="122"/>
      <c r="N8" s="122"/>
      <c r="O8" s="122"/>
      <c r="P8" s="122"/>
      <c r="Q8" s="122"/>
    </row>
    <row r="9" spans="1:19" ht="13.5" customHeight="1" x14ac:dyDescent="0.15">
      <c r="A9" s="369"/>
      <c r="B9" s="10"/>
      <c r="C9" s="24"/>
      <c r="D9" s="334"/>
      <c r="E9" s="190">
        <v>49.056603773584904</v>
      </c>
      <c r="F9" s="191">
        <v>38.128930817610062</v>
      </c>
      <c r="G9" s="191">
        <v>12.735849056603774</v>
      </c>
      <c r="H9" s="192">
        <v>7.8616352201257872E-2</v>
      </c>
      <c r="I9" s="128"/>
      <c r="J9" s="229">
        <f>J8/$D8*100</f>
        <v>87.185534591194966</v>
      </c>
      <c r="K9" s="141"/>
      <c r="L9" s="141"/>
      <c r="M9" s="141"/>
      <c r="N9" s="141"/>
      <c r="O9" s="141"/>
      <c r="P9" s="141"/>
      <c r="Q9" s="141"/>
    </row>
    <row r="10" spans="1:19" s="110" customFormat="1" ht="13.5" customHeight="1" x14ac:dyDescent="0.15">
      <c r="A10" s="369"/>
      <c r="B10" s="108" t="s">
        <v>34</v>
      </c>
      <c r="C10" s="120"/>
      <c r="D10" s="330">
        <v>279</v>
      </c>
      <c r="E10" s="194">
        <v>130</v>
      </c>
      <c r="F10" s="195">
        <v>123</v>
      </c>
      <c r="G10" s="195">
        <v>26</v>
      </c>
      <c r="H10" s="196">
        <v>0</v>
      </c>
      <c r="I10" s="127"/>
      <c r="J10" s="230">
        <f>SUM(E10:F10)</f>
        <v>253</v>
      </c>
      <c r="K10" s="122"/>
      <c r="L10" s="122"/>
      <c r="M10" s="122"/>
      <c r="N10" s="122"/>
      <c r="O10" s="122"/>
      <c r="P10" s="122"/>
      <c r="Q10" s="122"/>
    </row>
    <row r="11" spans="1:19" ht="13.5" customHeight="1" x14ac:dyDescent="0.15">
      <c r="A11" s="369"/>
      <c r="B11" s="10"/>
      <c r="C11" s="24"/>
      <c r="D11" s="334"/>
      <c r="E11" s="190">
        <v>46.59498207885305</v>
      </c>
      <c r="F11" s="191">
        <v>44.086021505376344</v>
      </c>
      <c r="G11" s="191">
        <v>9.3189964157706093</v>
      </c>
      <c r="H11" s="192">
        <v>0</v>
      </c>
      <c r="I11" s="128"/>
      <c r="J11" s="229">
        <f>J10/$D10*100</f>
        <v>90.681003584229387</v>
      </c>
      <c r="K11" s="141"/>
      <c r="L11" s="141"/>
      <c r="M11" s="141"/>
      <c r="N11" s="141"/>
      <c r="O11" s="141"/>
      <c r="P11" s="141"/>
      <c r="Q11" s="141"/>
    </row>
    <row r="12" spans="1:19" s="110" customFormat="1" ht="13.5" customHeight="1" x14ac:dyDescent="0.15">
      <c r="A12" s="369"/>
      <c r="B12" s="108" t="s">
        <v>36</v>
      </c>
      <c r="C12" s="120"/>
      <c r="D12" s="330">
        <v>680</v>
      </c>
      <c r="E12" s="194">
        <v>319</v>
      </c>
      <c r="F12" s="195">
        <v>262</v>
      </c>
      <c r="G12" s="195">
        <v>98</v>
      </c>
      <c r="H12" s="196">
        <v>1</v>
      </c>
      <c r="I12" s="127"/>
      <c r="J12" s="230">
        <f>SUM(E12:F12)</f>
        <v>581</v>
      </c>
      <c r="K12" s="122"/>
      <c r="L12" s="122"/>
      <c r="M12" s="122"/>
      <c r="N12" s="122"/>
      <c r="O12" s="122"/>
      <c r="P12" s="122"/>
      <c r="Q12" s="122"/>
    </row>
    <row r="13" spans="1:19" ht="13.5" customHeight="1" x14ac:dyDescent="0.15">
      <c r="A13" s="369"/>
      <c r="B13" s="10"/>
      <c r="C13" s="24"/>
      <c r="D13" s="334"/>
      <c r="E13" s="190">
        <v>46.911764705882355</v>
      </c>
      <c r="F13" s="191">
        <v>38.529411764705884</v>
      </c>
      <c r="G13" s="191">
        <v>14.411764705882351</v>
      </c>
      <c r="H13" s="192">
        <v>0.14705882352941177</v>
      </c>
      <c r="I13" s="128"/>
      <c r="J13" s="229">
        <f>J12/$D12*100</f>
        <v>85.441176470588232</v>
      </c>
      <c r="K13" s="141"/>
      <c r="L13" s="141"/>
      <c r="M13" s="141"/>
      <c r="N13" s="141"/>
      <c r="O13" s="141"/>
      <c r="P13" s="141"/>
      <c r="Q13" s="141"/>
    </row>
    <row r="14" spans="1:19" s="110" customFormat="1" ht="13.5" customHeight="1" x14ac:dyDescent="0.15">
      <c r="A14" s="369"/>
      <c r="B14" s="108" t="s">
        <v>38</v>
      </c>
      <c r="C14" s="120"/>
      <c r="D14" s="330">
        <v>196</v>
      </c>
      <c r="E14" s="194">
        <v>99</v>
      </c>
      <c r="F14" s="195">
        <v>74</v>
      </c>
      <c r="G14" s="195">
        <v>23</v>
      </c>
      <c r="H14" s="196">
        <v>0</v>
      </c>
      <c r="I14" s="127"/>
      <c r="J14" s="230">
        <f>SUM(E14:F14)</f>
        <v>173</v>
      </c>
      <c r="K14" s="122"/>
      <c r="L14" s="122"/>
      <c r="M14" s="122"/>
      <c r="N14" s="122"/>
      <c r="O14" s="122"/>
      <c r="P14" s="122"/>
      <c r="Q14" s="122"/>
    </row>
    <row r="15" spans="1:19" ht="13.5" customHeight="1" x14ac:dyDescent="0.15">
      <c r="A15" s="369"/>
      <c r="B15" s="10"/>
      <c r="C15" s="24"/>
      <c r="D15" s="334"/>
      <c r="E15" s="190">
        <v>50.510204081632651</v>
      </c>
      <c r="F15" s="191">
        <v>37.755102040816325</v>
      </c>
      <c r="G15" s="191">
        <v>11.73469387755102</v>
      </c>
      <c r="H15" s="192">
        <v>0</v>
      </c>
      <c r="I15" s="128"/>
      <c r="J15" s="229">
        <f>J14/$D14*100</f>
        <v>88.265306122448976</v>
      </c>
      <c r="K15" s="141"/>
      <c r="L15" s="141"/>
      <c r="M15" s="141"/>
      <c r="N15" s="141"/>
      <c r="O15" s="141"/>
      <c r="P15" s="141"/>
      <c r="Q15" s="141"/>
    </row>
    <row r="16" spans="1:19" s="110" customFormat="1" ht="13.5" customHeight="1" x14ac:dyDescent="0.15">
      <c r="A16" s="369"/>
      <c r="B16" s="108" t="s">
        <v>40</v>
      </c>
      <c r="C16" s="120"/>
      <c r="D16" s="330">
        <v>191</v>
      </c>
      <c r="E16" s="194">
        <v>102</v>
      </c>
      <c r="F16" s="195">
        <v>71</v>
      </c>
      <c r="G16" s="195">
        <v>18</v>
      </c>
      <c r="H16" s="196">
        <v>0</v>
      </c>
      <c r="I16" s="127"/>
      <c r="J16" s="230">
        <f>SUM(E16:F16)</f>
        <v>173</v>
      </c>
      <c r="K16" s="122"/>
      <c r="L16" s="122"/>
      <c r="M16" s="122"/>
      <c r="N16" s="122"/>
      <c r="O16" s="122"/>
      <c r="P16" s="122"/>
      <c r="Q16" s="122"/>
    </row>
    <row r="17" spans="1:17" ht="13.5" customHeight="1" x14ac:dyDescent="0.15">
      <c r="A17" s="369"/>
      <c r="B17" s="10"/>
      <c r="C17" s="24"/>
      <c r="D17" s="334"/>
      <c r="E17" s="190">
        <v>53.403141361256544</v>
      </c>
      <c r="F17" s="191">
        <v>37.172774869109951</v>
      </c>
      <c r="G17" s="191">
        <v>9.4240837696335085</v>
      </c>
      <c r="H17" s="192">
        <v>0</v>
      </c>
      <c r="I17" s="128"/>
      <c r="J17" s="229">
        <f>J16/$D16*100</f>
        <v>90.575916230366488</v>
      </c>
      <c r="K17" s="141"/>
      <c r="L17" s="141"/>
      <c r="M17" s="141"/>
      <c r="N17" s="141"/>
      <c r="O17" s="141"/>
      <c r="P17" s="141"/>
      <c r="Q17" s="141"/>
    </row>
    <row r="18" spans="1:17" s="110" customFormat="1" ht="13.5" customHeight="1" x14ac:dyDescent="0.15">
      <c r="A18" s="369"/>
      <c r="B18" s="108" t="s">
        <v>42</v>
      </c>
      <c r="C18" s="120"/>
      <c r="D18" s="330">
        <v>94</v>
      </c>
      <c r="E18" s="194">
        <v>49</v>
      </c>
      <c r="F18" s="195">
        <v>35</v>
      </c>
      <c r="G18" s="195">
        <v>10</v>
      </c>
      <c r="H18" s="196">
        <v>0</v>
      </c>
      <c r="I18" s="127"/>
      <c r="J18" s="230">
        <f>SUM(E18:F18)</f>
        <v>84</v>
      </c>
      <c r="K18" s="122"/>
      <c r="L18" s="122"/>
      <c r="M18" s="122"/>
      <c r="N18" s="122"/>
      <c r="O18" s="122"/>
      <c r="P18" s="122"/>
      <c r="Q18" s="122"/>
    </row>
    <row r="19" spans="1:17" ht="13.5" customHeight="1" thickBot="1" x14ac:dyDescent="0.2">
      <c r="A19" s="370"/>
      <c r="B19" s="21"/>
      <c r="C19" s="26"/>
      <c r="D19" s="335"/>
      <c r="E19" s="198">
        <v>52.12765957446809</v>
      </c>
      <c r="F19" s="199">
        <v>37.234042553191486</v>
      </c>
      <c r="G19" s="199">
        <v>10.638297872340425</v>
      </c>
      <c r="H19" s="200">
        <v>0</v>
      </c>
      <c r="I19" s="128"/>
      <c r="J19" s="231">
        <f>J18/$D18*100</f>
        <v>89.361702127659569</v>
      </c>
      <c r="K19" s="141"/>
      <c r="L19" s="141"/>
      <c r="M19" s="141"/>
      <c r="N19" s="141"/>
      <c r="O19" s="141"/>
      <c r="P19" s="141"/>
      <c r="Q19" s="141"/>
    </row>
    <row r="20" spans="1:17" s="111" customFormat="1" ht="13.5" customHeight="1" x14ac:dyDescent="0.15">
      <c r="A20" s="372" t="s">
        <v>0</v>
      </c>
      <c r="B20" s="103" t="s">
        <v>1</v>
      </c>
      <c r="C20" s="121"/>
      <c r="D20" s="333">
        <v>1088</v>
      </c>
      <c r="E20" s="186">
        <v>486</v>
      </c>
      <c r="F20" s="187">
        <v>430</v>
      </c>
      <c r="G20" s="187">
        <v>171</v>
      </c>
      <c r="H20" s="188">
        <v>1</v>
      </c>
      <c r="I20" s="129"/>
      <c r="J20" s="230">
        <f>SUM(E20:F20)</f>
        <v>916</v>
      </c>
      <c r="K20" s="122"/>
      <c r="L20" s="122"/>
      <c r="M20" s="122"/>
      <c r="N20" s="122"/>
      <c r="O20" s="122"/>
      <c r="P20" s="122"/>
      <c r="Q20" s="122"/>
    </row>
    <row r="21" spans="1:17" s="22" customFormat="1" ht="13.5" customHeight="1" x14ac:dyDescent="0.15">
      <c r="A21" s="373"/>
      <c r="B21" s="23"/>
      <c r="C21" s="25"/>
      <c r="D21" s="334"/>
      <c r="E21" s="190">
        <v>44.669117647058826</v>
      </c>
      <c r="F21" s="191">
        <v>39.522058823529413</v>
      </c>
      <c r="G21" s="191">
        <v>15.716911764705882</v>
      </c>
      <c r="H21" s="192">
        <v>9.1911764705882346E-2</v>
      </c>
      <c r="I21" s="130"/>
      <c r="J21" s="229">
        <f>J20/$D20*100</f>
        <v>84.191176470588232</v>
      </c>
      <c r="K21" s="141"/>
      <c r="L21" s="141"/>
      <c r="M21" s="141"/>
      <c r="N21" s="141"/>
      <c r="O21" s="141"/>
      <c r="P21" s="141"/>
      <c r="Q21" s="141"/>
    </row>
    <row r="22" spans="1:17" s="111" customFormat="1" ht="13.5" customHeight="1" x14ac:dyDescent="0.15">
      <c r="A22" s="373"/>
      <c r="B22" s="106" t="s">
        <v>2</v>
      </c>
      <c r="C22" s="122"/>
      <c r="D22" s="330">
        <v>1538</v>
      </c>
      <c r="E22" s="194">
        <v>791</v>
      </c>
      <c r="F22" s="195">
        <v>587</v>
      </c>
      <c r="G22" s="195">
        <v>159</v>
      </c>
      <c r="H22" s="196">
        <v>1</v>
      </c>
      <c r="I22" s="129"/>
      <c r="J22" s="230">
        <f>SUM(E22:F22)</f>
        <v>1378</v>
      </c>
      <c r="K22" s="122"/>
      <c r="L22" s="122"/>
      <c r="M22" s="122"/>
      <c r="N22" s="122"/>
      <c r="O22" s="122"/>
      <c r="P22" s="122"/>
      <c r="Q22" s="122"/>
    </row>
    <row r="23" spans="1:17" s="22" customFormat="1" ht="13.5" customHeight="1" x14ac:dyDescent="0.15">
      <c r="A23" s="373"/>
      <c r="B23" s="23"/>
      <c r="C23" s="25"/>
      <c r="D23" s="334"/>
      <c r="E23" s="190">
        <v>51.430429128738616</v>
      </c>
      <c r="F23" s="191">
        <v>38.166449934980498</v>
      </c>
      <c r="G23" s="191">
        <v>10.338101430429129</v>
      </c>
      <c r="H23" s="192">
        <v>6.5019505851755532E-2</v>
      </c>
      <c r="J23" s="229">
        <f>J22/$D22*100</f>
        <v>89.596879063719115</v>
      </c>
      <c r="K23" s="141"/>
      <c r="L23" s="141"/>
      <c r="M23" s="141"/>
      <c r="N23" s="141"/>
      <c r="O23" s="141"/>
      <c r="P23" s="141"/>
      <c r="Q23" s="141"/>
    </row>
    <row r="24" spans="1:17" s="111" customFormat="1" ht="13.5" customHeight="1" x14ac:dyDescent="0.15">
      <c r="A24" s="373"/>
      <c r="B24" s="106" t="s">
        <v>45</v>
      </c>
      <c r="C24" s="122"/>
      <c r="D24" s="330">
        <v>86</v>
      </c>
      <c r="E24" s="194">
        <v>46</v>
      </c>
      <c r="F24" s="195">
        <v>33</v>
      </c>
      <c r="G24" s="195">
        <v>7</v>
      </c>
      <c r="H24" s="196">
        <v>0</v>
      </c>
      <c r="J24" s="230">
        <f>SUM(E24:F24)</f>
        <v>79</v>
      </c>
      <c r="K24" s="122"/>
      <c r="L24" s="122"/>
      <c r="M24" s="122"/>
      <c r="N24" s="122"/>
      <c r="O24" s="122"/>
      <c r="P24" s="122"/>
      <c r="Q24" s="122"/>
    </row>
    <row r="25" spans="1:17" s="22" customFormat="1" ht="13.5" customHeight="1" thickBot="1" x14ac:dyDescent="0.2">
      <c r="A25" s="374"/>
      <c r="B25" s="61"/>
      <c r="C25" s="62"/>
      <c r="D25" s="335"/>
      <c r="E25" s="198">
        <v>53.488372093023251</v>
      </c>
      <c r="F25" s="199">
        <v>38.372093023255815</v>
      </c>
      <c r="G25" s="199">
        <v>8.1395348837209305</v>
      </c>
      <c r="H25" s="200">
        <v>0</v>
      </c>
      <c r="J25" s="229">
        <f>J24/$D24*100</f>
        <v>91.860465116279073</v>
      </c>
      <c r="K25" s="141"/>
      <c r="L25" s="141"/>
      <c r="M25" s="141"/>
      <c r="N25" s="141"/>
      <c r="O25" s="141"/>
      <c r="P25" s="141"/>
      <c r="Q25" s="141"/>
    </row>
    <row r="26" spans="1:17" s="110" customFormat="1" ht="13.5" customHeight="1" x14ac:dyDescent="0.15">
      <c r="A26" s="371" t="s">
        <v>43</v>
      </c>
      <c r="B26" s="118" t="s">
        <v>3</v>
      </c>
      <c r="C26" s="119"/>
      <c r="D26" s="336">
        <v>170</v>
      </c>
      <c r="E26" s="202">
        <v>25</v>
      </c>
      <c r="F26" s="203">
        <v>67</v>
      </c>
      <c r="G26" s="203">
        <v>78</v>
      </c>
      <c r="H26" s="204">
        <v>0</v>
      </c>
      <c r="J26" s="232">
        <f>SUM(E26:F26)</f>
        <v>92</v>
      </c>
      <c r="K26" s="120"/>
      <c r="L26" s="120"/>
      <c r="M26" s="120"/>
      <c r="N26" s="120"/>
      <c r="O26" s="120"/>
      <c r="P26" s="120"/>
      <c r="Q26" s="120"/>
    </row>
    <row r="27" spans="1:17" ht="13.5" customHeight="1" x14ac:dyDescent="0.15">
      <c r="A27" s="369"/>
      <c r="B27" s="10"/>
      <c r="C27" s="24"/>
      <c r="D27" s="337"/>
      <c r="E27" s="206">
        <v>14.705882352941178</v>
      </c>
      <c r="F27" s="207">
        <v>39.411764705882355</v>
      </c>
      <c r="G27" s="207">
        <v>45.882352941176471</v>
      </c>
      <c r="H27" s="208">
        <v>0</v>
      </c>
      <c r="J27" s="233">
        <f>J26/$D26*100</f>
        <v>54.117647058823529</v>
      </c>
      <c r="K27" s="142"/>
      <c r="L27" s="142"/>
      <c r="M27" s="142"/>
      <c r="N27" s="142"/>
      <c r="O27" s="142"/>
      <c r="P27" s="142"/>
      <c r="Q27" s="142"/>
    </row>
    <row r="28" spans="1:17" s="110" customFormat="1" ht="13.5" customHeight="1" x14ac:dyDescent="0.15">
      <c r="A28" s="369"/>
      <c r="B28" s="108" t="s">
        <v>4</v>
      </c>
      <c r="C28" s="120"/>
      <c r="D28" s="331">
        <v>260</v>
      </c>
      <c r="E28" s="209">
        <v>87</v>
      </c>
      <c r="F28" s="210">
        <v>116</v>
      </c>
      <c r="G28" s="210">
        <v>57</v>
      </c>
      <c r="H28" s="211">
        <v>0</v>
      </c>
      <c r="J28" s="234">
        <f>SUM(E28:F28)</f>
        <v>203</v>
      </c>
      <c r="K28" s="120"/>
      <c r="L28" s="120"/>
      <c r="M28" s="120"/>
      <c r="N28" s="120"/>
      <c r="O28" s="120"/>
      <c r="P28" s="120"/>
      <c r="Q28" s="120"/>
    </row>
    <row r="29" spans="1:17" ht="13.5" customHeight="1" x14ac:dyDescent="0.15">
      <c r="A29" s="369"/>
      <c r="B29" s="10"/>
      <c r="C29" s="24"/>
      <c r="D29" s="337"/>
      <c r="E29" s="206">
        <v>33.46153846153846</v>
      </c>
      <c r="F29" s="207">
        <v>44.61538461538462</v>
      </c>
      <c r="G29" s="207">
        <v>21.923076923076923</v>
      </c>
      <c r="H29" s="208">
        <v>0</v>
      </c>
      <c r="J29" s="233">
        <f>J28/$D28*100</f>
        <v>78.07692307692308</v>
      </c>
      <c r="K29" s="142"/>
      <c r="L29" s="142"/>
      <c r="M29" s="142"/>
      <c r="N29" s="142"/>
      <c r="O29" s="142"/>
      <c r="P29" s="142"/>
      <c r="Q29" s="142"/>
    </row>
    <row r="30" spans="1:17" s="110" customFormat="1" ht="13.5" customHeight="1" x14ac:dyDescent="0.15">
      <c r="A30" s="369"/>
      <c r="B30" s="108" t="s">
        <v>5</v>
      </c>
      <c r="C30" s="120"/>
      <c r="D30" s="331">
        <v>434</v>
      </c>
      <c r="E30" s="209">
        <v>171</v>
      </c>
      <c r="F30" s="210">
        <v>201</v>
      </c>
      <c r="G30" s="210">
        <v>61</v>
      </c>
      <c r="H30" s="211">
        <v>1</v>
      </c>
      <c r="J30" s="234">
        <f>SUM(E30:F30)</f>
        <v>372</v>
      </c>
      <c r="K30" s="120"/>
      <c r="L30" s="120"/>
      <c r="M30" s="120"/>
      <c r="N30" s="120"/>
      <c r="O30" s="120"/>
      <c r="P30" s="120"/>
      <c r="Q30" s="120"/>
    </row>
    <row r="31" spans="1:17" ht="13.5" customHeight="1" x14ac:dyDescent="0.15">
      <c r="A31" s="369"/>
      <c r="B31" s="10"/>
      <c r="C31" s="24"/>
      <c r="D31" s="337"/>
      <c r="E31" s="206">
        <v>39.400921658986178</v>
      </c>
      <c r="F31" s="207">
        <v>46.313364055299537</v>
      </c>
      <c r="G31" s="207">
        <v>14.055299539170507</v>
      </c>
      <c r="H31" s="208">
        <v>0.2304147465437788</v>
      </c>
      <c r="J31" s="233">
        <f>J30/$D30*100</f>
        <v>85.714285714285708</v>
      </c>
      <c r="K31" s="142"/>
      <c r="L31" s="142"/>
      <c r="M31" s="142"/>
      <c r="N31" s="142"/>
      <c r="O31" s="142"/>
      <c r="P31" s="142"/>
      <c r="Q31" s="142"/>
    </row>
    <row r="32" spans="1:17" s="110" customFormat="1" ht="13.5" customHeight="1" x14ac:dyDescent="0.15">
      <c r="A32" s="369"/>
      <c r="B32" s="108" t="s">
        <v>6</v>
      </c>
      <c r="C32" s="120"/>
      <c r="D32" s="331">
        <v>480</v>
      </c>
      <c r="E32" s="209">
        <v>208</v>
      </c>
      <c r="F32" s="210">
        <v>217</v>
      </c>
      <c r="G32" s="210">
        <v>54</v>
      </c>
      <c r="H32" s="211">
        <v>1</v>
      </c>
      <c r="J32" s="234">
        <f>SUM(E32:F32)</f>
        <v>425</v>
      </c>
      <c r="K32" s="120"/>
      <c r="L32" s="120"/>
      <c r="M32" s="120"/>
      <c r="N32" s="120"/>
      <c r="O32" s="120"/>
      <c r="P32" s="120"/>
      <c r="Q32" s="120"/>
    </row>
    <row r="33" spans="1:17" ht="13.5" customHeight="1" x14ac:dyDescent="0.15">
      <c r="A33" s="369"/>
      <c r="B33" s="10"/>
      <c r="C33" s="24"/>
      <c r="D33" s="337"/>
      <c r="E33" s="206">
        <v>43.333333333333336</v>
      </c>
      <c r="F33" s="207">
        <v>45.208333333333336</v>
      </c>
      <c r="G33" s="207">
        <v>11.25</v>
      </c>
      <c r="H33" s="208">
        <v>0.20833333333333334</v>
      </c>
      <c r="J33" s="233">
        <f>J32/$D32*100</f>
        <v>88.541666666666657</v>
      </c>
      <c r="K33" s="142"/>
      <c r="L33" s="142"/>
      <c r="M33" s="142"/>
      <c r="N33" s="142"/>
      <c r="O33" s="142"/>
      <c r="P33" s="142"/>
      <c r="Q33" s="142"/>
    </row>
    <row r="34" spans="1:17" s="110" customFormat="1" ht="13.5" customHeight="1" x14ac:dyDescent="0.15">
      <c r="A34" s="369"/>
      <c r="B34" s="108" t="s">
        <v>7</v>
      </c>
      <c r="C34" s="120"/>
      <c r="D34" s="331">
        <v>594</v>
      </c>
      <c r="E34" s="209">
        <v>319</v>
      </c>
      <c r="F34" s="210">
        <v>231</v>
      </c>
      <c r="G34" s="210">
        <v>44</v>
      </c>
      <c r="H34" s="211">
        <v>0</v>
      </c>
      <c r="J34" s="234">
        <f>SUM(E34:F34)</f>
        <v>550</v>
      </c>
      <c r="K34" s="120"/>
      <c r="L34" s="120"/>
      <c r="M34" s="120"/>
      <c r="N34" s="120"/>
      <c r="O34" s="120"/>
      <c r="P34" s="120"/>
      <c r="Q34" s="120"/>
    </row>
    <row r="35" spans="1:17" ht="13.5" customHeight="1" x14ac:dyDescent="0.15">
      <c r="A35" s="369"/>
      <c r="B35" s="10"/>
      <c r="C35" s="24"/>
      <c r="D35" s="337"/>
      <c r="E35" s="206">
        <v>53.703703703703709</v>
      </c>
      <c r="F35" s="207">
        <v>38.888888888888893</v>
      </c>
      <c r="G35" s="207">
        <v>7.4074074074074066</v>
      </c>
      <c r="H35" s="208">
        <v>0</v>
      </c>
      <c r="J35" s="233">
        <f>J34/$D34*100</f>
        <v>92.592592592592595</v>
      </c>
      <c r="K35" s="142"/>
      <c r="L35" s="142"/>
      <c r="M35" s="142"/>
      <c r="N35" s="142"/>
      <c r="O35" s="142"/>
      <c r="P35" s="142"/>
      <c r="Q35" s="142"/>
    </row>
    <row r="36" spans="1:17" s="110" customFormat="1" ht="13.5" customHeight="1" x14ac:dyDescent="0.15">
      <c r="A36" s="369"/>
      <c r="B36" s="108" t="s">
        <v>44</v>
      </c>
      <c r="C36" s="120"/>
      <c r="D36" s="331">
        <v>688</v>
      </c>
      <c r="E36" s="209">
        <v>466</v>
      </c>
      <c r="F36" s="210">
        <v>186</v>
      </c>
      <c r="G36" s="210">
        <v>36</v>
      </c>
      <c r="H36" s="211">
        <v>0</v>
      </c>
      <c r="J36" s="234">
        <f>SUM(E36:F36)</f>
        <v>652</v>
      </c>
      <c r="K36" s="120"/>
      <c r="L36" s="120"/>
      <c r="M36" s="120"/>
      <c r="N36" s="120"/>
      <c r="O36" s="120"/>
      <c r="P36" s="120"/>
      <c r="Q36" s="120"/>
    </row>
    <row r="37" spans="1:17" ht="13.5" customHeight="1" x14ac:dyDescent="0.15">
      <c r="A37" s="369"/>
      <c r="B37" s="10"/>
      <c r="C37" s="24"/>
      <c r="D37" s="337"/>
      <c r="E37" s="206">
        <v>67.732558139534888</v>
      </c>
      <c r="F37" s="207">
        <v>27.034883720930232</v>
      </c>
      <c r="G37" s="207">
        <v>5.2325581395348841</v>
      </c>
      <c r="H37" s="208">
        <v>0</v>
      </c>
      <c r="J37" s="233">
        <f>J36/$D36*100</f>
        <v>94.767441860465112</v>
      </c>
      <c r="K37" s="142"/>
      <c r="L37" s="142"/>
      <c r="M37" s="142"/>
      <c r="N37" s="142"/>
      <c r="O37" s="142"/>
      <c r="P37" s="142"/>
      <c r="Q37" s="142"/>
    </row>
    <row r="38" spans="1:17" s="110" customFormat="1" ht="13.5" customHeight="1" x14ac:dyDescent="0.15">
      <c r="A38" s="369"/>
      <c r="B38" s="108" t="s">
        <v>45</v>
      </c>
      <c r="C38" s="120"/>
      <c r="D38" s="331">
        <v>86</v>
      </c>
      <c r="E38" s="209">
        <v>47</v>
      </c>
      <c r="F38" s="210">
        <v>32</v>
      </c>
      <c r="G38" s="210">
        <v>7</v>
      </c>
      <c r="H38" s="211">
        <v>0</v>
      </c>
      <c r="J38" s="234">
        <f>SUM(E38:F38)</f>
        <v>79</v>
      </c>
      <c r="K38" s="120"/>
      <c r="L38" s="120"/>
      <c r="M38" s="120"/>
      <c r="N38" s="120"/>
      <c r="O38" s="120"/>
      <c r="P38" s="120"/>
      <c r="Q38" s="120"/>
    </row>
    <row r="39" spans="1:17" ht="13.5" customHeight="1" thickBot="1" x14ac:dyDescent="0.2">
      <c r="A39" s="370"/>
      <c r="B39" s="21"/>
      <c r="C39" s="26"/>
      <c r="D39" s="332"/>
      <c r="E39" s="212">
        <v>54.651162790697668</v>
      </c>
      <c r="F39" s="213">
        <v>37.209302325581397</v>
      </c>
      <c r="G39" s="213">
        <v>8.1395348837209305</v>
      </c>
      <c r="H39" s="214">
        <v>0</v>
      </c>
      <c r="J39" s="235">
        <f>J38/$D38*100</f>
        <v>91.860465116279073</v>
      </c>
      <c r="K39" s="142"/>
      <c r="L39" s="142"/>
      <c r="M39" s="142"/>
      <c r="N39" s="142"/>
      <c r="O39" s="142"/>
      <c r="P39" s="142"/>
      <c r="Q39" s="142"/>
    </row>
    <row r="40" spans="1:17" s="110" customFormat="1" ht="13.5" customHeight="1" x14ac:dyDescent="0.15">
      <c r="A40" s="369" t="s">
        <v>46</v>
      </c>
      <c r="B40" s="108" t="s">
        <v>48</v>
      </c>
      <c r="C40" s="120"/>
      <c r="D40" s="330">
        <v>459</v>
      </c>
      <c r="E40" s="194">
        <v>101</v>
      </c>
      <c r="F40" s="195">
        <v>198</v>
      </c>
      <c r="G40" s="195">
        <v>159</v>
      </c>
      <c r="H40" s="196">
        <v>1</v>
      </c>
      <c r="J40" s="230">
        <f>SUM(E40:F40)</f>
        <v>299</v>
      </c>
      <c r="K40" s="122"/>
      <c r="L40" s="122"/>
      <c r="M40" s="122"/>
      <c r="N40" s="122"/>
      <c r="O40" s="122"/>
      <c r="P40" s="122"/>
      <c r="Q40" s="122"/>
    </row>
    <row r="41" spans="1:17" ht="13.5" customHeight="1" x14ac:dyDescent="0.15">
      <c r="A41" s="369"/>
      <c r="B41" s="10"/>
      <c r="C41" s="24"/>
      <c r="D41" s="334"/>
      <c r="E41" s="190">
        <v>22.004357298474943</v>
      </c>
      <c r="F41" s="191">
        <v>43.137254901960787</v>
      </c>
      <c r="G41" s="191">
        <v>34.640522875816991</v>
      </c>
      <c r="H41" s="192">
        <v>0.2178649237472767</v>
      </c>
      <c r="J41" s="229">
        <f>J40/$D40*100</f>
        <v>65.141612200435731</v>
      </c>
      <c r="K41" s="141"/>
      <c r="L41" s="141"/>
      <c r="M41" s="141"/>
      <c r="N41" s="141"/>
      <c r="O41" s="141"/>
      <c r="P41" s="141"/>
      <c r="Q41" s="141"/>
    </row>
    <row r="42" spans="1:17" s="110" customFormat="1" ht="13.5" customHeight="1" x14ac:dyDescent="0.15">
      <c r="A42" s="369"/>
      <c r="B42" s="108" t="s">
        <v>50</v>
      </c>
      <c r="C42" s="120"/>
      <c r="D42" s="330">
        <v>1862</v>
      </c>
      <c r="E42" s="194">
        <v>1019</v>
      </c>
      <c r="F42" s="195">
        <v>703</v>
      </c>
      <c r="G42" s="195">
        <v>140</v>
      </c>
      <c r="H42" s="196">
        <v>0</v>
      </c>
      <c r="J42" s="230">
        <f>SUM(E42:F42)</f>
        <v>1722</v>
      </c>
      <c r="K42" s="122"/>
      <c r="L42" s="122"/>
      <c r="M42" s="122"/>
      <c r="N42" s="122"/>
      <c r="O42" s="122"/>
      <c r="P42" s="122"/>
      <c r="Q42" s="122"/>
    </row>
    <row r="43" spans="1:17" ht="13.5" customHeight="1" x14ac:dyDescent="0.15">
      <c r="A43" s="369"/>
      <c r="B43" s="10"/>
      <c r="C43" s="24"/>
      <c r="D43" s="334"/>
      <c r="E43" s="190">
        <v>54.726100966702475</v>
      </c>
      <c r="F43" s="191">
        <v>37.755102040816325</v>
      </c>
      <c r="G43" s="191">
        <v>7.518796992481203</v>
      </c>
      <c r="H43" s="192">
        <v>0</v>
      </c>
      <c r="J43" s="229">
        <f>J42/$D42*100</f>
        <v>92.481203007518801</v>
      </c>
      <c r="K43" s="141"/>
      <c r="L43" s="141"/>
      <c r="M43" s="141"/>
      <c r="N43" s="141"/>
      <c r="O43" s="141"/>
      <c r="P43" s="141"/>
      <c r="Q43" s="141"/>
    </row>
    <row r="44" spans="1:17" s="110" customFormat="1" ht="13.5" customHeight="1" x14ac:dyDescent="0.15">
      <c r="A44" s="369"/>
      <c r="B44" s="108" t="s">
        <v>51</v>
      </c>
      <c r="C44" s="120"/>
      <c r="D44" s="330">
        <v>290</v>
      </c>
      <c r="E44" s="194">
        <v>150</v>
      </c>
      <c r="F44" s="195">
        <v>110</v>
      </c>
      <c r="G44" s="195">
        <v>30</v>
      </c>
      <c r="H44" s="196">
        <v>0</v>
      </c>
      <c r="J44" s="230">
        <f>SUM(E44:F44)</f>
        <v>260</v>
      </c>
      <c r="K44" s="122"/>
      <c r="L44" s="122"/>
      <c r="M44" s="122"/>
      <c r="N44" s="122"/>
      <c r="O44" s="122"/>
      <c r="P44" s="122"/>
      <c r="Q44" s="122"/>
    </row>
    <row r="45" spans="1:17" ht="13.5" customHeight="1" x14ac:dyDescent="0.15">
      <c r="A45" s="369"/>
      <c r="B45" s="10"/>
      <c r="C45" s="24"/>
      <c r="D45" s="334"/>
      <c r="E45" s="190">
        <v>51.724137931034484</v>
      </c>
      <c r="F45" s="191">
        <v>37.931034482758619</v>
      </c>
      <c r="G45" s="191">
        <v>10.344827586206897</v>
      </c>
      <c r="H45" s="192">
        <v>0</v>
      </c>
      <c r="J45" s="229">
        <f>J44/$D44*100</f>
        <v>89.65517241379311</v>
      </c>
      <c r="K45" s="141"/>
      <c r="L45" s="141"/>
      <c r="M45" s="141"/>
      <c r="N45" s="141"/>
      <c r="O45" s="141"/>
      <c r="P45" s="141"/>
      <c r="Q45" s="141"/>
    </row>
    <row r="46" spans="1:17" s="110" customFormat="1" ht="13.5" customHeight="1" x14ac:dyDescent="0.15">
      <c r="A46" s="369"/>
      <c r="B46" s="108" t="s">
        <v>71</v>
      </c>
      <c r="C46" s="120"/>
      <c r="D46" s="330">
        <v>101</v>
      </c>
      <c r="E46" s="194">
        <v>53</v>
      </c>
      <c r="F46" s="195">
        <v>39</v>
      </c>
      <c r="G46" s="195">
        <v>8</v>
      </c>
      <c r="H46" s="196">
        <v>1</v>
      </c>
      <c r="J46" s="230">
        <f>SUM(E46:F46)</f>
        <v>92</v>
      </c>
      <c r="K46" s="122"/>
      <c r="L46" s="122"/>
      <c r="M46" s="122"/>
      <c r="N46" s="122"/>
      <c r="O46" s="122"/>
      <c r="P46" s="122"/>
      <c r="Q46" s="122"/>
    </row>
    <row r="47" spans="1:17" ht="13.5" customHeight="1" thickBot="1" x14ac:dyDescent="0.2">
      <c r="A47" s="370"/>
      <c r="B47" s="21"/>
      <c r="C47" s="26"/>
      <c r="D47" s="335"/>
      <c r="E47" s="198">
        <v>52.475247524752476</v>
      </c>
      <c r="F47" s="199">
        <v>38.613861386138616</v>
      </c>
      <c r="G47" s="199">
        <v>7.9207920792079207</v>
      </c>
      <c r="H47" s="200">
        <v>0.99009900990099009</v>
      </c>
      <c r="J47" s="231">
        <f>J46/$D46*100</f>
        <v>91.089108910891099</v>
      </c>
      <c r="K47" s="141"/>
      <c r="L47" s="141"/>
      <c r="M47" s="141"/>
      <c r="N47" s="141"/>
      <c r="O47" s="141"/>
      <c r="P47" s="141"/>
      <c r="Q47" s="141"/>
    </row>
    <row r="48" spans="1:17" s="110" customFormat="1" ht="13.5" customHeight="1" x14ac:dyDescent="0.15">
      <c r="A48" s="369" t="s">
        <v>227</v>
      </c>
      <c r="B48" s="108" t="s">
        <v>53</v>
      </c>
      <c r="C48" s="120"/>
      <c r="D48" s="330">
        <v>144</v>
      </c>
      <c r="E48" s="194">
        <v>18</v>
      </c>
      <c r="F48" s="195">
        <v>57</v>
      </c>
      <c r="G48" s="195">
        <v>69</v>
      </c>
      <c r="H48" s="196">
        <v>0</v>
      </c>
      <c r="J48" s="230">
        <f>SUM(E48:F48)</f>
        <v>75</v>
      </c>
      <c r="K48" s="122"/>
      <c r="L48" s="122"/>
      <c r="M48" s="122"/>
      <c r="N48" s="122"/>
      <c r="O48" s="122"/>
      <c r="P48" s="122"/>
      <c r="Q48" s="122"/>
    </row>
    <row r="49" spans="1:17" ht="13.5" customHeight="1" x14ac:dyDescent="0.15">
      <c r="A49" s="369"/>
      <c r="B49" s="10"/>
      <c r="C49" s="24"/>
      <c r="D49" s="334"/>
      <c r="E49" s="190">
        <v>12.5</v>
      </c>
      <c r="F49" s="191">
        <v>39.583333333333329</v>
      </c>
      <c r="G49" s="191">
        <v>47.916666666666671</v>
      </c>
      <c r="H49" s="192">
        <v>0</v>
      </c>
      <c r="J49" s="229">
        <f>J48/$D48*100</f>
        <v>52.083333333333336</v>
      </c>
      <c r="K49" s="141"/>
      <c r="L49" s="141"/>
      <c r="M49" s="141"/>
      <c r="N49" s="141"/>
      <c r="O49" s="141"/>
      <c r="P49" s="141"/>
      <c r="Q49" s="141"/>
    </row>
    <row r="50" spans="1:17" s="110" customFormat="1" ht="13.5" customHeight="1" x14ac:dyDescent="0.15">
      <c r="A50" s="369"/>
      <c r="B50" s="108" t="s">
        <v>433</v>
      </c>
      <c r="C50" s="120"/>
      <c r="D50" s="330">
        <v>364</v>
      </c>
      <c r="E50" s="194">
        <v>98</v>
      </c>
      <c r="F50" s="195">
        <v>166</v>
      </c>
      <c r="G50" s="195">
        <v>98</v>
      </c>
      <c r="H50" s="196">
        <v>2</v>
      </c>
      <c r="J50" s="230">
        <f>SUM(E50:F50)</f>
        <v>264</v>
      </c>
      <c r="K50" s="122"/>
      <c r="L50" s="122"/>
      <c r="M50" s="122"/>
      <c r="N50" s="122"/>
      <c r="O50" s="122"/>
      <c r="P50" s="122"/>
      <c r="Q50" s="122"/>
    </row>
    <row r="51" spans="1:17" ht="13.5" customHeight="1" x14ac:dyDescent="0.15">
      <c r="A51" s="369"/>
      <c r="B51" s="10"/>
      <c r="C51" s="24"/>
      <c r="D51" s="334"/>
      <c r="E51" s="190">
        <v>26.923076923076923</v>
      </c>
      <c r="F51" s="191">
        <v>45.604395604395606</v>
      </c>
      <c r="G51" s="191">
        <v>26.923076923076923</v>
      </c>
      <c r="H51" s="192">
        <v>0.5494505494505495</v>
      </c>
      <c r="J51" s="229">
        <f>J50/$D50*100</f>
        <v>72.527472527472526</v>
      </c>
      <c r="K51" s="141"/>
      <c r="L51" s="141"/>
      <c r="M51" s="141"/>
      <c r="N51" s="141"/>
      <c r="O51" s="141"/>
      <c r="P51" s="141"/>
      <c r="Q51" s="141"/>
    </row>
    <row r="52" spans="1:17" s="110" customFormat="1" ht="13.5" customHeight="1" x14ac:dyDescent="0.15">
      <c r="A52" s="369"/>
      <c r="B52" s="108" t="s">
        <v>55</v>
      </c>
      <c r="C52" s="120"/>
      <c r="D52" s="330">
        <v>229</v>
      </c>
      <c r="E52" s="194">
        <v>102</v>
      </c>
      <c r="F52" s="195">
        <v>98</v>
      </c>
      <c r="G52" s="195">
        <v>29</v>
      </c>
      <c r="H52" s="196">
        <v>0</v>
      </c>
      <c r="J52" s="230">
        <f>SUM(E52:F52)</f>
        <v>200</v>
      </c>
      <c r="K52" s="122"/>
      <c r="L52" s="122"/>
      <c r="M52" s="122"/>
      <c r="N52" s="122"/>
      <c r="O52" s="122"/>
      <c r="P52" s="122"/>
      <c r="Q52" s="122"/>
    </row>
    <row r="53" spans="1:17" ht="13.5" customHeight="1" x14ac:dyDescent="0.15">
      <c r="A53" s="369"/>
      <c r="B53" s="10"/>
      <c r="C53" s="24"/>
      <c r="D53" s="334"/>
      <c r="E53" s="190">
        <v>44.541484716157207</v>
      </c>
      <c r="F53" s="191">
        <v>42.79475982532751</v>
      </c>
      <c r="G53" s="191">
        <v>12.663755458515283</v>
      </c>
      <c r="H53" s="192">
        <v>0</v>
      </c>
      <c r="J53" s="229">
        <f>J52/$D52*100</f>
        <v>87.336244541484717</v>
      </c>
      <c r="K53" s="141"/>
      <c r="L53" s="141"/>
      <c r="M53" s="141"/>
      <c r="N53" s="141"/>
      <c r="O53" s="141"/>
      <c r="P53" s="141"/>
      <c r="Q53" s="141"/>
    </row>
    <row r="54" spans="1:17" s="110" customFormat="1" ht="13.5" customHeight="1" x14ac:dyDescent="0.15">
      <c r="A54" s="369"/>
      <c r="B54" s="108" t="s">
        <v>57</v>
      </c>
      <c r="C54" s="120"/>
      <c r="D54" s="330">
        <v>173</v>
      </c>
      <c r="E54" s="194">
        <v>87</v>
      </c>
      <c r="F54" s="195">
        <v>68</v>
      </c>
      <c r="G54" s="195">
        <v>18</v>
      </c>
      <c r="H54" s="196">
        <v>0</v>
      </c>
      <c r="J54" s="230">
        <f>SUM(E54:F54)</f>
        <v>155</v>
      </c>
      <c r="K54" s="122"/>
      <c r="L54" s="122"/>
      <c r="M54" s="122"/>
      <c r="N54" s="122"/>
      <c r="O54" s="122"/>
      <c r="P54" s="122"/>
      <c r="Q54" s="122"/>
    </row>
    <row r="55" spans="1:17" ht="13.5" customHeight="1" x14ac:dyDescent="0.15">
      <c r="A55" s="369"/>
      <c r="B55" s="10"/>
      <c r="C55" s="24"/>
      <c r="D55" s="334"/>
      <c r="E55" s="190">
        <v>50.289017341040463</v>
      </c>
      <c r="F55" s="191">
        <v>39.306358381502889</v>
      </c>
      <c r="G55" s="191">
        <v>10.404624277456648</v>
      </c>
      <c r="H55" s="192">
        <v>0</v>
      </c>
      <c r="J55" s="229">
        <f>J54/$D54*100</f>
        <v>89.595375722543352</v>
      </c>
      <c r="K55" s="141"/>
      <c r="L55" s="141"/>
      <c r="M55" s="141"/>
      <c r="N55" s="141"/>
      <c r="O55" s="141"/>
      <c r="P55" s="141"/>
      <c r="Q55" s="141"/>
    </row>
    <row r="56" spans="1:17" s="110" customFormat="1" ht="13.5" customHeight="1" x14ac:dyDescent="0.15">
      <c r="A56" s="369"/>
      <c r="B56" s="108" t="s">
        <v>59</v>
      </c>
      <c r="C56" s="120"/>
      <c r="D56" s="330">
        <v>445</v>
      </c>
      <c r="E56" s="194">
        <v>198</v>
      </c>
      <c r="F56" s="195">
        <v>213</v>
      </c>
      <c r="G56" s="195">
        <v>34</v>
      </c>
      <c r="H56" s="196">
        <v>0</v>
      </c>
      <c r="J56" s="230">
        <f>SUM(E56:F56)</f>
        <v>411</v>
      </c>
      <c r="K56" s="122"/>
      <c r="L56" s="122"/>
      <c r="M56" s="122"/>
      <c r="N56" s="122"/>
      <c r="O56" s="122"/>
      <c r="P56" s="122"/>
      <c r="Q56" s="122"/>
    </row>
    <row r="57" spans="1:17" ht="13.5" customHeight="1" x14ac:dyDescent="0.15">
      <c r="A57" s="369"/>
      <c r="B57" s="10"/>
      <c r="C57" s="24"/>
      <c r="D57" s="334"/>
      <c r="E57" s="190">
        <v>44.49438202247191</v>
      </c>
      <c r="F57" s="191">
        <v>47.865168539325843</v>
      </c>
      <c r="G57" s="191">
        <v>7.6404494382022472</v>
      </c>
      <c r="H57" s="192">
        <v>0</v>
      </c>
      <c r="J57" s="229">
        <f>J56/$D56*100</f>
        <v>92.359550561797761</v>
      </c>
      <c r="K57" s="141"/>
      <c r="L57" s="141"/>
      <c r="M57" s="141"/>
      <c r="N57" s="141"/>
      <c r="O57" s="141"/>
      <c r="P57" s="141"/>
      <c r="Q57" s="141"/>
    </row>
    <row r="58" spans="1:17" s="110" customFormat="1" ht="13.5" customHeight="1" x14ac:dyDescent="0.15">
      <c r="A58" s="369"/>
      <c r="B58" s="108" t="s">
        <v>61</v>
      </c>
      <c r="C58" s="120"/>
      <c r="D58" s="330">
        <v>214</v>
      </c>
      <c r="E58" s="194">
        <v>90</v>
      </c>
      <c r="F58" s="195">
        <v>107</v>
      </c>
      <c r="G58" s="195">
        <v>17</v>
      </c>
      <c r="H58" s="196">
        <v>0</v>
      </c>
      <c r="J58" s="230">
        <f>SUM(E58:F58)</f>
        <v>197</v>
      </c>
      <c r="K58" s="122"/>
      <c r="L58" s="122"/>
      <c r="M58" s="122"/>
      <c r="N58" s="122"/>
      <c r="O58" s="122"/>
      <c r="P58" s="122"/>
      <c r="Q58" s="122"/>
    </row>
    <row r="59" spans="1:17" ht="13.5" customHeight="1" x14ac:dyDescent="0.15">
      <c r="A59" s="369"/>
      <c r="B59" s="10"/>
      <c r="C59" s="24"/>
      <c r="D59" s="334"/>
      <c r="E59" s="190">
        <v>42.056074766355138</v>
      </c>
      <c r="F59" s="191">
        <v>50</v>
      </c>
      <c r="G59" s="191">
        <v>7.9439252336448591</v>
      </c>
      <c r="H59" s="192">
        <v>0</v>
      </c>
      <c r="J59" s="229">
        <f>J58/$D58*100</f>
        <v>92.056074766355138</v>
      </c>
      <c r="K59" s="141"/>
      <c r="L59" s="141"/>
      <c r="M59" s="141"/>
      <c r="N59" s="141"/>
      <c r="O59" s="141"/>
      <c r="P59" s="141"/>
      <c r="Q59" s="141"/>
    </row>
    <row r="60" spans="1:17" s="110" customFormat="1" ht="13.5" customHeight="1" x14ac:dyDescent="0.15">
      <c r="A60" s="369"/>
      <c r="B60" s="108" t="s">
        <v>63</v>
      </c>
      <c r="C60" s="120"/>
      <c r="D60" s="330">
        <v>133</v>
      </c>
      <c r="E60" s="194">
        <v>89</v>
      </c>
      <c r="F60" s="195">
        <v>36</v>
      </c>
      <c r="G60" s="195">
        <v>8</v>
      </c>
      <c r="H60" s="196">
        <v>0</v>
      </c>
      <c r="J60" s="230">
        <f>SUM(E60:F60)</f>
        <v>125</v>
      </c>
      <c r="K60" s="122"/>
      <c r="L60" s="122"/>
      <c r="M60" s="122"/>
      <c r="N60" s="122"/>
      <c r="O60" s="122"/>
      <c r="P60" s="122"/>
      <c r="Q60" s="122"/>
    </row>
    <row r="61" spans="1:17" ht="13.5" customHeight="1" x14ac:dyDescent="0.15">
      <c r="A61" s="369"/>
      <c r="B61" s="10"/>
      <c r="C61" s="24"/>
      <c r="D61" s="334"/>
      <c r="E61" s="190">
        <v>66.917293233082702</v>
      </c>
      <c r="F61" s="191">
        <v>27.06766917293233</v>
      </c>
      <c r="G61" s="191">
        <v>6.0150375939849621</v>
      </c>
      <c r="H61" s="192">
        <v>0</v>
      </c>
      <c r="J61" s="229">
        <f>J60/$D60*100</f>
        <v>93.984962406015043</v>
      </c>
      <c r="K61" s="141"/>
      <c r="L61" s="141"/>
      <c r="M61" s="141"/>
      <c r="N61" s="141"/>
      <c r="O61" s="141"/>
      <c r="P61" s="141"/>
      <c r="Q61" s="141"/>
    </row>
    <row r="62" spans="1:17" s="110" customFormat="1" ht="13.5" customHeight="1" x14ac:dyDescent="0.15">
      <c r="A62" s="369"/>
      <c r="B62" s="108" t="s">
        <v>65</v>
      </c>
      <c r="C62" s="120"/>
      <c r="D62" s="330">
        <v>497</v>
      </c>
      <c r="E62" s="194">
        <v>340</v>
      </c>
      <c r="F62" s="195">
        <v>136</v>
      </c>
      <c r="G62" s="195">
        <v>21</v>
      </c>
      <c r="H62" s="196">
        <v>0</v>
      </c>
      <c r="J62" s="230">
        <f>SUM(E62:F62)</f>
        <v>476</v>
      </c>
      <c r="K62" s="122"/>
      <c r="L62" s="122"/>
      <c r="M62" s="122"/>
      <c r="N62" s="122"/>
      <c r="O62" s="122"/>
      <c r="P62" s="122"/>
      <c r="Q62" s="122"/>
    </row>
    <row r="63" spans="1:17" ht="13.5" customHeight="1" x14ac:dyDescent="0.15">
      <c r="A63" s="369"/>
      <c r="B63" s="10"/>
      <c r="C63" s="24"/>
      <c r="D63" s="334"/>
      <c r="E63" s="190">
        <v>68.410462776659969</v>
      </c>
      <c r="F63" s="191">
        <v>27.364185110663986</v>
      </c>
      <c r="G63" s="191">
        <v>4.225352112676056</v>
      </c>
      <c r="H63" s="192">
        <v>0</v>
      </c>
      <c r="J63" s="229">
        <f>J62/$D62*100</f>
        <v>95.774647887323937</v>
      </c>
      <c r="K63" s="141"/>
      <c r="L63" s="141"/>
      <c r="M63" s="141"/>
      <c r="N63" s="141"/>
      <c r="O63" s="141"/>
      <c r="P63" s="141"/>
      <c r="Q63" s="141"/>
    </row>
    <row r="64" spans="1:17" s="110" customFormat="1" ht="13.5" customHeight="1" x14ac:dyDescent="0.15">
      <c r="A64" s="369"/>
      <c r="B64" s="108" t="s">
        <v>66</v>
      </c>
      <c r="C64" s="120"/>
      <c r="D64" s="330">
        <v>688</v>
      </c>
      <c r="E64" s="194">
        <v>383</v>
      </c>
      <c r="F64" s="195">
        <v>251</v>
      </c>
      <c r="G64" s="195">
        <v>54</v>
      </c>
      <c r="H64" s="196">
        <v>0</v>
      </c>
      <c r="J64" s="230">
        <f>SUM(E64:F64)</f>
        <v>634</v>
      </c>
      <c r="K64" s="122"/>
      <c r="L64" s="122"/>
      <c r="M64" s="122"/>
      <c r="N64" s="122"/>
      <c r="O64" s="122"/>
      <c r="P64" s="122"/>
      <c r="Q64" s="122"/>
    </row>
    <row r="65" spans="1:17" ht="13.5" customHeight="1" thickBot="1" x14ac:dyDescent="0.2">
      <c r="A65" s="370"/>
      <c r="B65" s="21"/>
      <c r="C65" s="26"/>
      <c r="D65" s="335"/>
      <c r="E65" s="198">
        <v>55.668604651162788</v>
      </c>
      <c r="F65" s="199">
        <v>36.482558139534881</v>
      </c>
      <c r="G65" s="199">
        <v>7.8488372093023253</v>
      </c>
      <c r="H65" s="200">
        <v>0</v>
      </c>
      <c r="J65" s="229">
        <f>J64/$D64*100</f>
        <v>92.151162790697668</v>
      </c>
      <c r="K65" s="141"/>
      <c r="L65" s="141"/>
      <c r="M65" s="141"/>
      <c r="N65" s="141"/>
      <c r="O65" s="141"/>
      <c r="P65" s="141"/>
      <c r="Q65" s="141"/>
    </row>
    <row r="66" spans="1:17" s="110" customFormat="1" ht="13.5" customHeight="1" x14ac:dyDescent="0.15">
      <c r="A66" s="367" t="s">
        <v>73</v>
      </c>
      <c r="B66" s="108" t="s">
        <v>67</v>
      </c>
      <c r="C66" s="120"/>
      <c r="D66" s="330">
        <v>1507</v>
      </c>
      <c r="E66" s="194">
        <v>670</v>
      </c>
      <c r="F66" s="195">
        <v>613</v>
      </c>
      <c r="G66" s="195">
        <v>224</v>
      </c>
      <c r="H66" s="196">
        <v>0</v>
      </c>
      <c r="J66" s="228">
        <f>SUM(E66:F66)</f>
        <v>1283</v>
      </c>
      <c r="K66" s="122"/>
      <c r="L66" s="122"/>
      <c r="M66" s="122"/>
      <c r="N66" s="122"/>
      <c r="O66" s="122"/>
      <c r="P66" s="122"/>
      <c r="Q66" s="122"/>
    </row>
    <row r="67" spans="1:17" ht="13.5" customHeight="1" x14ac:dyDescent="0.15">
      <c r="A67" s="369"/>
      <c r="B67" s="10" t="s">
        <v>68</v>
      </c>
      <c r="C67" s="24"/>
      <c r="D67" s="334"/>
      <c r="E67" s="190">
        <v>44.459190444591904</v>
      </c>
      <c r="F67" s="191">
        <v>40.676841406768418</v>
      </c>
      <c r="G67" s="191">
        <v>14.86396814863968</v>
      </c>
      <c r="H67" s="192">
        <v>0</v>
      </c>
      <c r="J67" s="229">
        <f>J66/$D66*100</f>
        <v>85.136031851360315</v>
      </c>
      <c r="K67" s="141"/>
      <c r="L67" s="141"/>
      <c r="M67" s="141"/>
      <c r="N67" s="141"/>
      <c r="O67" s="141"/>
      <c r="P67" s="141"/>
      <c r="Q67" s="141"/>
    </row>
    <row r="68" spans="1:17" s="110" customFormat="1" ht="13.5" customHeight="1" x14ac:dyDescent="0.15">
      <c r="A68" s="369"/>
      <c r="B68" s="108" t="s">
        <v>69</v>
      </c>
      <c r="C68" s="120"/>
      <c r="D68" s="330">
        <v>1187</v>
      </c>
      <c r="E68" s="194">
        <v>643</v>
      </c>
      <c r="F68" s="195">
        <v>430</v>
      </c>
      <c r="G68" s="195">
        <v>113</v>
      </c>
      <c r="H68" s="196">
        <v>1</v>
      </c>
      <c r="J68" s="230">
        <f>SUM(E68:F68)</f>
        <v>1073</v>
      </c>
      <c r="K68" s="122"/>
      <c r="L68" s="122"/>
      <c r="M68" s="122"/>
      <c r="N68" s="122"/>
      <c r="O68" s="122"/>
      <c r="P68" s="122"/>
      <c r="Q68" s="122"/>
    </row>
    <row r="69" spans="1:17" ht="13.5" customHeight="1" x14ac:dyDescent="0.15">
      <c r="A69" s="369"/>
      <c r="B69" s="10" t="s">
        <v>70</v>
      </c>
      <c r="C69" s="24"/>
      <c r="D69" s="334"/>
      <c r="E69" s="190">
        <v>54.170176916596461</v>
      </c>
      <c r="F69" s="191">
        <v>36.225779275484413</v>
      </c>
      <c r="G69" s="191">
        <v>9.5197978096040448</v>
      </c>
      <c r="H69" s="192">
        <v>8.4245998315080034E-2</v>
      </c>
      <c r="J69" s="229">
        <f>J68/$D68*100</f>
        <v>90.395956192080874</v>
      </c>
      <c r="K69" s="141"/>
      <c r="L69" s="141"/>
      <c r="M69" s="141"/>
      <c r="N69" s="141"/>
      <c r="O69" s="141"/>
      <c r="P69" s="141"/>
      <c r="Q69" s="141"/>
    </row>
    <row r="70" spans="1:17" s="110" customFormat="1" ht="13.5" customHeight="1" x14ac:dyDescent="0.15">
      <c r="A70" s="369"/>
      <c r="B70" s="108" t="s">
        <v>71</v>
      </c>
      <c r="C70" s="120"/>
      <c r="D70" s="330">
        <v>18</v>
      </c>
      <c r="E70" s="194">
        <v>10</v>
      </c>
      <c r="F70" s="195">
        <v>7</v>
      </c>
      <c r="G70" s="195">
        <v>0</v>
      </c>
      <c r="H70" s="196">
        <v>1</v>
      </c>
      <c r="J70" s="230">
        <f>SUM(E70:F70)</f>
        <v>17</v>
      </c>
      <c r="K70" s="122"/>
      <c r="L70" s="122"/>
      <c r="M70" s="122"/>
      <c r="N70" s="122"/>
      <c r="O70" s="122"/>
      <c r="P70" s="122"/>
      <c r="Q70" s="122"/>
    </row>
    <row r="71" spans="1:17" ht="13.5" customHeight="1" thickBot="1" x14ac:dyDescent="0.2">
      <c r="A71" s="370"/>
      <c r="B71" s="21"/>
      <c r="C71" s="26"/>
      <c r="D71" s="335"/>
      <c r="E71" s="198">
        <v>55.555555555555557</v>
      </c>
      <c r="F71" s="199">
        <v>38.888888888888893</v>
      </c>
      <c r="G71" s="199">
        <v>0</v>
      </c>
      <c r="H71" s="200">
        <v>5.5555555555555554</v>
      </c>
      <c r="J71" s="231">
        <f>J70/$D70*100</f>
        <v>94.444444444444443</v>
      </c>
      <c r="K71" s="141"/>
      <c r="L71" s="141"/>
      <c r="M71" s="141"/>
      <c r="N71" s="141"/>
      <c r="O71" s="141"/>
      <c r="P71" s="141"/>
      <c r="Q71" s="141"/>
    </row>
    <row r="72" spans="1:17" s="110" customFormat="1" ht="13.5" customHeight="1" x14ac:dyDescent="0.15">
      <c r="A72" s="367" t="s">
        <v>510</v>
      </c>
      <c r="B72" s="108" t="s">
        <v>511</v>
      </c>
      <c r="C72" s="120"/>
      <c r="D72" s="330">
        <v>1212</v>
      </c>
      <c r="E72" s="194">
        <v>539</v>
      </c>
      <c r="F72" s="195">
        <v>508</v>
      </c>
      <c r="G72" s="195">
        <v>165</v>
      </c>
      <c r="H72" s="196">
        <v>0</v>
      </c>
      <c r="J72" s="228">
        <f>SUM(E72:F72)</f>
        <v>1047</v>
      </c>
      <c r="K72" s="122"/>
      <c r="L72" s="122"/>
      <c r="M72" s="122"/>
      <c r="N72" s="122"/>
      <c r="O72" s="122"/>
      <c r="P72" s="122"/>
      <c r="Q72" s="122"/>
    </row>
    <row r="73" spans="1:17" ht="13.5" customHeight="1" x14ac:dyDescent="0.15">
      <c r="A73" s="367"/>
      <c r="B73" s="10" t="s">
        <v>512</v>
      </c>
      <c r="C73" s="24"/>
      <c r="D73" s="334"/>
      <c r="E73" s="190">
        <v>44.471947194719476</v>
      </c>
      <c r="F73" s="191">
        <v>41.914191419141915</v>
      </c>
      <c r="G73" s="191">
        <v>13.613861386138614</v>
      </c>
      <c r="H73" s="192">
        <v>0</v>
      </c>
      <c r="J73" s="229">
        <f>J72/$D72*100</f>
        <v>86.386138613861391</v>
      </c>
      <c r="K73" s="141"/>
      <c r="L73" s="141"/>
      <c r="M73" s="141"/>
      <c r="N73" s="141"/>
      <c r="O73" s="141"/>
      <c r="P73" s="141"/>
      <c r="Q73" s="141"/>
    </row>
    <row r="74" spans="1:17" s="110" customFormat="1" ht="13.5" customHeight="1" x14ac:dyDescent="0.15">
      <c r="A74" s="367"/>
      <c r="B74" s="108" t="s">
        <v>513</v>
      </c>
      <c r="C74" s="120"/>
      <c r="D74" s="330">
        <v>422</v>
      </c>
      <c r="E74" s="194">
        <v>157</v>
      </c>
      <c r="F74" s="195">
        <v>190</v>
      </c>
      <c r="G74" s="195">
        <v>75</v>
      </c>
      <c r="H74" s="196">
        <v>0</v>
      </c>
      <c r="J74" s="230">
        <f>SUM(E74:F74)</f>
        <v>347</v>
      </c>
      <c r="K74" s="122"/>
      <c r="L74" s="122"/>
      <c r="M74" s="122"/>
      <c r="N74" s="122"/>
      <c r="O74" s="122"/>
      <c r="P74" s="122"/>
      <c r="Q74" s="122"/>
    </row>
    <row r="75" spans="1:17" ht="13.5" customHeight="1" x14ac:dyDescent="0.15">
      <c r="A75" s="367"/>
      <c r="B75" s="10" t="s">
        <v>512</v>
      </c>
      <c r="C75" s="24"/>
      <c r="D75" s="334"/>
      <c r="E75" s="190">
        <v>37.203791469194314</v>
      </c>
      <c r="F75" s="191">
        <v>45.023696682464454</v>
      </c>
      <c r="G75" s="191">
        <v>17.772511848341232</v>
      </c>
      <c r="H75" s="192">
        <v>0</v>
      </c>
      <c r="J75" s="229">
        <f>J74/$D74*100</f>
        <v>82.227488151658761</v>
      </c>
      <c r="K75" s="141"/>
      <c r="L75" s="141"/>
      <c r="M75" s="141"/>
      <c r="N75" s="141"/>
      <c r="O75" s="141"/>
      <c r="P75" s="141"/>
      <c r="Q75" s="141"/>
    </row>
    <row r="76" spans="1:17" s="110" customFormat="1" ht="13.5" customHeight="1" x14ac:dyDescent="0.15">
      <c r="A76" s="367"/>
      <c r="B76" s="108" t="s">
        <v>514</v>
      </c>
      <c r="C76" s="120"/>
      <c r="D76" s="330">
        <v>1078</v>
      </c>
      <c r="E76" s="194">
        <v>627</v>
      </c>
      <c r="F76" s="195">
        <v>352</v>
      </c>
      <c r="G76" s="195">
        <v>97</v>
      </c>
      <c r="H76" s="196">
        <v>2</v>
      </c>
      <c r="J76" s="230">
        <f>SUM(E76:F76)</f>
        <v>979</v>
      </c>
      <c r="K76" s="122"/>
      <c r="L76" s="122"/>
      <c r="M76" s="122"/>
      <c r="N76" s="122"/>
      <c r="O76" s="122"/>
      <c r="P76" s="122"/>
      <c r="Q76" s="122"/>
    </row>
    <row r="77" spans="1:17" ht="13.5" customHeight="1" thickBot="1" x14ac:dyDescent="0.2">
      <c r="A77" s="368"/>
      <c r="B77" s="21"/>
      <c r="C77" s="26"/>
      <c r="D77" s="335"/>
      <c r="E77" s="198">
        <v>58.163265306122447</v>
      </c>
      <c r="F77" s="199">
        <v>32.653061224489797</v>
      </c>
      <c r="G77" s="199">
        <v>8.9981447124304275</v>
      </c>
      <c r="H77" s="200">
        <v>0.1855287569573284</v>
      </c>
      <c r="J77" s="231">
        <f>J76/$D76*100</f>
        <v>90.816326530612244</v>
      </c>
      <c r="K77" s="141"/>
      <c r="L77" s="141"/>
      <c r="M77" s="141"/>
      <c r="N77" s="141"/>
      <c r="O77" s="141"/>
      <c r="P77" s="141"/>
      <c r="Q77" s="141"/>
    </row>
    <row r="78" spans="1:17" ht="13.5" customHeight="1" x14ac:dyDescent="0.15">
      <c r="A78" s="11"/>
      <c r="B78" s="12"/>
      <c r="C78" s="13"/>
      <c r="D78" s="14"/>
      <c r="E78" s="15"/>
      <c r="F78" s="15"/>
      <c r="G78" s="15"/>
      <c r="H78" s="15"/>
      <c r="I78" s="15"/>
      <c r="J78" s="15"/>
      <c r="K78" s="15"/>
      <c r="L78" s="15"/>
      <c r="M78" s="15"/>
      <c r="N78" s="15"/>
      <c r="O78" s="15"/>
      <c r="P78" s="15"/>
      <c r="Q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
  <sheetViews>
    <sheetView workbookViewId="0">
      <selection activeCell="D5" sqref="D5"/>
    </sheetView>
  </sheetViews>
  <sheetFormatPr defaultRowHeight="12" x14ac:dyDescent="0.15"/>
  <sheetData>
    <row r="1" spans="1:1" x14ac:dyDescent="0.15">
      <c r="A1" t="s">
        <v>401</v>
      </c>
    </row>
  </sheetData>
  <phoneticPr fontId="2"/>
  <pageMargins left="0.59055118110236227" right="0.59055118110236227" top="0.59055118110236227" bottom="0.59055118110236227" header="0.31496062992125984" footer="0.31496062992125984"/>
  <pageSetup paperSize="9" scale="65" orientation="portrait" r:id="rId1"/>
  <headerFooter>
    <oddHeader>&amp;R（速報版）</oddHeader>
    <oddFooter>&amp;C&amp;11&amp;P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445</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1522</v>
      </c>
      <c r="F6" s="179">
        <v>731</v>
      </c>
      <c r="G6" s="179">
        <v>200</v>
      </c>
      <c r="H6" s="179">
        <v>84</v>
      </c>
      <c r="I6" s="179">
        <v>78</v>
      </c>
      <c r="J6" s="180">
        <v>97</v>
      </c>
      <c r="K6" s="133"/>
      <c r="L6" s="226">
        <f>SUM(E6:F6)</f>
        <v>2253</v>
      </c>
      <c r="M6" s="180">
        <f>SUM(H6:I6)</f>
        <v>162</v>
      </c>
      <c r="N6" s="351"/>
      <c r="O6" s="139"/>
      <c r="P6" s="139"/>
      <c r="Q6" s="139"/>
      <c r="R6" s="139"/>
    </row>
    <row r="7" spans="1:19" ht="13.5" customHeight="1" thickBot="1" x14ac:dyDescent="0.2">
      <c r="A7" s="266"/>
      <c r="B7" s="9"/>
      <c r="C7" s="9"/>
      <c r="D7" s="332"/>
      <c r="E7" s="182">
        <v>56.120943952802364</v>
      </c>
      <c r="F7" s="183">
        <v>26.954277286135692</v>
      </c>
      <c r="G7" s="183">
        <v>7.3746312684365778</v>
      </c>
      <c r="H7" s="183">
        <v>3.0973451327433628</v>
      </c>
      <c r="I7" s="183">
        <v>2.8761061946902653</v>
      </c>
      <c r="J7" s="261">
        <v>3.5766961651917404</v>
      </c>
      <c r="K7" s="134"/>
      <c r="L7" s="227">
        <f t="shared" ref="L7:L71" si="0">SUM(E7:F7)</f>
        <v>83.075221238938056</v>
      </c>
      <c r="M7" s="262">
        <f t="shared" ref="M7:M71" si="1">SUM(H7:I7)</f>
        <v>5.9734513274336276</v>
      </c>
      <c r="N7" s="351"/>
      <c r="O7" s="140"/>
      <c r="P7" s="140"/>
      <c r="Q7" s="140"/>
      <c r="R7" s="140"/>
    </row>
    <row r="8" spans="1:19" s="110" customFormat="1" ht="13.5" customHeight="1" x14ac:dyDescent="0.15">
      <c r="A8" s="371" t="s">
        <v>30</v>
      </c>
      <c r="B8" s="118" t="s">
        <v>32</v>
      </c>
      <c r="C8" s="119"/>
      <c r="D8" s="333">
        <v>1272</v>
      </c>
      <c r="E8" s="186">
        <v>731</v>
      </c>
      <c r="F8" s="187">
        <v>345</v>
      </c>
      <c r="G8" s="187">
        <v>79</v>
      </c>
      <c r="H8" s="187">
        <v>38</v>
      </c>
      <c r="I8" s="187">
        <v>33</v>
      </c>
      <c r="J8" s="188">
        <v>46</v>
      </c>
      <c r="K8" s="133"/>
      <c r="L8" s="228">
        <f t="shared" si="0"/>
        <v>1076</v>
      </c>
      <c r="M8" s="188">
        <f t="shared" si="1"/>
        <v>71</v>
      </c>
      <c r="N8" s="351"/>
      <c r="O8" s="122"/>
      <c r="P8" s="122"/>
      <c r="Q8" s="122"/>
      <c r="R8" s="122"/>
    </row>
    <row r="9" spans="1:19" ht="13.5" customHeight="1" x14ac:dyDescent="0.15">
      <c r="A9" s="369"/>
      <c r="B9" s="263"/>
      <c r="C9" s="24"/>
      <c r="D9" s="337"/>
      <c r="E9" s="190">
        <v>57.468553459119498</v>
      </c>
      <c r="F9" s="191">
        <v>27.122641509433965</v>
      </c>
      <c r="G9" s="191">
        <v>6.2106918238993707</v>
      </c>
      <c r="H9" s="191">
        <v>2.9874213836477987</v>
      </c>
      <c r="I9" s="191">
        <v>2.5943396226415096</v>
      </c>
      <c r="J9" s="192">
        <v>3.6163522012578615</v>
      </c>
      <c r="K9" s="134"/>
      <c r="L9" s="229">
        <f t="shared" si="0"/>
        <v>84.591194968553467</v>
      </c>
      <c r="M9" s="192">
        <f t="shared" si="1"/>
        <v>5.5817610062893088</v>
      </c>
      <c r="N9" s="351"/>
      <c r="O9" s="141"/>
      <c r="P9" s="141"/>
      <c r="Q9" s="141"/>
      <c r="R9" s="141"/>
    </row>
    <row r="10" spans="1:19" s="110" customFormat="1" ht="13.5" customHeight="1" x14ac:dyDescent="0.15">
      <c r="A10" s="369"/>
      <c r="B10" s="108" t="s">
        <v>34</v>
      </c>
      <c r="C10" s="120"/>
      <c r="D10" s="346">
        <v>279</v>
      </c>
      <c r="E10" s="194">
        <v>157</v>
      </c>
      <c r="F10" s="195">
        <v>77</v>
      </c>
      <c r="G10" s="195">
        <v>19</v>
      </c>
      <c r="H10" s="195">
        <v>10</v>
      </c>
      <c r="I10" s="195">
        <v>7</v>
      </c>
      <c r="J10" s="196">
        <v>9</v>
      </c>
      <c r="K10" s="133"/>
      <c r="L10" s="230">
        <f t="shared" si="0"/>
        <v>234</v>
      </c>
      <c r="M10" s="196">
        <f t="shared" si="1"/>
        <v>17</v>
      </c>
      <c r="N10" s="351"/>
      <c r="O10" s="122"/>
      <c r="P10" s="122"/>
      <c r="Q10" s="122"/>
      <c r="R10" s="122"/>
    </row>
    <row r="11" spans="1:19" ht="13.5" customHeight="1" x14ac:dyDescent="0.15">
      <c r="A11" s="369"/>
      <c r="B11" s="263"/>
      <c r="C11" s="24"/>
      <c r="D11" s="337"/>
      <c r="E11" s="190">
        <v>56.272401433691755</v>
      </c>
      <c r="F11" s="191">
        <v>27.598566308243726</v>
      </c>
      <c r="G11" s="191">
        <v>6.8100358422939076</v>
      </c>
      <c r="H11" s="191">
        <v>3.5842293906810032</v>
      </c>
      <c r="I11" s="191">
        <v>2.5089605734767026</v>
      </c>
      <c r="J11" s="192">
        <v>3.225806451612903</v>
      </c>
      <c r="K11" s="134"/>
      <c r="L11" s="229">
        <f t="shared" si="0"/>
        <v>83.870967741935488</v>
      </c>
      <c r="M11" s="192">
        <f t="shared" si="1"/>
        <v>6.0931899641577054</v>
      </c>
      <c r="N11" s="351"/>
      <c r="O11" s="141"/>
      <c r="P11" s="141"/>
      <c r="Q11" s="141"/>
      <c r="R11" s="141"/>
    </row>
    <row r="12" spans="1:19" s="110" customFormat="1" ht="13.5" customHeight="1" x14ac:dyDescent="0.15">
      <c r="A12" s="369"/>
      <c r="B12" s="108" t="s">
        <v>36</v>
      </c>
      <c r="C12" s="120"/>
      <c r="D12" s="346">
        <v>680</v>
      </c>
      <c r="E12" s="194">
        <v>357</v>
      </c>
      <c r="F12" s="195">
        <v>189</v>
      </c>
      <c r="G12" s="195">
        <v>63</v>
      </c>
      <c r="H12" s="195">
        <v>21</v>
      </c>
      <c r="I12" s="195">
        <v>22</v>
      </c>
      <c r="J12" s="196">
        <v>28</v>
      </c>
      <c r="K12" s="133"/>
      <c r="L12" s="230">
        <f t="shared" si="0"/>
        <v>546</v>
      </c>
      <c r="M12" s="196">
        <f t="shared" si="1"/>
        <v>43</v>
      </c>
      <c r="N12" s="351"/>
      <c r="O12" s="122"/>
      <c r="P12" s="122"/>
      <c r="Q12" s="122"/>
      <c r="R12" s="122"/>
    </row>
    <row r="13" spans="1:19" ht="13.5" customHeight="1" x14ac:dyDescent="0.15">
      <c r="A13" s="369"/>
      <c r="B13" s="263"/>
      <c r="C13" s="24"/>
      <c r="D13" s="337"/>
      <c r="E13" s="190">
        <v>52.5</v>
      </c>
      <c r="F13" s="191">
        <v>27.794117647058826</v>
      </c>
      <c r="G13" s="191">
        <v>9.264705882352942</v>
      </c>
      <c r="H13" s="191">
        <v>3.0882352941176472</v>
      </c>
      <c r="I13" s="191">
        <v>3.2352941176470593</v>
      </c>
      <c r="J13" s="192">
        <v>4.117647058823529</v>
      </c>
      <c r="K13" s="134"/>
      <c r="L13" s="229">
        <f t="shared" si="0"/>
        <v>80.294117647058826</v>
      </c>
      <c r="M13" s="192">
        <f t="shared" si="1"/>
        <v>6.3235294117647065</v>
      </c>
      <c r="N13" s="351"/>
      <c r="O13" s="141"/>
      <c r="P13" s="141"/>
      <c r="Q13" s="141"/>
      <c r="R13" s="141"/>
    </row>
    <row r="14" spans="1:19" s="110" customFormat="1" ht="13.5" customHeight="1" x14ac:dyDescent="0.15">
      <c r="A14" s="369"/>
      <c r="B14" s="108" t="s">
        <v>38</v>
      </c>
      <c r="C14" s="120"/>
      <c r="D14" s="346">
        <v>196</v>
      </c>
      <c r="E14" s="194">
        <v>120</v>
      </c>
      <c r="F14" s="195">
        <v>46</v>
      </c>
      <c r="G14" s="195">
        <v>14</v>
      </c>
      <c r="H14" s="195">
        <v>8</v>
      </c>
      <c r="I14" s="195">
        <v>2</v>
      </c>
      <c r="J14" s="196">
        <v>6</v>
      </c>
      <c r="K14" s="133"/>
      <c r="L14" s="230">
        <f t="shared" si="0"/>
        <v>166</v>
      </c>
      <c r="M14" s="196">
        <f t="shared" si="1"/>
        <v>10</v>
      </c>
      <c r="N14" s="351"/>
      <c r="O14" s="122"/>
      <c r="P14" s="122"/>
      <c r="Q14" s="122"/>
      <c r="R14" s="122"/>
    </row>
    <row r="15" spans="1:19" ht="13.5" customHeight="1" x14ac:dyDescent="0.15">
      <c r="A15" s="369"/>
      <c r="B15" s="263"/>
      <c r="C15" s="24"/>
      <c r="D15" s="337"/>
      <c r="E15" s="190">
        <v>61.224489795918366</v>
      </c>
      <c r="F15" s="191">
        <v>23.469387755102041</v>
      </c>
      <c r="G15" s="191">
        <v>7.1428571428571423</v>
      </c>
      <c r="H15" s="191">
        <v>4.0816326530612246</v>
      </c>
      <c r="I15" s="191">
        <v>1.0204081632653061</v>
      </c>
      <c r="J15" s="192">
        <v>3.0612244897959182</v>
      </c>
      <c r="K15" s="134"/>
      <c r="L15" s="229">
        <f t="shared" si="0"/>
        <v>84.693877551020407</v>
      </c>
      <c r="M15" s="192">
        <f t="shared" si="1"/>
        <v>5.1020408163265305</v>
      </c>
      <c r="N15" s="351"/>
      <c r="O15" s="141"/>
      <c r="P15" s="141"/>
      <c r="Q15" s="141"/>
      <c r="R15" s="141"/>
    </row>
    <row r="16" spans="1:19" s="110" customFormat="1" ht="13.5" customHeight="1" x14ac:dyDescent="0.15">
      <c r="A16" s="369"/>
      <c r="B16" s="108" t="s">
        <v>40</v>
      </c>
      <c r="C16" s="120"/>
      <c r="D16" s="346">
        <v>191</v>
      </c>
      <c r="E16" s="194">
        <v>99</v>
      </c>
      <c r="F16" s="195">
        <v>48</v>
      </c>
      <c r="G16" s="195">
        <v>19</v>
      </c>
      <c r="H16" s="195">
        <v>7</v>
      </c>
      <c r="I16" s="195">
        <v>13</v>
      </c>
      <c r="J16" s="196">
        <v>5</v>
      </c>
      <c r="K16" s="133"/>
      <c r="L16" s="230">
        <f t="shared" si="0"/>
        <v>147</v>
      </c>
      <c r="M16" s="196">
        <f t="shared" si="1"/>
        <v>20</v>
      </c>
      <c r="N16" s="351"/>
      <c r="O16" s="122"/>
      <c r="P16" s="122"/>
      <c r="Q16" s="122"/>
      <c r="R16" s="122"/>
    </row>
    <row r="17" spans="1:18" ht="13.5" customHeight="1" x14ac:dyDescent="0.15">
      <c r="A17" s="369"/>
      <c r="B17" s="263"/>
      <c r="C17" s="24"/>
      <c r="D17" s="337"/>
      <c r="E17" s="190">
        <v>51.832460732984295</v>
      </c>
      <c r="F17" s="191">
        <v>25.130890052356019</v>
      </c>
      <c r="G17" s="191">
        <v>9.9476439790575917</v>
      </c>
      <c r="H17" s="191">
        <v>3.664921465968586</v>
      </c>
      <c r="I17" s="191">
        <v>6.8062827225130889</v>
      </c>
      <c r="J17" s="192">
        <v>2.6178010471204187</v>
      </c>
      <c r="K17" s="134"/>
      <c r="L17" s="229">
        <f t="shared" si="0"/>
        <v>76.96335078534031</v>
      </c>
      <c r="M17" s="192">
        <f t="shared" si="1"/>
        <v>10.471204188481675</v>
      </c>
      <c r="N17" s="351"/>
      <c r="O17" s="141"/>
      <c r="P17" s="141"/>
      <c r="Q17" s="141"/>
      <c r="R17" s="141"/>
    </row>
    <row r="18" spans="1:18" s="110" customFormat="1" ht="13.5" customHeight="1" x14ac:dyDescent="0.15">
      <c r="A18" s="369"/>
      <c r="B18" s="108" t="s">
        <v>42</v>
      </c>
      <c r="C18" s="120"/>
      <c r="D18" s="330">
        <v>94</v>
      </c>
      <c r="E18" s="194">
        <v>58</v>
      </c>
      <c r="F18" s="195">
        <v>26</v>
      </c>
      <c r="G18" s="195">
        <v>6</v>
      </c>
      <c r="H18" s="195">
        <v>0</v>
      </c>
      <c r="I18" s="195">
        <v>1</v>
      </c>
      <c r="J18" s="196">
        <v>3</v>
      </c>
      <c r="K18" s="133"/>
      <c r="L18" s="230">
        <f t="shared" si="0"/>
        <v>84</v>
      </c>
      <c r="M18" s="196">
        <f t="shared" si="1"/>
        <v>1</v>
      </c>
      <c r="N18" s="351"/>
      <c r="O18" s="122"/>
      <c r="P18" s="122"/>
      <c r="Q18" s="122"/>
      <c r="R18" s="122"/>
    </row>
    <row r="19" spans="1:18" ht="13.5" customHeight="1" thickBot="1" x14ac:dyDescent="0.2">
      <c r="A19" s="370"/>
      <c r="B19" s="263"/>
      <c r="C19" s="26"/>
      <c r="D19" s="332"/>
      <c r="E19" s="198">
        <v>61.702127659574465</v>
      </c>
      <c r="F19" s="199">
        <v>27.659574468085108</v>
      </c>
      <c r="G19" s="199">
        <v>6.3829787234042552</v>
      </c>
      <c r="H19" s="199">
        <v>0</v>
      </c>
      <c r="I19" s="199">
        <v>1.0638297872340425</v>
      </c>
      <c r="J19" s="200">
        <v>3.1914893617021276</v>
      </c>
      <c r="K19" s="134"/>
      <c r="L19" s="231">
        <f t="shared" si="0"/>
        <v>89.361702127659569</v>
      </c>
      <c r="M19" s="200">
        <f t="shared" si="1"/>
        <v>1.0638297872340425</v>
      </c>
      <c r="N19" s="351"/>
      <c r="O19" s="141"/>
      <c r="P19" s="141"/>
      <c r="Q19" s="141"/>
      <c r="R19" s="141"/>
    </row>
    <row r="20" spans="1:18" s="111" customFormat="1" ht="13.5" customHeight="1" x14ac:dyDescent="0.15">
      <c r="A20" s="372" t="s">
        <v>0</v>
      </c>
      <c r="B20" s="103" t="s">
        <v>1</v>
      </c>
      <c r="C20" s="121"/>
      <c r="D20" s="333">
        <v>1088</v>
      </c>
      <c r="E20" s="186">
        <v>579</v>
      </c>
      <c r="F20" s="187">
        <v>291</v>
      </c>
      <c r="G20" s="187">
        <v>102</v>
      </c>
      <c r="H20" s="187">
        <v>43</v>
      </c>
      <c r="I20" s="187">
        <v>34</v>
      </c>
      <c r="J20" s="188">
        <v>39</v>
      </c>
      <c r="K20" s="267"/>
      <c r="L20" s="228">
        <f t="shared" si="0"/>
        <v>870</v>
      </c>
      <c r="M20" s="188">
        <f t="shared" si="1"/>
        <v>77</v>
      </c>
      <c r="N20" s="351"/>
      <c r="O20" s="122"/>
      <c r="P20" s="122"/>
      <c r="Q20" s="122"/>
      <c r="R20" s="122"/>
    </row>
    <row r="21" spans="1:18" s="22" customFormat="1" ht="13.5" customHeight="1" x14ac:dyDescent="0.15">
      <c r="A21" s="373"/>
      <c r="B21" s="263"/>
      <c r="C21" s="25"/>
      <c r="D21" s="337"/>
      <c r="E21" s="190">
        <v>53.216911764705884</v>
      </c>
      <c r="F21" s="191">
        <v>26.746323529411764</v>
      </c>
      <c r="G21" s="191">
        <v>9.375</v>
      </c>
      <c r="H21" s="191">
        <v>3.9522058823529411</v>
      </c>
      <c r="I21" s="191">
        <v>3.125</v>
      </c>
      <c r="J21" s="192">
        <v>3.5845588235294117</v>
      </c>
      <c r="K21" s="268"/>
      <c r="L21" s="229">
        <f t="shared" si="0"/>
        <v>79.963235294117652</v>
      </c>
      <c r="M21" s="192">
        <f t="shared" si="1"/>
        <v>7.0772058823529411</v>
      </c>
      <c r="N21" s="351"/>
      <c r="O21" s="141"/>
      <c r="P21" s="141"/>
      <c r="Q21" s="141"/>
      <c r="R21" s="141"/>
    </row>
    <row r="22" spans="1:18" s="111" customFormat="1" ht="13.5" customHeight="1" x14ac:dyDescent="0.15">
      <c r="A22" s="373"/>
      <c r="B22" s="106" t="s">
        <v>2</v>
      </c>
      <c r="C22" s="122"/>
      <c r="D22" s="346">
        <v>1538</v>
      </c>
      <c r="E22" s="194">
        <v>899</v>
      </c>
      <c r="F22" s="195">
        <v>415</v>
      </c>
      <c r="G22" s="195">
        <v>94</v>
      </c>
      <c r="H22" s="195">
        <v>40</v>
      </c>
      <c r="I22" s="195">
        <v>38</v>
      </c>
      <c r="J22" s="196">
        <v>52</v>
      </c>
      <c r="K22" s="267"/>
      <c r="L22" s="230">
        <f t="shared" si="0"/>
        <v>1314</v>
      </c>
      <c r="M22" s="196">
        <f t="shared" si="1"/>
        <v>78</v>
      </c>
      <c r="N22" s="351"/>
      <c r="O22" s="122"/>
      <c r="P22" s="122"/>
      <c r="Q22" s="122"/>
      <c r="R22" s="122"/>
    </row>
    <row r="23" spans="1:18" s="22" customFormat="1" ht="13.5" customHeight="1" x14ac:dyDescent="0.15">
      <c r="A23" s="373"/>
      <c r="B23" s="263"/>
      <c r="C23" s="25"/>
      <c r="D23" s="337"/>
      <c r="E23" s="190">
        <v>58.452535760728217</v>
      </c>
      <c r="F23" s="191">
        <v>26.983094928478547</v>
      </c>
      <c r="G23" s="191">
        <v>6.11183355006502</v>
      </c>
      <c r="H23" s="191">
        <v>2.6007802340702209</v>
      </c>
      <c r="I23" s="191">
        <v>2.4707412223667102</v>
      </c>
      <c r="J23" s="192">
        <v>3.3810143042912877</v>
      </c>
      <c r="L23" s="229">
        <f t="shared" si="0"/>
        <v>85.435630689206761</v>
      </c>
      <c r="M23" s="192">
        <f t="shared" si="1"/>
        <v>5.0715214564369315</v>
      </c>
      <c r="N23" s="351"/>
      <c r="O23" s="141"/>
      <c r="P23" s="141"/>
      <c r="Q23" s="141"/>
      <c r="R23" s="141"/>
    </row>
    <row r="24" spans="1:18" s="111" customFormat="1" ht="13.5" customHeight="1" x14ac:dyDescent="0.15">
      <c r="A24" s="373"/>
      <c r="B24" s="106" t="s">
        <v>45</v>
      </c>
      <c r="C24" s="122"/>
      <c r="D24" s="330">
        <v>86</v>
      </c>
      <c r="E24" s="194">
        <v>44</v>
      </c>
      <c r="F24" s="195">
        <v>25</v>
      </c>
      <c r="G24" s="195">
        <v>4</v>
      </c>
      <c r="H24" s="195">
        <v>1</v>
      </c>
      <c r="I24" s="195">
        <v>6</v>
      </c>
      <c r="J24" s="196">
        <v>6</v>
      </c>
      <c r="L24" s="230">
        <f t="shared" si="0"/>
        <v>69</v>
      </c>
      <c r="M24" s="196">
        <f t="shared" si="1"/>
        <v>7</v>
      </c>
      <c r="N24" s="351"/>
      <c r="O24" s="122"/>
      <c r="P24" s="122"/>
      <c r="Q24" s="122"/>
      <c r="R24" s="122"/>
    </row>
    <row r="25" spans="1:18" s="22" customFormat="1" ht="13.5" customHeight="1" thickBot="1" x14ac:dyDescent="0.2">
      <c r="A25" s="374"/>
      <c r="B25" s="263"/>
      <c r="C25" s="62"/>
      <c r="D25" s="332"/>
      <c r="E25" s="198">
        <v>51.162790697674424</v>
      </c>
      <c r="F25" s="199">
        <v>29.069767441860467</v>
      </c>
      <c r="G25" s="199">
        <v>4.6511627906976747</v>
      </c>
      <c r="H25" s="199">
        <v>1.1627906976744187</v>
      </c>
      <c r="I25" s="199">
        <v>6.9767441860465116</v>
      </c>
      <c r="J25" s="200">
        <v>6.9767441860465116</v>
      </c>
      <c r="L25" s="231">
        <f t="shared" si="0"/>
        <v>80.232558139534888</v>
      </c>
      <c r="M25" s="200">
        <f t="shared" si="1"/>
        <v>8.1395348837209305</v>
      </c>
      <c r="N25" s="351"/>
      <c r="O25" s="141"/>
      <c r="P25" s="141"/>
      <c r="Q25" s="141"/>
      <c r="R25" s="141"/>
    </row>
    <row r="26" spans="1:18" s="110" customFormat="1" ht="13.5" customHeight="1" x14ac:dyDescent="0.15">
      <c r="A26" s="371" t="s">
        <v>43</v>
      </c>
      <c r="B26" s="118" t="s">
        <v>3</v>
      </c>
      <c r="C26" s="119"/>
      <c r="D26" s="333">
        <v>170</v>
      </c>
      <c r="E26" s="202">
        <v>86</v>
      </c>
      <c r="F26" s="203">
        <v>59</v>
      </c>
      <c r="G26" s="203">
        <v>9</v>
      </c>
      <c r="H26" s="203">
        <v>8</v>
      </c>
      <c r="I26" s="203">
        <v>8</v>
      </c>
      <c r="J26" s="204">
        <v>0</v>
      </c>
      <c r="L26" s="232">
        <f t="shared" si="0"/>
        <v>145</v>
      </c>
      <c r="M26" s="204">
        <f t="shared" si="1"/>
        <v>16</v>
      </c>
      <c r="N26" s="351"/>
      <c r="O26" s="120"/>
      <c r="P26" s="120"/>
      <c r="Q26" s="120"/>
      <c r="R26" s="120"/>
    </row>
    <row r="27" spans="1:18" ht="13.5" customHeight="1" x14ac:dyDescent="0.15">
      <c r="A27" s="369"/>
      <c r="B27" s="263"/>
      <c r="C27" s="24"/>
      <c r="D27" s="337"/>
      <c r="E27" s="206">
        <v>50.588235294117645</v>
      </c>
      <c r="F27" s="207">
        <v>34.705882352941174</v>
      </c>
      <c r="G27" s="207">
        <v>5.2941176470588234</v>
      </c>
      <c r="H27" s="207">
        <v>4.7058823529411766</v>
      </c>
      <c r="I27" s="207">
        <v>4.7058823529411766</v>
      </c>
      <c r="J27" s="208">
        <v>0</v>
      </c>
      <c r="L27" s="233">
        <f t="shared" si="0"/>
        <v>85.294117647058812</v>
      </c>
      <c r="M27" s="208">
        <f t="shared" si="1"/>
        <v>9.4117647058823533</v>
      </c>
      <c r="N27" s="351"/>
      <c r="O27" s="142"/>
      <c r="P27" s="142"/>
      <c r="Q27" s="142"/>
      <c r="R27" s="142"/>
    </row>
    <row r="28" spans="1:18" s="110" customFormat="1" ht="13.5" customHeight="1" x14ac:dyDescent="0.15">
      <c r="A28" s="369"/>
      <c r="B28" s="108" t="s">
        <v>4</v>
      </c>
      <c r="C28" s="120"/>
      <c r="D28" s="346">
        <v>260</v>
      </c>
      <c r="E28" s="209">
        <v>149</v>
      </c>
      <c r="F28" s="210">
        <v>70</v>
      </c>
      <c r="G28" s="210">
        <v>12</v>
      </c>
      <c r="H28" s="210">
        <v>11</v>
      </c>
      <c r="I28" s="210">
        <v>15</v>
      </c>
      <c r="J28" s="211">
        <v>3</v>
      </c>
      <c r="L28" s="234">
        <f t="shared" si="0"/>
        <v>219</v>
      </c>
      <c r="M28" s="211">
        <f t="shared" si="1"/>
        <v>26</v>
      </c>
      <c r="N28" s="351"/>
      <c r="O28" s="120"/>
      <c r="P28" s="120"/>
      <c r="Q28" s="120"/>
      <c r="R28" s="120"/>
    </row>
    <row r="29" spans="1:18" ht="13.5" customHeight="1" x14ac:dyDescent="0.15">
      <c r="A29" s="369"/>
      <c r="B29" s="263"/>
      <c r="C29" s="24"/>
      <c r="D29" s="337"/>
      <c r="E29" s="206">
        <v>57.307692307692307</v>
      </c>
      <c r="F29" s="207">
        <v>26.923076923076923</v>
      </c>
      <c r="G29" s="207">
        <v>4.6153846153846159</v>
      </c>
      <c r="H29" s="207">
        <v>4.2307692307692308</v>
      </c>
      <c r="I29" s="207">
        <v>5.7692307692307692</v>
      </c>
      <c r="J29" s="208">
        <v>1.153846153846154</v>
      </c>
      <c r="L29" s="233">
        <f t="shared" si="0"/>
        <v>84.230769230769226</v>
      </c>
      <c r="M29" s="208">
        <f t="shared" si="1"/>
        <v>10</v>
      </c>
      <c r="N29" s="351"/>
      <c r="O29" s="142"/>
      <c r="P29" s="142"/>
      <c r="Q29" s="142"/>
      <c r="R29" s="142"/>
    </row>
    <row r="30" spans="1:18" s="110" customFormat="1" ht="13.5" customHeight="1" x14ac:dyDescent="0.15">
      <c r="A30" s="369"/>
      <c r="B30" s="108" t="s">
        <v>5</v>
      </c>
      <c r="C30" s="120"/>
      <c r="D30" s="346">
        <v>434</v>
      </c>
      <c r="E30" s="209">
        <v>238</v>
      </c>
      <c r="F30" s="210">
        <v>116</v>
      </c>
      <c r="G30" s="210">
        <v>37</v>
      </c>
      <c r="H30" s="210">
        <v>20</v>
      </c>
      <c r="I30" s="210">
        <v>16</v>
      </c>
      <c r="J30" s="211">
        <v>7</v>
      </c>
      <c r="L30" s="234">
        <f t="shared" si="0"/>
        <v>354</v>
      </c>
      <c r="M30" s="211">
        <f t="shared" si="1"/>
        <v>36</v>
      </c>
      <c r="N30" s="351"/>
      <c r="O30" s="120"/>
      <c r="P30" s="120"/>
      <c r="Q30" s="120"/>
      <c r="R30" s="120"/>
    </row>
    <row r="31" spans="1:18" ht="13.5" customHeight="1" x14ac:dyDescent="0.15">
      <c r="A31" s="369"/>
      <c r="B31" s="263"/>
      <c r="C31" s="24"/>
      <c r="D31" s="337"/>
      <c r="E31" s="206">
        <v>54.838709677419352</v>
      </c>
      <c r="F31" s="207">
        <v>26.728110599078342</v>
      </c>
      <c r="G31" s="207">
        <v>8.5253456221198167</v>
      </c>
      <c r="H31" s="207">
        <v>4.6082949308755765</v>
      </c>
      <c r="I31" s="207">
        <v>3.6866359447004609</v>
      </c>
      <c r="J31" s="208">
        <v>1.6129032258064515</v>
      </c>
      <c r="L31" s="233">
        <f t="shared" si="0"/>
        <v>81.566820276497694</v>
      </c>
      <c r="M31" s="208">
        <f t="shared" si="1"/>
        <v>8.2949308755760374</v>
      </c>
      <c r="N31" s="351"/>
      <c r="O31" s="142"/>
      <c r="P31" s="142"/>
      <c r="Q31" s="142"/>
      <c r="R31" s="142"/>
    </row>
    <row r="32" spans="1:18" s="110" customFormat="1" ht="13.5" customHeight="1" x14ac:dyDescent="0.15">
      <c r="A32" s="369"/>
      <c r="B32" s="108" t="s">
        <v>6</v>
      </c>
      <c r="C32" s="120"/>
      <c r="D32" s="346">
        <v>480</v>
      </c>
      <c r="E32" s="209">
        <v>275</v>
      </c>
      <c r="F32" s="210">
        <v>130</v>
      </c>
      <c r="G32" s="210">
        <v>40</v>
      </c>
      <c r="H32" s="210">
        <v>22</v>
      </c>
      <c r="I32" s="210">
        <v>8</v>
      </c>
      <c r="J32" s="211">
        <v>5</v>
      </c>
      <c r="L32" s="234">
        <f t="shared" si="0"/>
        <v>405</v>
      </c>
      <c r="M32" s="211">
        <f t="shared" si="1"/>
        <v>30</v>
      </c>
      <c r="N32" s="351"/>
      <c r="O32" s="120"/>
      <c r="P32" s="120"/>
      <c r="Q32" s="120"/>
      <c r="R32" s="120"/>
    </row>
    <row r="33" spans="1:18" ht="13.5" customHeight="1" x14ac:dyDescent="0.15">
      <c r="A33" s="369"/>
      <c r="B33" s="263"/>
      <c r="C33" s="24"/>
      <c r="D33" s="337"/>
      <c r="E33" s="206">
        <v>57.291666666666664</v>
      </c>
      <c r="F33" s="207">
        <v>27.083333333333332</v>
      </c>
      <c r="G33" s="207">
        <v>8.3333333333333321</v>
      </c>
      <c r="H33" s="207">
        <v>4.583333333333333</v>
      </c>
      <c r="I33" s="207">
        <v>1.6666666666666667</v>
      </c>
      <c r="J33" s="208">
        <v>1.0416666666666665</v>
      </c>
      <c r="L33" s="233">
        <f t="shared" si="0"/>
        <v>84.375</v>
      </c>
      <c r="M33" s="208">
        <f t="shared" si="1"/>
        <v>6.25</v>
      </c>
      <c r="N33" s="351"/>
      <c r="O33" s="142"/>
      <c r="P33" s="142"/>
      <c r="Q33" s="142"/>
      <c r="R33" s="142"/>
    </row>
    <row r="34" spans="1:18" s="110" customFormat="1" ht="13.5" customHeight="1" x14ac:dyDescent="0.15">
      <c r="A34" s="369"/>
      <c r="B34" s="108" t="s">
        <v>7</v>
      </c>
      <c r="C34" s="120"/>
      <c r="D34" s="346">
        <v>594</v>
      </c>
      <c r="E34" s="209">
        <v>349</v>
      </c>
      <c r="F34" s="210">
        <v>160</v>
      </c>
      <c r="G34" s="210">
        <v>45</v>
      </c>
      <c r="H34" s="210">
        <v>8</v>
      </c>
      <c r="I34" s="210">
        <v>12</v>
      </c>
      <c r="J34" s="211">
        <v>20</v>
      </c>
      <c r="L34" s="234">
        <f t="shared" si="0"/>
        <v>509</v>
      </c>
      <c r="M34" s="211">
        <f t="shared" si="1"/>
        <v>20</v>
      </c>
      <c r="N34" s="351"/>
      <c r="O34" s="120"/>
      <c r="P34" s="120"/>
      <c r="Q34" s="120"/>
      <c r="R34" s="120"/>
    </row>
    <row r="35" spans="1:18" ht="13.5" customHeight="1" x14ac:dyDescent="0.15">
      <c r="A35" s="369"/>
      <c r="B35" s="263"/>
      <c r="C35" s="24"/>
      <c r="D35" s="337"/>
      <c r="E35" s="206">
        <v>58.754208754208761</v>
      </c>
      <c r="F35" s="207">
        <v>26.936026936026934</v>
      </c>
      <c r="G35" s="207">
        <v>7.5757575757575761</v>
      </c>
      <c r="H35" s="207">
        <v>1.3468013468013467</v>
      </c>
      <c r="I35" s="207">
        <v>2.0202020202020203</v>
      </c>
      <c r="J35" s="208">
        <v>3.3670033670033668</v>
      </c>
      <c r="L35" s="233">
        <f t="shared" si="0"/>
        <v>85.690235690235696</v>
      </c>
      <c r="M35" s="208">
        <f t="shared" si="1"/>
        <v>3.3670033670033668</v>
      </c>
      <c r="N35" s="351"/>
      <c r="O35" s="142"/>
      <c r="P35" s="142"/>
      <c r="Q35" s="142"/>
      <c r="R35" s="142"/>
    </row>
    <row r="36" spans="1:18" s="110" customFormat="1" ht="13.5" customHeight="1" x14ac:dyDescent="0.15">
      <c r="A36" s="369"/>
      <c r="B36" s="108" t="s">
        <v>44</v>
      </c>
      <c r="C36" s="120"/>
      <c r="D36" s="331">
        <v>688</v>
      </c>
      <c r="E36" s="209">
        <v>381</v>
      </c>
      <c r="F36" s="210">
        <v>172</v>
      </c>
      <c r="G36" s="210">
        <v>53</v>
      </c>
      <c r="H36" s="210">
        <v>14</v>
      </c>
      <c r="I36" s="210">
        <v>13</v>
      </c>
      <c r="J36" s="211">
        <v>55</v>
      </c>
      <c r="L36" s="234">
        <f t="shared" si="0"/>
        <v>553</v>
      </c>
      <c r="M36" s="211">
        <f t="shared" si="1"/>
        <v>27</v>
      </c>
      <c r="N36" s="351"/>
      <c r="O36" s="120"/>
      <c r="P36" s="120"/>
      <c r="Q36" s="120"/>
      <c r="R36" s="120"/>
    </row>
    <row r="37" spans="1:18" ht="13.5" customHeight="1" x14ac:dyDescent="0.15">
      <c r="A37" s="369"/>
      <c r="B37" s="263"/>
      <c r="C37" s="24"/>
      <c r="D37" s="331"/>
      <c r="E37" s="206">
        <v>55.377906976744185</v>
      </c>
      <c r="F37" s="207">
        <v>25</v>
      </c>
      <c r="G37" s="207">
        <v>7.7034883720930232</v>
      </c>
      <c r="H37" s="207">
        <v>2.0348837209302326</v>
      </c>
      <c r="I37" s="207">
        <v>1.88953488372093</v>
      </c>
      <c r="J37" s="208">
        <v>7.9941860465116283</v>
      </c>
      <c r="L37" s="233">
        <f t="shared" si="0"/>
        <v>80.377906976744185</v>
      </c>
      <c r="M37" s="208">
        <f t="shared" si="1"/>
        <v>3.9244186046511627</v>
      </c>
      <c r="N37" s="351"/>
      <c r="O37" s="142"/>
      <c r="P37" s="142"/>
      <c r="Q37" s="142"/>
      <c r="R37" s="142"/>
    </row>
    <row r="38" spans="1:18" s="110" customFormat="1" ht="13.5" customHeight="1" x14ac:dyDescent="0.15">
      <c r="A38" s="369"/>
      <c r="B38" s="264" t="s">
        <v>45</v>
      </c>
      <c r="C38" s="120"/>
      <c r="D38" s="347">
        <v>86</v>
      </c>
      <c r="E38" s="209">
        <v>44</v>
      </c>
      <c r="F38" s="210">
        <v>24</v>
      </c>
      <c r="G38" s="210">
        <v>4</v>
      </c>
      <c r="H38" s="210">
        <v>1</v>
      </c>
      <c r="I38" s="210">
        <v>6</v>
      </c>
      <c r="J38" s="211">
        <v>7</v>
      </c>
      <c r="L38" s="234">
        <f t="shared" si="0"/>
        <v>68</v>
      </c>
      <c r="M38" s="211">
        <f t="shared" si="1"/>
        <v>7</v>
      </c>
      <c r="N38" s="351"/>
      <c r="O38" s="120"/>
      <c r="P38" s="120"/>
      <c r="Q38" s="120"/>
      <c r="R38" s="120"/>
    </row>
    <row r="39" spans="1:18" ht="13.5" customHeight="1" thickBot="1" x14ac:dyDescent="0.2">
      <c r="A39" s="370"/>
      <c r="B39" s="265"/>
      <c r="C39" s="26"/>
      <c r="D39" s="332"/>
      <c r="E39" s="212">
        <v>51.162790697674424</v>
      </c>
      <c r="F39" s="213">
        <v>27.906976744186046</v>
      </c>
      <c r="G39" s="213">
        <v>4.6511627906976747</v>
      </c>
      <c r="H39" s="213">
        <v>1.1627906976744187</v>
      </c>
      <c r="I39" s="213">
        <v>6.9767441860465116</v>
      </c>
      <c r="J39" s="214">
        <v>8.1395348837209305</v>
      </c>
      <c r="L39" s="235">
        <f t="shared" si="0"/>
        <v>79.069767441860478</v>
      </c>
      <c r="M39" s="214">
        <f t="shared" si="1"/>
        <v>8.1395348837209305</v>
      </c>
      <c r="N39" s="351"/>
      <c r="O39" s="142"/>
      <c r="P39" s="142"/>
      <c r="Q39" s="142"/>
      <c r="R39" s="142"/>
    </row>
    <row r="40" spans="1:18" s="110" customFormat="1" ht="13.5" customHeight="1" x14ac:dyDescent="0.15">
      <c r="A40" s="369" t="s">
        <v>46</v>
      </c>
      <c r="B40" s="108" t="s">
        <v>48</v>
      </c>
      <c r="C40" s="120"/>
      <c r="D40" s="333">
        <v>459</v>
      </c>
      <c r="E40" s="194">
        <v>240</v>
      </c>
      <c r="F40" s="195">
        <v>128</v>
      </c>
      <c r="G40" s="195">
        <v>38</v>
      </c>
      <c r="H40" s="195">
        <v>22</v>
      </c>
      <c r="I40" s="195">
        <v>24</v>
      </c>
      <c r="J40" s="196">
        <v>7</v>
      </c>
      <c r="L40" s="230">
        <f t="shared" si="0"/>
        <v>368</v>
      </c>
      <c r="M40" s="196">
        <f t="shared" si="1"/>
        <v>46</v>
      </c>
      <c r="N40" s="351"/>
      <c r="O40" s="122"/>
      <c r="P40" s="122"/>
      <c r="Q40" s="122"/>
      <c r="R40" s="122"/>
    </row>
    <row r="41" spans="1:18" ht="13.5" customHeight="1" x14ac:dyDescent="0.15">
      <c r="A41" s="369"/>
      <c r="B41" s="263"/>
      <c r="C41" s="24"/>
      <c r="D41" s="337"/>
      <c r="E41" s="190">
        <v>52.287581699346411</v>
      </c>
      <c r="F41" s="191">
        <v>27.886710239651418</v>
      </c>
      <c r="G41" s="191">
        <v>8.2788671023965144</v>
      </c>
      <c r="H41" s="191">
        <v>4.7930283224400867</v>
      </c>
      <c r="I41" s="191">
        <v>5.2287581699346406</v>
      </c>
      <c r="J41" s="192">
        <v>1.5250544662309369</v>
      </c>
      <c r="L41" s="229">
        <f t="shared" si="0"/>
        <v>80.174291938997825</v>
      </c>
      <c r="M41" s="192">
        <f t="shared" si="1"/>
        <v>10.021786492374726</v>
      </c>
      <c r="N41" s="351"/>
      <c r="O41" s="141"/>
      <c r="P41" s="141"/>
      <c r="Q41" s="141"/>
      <c r="R41" s="141"/>
    </row>
    <row r="42" spans="1:18" s="110" customFormat="1" ht="13.5" customHeight="1" x14ac:dyDescent="0.15">
      <c r="A42" s="369"/>
      <c r="B42" s="108" t="s">
        <v>50</v>
      </c>
      <c r="C42" s="120"/>
      <c r="D42" s="346">
        <v>1862</v>
      </c>
      <c r="E42" s="194">
        <v>1077</v>
      </c>
      <c r="F42" s="195">
        <v>510</v>
      </c>
      <c r="G42" s="195">
        <v>129</v>
      </c>
      <c r="H42" s="195">
        <v>50</v>
      </c>
      <c r="I42" s="195">
        <v>39</v>
      </c>
      <c r="J42" s="196">
        <v>57</v>
      </c>
      <c r="L42" s="230">
        <f t="shared" si="0"/>
        <v>1587</v>
      </c>
      <c r="M42" s="196">
        <f t="shared" si="1"/>
        <v>89</v>
      </c>
      <c r="N42" s="351"/>
      <c r="O42" s="122"/>
      <c r="P42" s="122"/>
      <c r="Q42" s="122"/>
      <c r="R42" s="122"/>
    </row>
    <row r="43" spans="1:18" ht="13.5" customHeight="1" x14ac:dyDescent="0.15">
      <c r="A43" s="369"/>
      <c r="B43" s="263"/>
      <c r="C43" s="24"/>
      <c r="D43" s="337"/>
      <c r="E43" s="190">
        <v>57.841031149301827</v>
      </c>
      <c r="F43" s="191">
        <v>27.389903329752951</v>
      </c>
      <c r="G43" s="191">
        <v>6.9280343716433945</v>
      </c>
      <c r="H43" s="191">
        <v>2.685284640171858</v>
      </c>
      <c r="I43" s="191">
        <v>2.0945220193340495</v>
      </c>
      <c r="J43" s="192">
        <v>3.0612244897959182</v>
      </c>
      <c r="L43" s="229">
        <f t="shared" si="0"/>
        <v>85.230934479054781</v>
      </c>
      <c r="M43" s="192">
        <f t="shared" si="1"/>
        <v>4.7798066595059074</v>
      </c>
      <c r="N43" s="351"/>
      <c r="O43" s="141"/>
      <c r="P43" s="141"/>
      <c r="Q43" s="141"/>
      <c r="R43" s="141"/>
    </row>
    <row r="44" spans="1:18" s="110" customFormat="1" ht="13.5" customHeight="1" x14ac:dyDescent="0.15">
      <c r="A44" s="369"/>
      <c r="B44" s="108" t="s">
        <v>51</v>
      </c>
      <c r="C44" s="120"/>
      <c r="D44" s="346">
        <v>290</v>
      </c>
      <c r="E44" s="194">
        <v>158</v>
      </c>
      <c r="F44" s="195">
        <v>64</v>
      </c>
      <c r="G44" s="195">
        <v>27</v>
      </c>
      <c r="H44" s="195">
        <v>11</v>
      </c>
      <c r="I44" s="195">
        <v>8</v>
      </c>
      <c r="J44" s="196">
        <v>22</v>
      </c>
      <c r="L44" s="230">
        <f t="shared" si="0"/>
        <v>222</v>
      </c>
      <c r="M44" s="196">
        <f t="shared" si="1"/>
        <v>19</v>
      </c>
      <c r="N44" s="351"/>
      <c r="O44" s="122"/>
      <c r="P44" s="122"/>
      <c r="Q44" s="122"/>
      <c r="R44" s="122"/>
    </row>
    <row r="45" spans="1:18" ht="13.5" customHeight="1" x14ac:dyDescent="0.15">
      <c r="A45" s="369"/>
      <c r="B45" s="263"/>
      <c r="C45" s="24"/>
      <c r="D45" s="337"/>
      <c r="E45" s="190">
        <v>54.482758620689651</v>
      </c>
      <c r="F45" s="191">
        <v>22.068965517241381</v>
      </c>
      <c r="G45" s="191">
        <v>9.3103448275862082</v>
      </c>
      <c r="H45" s="191">
        <v>3.7931034482758621</v>
      </c>
      <c r="I45" s="191">
        <v>2.7586206896551726</v>
      </c>
      <c r="J45" s="192">
        <v>7.5862068965517242</v>
      </c>
      <c r="L45" s="229">
        <f t="shared" si="0"/>
        <v>76.551724137931032</v>
      </c>
      <c r="M45" s="192">
        <f t="shared" si="1"/>
        <v>6.5517241379310347</v>
      </c>
      <c r="N45" s="351"/>
      <c r="O45" s="141"/>
      <c r="P45" s="141"/>
      <c r="Q45" s="141"/>
      <c r="R45" s="141"/>
    </row>
    <row r="46" spans="1:18" s="110" customFormat="1" ht="13.5" customHeight="1" x14ac:dyDescent="0.15">
      <c r="A46" s="369"/>
      <c r="B46" s="264" t="s">
        <v>430</v>
      </c>
      <c r="C46" s="120"/>
      <c r="D46" s="330">
        <v>101</v>
      </c>
      <c r="E46" s="194">
        <v>47</v>
      </c>
      <c r="F46" s="195">
        <v>29</v>
      </c>
      <c r="G46" s="195">
        <v>6</v>
      </c>
      <c r="H46" s="195">
        <v>1</v>
      </c>
      <c r="I46" s="195">
        <v>7</v>
      </c>
      <c r="J46" s="196">
        <v>11</v>
      </c>
      <c r="L46" s="230">
        <f t="shared" si="0"/>
        <v>76</v>
      </c>
      <c r="M46" s="196">
        <f t="shared" si="1"/>
        <v>8</v>
      </c>
      <c r="N46" s="351"/>
      <c r="O46" s="122"/>
      <c r="P46" s="122"/>
      <c r="Q46" s="122"/>
      <c r="R46" s="122"/>
    </row>
    <row r="47" spans="1:18" ht="13.5" customHeight="1" thickBot="1" x14ac:dyDescent="0.2">
      <c r="A47" s="370"/>
      <c r="B47" s="265"/>
      <c r="C47" s="26"/>
      <c r="D47" s="332"/>
      <c r="E47" s="198">
        <v>46.534653465346537</v>
      </c>
      <c r="F47" s="199">
        <v>28.71287128712871</v>
      </c>
      <c r="G47" s="199">
        <v>5.9405940594059405</v>
      </c>
      <c r="H47" s="199">
        <v>0.99009900990099009</v>
      </c>
      <c r="I47" s="199">
        <v>6.9306930693069315</v>
      </c>
      <c r="J47" s="200">
        <v>10.891089108910892</v>
      </c>
      <c r="L47" s="231">
        <f t="shared" si="0"/>
        <v>75.247524752475243</v>
      </c>
      <c r="M47" s="200">
        <f t="shared" si="1"/>
        <v>7.9207920792079216</v>
      </c>
      <c r="N47" s="351"/>
      <c r="O47" s="141"/>
      <c r="P47" s="141"/>
      <c r="Q47" s="141"/>
      <c r="R47" s="141"/>
    </row>
    <row r="48" spans="1:18" s="110" customFormat="1" ht="13.5" customHeight="1" x14ac:dyDescent="0.15">
      <c r="A48" s="369" t="s">
        <v>227</v>
      </c>
      <c r="B48" s="108" t="s">
        <v>53</v>
      </c>
      <c r="C48" s="120"/>
      <c r="D48" s="333">
        <v>144</v>
      </c>
      <c r="E48" s="194">
        <v>68</v>
      </c>
      <c r="F48" s="195">
        <v>54</v>
      </c>
      <c r="G48" s="195">
        <v>8</v>
      </c>
      <c r="H48" s="195">
        <v>7</v>
      </c>
      <c r="I48" s="195">
        <v>7</v>
      </c>
      <c r="J48" s="196">
        <v>0</v>
      </c>
      <c r="L48" s="230">
        <f t="shared" si="0"/>
        <v>122</v>
      </c>
      <c r="M48" s="196">
        <f t="shared" si="1"/>
        <v>14</v>
      </c>
      <c r="N48" s="351"/>
      <c r="O48" s="122"/>
      <c r="P48" s="122"/>
      <c r="Q48" s="122"/>
      <c r="R48" s="122"/>
    </row>
    <row r="49" spans="1:18" ht="13.5" customHeight="1" x14ac:dyDescent="0.15">
      <c r="A49" s="369"/>
      <c r="B49" s="263"/>
      <c r="C49" s="24"/>
      <c r="D49" s="337"/>
      <c r="E49" s="190">
        <v>47.222222222222221</v>
      </c>
      <c r="F49" s="191">
        <v>37.5</v>
      </c>
      <c r="G49" s="191">
        <v>5.5555555555555554</v>
      </c>
      <c r="H49" s="191">
        <v>4.8611111111111116</v>
      </c>
      <c r="I49" s="191">
        <v>4.8611111111111116</v>
      </c>
      <c r="J49" s="192">
        <v>0</v>
      </c>
      <c r="L49" s="229">
        <f t="shared" si="0"/>
        <v>84.722222222222229</v>
      </c>
      <c r="M49" s="192">
        <f t="shared" si="1"/>
        <v>9.7222222222222232</v>
      </c>
      <c r="N49" s="351"/>
      <c r="O49" s="141"/>
      <c r="P49" s="141"/>
      <c r="Q49" s="141"/>
      <c r="R49" s="141"/>
    </row>
    <row r="50" spans="1:18" s="110" customFormat="1" ht="13.5" customHeight="1" x14ac:dyDescent="0.15">
      <c r="A50" s="369"/>
      <c r="B50" s="108" t="s">
        <v>433</v>
      </c>
      <c r="C50" s="120"/>
      <c r="D50" s="346">
        <v>364</v>
      </c>
      <c r="E50" s="194">
        <v>190</v>
      </c>
      <c r="F50" s="195">
        <v>89</v>
      </c>
      <c r="G50" s="195">
        <v>40</v>
      </c>
      <c r="H50" s="195">
        <v>18</v>
      </c>
      <c r="I50" s="195">
        <v>18</v>
      </c>
      <c r="J50" s="196">
        <v>9</v>
      </c>
      <c r="L50" s="230">
        <f t="shared" ref="L50:L51" si="2">SUM(E50:F50)</f>
        <v>279</v>
      </c>
      <c r="M50" s="196">
        <f t="shared" ref="M50:M51" si="3">SUM(H50:I50)</f>
        <v>36</v>
      </c>
      <c r="N50" s="351"/>
      <c r="O50" s="122"/>
      <c r="P50" s="122"/>
      <c r="Q50" s="122"/>
      <c r="R50" s="122"/>
    </row>
    <row r="51" spans="1:18" ht="13.5" customHeight="1" x14ac:dyDescent="0.15">
      <c r="A51" s="369"/>
      <c r="B51" s="263"/>
      <c r="C51" s="24"/>
      <c r="D51" s="337"/>
      <c r="E51" s="190">
        <v>52.197802197802204</v>
      </c>
      <c r="F51" s="191">
        <v>24.450549450549449</v>
      </c>
      <c r="G51" s="191">
        <v>10.989010989010989</v>
      </c>
      <c r="H51" s="191">
        <v>4.9450549450549453</v>
      </c>
      <c r="I51" s="191">
        <v>4.9450549450549453</v>
      </c>
      <c r="J51" s="192">
        <v>2.4725274725274726</v>
      </c>
      <c r="L51" s="229">
        <f t="shared" si="2"/>
        <v>76.64835164835165</v>
      </c>
      <c r="M51" s="192">
        <f t="shared" si="3"/>
        <v>9.8901098901098905</v>
      </c>
      <c r="N51" s="351"/>
      <c r="O51" s="141"/>
      <c r="P51" s="141"/>
      <c r="Q51" s="141"/>
      <c r="R51" s="141"/>
    </row>
    <row r="52" spans="1:18" s="110" customFormat="1" ht="13.5" customHeight="1" x14ac:dyDescent="0.15">
      <c r="A52" s="369"/>
      <c r="B52" s="108" t="s">
        <v>55</v>
      </c>
      <c r="C52" s="120"/>
      <c r="D52" s="346">
        <v>229</v>
      </c>
      <c r="E52" s="194">
        <v>128</v>
      </c>
      <c r="F52" s="195">
        <v>65</v>
      </c>
      <c r="G52" s="195">
        <v>16</v>
      </c>
      <c r="H52" s="195">
        <v>10</v>
      </c>
      <c r="I52" s="195">
        <v>6</v>
      </c>
      <c r="J52" s="196">
        <v>4</v>
      </c>
      <c r="L52" s="230">
        <f t="shared" si="0"/>
        <v>193</v>
      </c>
      <c r="M52" s="196">
        <f t="shared" si="1"/>
        <v>16</v>
      </c>
      <c r="N52" s="351"/>
      <c r="O52" s="122"/>
      <c r="P52" s="122"/>
      <c r="Q52" s="122"/>
      <c r="R52" s="122"/>
    </row>
    <row r="53" spans="1:18" ht="13.5" customHeight="1" x14ac:dyDescent="0.15">
      <c r="A53" s="369"/>
      <c r="B53" s="263"/>
      <c r="C53" s="24"/>
      <c r="D53" s="337"/>
      <c r="E53" s="190">
        <v>55.895196506550214</v>
      </c>
      <c r="F53" s="191">
        <v>28.384279475982531</v>
      </c>
      <c r="G53" s="191">
        <v>6.9868995633187767</v>
      </c>
      <c r="H53" s="191">
        <v>4.3668122270742353</v>
      </c>
      <c r="I53" s="191">
        <v>2.6200873362445414</v>
      </c>
      <c r="J53" s="192">
        <v>1.7467248908296942</v>
      </c>
      <c r="L53" s="229">
        <f t="shared" si="0"/>
        <v>84.279475982532745</v>
      </c>
      <c r="M53" s="192">
        <f t="shared" si="1"/>
        <v>6.9868995633187767</v>
      </c>
      <c r="N53" s="351"/>
      <c r="O53" s="141"/>
      <c r="P53" s="141"/>
      <c r="Q53" s="141"/>
      <c r="R53" s="141"/>
    </row>
    <row r="54" spans="1:18" s="110" customFormat="1" ht="13.5" customHeight="1" x14ac:dyDescent="0.15">
      <c r="A54" s="369"/>
      <c r="B54" s="108" t="s">
        <v>57</v>
      </c>
      <c r="C54" s="120"/>
      <c r="D54" s="346">
        <v>173</v>
      </c>
      <c r="E54" s="194">
        <v>99</v>
      </c>
      <c r="F54" s="195">
        <v>50</v>
      </c>
      <c r="G54" s="195">
        <v>10</v>
      </c>
      <c r="H54" s="195">
        <v>6</v>
      </c>
      <c r="I54" s="195">
        <v>7</v>
      </c>
      <c r="J54" s="196">
        <v>1</v>
      </c>
      <c r="L54" s="230">
        <f t="shared" si="0"/>
        <v>149</v>
      </c>
      <c r="M54" s="196">
        <f t="shared" si="1"/>
        <v>13</v>
      </c>
      <c r="N54" s="351"/>
      <c r="O54" s="122"/>
      <c r="P54" s="122"/>
      <c r="Q54" s="122"/>
      <c r="R54" s="122"/>
    </row>
    <row r="55" spans="1:18" ht="13.5" customHeight="1" x14ac:dyDescent="0.15">
      <c r="A55" s="369"/>
      <c r="B55" s="263"/>
      <c r="C55" s="24"/>
      <c r="D55" s="337"/>
      <c r="E55" s="190">
        <v>57.225433526011557</v>
      </c>
      <c r="F55" s="191">
        <v>28.901734104046245</v>
      </c>
      <c r="G55" s="191">
        <v>5.7803468208092488</v>
      </c>
      <c r="H55" s="191">
        <v>3.4682080924855487</v>
      </c>
      <c r="I55" s="191">
        <v>4.0462427745664744</v>
      </c>
      <c r="J55" s="192">
        <v>0.57803468208092479</v>
      </c>
      <c r="L55" s="229">
        <f t="shared" si="0"/>
        <v>86.127167630057798</v>
      </c>
      <c r="M55" s="192">
        <f t="shared" si="1"/>
        <v>7.5144508670520231</v>
      </c>
      <c r="N55" s="351"/>
      <c r="O55" s="141"/>
      <c r="P55" s="141"/>
      <c r="Q55" s="141"/>
      <c r="R55" s="141"/>
    </row>
    <row r="56" spans="1:18" s="110" customFormat="1" ht="13.5" customHeight="1" x14ac:dyDescent="0.15">
      <c r="A56" s="369"/>
      <c r="B56" s="108" t="s">
        <v>59</v>
      </c>
      <c r="C56" s="120"/>
      <c r="D56" s="346">
        <v>445</v>
      </c>
      <c r="E56" s="194">
        <v>269</v>
      </c>
      <c r="F56" s="195">
        <v>119</v>
      </c>
      <c r="G56" s="195">
        <v>25</v>
      </c>
      <c r="H56" s="195">
        <v>15</v>
      </c>
      <c r="I56" s="195">
        <v>12</v>
      </c>
      <c r="J56" s="196">
        <v>5</v>
      </c>
      <c r="L56" s="230">
        <f t="shared" si="0"/>
        <v>388</v>
      </c>
      <c r="M56" s="196">
        <f t="shared" si="1"/>
        <v>27</v>
      </c>
      <c r="N56" s="351"/>
      <c r="O56" s="122"/>
      <c r="P56" s="122"/>
      <c r="Q56" s="122"/>
      <c r="R56" s="122"/>
    </row>
    <row r="57" spans="1:18" ht="13.5" customHeight="1" x14ac:dyDescent="0.15">
      <c r="A57" s="369"/>
      <c r="B57" s="263"/>
      <c r="C57" s="24"/>
      <c r="D57" s="337"/>
      <c r="E57" s="190">
        <v>60.449438202247194</v>
      </c>
      <c r="F57" s="191">
        <v>26.741573033707866</v>
      </c>
      <c r="G57" s="191">
        <v>5.6179775280898872</v>
      </c>
      <c r="H57" s="191">
        <v>3.3707865168539324</v>
      </c>
      <c r="I57" s="191">
        <v>2.696629213483146</v>
      </c>
      <c r="J57" s="192">
        <v>1.1235955056179776</v>
      </c>
      <c r="L57" s="229">
        <f t="shared" si="0"/>
        <v>87.19101123595506</v>
      </c>
      <c r="M57" s="192">
        <f t="shared" si="1"/>
        <v>6.0674157303370784</v>
      </c>
      <c r="N57" s="351"/>
      <c r="O57" s="141"/>
      <c r="P57" s="141"/>
      <c r="Q57" s="141"/>
      <c r="R57" s="141"/>
    </row>
    <row r="58" spans="1:18" s="110" customFormat="1" ht="13.5" customHeight="1" x14ac:dyDescent="0.15">
      <c r="A58" s="369"/>
      <c r="B58" s="108" t="s">
        <v>61</v>
      </c>
      <c r="C58" s="120"/>
      <c r="D58" s="346">
        <v>214</v>
      </c>
      <c r="E58" s="194">
        <v>115</v>
      </c>
      <c r="F58" s="195">
        <v>68</v>
      </c>
      <c r="G58" s="195">
        <v>17</v>
      </c>
      <c r="H58" s="195">
        <v>6</v>
      </c>
      <c r="I58" s="195">
        <v>6</v>
      </c>
      <c r="J58" s="196">
        <v>2</v>
      </c>
      <c r="L58" s="230">
        <f t="shared" si="0"/>
        <v>183</v>
      </c>
      <c r="M58" s="196">
        <f t="shared" si="1"/>
        <v>12</v>
      </c>
      <c r="N58" s="351"/>
      <c r="O58" s="122"/>
      <c r="P58" s="122"/>
      <c r="Q58" s="122"/>
      <c r="R58" s="122"/>
    </row>
    <row r="59" spans="1:18" ht="13.5" customHeight="1" x14ac:dyDescent="0.15">
      <c r="A59" s="369"/>
      <c r="B59" s="263"/>
      <c r="C59" s="24"/>
      <c r="D59" s="337"/>
      <c r="E59" s="190">
        <v>53.738317757009348</v>
      </c>
      <c r="F59" s="191">
        <v>31.775700934579437</v>
      </c>
      <c r="G59" s="191">
        <v>7.9439252336448591</v>
      </c>
      <c r="H59" s="191">
        <v>2.8037383177570092</v>
      </c>
      <c r="I59" s="191">
        <v>2.8037383177570092</v>
      </c>
      <c r="J59" s="192">
        <v>0.93457943925233633</v>
      </c>
      <c r="L59" s="229">
        <f t="shared" si="0"/>
        <v>85.514018691588788</v>
      </c>
      <c r="M59" s="192">
        <f t="shared" si="1"/>
        <v>5.6074766355140184</v>
      </c>
      <c r="N59" s="351"/>
      <c r="O59" s="141"/>
      <c r="P59" s="141"/>
      <c r="Q59" s="141"/>
      <c r="R59" s="141"/>
    </row>
    <row r="60" spans="1:18" s="110" customFormat="1" ht="13.5" customHeight="1" x14ac:dyDescent="0.15">
      <c r="A60" s="369"/>
      <c r="B60" s="108" t="s">
        <v>63</v>
      </c>
      <c r="C60" s="120"/>
      <c r="D60" s="331">
        <v>133</v>
      </c>
      <c r="E60" s="194">
        <v>67</v>
      </c>
      <c r="F60" s="195">
        <v>38</v>
      </c>
      <c r="G60" s="195">
        <v>9</v>
      </c>
      <c r="H60" s="195">
        <v>2</v>
      </c>
      <c r="I60" s="195">
        <v>3</v>
      </c>
      <c r="J60" s="196">
        <v>14</v>
      </c>
      <c r="L60" s="230">
        <f t="shared" si="0"/>
        <v>105</v>
      </c>
      <c r="M60" s="196">
        <f t="shared" si="1"/>
        <v>5</v>
      </c>
      <c r="N60" s="351"/>
      <c r="O60" s="122"/>
      <c r="P60" s="122"/>
      <c r="Q60" s="122"/>
      <c r="R60" s="122"/>
    </row>
    <row r="61" spans="1:18" ht="13.5" customHeight="1" x14ac:dyDescent="0.15">
      <c r="A61" s="369"/>
      <c r="B61" s="263"/>
      <c r="C61" s="24"/>
      <c r="D61" s="331"/>
      <c r="E61" s="190">
        <v>50.375939849624061</v>
      </c>
      <c r="F61" s="191">
        <v>28.571428571428569</v>
      </c>
      <c r="G61" s="191">
        <v>6.7669172932330826</v>
      </c>
      <c r="H61" s="191">
        <v>1.5037593984962405</v>
      </c>
      <c r="I61" s="191">
        <v>2.2556390977443606</v>
      </c>
      <c r="J61" s="192">
        <v>10.526315789473683</v>
      </c>
      <c r="L61" s="229">
        <f t="shared" si="0"/>
        <v>78.94736842105263</v>
      </c>
      <c r="M61" s="192">
        <f t="shared" si="1"/>
        <v>3.7593984962406011</v>
      </c>
      <c r="N61" s="351"/>
      <c r="O61" s="141"/>
      <c r="P61" s="141"/>
      <c r="Q61" s="141"/>
      <c r="R61" s="141"/>
    </row>
    <row r="62" spans="1:18" s="110" customFormat="1" ht="13.5" customHeight="1" x14ac:dyDescent="0.15">
      <c r="A62" s="369"/>
      <c r="B62" s="108" t="s">
        <v>65</v>
      </c>
      <c r="C62" s="120"/>
      <c r="D62" s="346">
        <v>497</v>
      </c>
      <c r="E62" s="194">
        <v>304</v>
      </c>
      <c r="F62" s="195">
        <v>123</v>
      </c>
      <c r="G62" s="195">
        <v>27</v>
      </c>
      <c r="H62" s="195">
        <v>9</v>
      </c>
      <c r="I62" s="195">
        <v>7</v>
      </c>
      <c r="J62" s="196">
        <v>27</v>
      </c>
      <c r="L62" s="230">
        <f t="shared" si="0"/>
        <v>427</v>
      </c>
      <c r="M62" s="196">
        <f t="shared" si="1"/>
        <v>16</v>
      </c>
      <c r="N62" s="351"/>
      <c r="O62" s="122"/>
      <c r="P62" s="122"/>
      <c r="Q62" s="122"/>
      <c r="R62" s="122"/>
    </row>
    <row r="63" spans="1:18" ht="13.5" customHeight="1" x14ac:dyDescent="0.15">
      <c r="A63" s="369"/>
      <c r="B63" s="263"/>
      <c r="C63" s="24"/>
      <c r="D63" s="337"/>
      <c r="E63" s="190">
        <v>61.167002012072437</v>
      </c>
      <c r="F63" s="191">
        <v>24.748490945674046</v>
      </c>
      <c r="G63" s="191">
        <v>5.4325955734406444</v>
      </c>
      <c r="H63" s="191">
        <v>1.8108651911468814</v>
      </c>
      <c r="I63" s="191">
        <v>1.4084507042253522</v>
      </c>
      <c r="J63" s="192">
        <v>5.4325955734406444</v>
      </c>
      <c r="L63" s="229">
        <f t="shared" si="0"/>
        <v>85.91549295774648</v>
      </c>
      <c r="M63" s="192">
        <f t="shared" si="1"/>
        <v>3.2193158953722336</v>
      </c>
      <c r="N63" s="351"/>
      <c r="O63" s="141"/>
      <c r="P63" s="141"/>
      <c r="Q63" s="141"/>
      <c r="R63" s="141"/>
    </row>
    <row r="64" spans="1:18" s="110" customFormat="1" ht="13.5" customHeight="1" x14ac:dyDescent="0.15">
      <c r="A64" s="369"/>
      <c r="B64" s="264" t="s">
        <v>66</v>
      </c>
      <c r="C64" s="120"/>
      <c r="D64" s="330">
        <v>688</v>
      </c>
      <c r="E64" s="194">
        <v>381</v>
      </c>
      <c r="F64" s="195">
        <v>177</v>
      </c>
      <c r="G64" s="195">
        <v>58</v>
      </c>
      <c r="H64" s="195">
        <v>17</v>
      </c>
      <c r="I64" s="195">
        <v>18</v>
      </c>
      <c r="J64" s="196">
        <v>37</v>
      </c>
      <c r="L64" s="230">
        <f t="shared" si="0"/>
        <v>558</v>
      </c>
      <c r="M64" s="196">
        <f t="shared" si="1"/>
        <v>35</v>
      </c>
      <c r="N64" s="351"/>
      <c r="O64" s="122"/>
      <c r="P64" s="122"/>
      <c r="Q64" s="122"/>
      <c r="R64" s="122"/>
    </row>
    <row r="65" spans="1:18" ht="13.5" customHeight="1" thickBot="1" x14ac:dyDescent="0.2">
      <c r="A65" s="370"/>
      <c r="B65" s="265"/>
      <c r="C65" s="26"/>
      <c r="D65" s="332"/>
      <c r="E65" s="198">
        <v>55.377906976744185</v>
      </c>
      <c r="F65" s="199">
        <v>25.726744186046513</v>
      </c>
      <c r="G65" s="199">
        <v>8.4302325581395348</v>
      </c>
      <c r="H65" s="199">
        <v>2.4709302325581395</v>
      </c>
      <c r="I65" s="199">
        <v>2.6162790697674421</v>
      </c>
      <c r="J65" s="200">
        <v>5.3779069767441863</v>
      </c>
      <c r="L65" s="231">
        <f t="shared" si="0"/>
        <v>81.104651162790702</v>
      </c>
      <c r="M65" s="200">
        <f t="shared" si="1"/>
        <v>5.0872093023255811</v>
      </c>
      <c r="N65" s="351"/>
      <c r="O65" s="141"/>
      <c r="P65" s="141"/>
      <c r="Q65" s="141"/>
      <c r="R65" s="141"/>
    </row>
    <row r="66" spans="1:18" s="110" customFormat="1" ht="13.5" customHeight="1" x14ac:dyDescent="0.15">
      <c r="A66" s="367" t="s">
        <v>73</v>
      </c>
      <c r="B66" s="108" t="s">
        <v>67</v>
      </c>
      <c r="C66" s="120"/>
      <c r="D66" s="333">
        <v>1507</v>
      </c>
      <c r="E66" s="194">
        <v>870</v>
      </c>
      <c r="F66" s="195">
        <v>385</v>
      </c>
      <c r="G66" s="195">
        <v>112</v>
      </c>
      <c r="H66" s="195">
        <v>43</v>
      </c>
      <c r="I66" s="195">
        <v>43</v>
      </c>
      <c r="J66" s="196">
        <v>54</v>
      </c>
      <c r="L66" s="230">
        <f t="shared" si="0"/>
        <v>1255</v>
      </c>
      <c r="M66" s="196">
        <f t="shared" si="1"/>
        <v>86</v>
      </c>
      <c r="N66" s="351"/>
      <c r="O66" s="122"/>
      <c r="P66" s="122"/>
      <c r="Q66" s="122"/>
      <c r="R66" s="122"/>
    </row>
    <row r="67" spans="1:18" ht="13.5" customHeight="1" x14ac:dyDescent="0.15">
      <c r="A67" s="369"/>
      <c r="B67" s="10" t="s">
        <v>68</v>
      </c>
      <c r="C67" s="24"/>
      <c r="D67" s="337"/>
      <c r="E67" s="190">
        <v>57.730590577305904</v>
      </c>
      <c r="F67" s="191">
        <v>25.547445255474454</v>
      </c>
      <c r="G67" s="191">
        <v>7.43198407431984</v>
      </c>
      <c r="H67" s="191">
        <v>2.8533510285335106</v>
      </c>
      <c r="I67" s="191">
        <v>2.8533510285335106</v>
      </c>
      <c r="J67" s="192">
        <v>3.5832780358327807</v>
      </c>
      <c r="L67" s="229">
        <f t="shared" si="0"/>
        <v>83.278035832780361</v>
      </c>
      <c r="M67" s="192">
        <f t="shared" si="1"/>
        <v>5.7067020570670213</v>
      </c>
      <c r="N67" s="351"/>
      <c r="O67" s="141"/>
      <c r="P67" s="141"/>
      <c r="Q67" s="141"/>
      <c r="R67" s="141"/>
    </row>
    <row r="68" spans="1:18" s="110" customFormat="1" ht="13.5" customHeight="1" x14ac:dyDescent="0.15">
      <c r="A68" s="369"/>
      <c r="B68" s="108" t="s">
        <v>69</v>
      </c>
      <c r="C68" s="120"/>
      <c r="D68" s="346">
        <v>1187</v>
      </c>
      <c r="E68" s="194">
        <v>647</v>
      </c>
      <c r="F68" s="195">
        <v>341</v>
      </c>
      <c r="G68" s="195">
        <v>86</v>
      </c>
      <c r="H68" s="195">
        <v>41</v>
      </c>
      <c r="I68" s="195">
        <v>34</v>
      </c>
      <c r="J68" s="196">
        <v>38</v>
      </c>
      <c r="L68" s="230">
        <f t="shared" si="0"/>
        <v>988</v>
      </c>
      <c r="M68" s="196">
        <f t="shared" si="1"/>
        <v>75</v>
      </c>
      <c r="N68" s="351"/>
      <c r="O68" s="122"/>
      <c r="P68" s="122"/>
      <c r="Q68" s="122"/>
      <c r="R68" s="122"/>
    </row>
    <row r="69" spans="1:18" ht="13.5" customHeight="1" x14ac:dyDescent="0.15">
      <c r="A69" s="369"/>
      <c r="B69" s="10" t="s">
        <v>70</v>
      </c>
      <c r="C69" s="24"/>
      <c r="D69" s="337"/>
      <c r="E69" s="190">
        <v>54.507160909856779</v>
      </c>
      <c r="F69" s="191">
        <v>28.727885425442288</v>
      </c>
      <c r="G69" s="191">
        <v>7.2451558550968826</v>
      </c>
      <c r="H69" s="191">
        <v>3.4540859309182812</v>
      </c>
      <c r="I69" s="191">
        <v>2.8643639427127212</v>
      </c>
      <c r="J69" s="192">
        <v>3.201347935973041</v>
      </c>
      <c r="L69" s="229">
        <f t="shared" si="0"/>
        <v>83.235046335299074</v>
      </c>
      <c r="M69" s="192">
        <f t="shared" si="1"/>
        <v>6.3184498736310024</v>
      </c>
      <c r="N69" s="351"/>
      <c r="O69" s="141"/>
      <c r="P69" s="141"/>
      <c r="Q69" s="141"/>
      <c r="R69" s="141"/>
    </row>
    <row r="70" spans="1:18" s="110" customFormat="1" ht="13.5" customHeight="1" x14ac:dyDescent="0.15">
      <c r="A70" s="369"/>
      <c r="B70" s="264" t="s">
        <v>71</v>
      </c>
      <c r="C70" s="120"/>
      <c r="D70" s="330">
        <v>18</v>
      </c>
      <c r="E70" s="194">
        <v>5</v>
      </c>
      <c r="F70" s="195">
        <v>5</v>
      </c>
      <c r="G70" s="195">
        <v>2</v>
      </c>
      <c r="H70" s="195">
        <v>0</v>
      </c>
      <c r="I70" s="195">
        <v>1</v>
      </c>
      <c r="J70" s="196">
        <v>5</v>
      </c>
      <c r="L70" s="230">
        <f t="shared" si="0"/>
        <v>10</v>
      </c>
      <c r="M70" s="196">
        <f t="shared" si="1"/>
        <v>1</v>
      </c>
      <c r="N70" s="351"/>
      <c r="O70" s="122"/>
      <c r="P70" s="122"/>
      <c r="Q70" s="122"/>
      <c r="R70" s="122"/>
    </row>
    <row r="71" spans="1:18" ht="13.5" customHeight="1" thickBot="1" x14ac:dyDescent="0.2">
      <c r="A71" s="370"/>
      <c r="B71" s="265"/>
      <c r="C71" s="26"/>
      <c r="D71" s="332"/>
      <c r="E71" s="198">
        <v>27.777777777777779</v>
      </c>
      <c r="F71" s="199">
        <v>27.777777777777779</v>
      </c>
      <c r="G71" s="199">
        <v>11.111111111111111</v>
      </c>
      <c r="H71" s="199">
        <v>0</v>
      </c>
      <c r="I71" s="199">
        <v>5.5555555555555554</v>
      </c>
      <c r="J71" s="200">
        <v>27.777777777777779</v>
      </c>
      <c r="L71" s="231">
        <f t="shared" si="0"/>
        <v>55.555555555555557</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681</v>
      </c>
      <c r="F72" s="195">
        <v>338</v>
      </c>
      <c r="G72" s="195">
        <v>89</v>
      </c>
      <c r="H72" s="195">
        <v>37</v>
      </c>
      <c r="I72" s="195">
        <v>37</v>
      </c>
      <c r="J72" s="196">
        <v>30</v>
      </c>
      <c r="L72" s="230">
        <f t="shared" ref="L72:L77" si="4">SUM(E72:F72)</f>
        <v>1019</v>
      </c>
      <c r="M72" s="196">
        <f t="shared" ref="M72:M77" si="5">SUM(H72:I72)</f>
        <v>74</v>
      </c>
      <c r="N72" s="351"/>
      <c r="O72" s="122"/>
      <c r="P72" s="122"/>
      <c r="Q72" s="122"/>
      <c r="R72" s="122"/>
    </row>
    <row r="73" spans="1:18" ht="13.5" customHeight="1" x14ac:dyDescent="0.15">
      <c r="A73" s="367"/>
      <c r="B73" s="10" t="s">
        <v>512</v>
      </c>
      <c r="C73" s="24"/>
      <c r="D73" s="337"/>
      <c r="E73" s="190">
        <v>56.188118811881196</v>
      </c>
      <c r="F73" s="191">
        <v>27.887788778877887</v>
      </c>
      <c r="G73" s="191">
        <v>7.3432343234323429</v>
      </c>
      <c r="H73" s="191">
        <v>3.052805280528053</v>
      </c>
      <c r="I73" s="191">
        <v>3.052805280528053</v>
      </c>
      <c r="J73" s="192">
        <v>2.4752475247524752</v>
      </c>
      <c r="L73" s="229">
        <f t="shared" si="4"/>
        <v>84.075907590759087</v>
      </c>
      <c r="M73" s="192">
        <f t="shared" si="5"/>
        <v>6.105610561056106</v>
      </c>
      <c r="N73" s="351"/>
      <c r="O73" s="141"/>
      <c r="P73" s="141"/>
      <c r="Q73" s="141"/>
      <c r="R73" s="141"/>
    </row>
    <row r="74" spans="1:18" s="110" customFormat="1" ht="13.5" customHeight="1" x14ac:dyDescent="0.15">
      <c r="A74" s="367"/>
      <c r="B74" s="108" t="s">
        <v>513</v>
      </c>
      <c r="C74" s="120"/>
      <c r="D74" s="346">
        <v>422</v>
      </c>
      <c r="E74" s="194">
        <v>227</v>
      </c>
      <c r="F74" s="195">
        <v>125</v>
      </c>
      <c r="G74" s="195">
        <v>32</v>
      </c>
      <c r="H74" s="195">
        <v>15</v>
      </c>
      <c r="I74" s="195">
        <v>17</v>
      </c>
      <c r="J74" s="196">
        <v>6</v>
      </c>
      <c r="L74" s="230">
        <f t="shared" si="4"/>
        <v>352</v>
      </c>
      <c r="M74" s="196">
        <f t="shared" si="5"/>
        <v>32</v>
      </c>
      <c r="N74" s="351"/>
      <c r="O74" s="122"/>
      <c r="P74" s="122"/>
      <c r="Q74" s="122"/>
      <c r="R74" s="122"/>
    </row>
    <row r="75" spans="1:18" ht="13.5" customHeight="1" x14ac:dyDescent="0.15">
      <c r="A75" s="367"/>
      <c r="B75" s="10" t="s">
        <v>512</v>
      </c>
      <c r="C75" s="24"/>
      <c r="D75" s="337"/>
      <c r="E75" s="190">
        <v>53.791469194312789</v>
      </c>
      <c r="F75" s="191">
        <v>29.620853080568722</v>
      </c>
      <c r="G75" s="191">
        <v>7.5829383886255926</v>
      </c>
      <c r="H75" s="191">
        <v>3.5545023696682465</v>
      </c>
      <c r="I75" s="191">
        <v>4.028436018957346</v>
      </c>
      <c r="J75" s="192">
        <v>1.4218009478672986</v>
      </c>
      <c r="L75" s="229">
        <f t="shared" si="4"/>
        <v>83.412322274881518</v>
      </c>
      <c r="M75" s="192">
        <f t="shared" si="5"/>
        <v>7.5829383886255926</v>
      </c>
      <c r="N75" s="351"/>
      <c r="O75" s="141"/>
      <c r="P75" s="141"/>
      <c r="Q75" s="141"/>
      <c r="R75" s="141"/>
    </row>
    <row r="76" spans="1:18" s="110" customFormat="1" ht="13.5" customHeight="1" x14ac:dyDescent="0.15">
      <c r="A76" s="367"/>
      <c r="B76" s="108" t="s">
        <v>514</v>
      </c>
      <c r="C76" s="120"/>
      <c r="D76" s="330">
        <v>1078</v>
      </c>
      <c r="E76" s="194">
        <v>614</v>
      </c>
      <c r="F76" s="195">
        <v>268</v>
      </c>
      <c r="G76" s="195">
        <v>79</v>
      </c>
      <c r="H76" s="195">
        <v>32</v>
      </c>
      <c r="I76" s="195">
        <v>24</v>
      </c>
      <c r="J76" s="196">
        <v>61</v>
      </c>
      <c r="L76" s="230">
        <f t="shared" si="4"/>
        <v>882</v>
      </c>
      <c r="M76" s="196">
        <f t="shared" si="5"/>
        <v>56</v>
      </c>
      <c r="N76" s="351"/>
      <c r="O76" s="122"/>
      <c r="P76" s="122"/>
      <c r="Q76" s="122"/>
      <c r="R76" s="122"/>
    </row>
    <row r="77" spans="1:18" ht="13.5" customHeight="1" thickBot="1" x14ac:dyDescent="0.2">
      <c r="A77" s="368"/>
      <c r="B77" s="21"/>
      <c r="C77" s="26"/>
      <c r="D77" s="332"/>
      <c r="E77" s="198">
        <v>56.957328385899821</v>
      </c>
      <c r="F77" s="199">
        <v>24.860853432282003</v>
      </c>
      <c r="G77" s="199">
        <v>7.3283858998144709</v>
      </c>
      <c r="H77" s="199">
        <v>2.9684601113172544</v>
      </c>
      <c r="I77" s="199">
        <v>2.2263450834879404</v>
      </c>
      <c r="J77" s="200">
        <v>5.658627087198516</v>
      </c>
      <c r="L77" s="231">
        <f t="shared" si="4"/>
        <v>81.818181818181827</v>
      </c>
      <c r="M77" s="200">
        <f t="shared" si="5"/>
        <v>5.1948051948051948</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72:A77"/>
    <mergeCell ref="A66:A71"/>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446</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1704</v>
      </c>
      <c r="F6" s="179">
        <v>780</v>
      </c>
      <c r="G6" s="179">
        <v>99</v>
      </c>
      <c r="H6" s="179">
        <v>21</v>
      </c>
      <c r="I6" s="179">
        <v>22</v>
      </c>
      <c r="J6" s="180">
        <v>86</v>
      </c>
      <c r="K6" s="133"/>
      <c r="L6" s="226">
        <f>SUM(E6:F6)</f>
        <v>2484</v>
      </c>
      <c r="M6" s="180">
        <f>SUM(H6:I6)</f>
        <v>43</v>
      </c>
      <c r="N6" s="351"/>
      <c r="O6" s="139"/>
      <c r="P6" s="139"/>
      <c r="Q6" s="139"/>
      <c r="R6" s="139"/>
    </row>
    <row r="7" spans="1:19" ht="13.5" customHeight="1" thickBot="1" x14ac:dyDescent="0.2">
      <c r="A7" s="266"/>
      <c r="B7" s="9"/>
      <c r="C7" s="9"/>
      <c r="D7" s="332"/>
      <c r="E7" s="182">
        <v>62.831858407079643</v>
      </c>
      <c r="F7" s="183">
        <v>28.761061946902654</v>
      </c>
      <c r="G7" s="183">
        <v>3.6504424778761062</v>
      </c>
      <c r="H7" s="183">
        <v>0.77433628318584069</v>
      </c>
      <c r="I7" s="183">
        <v>0.8112094395280236</v>
      </c>
      <c r="J7" s="275">
        <v>3.171091445427729</v>
      </c>
      <c r="K7" s="134"/>
      <c r="L7" s="227">
        <f t="shared" ref="L7:L71" si="0">SUM(E7:F7)</f>
        <v>91.592920353982294</v>
      </c>
      <c r="M7" s="275">
        <f t="shared" ref="M7:M71" si="1">SUM(H7:I7)</f>
        <v>1.5855457227138643</v>
      </c>
      <c r="N7" s="351"/>
      <c r="O7" s="140"/>
      <c r="P7" s="140"/>
      <c r="Q7" s="140"/>
      <c r="R7" s="140"/>
    </row>
    <row r="8" spans="1:19" s="110" customFormat="1" ht="13.5" customHeight="1" x14ac:dyDescent="0.15">
      <c r="A8" s="371" t="s">
        <v>30</v>
      </c>
      <c r="B8" s="118" t="s">
        <v>32</v>
      </c>
      <c r="C8" s="119"/>
      <c r="D8" s="333">
        <v>1272</v>
      </c>
      <c r="E8" s="186">
        <v>813</v>
      </c>
      <c r="F8" s="187">
        <v>363</v>
      </c>
      <c r="G8" s="187">
        <v>34</v>
      </c>
      <c r="H8" s="187">
        <v>6</v>
      </c>
      <c r="I8" s="187">
        <v>12</v>
      </c>
      <c r="J8" s="188">
        <v>44</v>
      </c>
      <c r="K8" s="133"/>
      <c r="L8" s="228">
        <f t="shared" si="0"/>
        <v>1176</v>
      </c>
      <c r="M8" s="188">
        <f t="shared" si="1"/>
        <v>18</v>
      </c>
      <c r="N8" s="351"/>
      <c r="O8" s="122"/>
      <c r="P8" s="122"/>
      <c r="Q8" s="122"/>
      <c r="R8" s="122"/>
    </row>
    <row r="9" spans="1:19" ht="13.5" customHeight="1" x14ac:dyDescent="0.15">
      <c r="A9" s="369"/>
      <c r="B9" s="263"/>
      <c r="C9" s="24"/>
      <c r="D9" s="337"/>
      <c r="E9" s="190">
        <v>63.915094339622648</v>
      </c>
      <c r="F9" s="191">
        <v>28.537735849056606</v>
      </c>
      <c r="G9" s="191">
        <v>2.6729559748427674</v>
      </c>
      <c r="H9" s="191">
        <v>0.47169811320754718</v>
      </c>
      <c r="I9" s="191">
        <v>0.94339622641509435</v>
      </c>
      <c r="J9" s="192">
        <v>3.459119496855346</v>
      </c>
      <c r="K9" s="134"/>
      <c r="L9" s="229">
        <f t="shared" si="0"/>
        <v>92.452830188679258</v>
      </c>
      <c r="M9" s="192">
        <f t="shared" si="1"/>
        <v>1.4150943396226414</v>
      </c>
      <c r="N9" s="351"/>
      <c r="O9" s="141"/>
      <c r="P9" s="141"/>
      <c r="Q9" s="141"/>
      <c r="R9" s="141"/>
    </row>
    <row r="10" spans="1:19" s="110" customFormat="1" ht="13.5" customHeight="1" x14ac:dyDescent="0.15">
      <c r="A10" s="369"/>
      <c r="B10" s="108" t="s">
        <v>34</v>
      </c>
      <c r="C10" s="120"/>
      <c r="D10" s="346">
        <v>279</v>
      </c>
      <c r="E10" s="194">
        <v>182</v>
      </c>
      <c r="F10" s="195">
        <v>78</v>
      </c>
      <c r="G10" s="195">
        <v>11</v>
      </c>
      <c r="H10" s="195">
        <v>1</v>
      </c>
      <c r="I10" s="195">
        <v>1</v>
      </c>
      <c r="J10" s="196">
        <v>6</v>
      </c>
      <c r="K10" s="133"/>
      <c r="L10" s="230">
        <f t="shared" si="0"/>
        <v>260</v>
      </c>
      <c r="M10" s="196">
        <f t="shared" si="1"/>
        <v>2</v>
      </c>
      <c r="N10" s="351"/>
      <c r="O10" s="122"/>
      <c r="P10" s="122"/>
      <c r="Q10" s="122"/>
      <c r="R10" s="122"/>
    </row>
    <row r="11" spans="1:19" ht="13.5" customHeight="1" x14ac:dyDescent="0.15">
      <c r="A11" s="369"/>
      <c r="B11" s="263"/>
      <c r="C11" s="24"/>
      <c r="D11" s="337"/>
      <c r="E11" s="190">
        <v>65.232974910394276</v>
      </c>
      <c r="F11" s="191">
        <v>27.956989247311824</v>
      </c>
      <c r="G11" s="191">
        <v>3.9426523297491038</v>
      </c>
      <c r="H11" s="191">
        <v>0.35842293906810035</v>
      </c>
      <c r="I11" s="191">
        <v>0.35842293906810035</v>
      </c>
      <c r="J11" s="192">
        <v>2.1505376344086025</v>
      </c>
      <c r="K11" s="134"/>
      <c r="L11" s="229">
        <f t="shared" si="0"/>
        <v>93.1899641577061</v>
      </c>
      <c r="M11" s="192">
        <f t="shared" si="1"/>
        <v>0.71684587813620071</v>
      </c>
      <c r="N11" s="351"/>
      <c r="O11" s="141"/>
      <c r="P11" s="141"/>
      <c r="Q11" s="141"/>
      <c r="R11" s="141"/>
    </row>
    <row r="12" spans="1:19" s="110" customFormat="1" ht="13.5" customHeight="1" x14ac:dyDescent="0.15">
      <c r="A12" s="369"/>
      <c r="B12" s="108" t="s">
        <v>36</v>
      </c>
      <c r="C12" s="120"/>
      <c r="D12" s="346">
        <v>680</v>
      </c>
      <c r="E12" s="194">
        <v>405</v>
      </c>
      <c r="F12" s="195">
        <v>210</v>
      </c>
      <c r="G12" s="195">
        <v>30</v>
      </c>
      <c r="H12" s="195">
        <v>6</v>
      </c>
      <c r="I12" s="195">
        <v>3</v>
      </c>
      <c r="J12" s="196">
        <v>26</v>
      </c>
      <c r="K12" s="133"/>
      <c r="L12" s="230">
        <f t="shared" si="0"/>
        <v>615</v>
      </c>
      <c r="M12" s="196">
        <f t="shared" si="1"/>
        <v>9</v>
      </c>
      <c r="N12" s="351"/>
      <c r="O12" s="122"/>
      <c r="P12" s="122"/>
      <c r="Q12" s="122"/>
      <c r="R12" s="122"/>
    </row>
    <row r="13" spans="1:19" ht="13.5" customHeight="1" x14ac:dyDescent="0.15">
      <c r="A13" s="369"/>
      <c r="B13" s="263"/>
      <c r="C13" s="24"/>
      <c r="D13" s="337"/>
      <c r="E13" s="190">
        <v>59.558823529411761</v>
      </c>
      <c r="F13" s="191">
        <v>30.882352941176471</v>
      </c>
      <c r="G13" s="191">
        <v>4.4117647058823533</v>
      </c>
      <c r="H13" s="191">
        <v>0.88235294117647056</v>
      </c>
      <c r="I13" s="191">
        <v>0.44117647058823528</v>
      </c>
      <c r="J13" s="192">
        <v>3.8235294117647061</v>
      </c>
      <c r="K13" s="134"/>
      <c r="L13" s="229">
        <f t="shared" si="0"/>
        <v>90.441176470588232</v>
      </c>
      <c r="M13" s="192">
        <f t="shared" si="1"/>
        <v>1.3235294117647058</v>
      </c>
      <c r="N13" s="351"/>
      <c r="O13" s="141"/>
      <c r="P13" s="141"/>
      <c r="Q13" s="141"/>
      <c r="R13" s="141"/>
    </row>
    <row r="14" spans="1:19" s="110" customFormat="1" ht="13.5" customHeight="1" x14ac:dyDescent="0.15">
      <c r="A14" s="369"/>
      <c r="B14" s="108" t="s">
        <v>38</v>
      </c>
      <c r="C14" s="120"/>
      <c r="D14" s="346">
        <v>196</v>
      </c>
      <c r="E14" s="194">
        <v>127</v>
      </c>
      <c r="F14" s="195">
        <v>52</v>
      </c>
      <c r="G14" s="195">
        <v>9</v>
      </c>
      <c r="H14" s="195">
        <v>3</v>
      </c>
      <c r="I14" s="195">
        <v>1</v>
      </c>
      <c r="J14" s="196">
        <v>4</v>
      </c>
      <c r="K14" s="133"/>
      <c r="L14" s="230">
        <f t="shared" si="0"/>
        <v>179</v>
      </c>
      <c r="M14" s="196">
        <f t="shared" si="1"/>
        <v>4</v>
      </c>
      <c r="N14" s="351"/>
      <c r="O14" s="122"/>
      <c r="P14" s="122"/>
      <c r="Q14" s="122"/>
      <c r="R14" s="122"/>
    </row>
    <row r="15" spans="1:19" ht="13.5" customHeight="1" x14ac:dyDescent="0.15">
      <c r="A15" s="369"/>
      <c r="B15" s="263"/>
      <c r="C15" s="24"/>
      <c r="D15" s="337"/>
      <c r="E15" s="190">
        <v>64.795918367346943</v>
      </c>
      <c r="F15" s="191">
        <v>26.530612244897959</v>
      </c>
      <c r="G15" s="191">
        <v>4.591836734693878</v>
      </c>
      <c r="H15" s="191">
        <v>1.5306122448979591</v>
      </c>
      <c r="I15" s="191">
        <v>0.51020408163265307</v>
      </c>
      <c r="J15" s="192">
        <v>2.0408163265306123</v>
      </c>
      <c r="K15" s="134"/>
      <c r="L15" s="229">
        <f t="shared" si="0"/>
        <v>91.326530612244909</v>
      </c>
      <c r="M15" s="192">
        <f t="shared" si="1"/>
        <v>2.0408163265306123</v>
      </c>
      <c r="N15" s="351"/>
      <c r="O15" s="141"/>
      <c r="P15" s="141"/>
      <c r="Q15" s="141"/>
      <c r="R15" s="141"/>
    </row>
    <row r="16" spans="1:19" s="110" customFormat="1" ht="13.5" customHeight="1" x14ac:dyDescent="0.15">
      <c r="A16" s="369"/>
      <c r="B16" s="108" t="s">
        <v>40</v>
      </c>
      <c r="C16" s="120"/>
      <c r="D16" s="346">
        <v>191</v>
      </c>
      <c r="E16" s="194">
        <v>116</v>
      </c>
      <c r="F16" s="195">
        <v>52</v>
      </c>
      <c r="G16" s="195">
        <v>11</v>
      </c>
      <c r="H16" s="195">
        <v>5</v>
      </c>
      <c r="I16" s="195">
        <v>4</v>
      </c>
      <c r="J16" s="196">
        <v>3</v>
      </c>
      <c r="K16" s="133"/>
      <c r="L16" s="230">
        <f t="shared" si="0"/>
        <v>168</v>
      </c>
      <c r="M16" s="196">
        <f t="shared" si="1"/>
        <v>9</v>
      </c>
      <c r="N16" s="351"/>
      <c r="O16" s="122"/>
      <c r="P16" s="122"/>
      <c r="Q16" s="122"/>
      <c r="R16" s="122"/>
    </row>
    <row r="17" spans="1:18" ht="13.5" customHeight="1" x14ac:dyDescent="0.15">
      <c r="A17" s="369"/>
      <c r="B17" s="263"/>
      <c r="C17" s="24"/>
      <c r="D17" s="337"/>
      <c r="E17" s="190">
        <v>60.732984293193716</v>
      </c>
      <c r="F17" s="191">
        <v>27.225130890052355</v>
      </c>
      <c r="G17" s="191">
        <v>5.7591623036649215</v>
      </c>
      <c r="H17" s="191">
        <v>2.6178010471204187</v>
      </c>
      <c r="I17" s="191">
        <v>2.0942408376963351</v>
      </c>
      <c r="J17" s="192">
        <v>1.5706806282722512</v>
      </c>
      <c r="K17" s="134"/>
      <c r="L17" s="229">
        <f t="shared" si="0"/>
        <v>87.958115183246065</v>
      </c>
      <c r="M17" s="192">
        <f t="shared" si="1"/>
        <v>4.7120418848167542</v>
      </c>
      <c r="N17" s="351"/>
      <c r="O17" s="141"/>
      <c r="P17" s="141"/>
      <c r="Q17" s="141"/>
      <c r="R17" s="141"/>
    </row>
    <row r="18" spans="1:18" s="110" customFormat="1" ht="13.5" customHeight="1" x14ac:dyDescent="0.15">
      <c r="A18" s="369"/>
      <c r="B18" s="108" t="s">
        <v>42</v>
      </c>
      <c r="C18" s="120"/>
      <c r="D18" s="330">
        <v>94</v>
      </c>
      <c r="E18" s="194">
        <v>61</v>
      </c>
      <c r="F18" s="195">
        <v>25</v>
      </c>
      <c r="G18" s="195">
        <v>4</v>
      </c>
      <c r="H18" s="195">
        <v>0</v>
      </c>
      <c r="I18" s="195">
        <v>1</v>
      </c>
      <c r="J18" s="196">
        <v>3</v>
      </c>
      <c r="K18" s="133"/>
      <c r="L18" s="230">
        <f t="shared" si="0"/>
        <v>86</v>
      </c>
      <c r="M18" s="196">
        <f t="shared" si="1"/>
        <v>1</v>
      </c>
      <c r="N18" s="351"/>
      <c r="O18" s="122"/>
      <c r="P18" s="122"/>
      <c r="Q18" s="122"/>
      <c r="R18" s="122"/>
    </row>
    <row r="19" spans="1:18" ht="13.5" customHeight="1" thickBot="1" x14ac:dyDescent="0.2">
      <c r="A19" s="370"/>
      <c r="B19" s="263"/>
      <c r="C19" s="26"/>
      <c r="D19" s="332"/>
      <c r="E19" s="198">
        <v>64.893617021276597</v>
      </c>
      <c r="F19" s="199">
        <v>26.595744680851062</v>
      </c>
      <c r="G19" s="199">
        <v>4.2553191489361701</v>
      </c>
      <c r="H19" s="199">
        <v>0</v>
      </c>
      <c r="I19" s="199">
        <v>1.0638297872340425</v>
      </c>
      <c r="J19" s="200">
        <v>3.1914893617021276</v>
      </c>
      <c r="K19" s="134"/>
      <c r="L19" s="231">
        <f t="shared" si="0"/>
        <v>91.489361702127667</v>
      </c>
      <c r="M19" s="200">
        <f t="shared" si="1"/>
        <v>1.0638297872340425</v>
      </c>
      <c r="N19" s="351"/>
      <c r="O19" s="141"/>
      <c r="P19" s="141"/>
      <c r="Q19" s="141"/>
      <c r="R19" s="141"/>
    </row>
    <row r="20" spans="1:18" s="111" customFormat="1" ht="13.5" customHeight="1" x14ac:dyDescent="0.15">
      <c r="A20" s="372" t="s">
        <v>0</v>
      </c>
      <c r="B20" s="103" t="s">
        <v>1</v>
      </c>
      <c r="C20" s="121"/>
      <c r="D20" s="333">
        <v>1088</v>
      </c>
      <c r="E20" s="186">
        <v>636</v>
      </c>
      <c r="F20" s="187">
        <v>343</v>
      </c>
      <c r="G20" s="187">
        <v>49</v>
      </c>
      <c r="H20" s="187">
        <v>13</v>
      </c>
      <c r="I20" s="187">
        <v>11</v>
      </c>
      <c r="J20" s="188">
        <v>36</v>
      </c>
      <c r="K20" s="267"/>
      <c r="L20" s="228">
        <f t="shared" si="0"/>
        <v>979</v>
      </c>
      <c r="M20" s="188">
        <f t="shared" si="1"/>
        <v>24</v>
      </c>
      <c r="N20" s="351"/>
      <c r="O20" s="122"/>
      <c r="P20" s="122"/>
      <c r="Q20" s="122"/>
      <c r="R20" s="122"/>
    </row>
    <row r="21" spans="1:18" s="22" customFormat="1" ht="13.5" customHeight="1" x14ac:dyDescent="0.15">
      <c r="A21" s="373"/>
      <c r="B21" s="263"/>
      <c r="C21" s="25"/>
      <c r="D21" s="337"/>
      <c r="E21" s="190">
        <v>58.455882352941181</v>
      </c>
      <c r="F21" s="191">
        <v>31.525735294117645</v>
      </c>
      <c r="G21" s="191">
        <v>4.5036764705882355</v>
      </c>
      <c r="H21" s="191">
        <v>1.1948529411764706</v>
      </c>
      <c r="I21" s="191">
        <v>1.0110294117647058</v>
      </c>
      <c r="J21" s="192">
        <v>3.3088235294117649</v>
      </c>
      <c r="K21" s="268"/>
      <c r="L21" s="229">
        <f t="shared" si="0"/>
        <v>89.981617647058826</v>
      </c>
      <c r="M21" s="192">
        <f t="shared" si="1"/>
        <v>2.2058823529411766</v>
      </c>
      <c r="N21" s="351"/>
      <c r="O21" s="141"/>
      <c r="P21" s="141"/>
      <c r="Q21" s="141"/>
      <c r="R21" s="141"/>
    </row>
    <row r="22" spans="1:18" s="111" customFormat="1" ht="13.5" customHeight="1" x14ac:dyDescent="0.15">
      <c r="A22" s="373"/>
      <c r="B22" s="106" t="s">
        <v>2</v>
      </c>
      <c r="C22" s="122"/>
      <c r="D22" s="346">
        <v>1538</v>
      </c>
      <c r="E22" s="194">
        <v>1012</v>
      </c>
      <c r="F22" s="195">
        <v>420</v>
      </c>
      <c r="G22" s="195">
        <v>45</v>
      </c>
      <c r="H22" s="195">
        <v>6</v>
      </c>
      <c r="I22" s="195">
        <v>11</v>
      </c>
      <c r="J22" s="196">
        <v>44</v>
      </c>
      <c r="K22" s="267"/>
      <c r="L22" s="230">
        <f t="shared" si="0"/>
        <v>1432</v>
      </c>
      <c r="M22" s="196">
        <f t="shared" si="1"/>
        <v>17</v>
      </c>
      <c r="N22" s="351"/>
      <c r="O22" s="122"/>
      <c r="P22" s="122"/>
      <c r="Q22" s="122"/>
      <c r="R22" s="122"/>
    </row>
    <row r="23" spans="1:18" s="22" customFormat="1" ht="13.5" customHeight="1" x14ac:dyDescent="0.15">
      <c r="A23" s="373"/>
      <c r="B23" s="263"/>
      <c r="C23" s="25"/>
      <c r="D23" s="337"/>
      <c r="E23" s="190">
        <v>65.799739921976595</v>
      </c>
      <c r="F23" s="191">
        <v>27.308192457737324</v>
      </c>
      <c r="G23" s="191">
        <v>2.9258777633289985</v>
      </c>
      <c r="H23" s="191">
        <v>0.39011703511053319</v>
      </c>
      <c r="I23" s="191">
        <v>0.71521456436931075</v>
      </c>
      <c r="J23" s="192">
        <v>2.860858257477243</v>
      </c>
      <c r="L23" s="229">
        <f t="shared" si="0"/>
        <v>93.107932379713915</v>
      </c>
      <c r="M23" s="192">
        <f t="shared" si="1"/>
        <v>1.1053315994798441</v>
      </c>
      <c r="N23" s="351"/>
      <c r="O23" s="141"/>
      <c r="P23" s="141"/>
      <c r="Q23" s="141"/>
      <c r="R23" s="141"/>
    </row>
    <row r="24" spans="1:18" s="111" customFormat="1" ht="13.5" customHeight="1" x14ac:dyDescent="0.15">
      <c r="A24" s="373"/>
      <c r="B24" s="106" t="s">
        <v>45</v>
      </c>
      <c r="C24" s="122"/>
      <c r="D24" s="330">
        <v>86</v>
      </c>
      <c r="E24" s="194">
        <v>56</v>
      </c>
      <c r="F24" s="195">
        <v>17</v>
      </c>
      <c r="G24" s="195">
        <v>5</v>
      </c>
      <c r="H24" s="195">
        <v>2</v>
      </c>
      <c r="I24" s="195">
        <v>0</v>
      </c>
      <c r="J24" s="196">
        <v>6</v>
      </c>
      <c r="L24" s="230">
        <f t="shared" si="0"/>
        <v>73</v>
      </c>
      <c r="M24" s="196">
        <f t="shared" si="1"/>
        <v>2</v>
      </c>
      <c r="N24" s="351"/>
      <c r="O24" s="122"/>
      <c r="P24" s="122"/>
      <c r="Q24" s="122"/>
      <c r="R24" s="122"/>
    </row>
    <row r="25" spans="1:18" s="22" customFormat="1" ht="13.5" customHeight="1" thickBot="1" x14ac:dyDescent="0.2">
      <c r="A25" s="374"/>
      <c r="B25" s="263"/>
      <c r="C25" s="62"/>
      <c r="D25" s="332"/>
      <c r="E25" s="198">
        <v>65.116279069767444</v>
      </c>
      <c r="F25" s="199">
        <v>19.767441860465116</v>
      </c>
      <c r="G25" s="199">
        <v>5.8139534883720927</v>
      </c>
      <c r="H25" s="199">
        <v>2.3255813953488373</v>
      </c>
      <c r="I25" s="199">
        <v>0</v>
      </c>
      <c r="J25" s="200">
        <v>6.9767441860465116</v>
      </c>
      <c r="L25" s="231">
        <f t="shared" si="0"/>
        <v>84.883720930232556</v>
      </c>
      <c r="M25" s="200">
        <f t="shared" si="1"/>
        <v>2.3255813953488373</v>
      </c>
      <c r="N25" s="351"/>
      <c r="O25" s="141"/>
      <c r="P25" s="141"/>
      <c r="Q25" s="141"/>
      <c r="R25" s="141"/>
    </row>
    <row r="26" spans="1:18" s="110" customFormat="1" ht="13.5" customHeight="1" x14ac:dyDescent="0.15">
      <c r="A26" s="371" t="s">
        <v>43</v>
      </c>
      <c r="B26" s="118" t="s">
        <v>3</v>
      </c>
      <c r="C26" s="119"/>
      <c r="D26" s="333">
        <v>170</v>
      </c>
      <c r="E26" s="202">
        <v>84</v>
      </c>
      <c r="F26" s="203">
        <v>70</v>
      </c>
      <c r="G26" s="203">
        <v>11</v>
      </c>
      <c r="H26" s="203">
        <v>2</v>
      </c>
      <c r="I26" s="203">
        <v>3</v>
      </c>
      <c r="J26" s="204">
        <v>0</v>
      </c>
      <c r="L26" s="232">
        <f t="shared" si="0"/>
        <v>154</v>
      </c>
      <c r="M26" s="204">
        <f t="shared" si="1"/>
        <v>5</v>
      </c>
      <c r="N26" s="351"/>
      <c r="O26" s="120"/>
      <c r="P26" s="120"/>
      <c r="Q26" s="120"/>
      <c r="R26" s="120"/>
    </row>
    <row r="27" spans="1:18" ht="13.5" customHeight="1" x14ac:dyDescent="0.15">
      <c r="A27" s="369"/>
      <c r="B27" s="263"/>
      <c r="C27" s="24"/>
      <c r="D27" s="337"/>
      <c r="E27" s="206">
        <v>49.411764705882355</v>
      </c>
      <c r="F27" s="207">
        <v>41.17647058823529</v>
      </c>
      <c r="G27" s="207">
        <v>6.4705882352941186</v>
      </c>
      <c r="H27" s="207">
        <v>1.1764705882352942</v>
      </c>
      <c r="I27" s="207">
        <v>1.7647058823529411</v>
      </c>
      <c r="J27" s="208">
        <v>0</v>
      </c>
      <c r="L27" s="233">
        <f t="shared" si="0"/>
        <v>90.588235294117652</v>
      </c>
      <c r="M27" s="208">
        <f t="shared" si="1"/>
        <v>2.9411764705882355</v>
      </c>
      <c r="N27" s="351"/>
      <c r="O27" s="142"/>
      <c r="P27" s="142"/>
      <c r="Q27" s="142"/>
      <c r="R27" s="142"/>
    </row>
    <row r="28" spans="1:18" s="110" customFormat="1" ht="13.5" customHeight="1" x14ac:dyDescent="0.15">
      <c r="A28" s="369"/>
      <c r="B28" s="108" t="s">
        <v>4</v>
      </c>
      <c r="C28" s="120"/>
      <c r="D28" s="346">
        <v>260</v>
      </c>
      <c r="E28" s="209">
        <v>151</v>
      </c>
      <c r="F28" s="210">
        <v>92</v>
      </c>
      <c r="G28" s="210">
        <v>7</v>
      </c>
      <c r="H28" s="210">
        <v>4</v>
      </c>
      <c r="I28" s="210">
        <v>4</v>
      </c>
      <c r="J28" s="211">
        <v>2</v>
      </c>
      <c r="L28" s="234">
        <f t="shared" si="0"/>
        <v>243</v>
      </c>
      <c r="M28" s="211">
        <f t="shared" si="1"/>
        <v>8</v>
      </c>
      <c r="N28" s="351"/>
      <c r="O28" s="120"/>
      <c r="P28" s="120"/>
      <c r="Q28" s="120"/>
      <c r="R28" s="120"/>
    </row>
    <row r="29" spans="1:18" ht="13.5" customHeight="1" x14ac:dyDescent="0.15">
      <c r="A29" s="369"/>
      <c r="B29" s="263"/>
      <c r="C29" s="24"/>
      <c r="D29" s="337"/>
      <c r="E29" s="206">
        <v>58.07692307692308</v>
      </c>
      <c r="F29" s="207">
        <v>35.384615384615387</v>
      </c>
      <c r="G29" s="207">
        <v>2.6923076923076925</v>
      </c>
      <c r="H29" s="207">
        <v>1.5384615384615385</v>
      </c>
      <c r="I29" s="207">
        <v>1.5384615384615385</v>
      </c>
      <c r="J29" s="208">
        <v>0.76923076923076927</v>
      </c>
      <c r="L29" s="233">
        <f t="shared" si="0"/>
        <v>93.461538461538467</v>
      </c>
      <c r="M29" s="208">
        <f t="shared" si="1"/>
        <v>3.0769230769230771</v>
      </c>
      <c r="N29" s="351"/>
      <c r="O29" s="142"/>
      <c r="P29" s="142"/>
      <c r="Q29" s="142"/>
      <c r="R29" s="142"/>
    </row>
    <row r="30" spans="1:18" s="110" customFormat="1" ht="13.5" customHeight="1" x14ac:dyDescent="0.15">
      <c r="A30" s="369"/>
      <c r="B30" s="108" t="s">
        <v>5</v>
      </c>
      <c r="C30" s="120"/>
      <c r="D30" s="346">
        <v>434</v>
      </c>
      <c r="E30" s="209">
        <v>268</v>
      </c>
      <c r="F30" s="210">
        <v>140</v>
      </c>
      <c r="G30" s="210">
        <v>16</v>
      </c>
      <c r="H30" s="210">
        <v>2</v>
      </c>
      <c r="I30" s="210">
        <v>3</v>
      </c>
      <c r="J30" s="211">
        <v>5</v>
      </c>
      <c r="L30" s="234">
        <f t="shared" si="0"/>
        <v>408</v>
      </c>
      <c r="M30" s="211">
        <f t="shared" si="1"/>
        <v>5</v>
      </c>
      <c r="N30" s="351"/>
      <c r="O30" s="120"/>
      <c r="P30" s="120"/>
      <c r="Q30" s="120"/>
      <c r="R30" s="120"/>
    </row>
    <row r="31" spans="1:18" ht="13.5" customHeight="1" x14ac:dyDescent="0.15">
      <c r="A31" s="369"/>
      <c r="B31" s="263"/>
      <c r="C31" s="24"/>
      <c r="D31" s="337"/>
      <c r="E31" s="206">
        <v>61.751152073732719</v>
      </c>
      <c r="F31" s="207">
        <v>32.258064516129032</v>
      </c>
      <c r="G31" s="207">
        <v>3.6866359447004609</v>
      </c>
      <c r="H31" s="207">
        <v>0.46082949308755761</v>
      </c>
      <c r="I31" s="207">
        <v>0.69124423963133641</v>
      </c>
      <c r="J31" s="208">
        <v>1.1520737327188941</v>
      </c>
      <c r="L31" s="233">
        <f t="shared" si="0"/>
        <v>94.009216589861751</v>
      </c>
      <c r="M31" s="208">
        <f t="shared" si="1"/>
        <v>1.1520737327188941</v>
      </c>
      <c r="N31" s="351"/>
      <c r="O31" s="142"/>
      <c r="P31" s="142"/>
      <c r="Q31" s="142"/>
      <c r="R31" s="142"/>
    </row>
    <row r="32" spans="1:18" s="110" customFormat="1" ht="13.5" customHeight="1" x14ac:dyDescent="0.15">
      <c r="A32" s="369"/>
      <c r="B32" s="108" t="s">
        <v>6</v>
      </c>
      <c r="C32" s="120"/>
      <c r="D32" s="346">
        <v>480</v>
      </c>
      <c r="E32" s="209">
        <v>324</v>
      </c>
      <c r="F32" s="210">
        <v>128</v>
      </c>
      <c r="G32" s="210">
        <v>19</v>
      </c>
      <c r="H32" s="210">
        <v>2</v>
      </c>
      <c r="I32" s="210">
        <v>2</v>
      </c>
      <c r="J32" s="211">
        <v>5</v>
      </c>
      <c r="L32" s="234">
        <f t="shared" si="0"/>
        <v>452</v>
      </c>
      <c r="M32" s="211">
        <f t="shared" si="1"/>
        <v>4</v>
      </c>
      <c r="N32" s="351"/>
      <c r="O32" s="120"/>
      <c r="P32" s="120"/>
      <c r="Q32" s="120"/>
      <c r="R32" s="120"/>
    </row>
    <row r="33" spans="1:18" ht="13.5" customHeight="1" x14ac:dyDescent="0.15">
      <c r="A33" s="369"/>
      <c r="B33" s="263"/>
      <c r="C33" s="24"/>
      <c r="D33" s="337"/>
      <c r="E33" s="206">
        <v>67.5</v>
      </c>
      <c r="F33" s="207">
        <v>26.666666666666668</v>
      </c>
      <c r="G33" s="207">
        <v>3.958333333333333</v>
      </c>
      <c r="H33" s="207">
        <v>0.41666666666666669</v>
      </c>
      <c r="I33" s="207">
        <v>0.41666666666666669</v>
      </c>
      <c r="J33" s="208">
        <v>1.0416666666666665</v>
      </c>
      <c r="L33" s="233">
        <f t="shared" si="0"/>
        <v>94.166666666666671</v>
      </c>
      <c r="M33" s="208">
        <f t="shared" si="1"/>
        <v>0.83333333333333337</v>
      </c>
      <c r="N33" s="351"/>
      <c r="O33" s="142"/>
      <c r="P33" s="142"/>
      <c r="Q33" s="142"/>
      <c r="R33" s="142"/>
    </row>
    <row r="34" spans="1:18" s="110" customFormat="1" ht="13.5" customHeight="1" x14ac:dyDescent="0.15">
      <c r="A34" s="369"/>
      <c r="B34" s="108" t="s">
        <v>7</v>
      </c>
      <c r="C34" s="120"/>
      <c r="D34" s="346">
        <v>594</v>
      </c>
      <c r="E34" s="209">
        <v>378</v>
      </c>
      <c r="F34" s="210">
        <v>171</v>
      </c>
      <c r="G34" s="210">
        <v>21</v>
      </c>
      <c r="H34" s="210">
        <v>4</v>
      </c>
      <c r="I34" s="210">
        <v>3</v>
      </c>
      <c r="J34" s="211">
        <v>17</v>
      </c>
      <c r="L34" s="234">
        <f t="shared" si="0"/>
        <v>549</v>
      </c>
      <c r="M34" s="211">
        <f t="shared" si="1"/>
        <v>7</v>
      </c>
      <c r="N34" s="351"/>
      <c r="O34" s="120"/>
      <c r="P34" s="120"/>
      <c r="Q34" s="120"/>
      <c r="R34" s="120"/>
    </row>
    <row r="35" spans="1:18" ht="13.5" customHeight="1" x14ac:dyDescent="0.15">
      <c r="A35" s="369"/>
      <c r="B35" s="263"/>
      <c r="C35" s="24"/>
      <c r="D35" s="337"/>
      <c r="E35" s="206">
        <v>63.636363636363633</v>
      </c>
      <c r="F35" s="207">
        <v>28.787878787878789</v>
      </c>
      <c r="G35" s="207">
        <v>3.535353535353535</v>
      </c>
      <c r="H35" s="207">
        <v>0.67340067340067333</v>
      </c>
      <c r="I35" s="207">
        <v>0.50505050505050508</v>
      </c>
      <c r="J35" s="208">
        <v>2.861952861952862</v>
      </c>
      <c r="L35" s="233">
        <f t="shared" si="0"/>
        <v>92.424242424242422</v>
      </c>
      <c r="M35" s="208">
        <f t="shared" si="1"/>
        <v>1.1784511784511784</v>
      </c>
      <c r="N35" s="351"/>
      <c r="O35" s="142"/>
      <c r="P35" s="142"/>
      <c r="Q35" s="142"/>
      <c r="R35" s="142"/>
    </row>
    <row r="36" spans="1:18" s="110" customFormat="1" ht="13.5" customHeight="1" x14ac:dyDescent="0.15">
      <c r="A36" s="369"/>
      <c r="B36" s="108" t="s">
        <v>44</v>
      </c>
      <c r="C36" s="120"/>
      <c r="D36" s="331">
        <v>688</v>
      </c>
      <c r="E36" s="209">
        <v>443</v>
      </c>
      <c r="F36" s="210">
        <v>163</v>
      </c>
      <c r="G36" s="210">
        <v>20</v>
      </c>
      <c r="H36" s="210">
        <v>5</v>
      </c>
      <c r="I36" s="210">
        <v>7</v>
      </c>
      <c r="J36" s="211">
        <v>50</v>
      </c>
      <c r="L36" s="234">
        <f t="shared" si="0"/>
        <v>606</v>
      </c>
      <c r="M36" s="211">
        <f t="shared" si="1"/>
        <v>12</v>
      </c>
      <c r="N36" s="351"/>
      <c r="O36" s="120"/>
      <c r="P36" s="120"/>
      <c r="Q36" s="120"/>
      <c r="R36" s="120"/>
    </row>
    <row r="37" spans="1:18" ht="13.5" customHeight="1" x14ac:dyDescent="0.15">
      <c r="A37" s="369"/>
      <c r="B37" s="263"/>
      <c r="C37" s="24"/>
      <c r="D37" s="331"/>
      <c r="E37" s="206">
        <v>64.389534883720927</v>
      </c>
      <c r="F37" s="207">
        <v>23.691860465116278</v>
      </c>
      <c r="G37" s="207">
        <v>2.9069767441860463</v>
      </c>
      <c r="H37" s="207">
        <v>0.72674418604651159</v>
      </c>
      <c r="I37" s="207">
        <v>1.0174418604651163</v>
      </c>
      <c r="J37" s="208">
        <v>7.2674418604651168</v>
      </c>
      <c r="L37" s="233">
        <f t="shared" si="0"/>
        <v>88.081395348837205</v>
      </c>
      <c r="M37" s="208">
        <f t="shared" si="1"/>
        <v>1.7441860465116279</v>
      </c>
      <c r="N37" s="351"/>
      <c r="O37" s="142"/>
      <c r="P37" s="142"/>
      <c r="Q37" s="142"/>
      <c r="R37" s="142"/>
    </row>
    <row r="38" spans="1:18" s="110" customFormat="1" ht="13.5" customHeight="1" x14ac:dyDescent="0.15">
      <c r="A38" s="369"/>
      <c r="B38" s="264" t="s">
        <v>45</v>
      </c>
      <c r="C38" s="120"/>
      <c r="D38" s="347">
        <v>86</v>
      </c>
      <c r="E38" s="209">
        <v>56</v>
      </c>
      <c r="F38" s="210">
        <v>16</v>
      </c>
      <c r="G38" s="210">
        <v>5</v>
      </c>
      <c r="H38" s="210">
        <v>2</v>
      </c>
      <c r="I38" s="210">
        <v>0</v>
      </c>
      <c r="J38" s="211">
        <v>7</v>
      </c>
      <c r="L38" s="234">
        <f t="shared" si="0"/>
        <v>72</v>
      </c>
      <c r="M38" s="211">
        <f t="shared" si="1"/>
        <v>2</v>
      </c>
      <c r="N38" s="351"/>
      <c r="O38" s="120"/>
      <c r="P38" s="120"/>
      <c r="Q38" s="120"/>
      <c r="R38" s="120"/>
    </row>
    <row r="39" spans="1:18" ht="13.5" customHeight="1" thickBot="1" x14ac:dyDescent="0.2">
      <c r="A39" s="370"/>
      <c r="B39" s="265"/>
      <c r="C39" s="26"/>
      <c r="D39" s="332"/>
      <c r="E39" s="212">
        <v>65.116279069767444</v>
      </c>
      <c r="F39" s="213">
        <v>18.604651162790699</v>
      </c>
      <c r="G39" s="213">
        <v>5.8139534883720927</v>
      </c>
      <c r="H39" s="213">
        <v>2.3255813953488373</v>
      </c>
      <c r="I39" s="213">
        <v>0</v>
      </c>
      <c r="J39" s="214">
        <v>8.1395348837209305</v>
      </c>
      <c r="L39" s="235">
        <f t="shared" si="0"/>
        <v>83.720930232558146</v>
      </c>
      <c r="M39" s="214">
        <f t="shared" si="1"/>
        <v>2.3255813953488373</v>
      </c>
      <c r="N39" s="351"/>
      <c r="O39" s="142"/>
      <c r="P39" s="142"/>
      <c r="Q39" s="142"/>
      <c r="R39" s="142"/>
    </row>
    <row r="40" spans="1:18" s="110" customFormat="1" ht="13.5" customHeight="1" x14ac:dyDescent="0.15">
      <c r="A40" s="369" t="s">
        <v>46</v>
      </c>
      <c r="B40" s="108" t="s">
        <v>48</v>
      </c>
      <c r="C40" s="120"/>
      <c r="D40" s="333">
        <v>459</v>
      </c>
      <c r="E40" s="194">
        <v>258</v>
      </c>
      <c r="F40" s="195">
        <v>160</v>
      </c>
      <c r="G40" s="195">
        <v>23</v>
      </c>
      <c r="H40" s="195">
        <v>5</v>
      </c>
      <c r="I40" s="195">
        <v>5</v>
      </c>
      <c r="J40" s="196">
        <v>8</v>
      </c>
      <c r="L40" s="230">
        <f t="shared" si="0"/>
        <v>418</v>
      </c>
      <c r="M40" s="196">
        <f t="shared" si="1"/>
        <v>10</v>
      </c>
      <c r="N40" s="351"/>
      <c r="O40" s="122"/>
      <c r="P40" s="122"/>
      <c r="Q40" s="122"/>
      <c r="R40" s="122"/>
    </row>
    <row r="41" spans="1:18" ht="13.5" customHeight="1" x14ac:dyDescent="0.15">
      <c r="A41" s="369"/>
      <c r="B41" s="263"/>
      <c r="C41" s="24"/>
      <c r="D41" s="337"/>
      <c r="E41" s="190">
        <v>56.209150326797385</v>
      </c>
      <c r="F41" s="191">
        <v>34.858387799564269</v>
      </c>
      <c r="G41" s="191">
        <v>5.0108932461873641</v>
      </c>
      <c r="H41" s="191">
        <v>1.0893246187363834</v>
      </c>
      <c r="I41" s="191">
        <v>1.0893246187363834</v>
      </c>
      <c r="J41" s="192">
        <v>1.7429193899782136</v>
      </c>
      <c r="L41" s="229">
        <f t="shared" si="0"/>
        <v>91.067538126361654</v>
      </c>
      <c r="M41" s="192">
        <f t="shared" si="1"/>
        <v>2.1786492374727668</v>
      </c>
      <c r="N41" s="351"/>
      <c r="O41" s="141"/>
      <c r="P41" s="141"/>
      <c r="Q41" s="141"/>
      <c r="R41" s="141"/>
    </row>
    <row r="42" spans="1:18" s="110" customFormat="1" ht="13.5" customHeight="1" x14ac:dyDescent="0.15">
      <c r="A42" s="369"/>
      <c r="B42" s="108" t="s">
        <v>50</v>
      </c>
      <c r="C42" s="120"/>
      <c r="D42" s="346">
        <v>1862</v>
      </c>
      <c r="E42" s="194">
        <v>1210</v>
      </c>
      <c r="F42" s="195">
        <v>523</v>
      </c>
      <c r="G42" s="195">
        <v>58</v>
      </c>
      <c r="H42" s="195">
        <v>13</v>
      </c>
      <c r="I42" s="195">
        <v>10</v>
      </c>
      <c r="J42" s="196">
        <v>48</v>
      </c>
      <c r="L42" s="230">
        <f t="shared" si="0"/>
        <v>1733</v>
      </c>
      <c r="M42" s="196">
        <f t="shared" si="1"/>
        <v>23</v>
      </c>
      <c r="N42" s="351"/>
      <c r="O42" s="122"/>
      <c r="P42" s="122"/>
      <c r="Q42" s="122"/>
      <c r="R42" s="122"/>
    </row>
    <row r="43" spans="1:18" ht="13.5" customHeight="1" x14ac:dyDescent="0.15">
      <c r="A43" s="369"/>
      <c r="B43" s="263"/>
      <c r="C43" s="24"/>
      <c r="D43" s="337"/>
      <c r="E43" s="190">
        <v>64.983888292158966</v>
      </c>
      <c r="F43" s="191">
        <v>28.088077336197635</v>
      </c>
      <c r="G43" s="191">
        <v>3.1149301825993554</v>
      </c>
      <c r="H43" s="191">
        <v>0.69817400644468319</v>
      </c>
      <c r="I43" s="191">
        <v>0.53705692803437166</v>
      </c>
      <c r="J43" s="192">
        <v>2.5778732545649841</v>
      </c>
      <c r="L43" s="229">
        <f t="shared" si="0"/>
        <v>93.071965628356594</v>
      </c>
      <c r="M43" s="192">
        <f t="shared" si="1"/>
        <v>1.2352309344790549</v>
      </c>
      <c r="N43" s="351"/>
      <c r="O43" s="141"/>
      <c r="P43" s="141"/>
      <c r="Q43" s="141"/>
      <c r="R43" s="141"/>
    </row>
    <row r="44" spans="1:18" s="110" customFormat="1" ht="13.5" customHeight="1" x14ac:dyDescent="0.15">
      <c r="A44" s="369"/>
      <c r="B44" s="108" t="s">
        <v>51</v>
      </c>
      <c r="C44" s="120"/>
      <c r="D44" s="346">
        <v>290</v>
      </c>
      <c r="E44" s="194">
        <v>177</v>
      </c>
      <c r="F44" s="195">
        <v>78</v>
      </c>
      <c r="G44" s="195">
        <v>12</v>
      </c>
      <c r="H44" s="195">
        <v>1</v>
      </c>
      <c r="I44" s="195">
        <v>7</v>
      </c>
      <c r="J44" s="196">
        <v>15</v>
      </c>
      <c r="L44" s="230">
        <f t="shared" si="0"/>
        <v>255</v>
      </c>
      <c r="M44" s="196">
        <f t="shared" si="1"/>
        <v>8</v>
      </c>
      <c r="N44" s="351"/>
      <c r="O44" s="122"/>
      <c r="P44" s="122"/>
      <c r="Q44" s="122"/>
      <c r="R44" s="122"/>
    </row>
    <row r="45" spans="1:18" ht="13.5" customHeight="1" x14ac:dyDescent="0.15">
      <c r="A45" s="369"/>
      <c r="B45" s="263"/>
      <c r="C45" s="24"/>
      <c r="D45" s="337"/>
      <c r="E45" s="190">
        <v>61.03448275862069</v>
      </c>
      <c r="F45" s="191">
        <v>26.896551724137929</v>
      </c>
      <c r="G45" s="191">
        <v>4.1379310344827589</v>
      </c>
      <c r="H45" s="191">
        <v>0.34482758620689657</v>
      </c>
      <c r="I45" s="191">
        <v>2.4137931034482758</v>
      </c>
      <c r="J45" s="192">
        <v>5.1724137931034484</v>
      </c>
      <c r="L45" s="229">
        <f t="shared" si="0"/>
        <v>87.931034482758619</v>
      </c>
      <c r="M45" s="192">
        <f t="shared" si="1"/>
        <v>2.7586206896551726</v>
      </c>
      <c r="N45" s="351"/>
      <c r="O45" s="141"/>
      <c r="P45" s="141"/>
      <c r="Q45" s="141"/>
      <c r="R45" s="141"/>
    </row>
    <row r="46" spans="1:18" s="110" customFormat="1" ht="13.5" customHeight="1" x14ac:dyDescent="0.15">
      <c r="A46" s="369"/>
      <c r="B46" s="264" t="s">
        <v>71</v>
      </c>
      <c r="C46" s="120"/>
      <c r="D46" s="330">
        <v>101</v>
      </c>
      <c r="E46" s="194">
        <v>59</v>
      </c>
      <c r="F46" s="195">
        <v>19</v>
      </c>
      <c r="G46" s="195">
        <v>6</v>
      </c>
      <c r="H46" s="195">
        <v>2</v>
      </c>
      <c r="I46" s="195">
        <v>0</v>
      </c>
      <c r="J46" s="196">
        <v>15</v>
      </c>
      <c r="L46" s="230">
        <f t="shared" si="0"/>
        <v>78</v>
      </c>
      <c r="M46" s="196">
        <f t="shared" si="1"/>
        <v>2</v>
      </c>
      <c r="N46" s="351"/>
      <c r="O46" s="122"/>
      <c r="P46" s="122"/>
      <c r="Q46" s="122"/>
      <c r="R46" s="122"/>
    </row>
    <row r="47" spans="1:18" ht="13.5" customHeight="1" thickBot="1" x14ac:dyDescent="0.2">
      <c r="A47" s="370"/>
      <c r="B47" s="265"/>
      <c r="C47" s="26"/>
      <c r="D47" s="332"/>
      <c r="E47" s="198">
        <v>58.415841584158414</v>
      </c>
      <c r="F47" s="199">
        <v>18.811881188118811</v>
      </c>
      <c r="G47" s="199">
        <v>5.9405940594059405</v>
      </c>
      <c r="H47" s="199">
        <v>1.9801980198019802</v>
      </c>
      <c r="I47" s="199">
        <v>0</v>
      </c>
      <c r="J47" s="200">
        <v>14.85148514851485</v>
      </c>
      <c r="L47" s="231">
        <f t="shared" si="0"/>
        <v>77.227722772277218</v>
      </c>
      <c r="M47" s="200">
        <f t="shared" si="1"/>
        <v>1.9801980198019802</v>
      </c>
      <c r="N47" s="351"/>
      <c r="O47" s="141"/>
      <c r="P47" s="141"/>
      <c r="Q47" s="141"/>
      <c r="R47" s="141"/>
    </row>
    <row r="48" spans="1:18" s="110" customFormat="1" ht="13.5" customHeight="1" x14ac:dyDescent="0.15">
      <c r="A48" s="369" t="s">
        <v>227</v>
      </c>
      <c r="B48" s="108" t="s">
        <v>53</v>
      </c>
      <c r="C48" s="120"/>
      <c r="D48" s="333">
        <v>144</v>
      </c>
      <c r="E48" s="194">
        <v>69</v>
      </c>
      <c r="F48" s="195">
        <v>60</v>
      </c>
      <c r="G48" s="195">
        <v>10</v>
      </c>
      <c r="H48" s="195">
        <v>2</v>
      </c>
      <c r="I48" s="195">
        <v>3</v>
      </c>
      <c r="J48" s="196">
        <v>0</v>
      </c>
      <c r="L48" s="230">
        <f t="shared" si="0"/>
        <v>129</v>
      </c>
      <c r="M48" s="196">
        <f t="shared" si="1"/>
        <v>5</v>
      </c>
      <c r="N48" s="351"/>
      <c r="O48" s="122"/>
      <c r="P48" s="122"/>
      <c r="Q48" s="122"/>
      <c r="R48" s="122"/>
    </row>
    <row r="49" spans="1:18" ht="13.5" customHeight="1" x14ac:dyDescent="0.15">
      <c r="A49" s="369"/>
      <c r="B49" s="263"/>
      <c r="C49" s="24"/>
      <c r="D49" s="337"/>
      <c r="E49" s="190">
        <v>47.916666666666671</v>
      </c>
      <c r="F49" s="191">
        <v>41.666666666666671</v>
      </c>
      <c r="G49" s="191">
        <v>6.9444444444444446</v>
      </c>
      <c r="H49" s="191">
        <v>1.3888888888888888</v>
      </c>
      <c r="I49" s="191">
        <v>2.083333333333333</v>
      </c>
      <c r="J49" s="192">
        <v>0</v>
      </c>
      <c r="L49" s="229">
        <f t="shared" si="0"/>
        <v>89.583333333333343</v>
      </c>
      <c r="M49" s="192">
        <f t="shared" si="1"/>
        <v>3.4722222222222219</v>
      </c>
      <c r="N49" s="351"/>
      <c r="O49" s="141"/>
      <c r="P49" s="141"/>
      <c r="Q49" s="141"/>
      <c r="R49" s="141"/>
    </row>
    <row r="50" spans="1:18" s="110" customFormat="1" ht="13.5" customHeight="1" x14ac:dyDescent="0.15">
      <c r="A50" s="369"/>
      <c r="B50" s="108" t="s">
        <v>433</v>
      </c>
      <c r="C50" s="120"/>
      <c r="D50" s="346">
        <v>364</v>
      </c>
      <c r="E50" s="194">
        <v>218</v>
      </c>
      <c r="F50" s="195">
        <v>113</v>
      </c>
      <c r="G50" s="195">
        <v>17</v>
      </c>
      <c r="H50" s="195">
        <v>3</v>
      </c>
      <c r="I50" s="195">
        <v>5</v>
      </c>
      <c r="J50" s="196">
        <v>8</v>
      </c>
      <c r="L50" s="230">
        <f t="shared" si="0"/>
        <v>331</v>
      </c>
      <c r="M50" s="196">
        <f t="shared" si="1"/>
        <v>8</v>
      </c>
      <c r="N50" s="351"/>
      <c r="O50" s="122"/>
      <c r="P50" s="122"/>
      <c r="Q50" s="122"/>
      <c r="R50" s="122"/>
    </row>
    <row r="51" spans="1:18" ht="13.5" customHeight="1" x14ac:dyDescent="0.15">
      <c r="A51" s="369"/>
      <c r="B51" s="263"/>
      <c r="C51" s="24"/>
      <c r="D51" s="337"/>
      <c r="E51" s="190">
        <v>59.890109890109891</v>
      </c>
      <c r="F51" s="191">
        <v>31.043956043956044</v>
      </c>
      <c r="G51" s="191">
        <v>4.6703296703296706</v>
      </c>
      <c r="H51" s="191">
        <v>0.82417582417582425</v>
      </c>
      <c r="I51" s="191">
        <v>1.3736263736263736</v>
      </c>
      <c r="J51" s="192">
        <v>2.197802197802198</v>
      </c>
      <c r="L51" s="229">
        <f t="shared" si="0"/>
        <v>90.934065934065927</v>
      </c>
      <c r="M51" s="192">
        <f t="shared" si="1"/>
        <v>2.197802197802198</v>
      </c>
      <c r="N51" s="351"/>
      <c r="O51" s="141"/>
      <c r="P51" s="141"/>
      <c r="Q51" s="141"/>
      <c r="R51" s="141"/>
    </row>
    <row r="52" spans="1:18" s="110" customFormat="1" ht="13.5" customHeight="1" x14ac:dyDescent="0.15">
      <c r="A52" s="369"/>
      <c r="B52" s="108" t="s">
        <v>55</v>
      </c>
      <c r="C52" s="120"/>
      <c r="D52" s="346">
        <v>229</v>
      </c>
      <c r="E52" s="194">
        <v>138</v>
      </c>
      <c r="F52" s="195">
        <v>74</v>
      </c>
      <c r="G52" s="195">
        <v>9</v>
      </c>
      <c r="H52" s="195">
        <v>2</v>
      </c>
      <c r="I52" s="195">
        <v>3</v>
      </c>
      <c r="J52" s="196">
        <v>3</v>
      </c>
      <c r="L52" s="230">
        <f t="shared" si="0"/>
        <v>212</v>
      </c>
      <c r="M52" s="196">
        <f t="shared" si="1"/>
        <v>5</v>
      </c>
      <c r="N52" s="351"/>
      <c r="O52" s="122"/>
      <c r="P52" s="122"/>
      <c r="Q52" s="122"/>
      <c r="R52" s="122"/>
    </row>
    <row r="53" spans="1:18" ht="13.5" customHeight="1" x14ac:dyDescent="0.15">
      <c r="A53" s="369"/>
      <c r="B53" s="263"/>
      <c r="C53" s="24"/>
      <c r="D53" s="337"/>
      <c r="E53" s="190">
        <v>60.262008733624448</v>
      </c>
      <c r="F53" s="191">
        <v>32.314410480349345</v>
      </c>
      <c r="G53" s="191">
        <v>3.9301310043668125</v>
      </c>
      <c r="H53" s="191">
        <v>0.87336244541484709</v>
      </c>
      <c r="I53" s="191">
        <v>1.3100436681222707</v>
      </c>
      <c r="J53" s="192">
        <v>1.3100436681222707</v>
      </c>
      <c r="L53" s="229">
        <f t="shared" si="0"/>
        <v>92.576419213973793</v>
      </c>
      <c r="M53" s="192">
        <f t="shared" si="1"/>
        <v>2.1834061135371177</v>
      </c>
      <c r="N53" s="351"/>
      <c r="O53" s="141"/>
      <c r="P53" s="141"/>
      <c r="Q53" s="141"/>
      <c r="R53" s="141"/>
    </row>
    <row r="54" spans="1:18" s="110" customFormat="1" ht="13.5" customHeight="1" x14ac:dyDescent="0.15">
      <c r="A54" s="369"/>
      <c r="B54" s="108" t="s">
        <v>57</v>
      </c>
      <c r="C54" s="120"/>
      <c r="D54" s="346">
        <v>173</v>
      </c>
      <c r="E54" s="194">
        <v>105</v>
      </c>
      <c r="F54" s="195">
        <v>61</v>
      </c>
      <c r="G54" s="195">
        <v>4</v>
      </c>
      <c r="H54" s="195">
        <v>1</v>
      </c>
      <c r="I54" s="195">
        <v>1</v>
      </c>
      <c r="J54" s="196">
        <v>1</v>
      </c>
      <c r="L54" s="230">
        <f t="shared" si="0"/>
        <v>166</v>
      </c>
      <c r="M54" s="196">
        <f t="shared" si="1"/>
        <v>2</v>
      </c>
      <c r="N54" s="351"/>
      <c r="O54" s="122"/>
      <c r="P54" s="122"/>
      <c r="Q54" s="122"/>
      <c r="R54" s="122"/>
    </row>
    <row r="55" spans="1:18" ht="13.5" customHeight="1" x14ac:dyDescent="0.15">
      <c r="A55" s="369"/>
      <c r="B55" s="263"/>
      <c r="C55" s="24"/>
      <c r="D55" s="337"/>
      <c r="E55" s="190">
        <v>60.693641618497111</v>
      </c>
      <c r="F55" s="191">
        <v>35.260115606936417</v>
      </c>
      <c r="G55" s="191">
        <v>2.3121387283236992</v>
      </c>
      <c r="H55" s="191">
        <v>0.57803468208092479</v>
      </c>
      <c r="I55" s="191">
        <v>0.57803468208092479</v>
      </c>
      <c r="J55" s="192">
        <v>0.57803468208092479</v>
      </c>
      <c r="L55" s="229">
        <f t="shared" si="0"/>
        <v>95.95375722543352</v>
      </c>
      <c r="M55" s="192">
        <f t="shared" si="1"/>
        <v>1.1560693641618496</v>
      </c>
      <c r="N55" s="351"/>
      <c r="O55" s="141"/>
      <c r="P55" s="141"/>
      <c r="Q55" s="141"/>
      <c r="R55" s="141"/>
    </row>
    <row r="56" spans="1:18" s="110" customFormat="1" ht="13.5" customHeight="1" x14ac:dyDescent="0.15">
      <c r="A56" s="369"/>
      <c r="B56" s="108" t="s">
        <v>59</v>
      </c>
      <c r="C56" s="120"/>
      <c r="D56" s="346">
        <v>445</v>
      </c>
      <c r="E56" s="194">
        <v>282</v>
      </c>
      <c r="F56" s="195">
        <v>139</v>
      </c>
      <c r="G56" s="195">
        <v>14</v>
      </c>
      <c r="H56" s="195">
        <v>4</v>
      </c>
      <c r="I56" s="195">
        <v>2</v>
      </c>
      <c r="J56" s="196">
        <v>4</v>
      </c>
      <c r="L56" s="230">
        <f t="shared" si="0"/>
        <v>421</v>
      </c>
      <c r="M56" s="196">
        <f t="shared" si="1"/>
        <v>6</v>
      </c>
      <c r="N56" s="351"/>
      <c r="O56" s="122"/>
      <c r="P56" s="122"/>
      <c r="Q56" s="122"/>
      <c r="R56" s="122"/>
    </row>
    <row r="57" spans="1:18" ht="13.5" customHeight="1" x14ac:dyDescent="0.15">
      <c r="A57" s="369"/>
      <c r="B57" s="263"/>
      <c r="C57" s="24"/>
      <c r="D57" s="337"/>
      <c r="E57" s="190">
        <v>63.370786516853926</v>
      </c>
      <c r="F57" s="191">
        <v>31.235955056179776</v>
      </c>
      <c r="G57" s="191">
        <v>3.1460674157303372</v>
      </c>
      <c r="H57" s="191">
        <v>0.89887640449438211</v>
      </c>
      <c r="I57" s="191">
        <v>0.44943820224719105</v>
      </c>
      <c r="J57" s="192">
        <v>0.89887640449438211</v>
      </c>
      <c r="L57" s="229">
        <f t="shared" si="0"/>
        <v>94.606741573033702</v>
      </c>
      <c r="M57" s="192">
        <f t="shared" si="1"/>
        <v>1.3483146067415732</v>
      </c>
      <c r="N57" s="351"/>
      <c r="O57" s="141"/>
      <c r="P57" s="141"/>
      <c r="Q57" s="141"/>
      <c r="R57" s="141"/>
    </row>
    <row r="58" spans="1:18" s="110" customFormat="1" ht="13.5" customHeight="1" x14ac:dyDescent="0.15">
      <c r="A58" s="369"/>
      <c r="B58" s="108" t="s">
        <v>61</v>
      </c>
      <c r="C58" s="120"/>
      <c r="D58" s="346">
        <v>214</v>
      </c>
      <c r="E58" s="194">
        <v>136</v>
      </c>
      <c r="F58" s="195">
        <v>66</v>
      </c>
      <c r="G58" s="195">
        <v>8</v>
      </c>
      <c r="H58" s="195">
        <v>1</v>
      </c>
      <c r="I58" s="195">
        <v>2</v>
      </c>
      <c r="J58" s="196">
        <v>1</v>
      </c>
      <c r="L58" s="230">
        <f t="shared" si="0"/>
        <v>202</v>
      </c>
      <c r="M58" s="196">
        <f t="shared" si="1"/>
        <v>3</v>
      </c>
      <c r="N58" s="351"/>
      <c r="O58" s="122"/>
      <c r="P58" s="122"/>
      <c r="Q58" s="122"/>
      <c r="R58" s="122"/>
    </row>
    <row r="59" spans="1:18" ht="13.5" customHeight="1" x14ac:dyDescent="0.15">
      <c r="A59" s="369"/>
      <c r="B59" s="263"/>
      <c r="C59" s="24"/>
      <c r="D59" s="337"/>
      <c r="E59" s="190">
        <v>63.551401869158873</v>
      </c>
      <c r="F59" s="191">
        <v>30.841121495327101</v>
      </c>
      <c r="G59" s="191">
        <v>3.7383177570093453</v>
      </c>
      <c r="H59" s="191">
        <v>0.46728971962616817</v>
      </c>
      <c r="I59" s="191">
        <v>0.93457943925233633</v>
      </c>
      <c r="J59" s="192">
        <v>0.46728971962616817</v>
      </c>
      <c r="L59" s="229">
        <f t="shared" si="0"/>
        <v>94.392523364485982</v>
      </c>
      <c r="M59" s="192">
        <f t="shared" si="1"/>
        <v>1.4018691588785046</v>
      </c>
      <c r="N59" s="351"/>
      <c r="O59" s="141"/>
      <c r="P59" s="141"/>
      <c r="Q59" s="141"/>
      <c r="R59" s="141"/>
    </row>
    <row r="60" spans="1:18" s="110" customFormat="1" ht="13.5" customHeight="1" x14ac:dyDescent="0.15">
      <c r="A60" s="369"/>
      <c r="B60" s="108" t="s">
        <v>63</v>
      </c>
      <c r="C60" s="120"/>
      <c r="D60" s="331">
        <v>133</v>
      </c>
      <c r="E60" s="194">
        <v>79</v>
      </c>
      <c r="F60" s="195">
        <v>35</v>
      </c>
      <c r="G60" s="195">
        <v>3</v>
      </c>
      <c r="H60" s="195">
        <v>0</v>
      </c>
      <c r="I60" s="195">
        <v>2</v>
      </c>
      <c r="J60" s="196">
        <v>14</v>
      </c>
      <c r="L60" s="230">
        <f t="shared" si="0"/>
        <v>114</v>
      </c>
      <c r="M60" s="196">
        <f t="shared" si="1"/>
        <v>2</v>
      </c>
      <c r="N60" s="351"/>
      <c r="O60" s="122"/>
      <c r="P60" s="122"/>
      <c r="Q60" s="122"/>
      <c r="R60" s="122"/>
    </row>
    <row r="61" spans="1:18" ht="13.5" customHeight="1" x14ac:dyDescent="0.15">
      <c r="A61" s="369"/>
      <c r="B61" s="263"/>
      <c r="C61" s="24"/>
      <c r="D61" s="331"/>
      <c r="E61" s="190">
        <v>59.398496240601503</v>
      </c>
      <c r="F61" s="191">
        <v>26.315789473684209</v>
      </c>
      <c r="G61" s="191">
        <v>2.2556390977443606</v>
      </c>
      <c r="H61" s="191">
        <v>0</v>
      </c>
      <c r="I61" s="191">
        <v>1.5037593984962405</v>
      </c>
      <c r="J61" s="192">
        <v>10.526315789473683</v>
      </c>
      <c r="L61" s="229">
        <f t="shared" si="0"/>
        <v>85.714285714285708</v>
      </c>
      <c r="M61" s="192">
        <f t="shared" si="1"/>
        <v>1.5037593984962405</v>
      </c>
      <c r="N61" s="351"/>
      <c r="O61" s="141"/>
      <c r="P61" s="141"/>
      <c r="Q61" s="141"/>
      <c r="R61" s="141"/>
    </row>
    <row r="62" spans="1:18" s="110" customFormat="1" ht="13.5" customHeight="1" x14ac:dyDescent="0.15">
      <c r="A62" s="369"/>
      <c r="B62" s="108" t="s">
        <v>65</v>
      </c>
      <c r="C62" s="120"/>
      <c r="D62" s="346">
        <v>497</v>
      </c>
      <c r="E62" s="194">
        <v>338</v>
      </c>
      <c r="F62" s="195">
        <v>117</v>
      </c>
      <c r="G62" s="195">
        <v>14</v>
      </c>
      <c r="H62" s="195">
        <v>2</v>
      </c>
      <c r="I62" s="195">
        <v>4</v>
      </c>
      <c r="J62" s="196">
        <v>22</v>
      </c>
      <c r="L62" s="230">
        <f t="shared" si="0"/>
        <v>455</v>
      </c>
      <c r="M62" s="196">
        <f t="shared" si="1"/>
        <v>6</v>
      </c>
      <c r="N62" s="351"/>
      <c r="O62" s="122"/>
      <c r="P62" s="122"/>
      <c r="Q62" s="122"/>
      <c r="R62" s="122"/>
    </row>
    <row r="63" spans="1:18" ht="13.5" customHeight="1" x14ac:dyDescent="0.15">
      <c r="A63" s="369"/>
      <c r="B63" s="263"/>
      <c r="C63" s="24"/>
      <c r="D63" s="337"/>
      <c r="E63" s="190">
        <v>68.008048289738426</v>
      </c>
      <c r="F63" s="191">
        <v>23.541247484909455</v>
      </c>
      <c r="G63" s="191">
        <v>2.8169014084507045</v>
      </c>
      <c r="H63" s="191">
        <v>0.4024144869215292</v>
      </c>
      <c r="I63" s="191">
        <v>0.8048289738430584</v>
      </c>
      <c r="J63" s="192">
        <v>4.4265593561368206</v>
      </c>
      <c r="L63" s="229">
        <f t="shared" si="0"/>
        <v>91.549295774647874</v>
      </c>
      <c r="M63" s="192">
        <f t="shared" si="1"/>
        <v>1.2072434607645877</v>
      </c>
      <c r="N63" s="351"/>
      <c r="O63" s="141"/>
      <c r="P63" s="141"/>
      <c r="Q63" s="141"/>
      <c r="R63" s="141"/>
    </row>
    <row r="64" spans="1:18" s="110" customFormat="1" ht="13.5" customHeight="1" x14ac:dyDescent="0.15">
      <c r="A64" s="369"/>
      <c r="B64" s="264" t="s">
        <v>66</v>
      </c>
      <c r="C64" s="120"/>
      <c r="D64" s="330">
        <v>688</v>
      </c>
      <c r="E64" s="194">
        <v>446</v>
      </c>
      <c r="F64" s="195">
        <v>172</v>
      </c>
      <c r="G64" s="195">
        <v>28</v>
      </c>
      <c r="H64" s="195">
        <v>7</v>
      </c>
      <c r="I64" s="195">
        <v>1</v>
      </c>
      <c r="J64" s="196">
        <v>34</v>
      </c>
      <c r="L64" s="230">
        <f t="shared" si="0"/>
        <v>618</v>
      </c>
      <c r="M64" s="196">
        <f t="shared" si="1"/>
        <v>8</v>
      </c>
      <c r="N64" s="351"/>
      <c r="O64" s="122"/>
      <c r="P64" s="122"/>
      <c r="Q64" s="122"/>
      <c r="R64" s="122"/>
    </row>
    <row r="65" spans="1:18" ht="13.5" customHeight="1" thickBot="1" x14ac:dyDescent="0.2">
      <c r="A65" s="370"/>
      <c r="B65" s="265"/>
      <c r="C65" s="26"/>
      <c r="D65" s="332"/>
      <c r="E65" s="198">
        <v>64.825581395348848</v>
      </c>
      <c r="F65" s="199">
        <v>25</v>
      </c>
      <c r="G65" s="199">
        <v>4.0697674418604652</v>
      </c>
      <c r="H65" s="199">
        <v>1.0174418604651163</v>
      </c>
      <c r="I65" s="199">
        <v>0.14534883720930233</v>
      </c>
      <c r="J65" s="200">
        <v>4.941860465116279</v>
      </c>
      <c r="L65" s="231">
        <f t="shared" si="0"/>
        <v>89.825581395348848</v>
      </c>
      <c r="M65" s="200">
        <f t="shared" si="1"/>
        <v>1.1627906976744187</v>
      </c>
      <c r="N65" s="351"/>
      <c r="O65" s="141"/>
      <c r="P65" s="141"/>
      <c r="Q65" s="141"/>
      <c r="R65" s="141"/>
    </row>
    <row r="66" spans="1:18" s="110" customFormat="1" ht="13.5" customHeight="1" x14ac:dyDescent="0.15">
      <c r="A66" s="367" t="s">
        <v>73</v>
      </c>
      <c r="B66" s="108" t="s">
        <v>67</v>
      </c>
      <c r="C66" s="120"/>
      <c r="D66" s="333">
        <v>1507</v>
      </c>
      <c r="E66" s="194">
        <v>964</v>
      </c>
      <c r="F66" s="195">
        <v>418</v>
      </c>
      <c r="G66" s="195">
        <v>50</v>
      </c>
      <c r="H66" s="195">
        <v>13</v>
      </c>
      <c r="I66" s="195">
        <v>13</v>
      </c>
      <c r="J66" s="196">
        <v>49</v>
      </c>
      <c r="L66" s="230">
        <f t="shared" si="0"/>
        <v>1382</v>
      </c>
      <c r="M66" s="196">
        <f t="shared" si="1"/>
        <v>26</v>
      </c>
      <c r="N66" s="351"/>
      <c r="O66" s="122"/>
      <c r="P66" s="122"/>
      <c r="Q66" s="122"/>
      <c r="R66" s="122"/>
    </row>
    <row r="67" spans="1:18" ht="13.5" customHeight="1" x14ac:dyDescent="0.15">
      <c r="A67" s="369"/>
      <c r="B67" s="10" t="s">
        <v>68</v>
      </c>
      <c r="C67" s="24"/>
      <c r="D67" s="337"/>
      <c r="E67" s="190">
        <v>63.968148639681488</v>
      </c>
      <c r="F67" s="191">
        <v>27.737226277372262</v>
      </c>
      <c r="G67" s="191">
        <v>3.3178500331785004</v>
      </c>
      <c r="H67" s="191">
        <v>0.86264100862641013</v>
      </c>
      <c r="I67" s="191">
        <v>0.86264100862641013</v>
      </c>
      <c r="J67" s="192">
        <v>3.2514930325149303</v>
      </c>
      <c r="L67" s="229">
        <f t="shared" si="0"/>
        <v>91.705374917053746</v>
      </c>
      <c r="M67" s="192">
        <f t="shared" si="1"/>
        <v>1.7252820172528203</v>
      </c>
      <c r="N67" s="351"/>
      <c r="O67" s="141"/>
      <c r="P67" s="141"/>
      <c r="Q67" s="141"/>
      <c r="R67" s="141"/>
    </row>
    <row r="68" spans="1:18" s="110" customFormat="1" ht="13.5" customHeight="1" x14ac:dyDescent="0.15">
      <c r="A68" s="369"/>
      <c r="B68" s="108" t="s">
        <v>69</v>
      </c>
      <c r="C68" s="120"/>
      <c r="D68" s="346">
        <v>1187</v>
      </c>
      <c r="E68" s="194">
        <v>732</v>
      </c>
      <c r="F68" s="195">
        <v>359</v>
      </c>
      <c r="G68" s="195">
        <v>49</v>
      </c>
      <c r="H68" s="195">
        <v>8</v>
      </c>
      <c r="I68" s="195">
        <v>8</v>
      </c>
      <c r="J68" s="196">
        <v>31</v>
      </c>
      <c r="L68" s="230">
        <f t="shared" si="0"/>
        <v>1091</v>
      </c>
      <c r="M68" s="196">
        <f t="shared" si="1"/>
        <v>16</v>
      </c>
      <c r="N68" s="351"/>
      <c r="O68" s="122"/>
      <c r="P68" s="122"/>
      <c r="Q68" s="122"/>
      <c r="R68" s="122"/>
    </row>
    <row r="69" spans="1:18" ht="13.5" customHeight="1" x14ac:dyDescent="0.15">
      <c r="A69" s="369"/>
      <c r="B69" s="10" t="s">
        <v>70</v>
      </c>
      <c r="C69" s="24"/>
      <c r="D69" s="337"/>
      <c r="E69" s="190">
        <v>61.668070766638586</v>
      </c>
      <c r="F69" s="191">
        <v>30.244313395113732</v>
      </c>
      <c r="G69" s="191">
        <v>4.1280539174389217</v>
      </c>
      <c r="H69" s="191">
        <v>0.67396798652064027</v>
      </c>
      <c r="I69" s="191">
        <v>0.67396798652064027</v>
      </c>
      <c r="J69" s="192">
        <v>2.611625947767481</v>
      </c>
      <c r="L69" s="229">
        <f t="shared" si="0"/>
        <v>91.912384161752314</v>
      </c>
      <c r="M69" s="192">
        <f t="shared" si="1"/>
        <v>1.3479359730412805</v>
      </c>
      <c r="N69" s="351"/>
      <c r="O69" s="141"/>
      <c r="P69" s="141"/>
      <c r="Q69" s="141"/>
      <c r="R69" s="141"/>
    </row>
    <row r="70" spans="1:18" s="110" customFormat="1" ht="13.5" customHeight="1" x14ac:dyDescent="0.15">
      <c r="A70" s="369"/>
      <c r="B70" s="264" t="s">
        <v>71</v>
      </c>
      <c r="C70" s="120"/>
      <c r="D70" s="330">
        <v>18</v>
      </c>
      <c r="E70" s="194">
        <v>8</v>
      </c>
      <c r="F70" s="195">
        <v>3</v>
      </c>
      <c r="G70" s="195">
        <v>0</v>
      </c>
      <c r="H70" s="195">
        <v>0</v>
      </c>
      <c r="I70" s="195">
        <v>1</v>
      </c>
      <c r="J70" s="196">
        <v>6</v>
      </c>
      <c r="L70" s="230">
        <f t="shared" si="0"/>
        <v>11</v>
      </c>
      <c r="M70" s="196">
        <f t="shared" si="1"/>
        <v>1</v>
      </c>
      <c r="N70" s="351"/>
      <c r="O70" s="122"/>
      <c r="P70" s="122"/>
      <c r="Q70" s="122"/>
      <c r="R70" s="122"/>
    </row>
    <row r="71" spans="1:18" ht="13.5" customHeight="1" thickBot="1" x14ac:dyDescent="0.2">
      <c r="A71" s="370"/>
      <c r="B71" s="265"/>
      <c r="C71" s="26"/>
      <c r="D71" s="332"/>
      <c r="E71" s="198">
        <v>44.444444444444443</v>
      </c>
      <c r="F71" s="199">
        <v>16.666666666666664</v>
      </c>
      <c r="G71" s="199">
        <v>0</v>
      </c>
      <c r="H71" s="199">
        <v>0</v>
      </c>
      <c r="I71" s="199">
        <v>5.5555555555555554</v>
      </c>
      <c r="J71" s="200">
        <v>33.333333333333329</v>
      </c>
      <c r="L71" s="231">
        <f t="shared" si="0"/>
        <v>61.111111111111107</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740</v>
      </c>
      <c r="F72" s="195">
        <v>380</v>
      </c>
      <c r="G72" s="195">
        <v>56</v>
      </c>
      <c r="H72" s="195">
        <v>8</v>
      </c>
      <c r="I72" s="195">
        <v>7</v>
      </c>
      <c r="J72" s="196">
        <v>21</v>
      </c>
      <c r="L72" s="230">
        <f t="shared" ref="L72:L77" si="2">SUM(E72:F72)</f>
        <v>1120</v>
      </c>
      <c r="M72" s="196">
        <f t="shared" ref="M72:M77" si="3">SUM(H72:I72)</f>
        <v>15</v>
      </c>
      <c r="N72" s="351"/>
      <c r="O72" s="122"/>
      <c r="P72" s="122"/>
      <c r="Q72" s="122"/>
      <c r="R72" s="122"/>
    </row>
    <row r="73" spans="1:18" ht="13.5" customHeight="1" x14ac:dyDescent="0.15">
      <c r="A73" s="367"/>
      <c r="B73" s="10" t="s">
        <v>512</v>
      </c>
      <c r="C73" s="24"/>
      <c r="D73" s="337"/>
      <c r="E73" s="190">
        <v>61.056105610561048</v>
      </c>
      <c r="F73" s="191">
        <v>31.353135313531354</v>
      </c>
      <c r="G73" s="191">
        <v>4.6204620462046204</v>
      </c>
      <c r="H73" s="191">
        <v>0.66006600660066006</v>
      </c>
      <c r="I73" s="191">
        <v>0.57755775577557755</v>
      </c>
      <c r="J73" s="192">
        <v>1.7326732673267329</v>
      </c>
      <c r="L73" s="229">
        <f t="shared" si="2"/>
        <v>92.409240924092401</v>
      </c>
      <c r="M73" s="192">
        <f t="shared" si="3"/>
        <v>1.2376237623762376</v>
      </c>
      <c r="N73" s="351"/>
      <c r="O73" s="141"/>
      <c r="P73" s="141"/>
      <c r="Q73" s="141"/>
      <c r="R73" s="141"/>
    </row>
    <row r="74" spans="1:18" s="110" customFormat="1" ht="13.5" customHeight="1" x14ac:dyDescent="0.15">
      <c r="A74" s="367"/>
      <c r="B74" s="108" t="s">
        <v>513</v>
      </c>
      <c r="C74" s="120"/>
      <c r="D74" s="346">
        <v>422</v>
      </c>
      <c r="E74" s="194">
        <v>232</v>
      </c>
      <c r="F74" s="195">
        <v>162</v>
      </c>
      <c r="G74" s="195">
        <v>12</v>
      </c>
      <c r="H74" s="195">
        <v>7</v>
      </c>
      <c r="I74" s="195">
        <v>3</v>
      </c>
      <c r="J74" s="196">
        <v>6</v>
      </c>
      <c r="L74" s="230">
        <f t="shared" si="2"/>
        <v>394</v>
      </c>
      <c r="M74" s="196">
        <f t="shared" si="3"/>
        <v>10</v>
      </c>
      <c r="N74" s="351"/>
      <c r="O74" s="122"/>
      <c r="P74" s="122"/>
      <c r="Q74" s="122"/>
      <c r="R74" s="122"/>
    </row>
    <row r="75" spans="1:18" ht="13.5" customHeight="1" x14ac:dyDescent="0.15">
      <c r="A75" s="367"/>
      <c r="B75" s="10" t="s">
        <v>512</v>
      </c>
      <c r="C75" s="24"/>
      <c r="D75" s="337"/>
      <c r="E75" s="190">
        <v>54.976303317535546</v>
      </c>
      <c r="F75" s="191">
        <v>38.388625592417064</v>
      </c>
      <c r="G75" s="191">
        <v>2.8436018957345972</v>
      </c>
      <c r="H75" s="191">
        <v>1.6587677725118484</v>
      </c>
      <c r="I75" s="191">
        <v>0.7109004739336493</v>
      </c>
      <c r="J75" s="192">
        <v>1.4218009478672986</v>
      </c>
      <c r="L75" s="229">
        <f t="shared" si="2"/>
        <v>93.36492890995261</v>
      </c>
      <c r="M75" s="192">
        <f t="shared" si="3"/>
        <v>2.3696682464454977</v>
      </c>
      <c r="N75" s="351"/>
      <c r="O75" s="141"/>
      <c r="P75" s="141"/>
      <c r="Q75" s="141"/>
      <c r="R75" s="141"/>
    </row>
    <row r="76" spans="1:18" s="110" customFormat="1" ht="13.5" customHeight="1" x14ac:dyDescent="0.15">
      <c r="A76" s="367"/>
      <c r="B76" s="108" t="s">
        <v>514</v>
      </c>
      <c r="C76" s="120"/>
      <c r="D76" s="330">
        <v>1078</v>
      </c>
      <c r="E76" s="194">
        <v>732</v>
      </c>
      <c r="F76" s="195">
        <v>238</v>
      </c>
      <c r="G76" s="195">
        <v>31</v>
      </c>
      <c r="H76" s="195">
        <v>6</v>
      </c>
      <c r="I76" s="195">
        <v>12</v>
      </c>
      <c r="J76" s="196">
        <v>59</v>
      </c>
      <c r="L76" s="230">
        <f t="shared" si="2"/>
        <v>970</v>
      </c>
      <c r="M76" s="196">
        <f t="shared" si="3"/>
        <v>18</v>
      </c>
      <c r="N76" s="351"/>
      <c r="O76" s="122"/>
      <c r="P76" s="122"/>
      <c r="Q76" s="122"/>
      <c r="R76" s="122"/>
    </row>
    <row r="77" spans="1:18" ht="13.5" customHeight="1" thickBot="1" x14ac:dyDescent="0.2">
      <c r="A77" s="368"/>
      <c r="B77" s="21"/>
      <c r="C77" s="26"/>
      <c r="D77" s="332"/>
      <c r="E77" s="198">
        <v>67.903525046382185</v>
      </c>
      <c r="F77" s="199">
        <v>22.077922077922079</v>
      </c>
      <c r="G77" s="199">
        <v>2.8756957328385901</v>
      </c>
      <c r="H77" s="199">
        <v>0.55658627087198509</v>
      </c>
      <c r="I77" s="199">
        <v>1.1131725417439702</v>
      </c>
      <c r="J77" s="200">
        <v>5.4730983302411875</v>
      </c>
      <c r="L77" s="231">
        <f t="shared" si="2"/>
        <v>89.981447124304268</v>
      </c>
      <c r="M77" s="200">
        <f t="shared" si="3"/>
        <v>1.6697588126159553</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447</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1517</v>
      </c>
      <c r="F6" s="179">
        <v>848</v>
      </c>
      <c r="G6" s="179">
        <v>189</v>
      </c>
      <c r="H6" s="179">
        <v>41</v>
      </c>
      <c r="I6" s="179">
        <v>29</v>
      </c>
      <c r="J6" s="180">
        <v>88</v>
      </c>
      <c r="K6" s="133"/>
      <c r="L6" s="226">
        <f>SUM(E6:F6)</f>
        <v>2365</v>
      </c>
      <c r="M6" s="180">
        <f>SUM(H6:I6)</f>
        <v>70</v>
      </c>
      <c r="N6" s="351"/>
      <c r="O6" s="139"/>
      <c r="P6" s="139"/>
      <c r="Q6" s="139"/>
      <c r="R6" s="139"/>
    </row>
    <row r="7" spans="1:19" ht="13.5" customHeight="1" thickBot="1" x14ac:dyDescent="0.2">
      <c r="A7" s="266"/>
      <c r="B7" s="9"/>
      <c r="C7" s="9"/>
      <c r="D7" s="332"/>
      <c r="E7" s="182">
        <v>55.936578171091448</v>
      </c>
      <c r="F7" s="183">
        <v>31.268436578171094</v>
      </c>
      <c r="G7" s="183">
        <v>6.9690265486725664</v>
      </c>
      <c r="H7" s="183">
        <v>1.5117994100294985</v>
      </c>
      <c r="I7" s="183">
        <v>1.0693215339233038</v>
      </c>
      <c r="J7" s="275">
        <v>3.2448377581120944</v>
      </c>
      <c r="K7" s="134"/>
      <c r="L7" s="227">
        <f t="shared" ref="L7:L71" si="0">SUM(E7:F7)</f>
        <v>87.205014749262546</v>
      </c>
      <c r="M7" s="275">
        <f t="shared" ref="M7:M71" si="1">SUM(H7:I7)</f>
        <v>2.5811209439528024</v>
      </c>
      <c r="N7" s="351"/>
      <c r="O7" s="140"/>
      <c r="P7" s="140"/>
      <c r="Q7" s="140"/>
      <c r="R7" s="140"/>
    </row>
    <row r="8" spans="1:19" s="110" customFormat="1" ht="13.5" customHeight="1" x14ac:dyDescent="0.15">
      <c r="A8" s="371" t="s">
        <v>30</v>
      </c>
      <c r="B8" s="118" t="s">
        <v>32</v>
      </c>
      <c r="C8" s="119"/>
      <c r="D8" s="333">
        <v>1272</v>
      </c>
      <c r="E8" s="186">
        <v>725</v>
      </c>
      <c r="F8" s="187">
        <v>384</v>
      </c>
      <c r="G8" s="187">
        <v>91</v>
      </c>
      <c r="H8" s="187">
        <v>16</v>
      </c>
      <c r="I8" s="187">
        <v>13</v>
      </c>
      <c r="J8" s="188">
        <v>43</v>
      </c>
      <c r="K8" s="133"/>
      <c r="L8" s="228">
        <f t="shared" si="0"/>
        <v>1109</v>
      </c>
      <c r="M8" s="188">
        <f t="shared" si="1"/>
        <v>29</v>
      </c>
      <c r="N8" s="351"/>
      <c r="O8" s="122"/>
      <c r="P8" s="122"/>
      <c r="Q8" s="122"/>
      <c r="R8" s="122"/>
    </row>
    <row r="9" spans="1:19" ht="13.5" customHeight="1" x14ac:dyDescent="0.15">
      <c r="A9" s="369"/>
      <c r="B9" s="263"/>
      <c r="C9" s="24"/>
      <c r="D9" s="337"/>
      <c r="E9" s="190">
        <v>56.996855345911946</v>
      </c>
      <c r="F9" s="191">
        <v>30.188679245283019</v>
      </c>
      <c r="G9" s="191">
        <v>7.1540880503144653</v>
      </c>
      <c r="H9" s="191">
        <v>1.257861635220126</v>
      </c>
      <c r="I9" s="191">
        <v>1.0220125786163521</v>
      </c>
      <c r="J9" s="192">
        <v>3.3805031446540879</v>
      </c>
      <c r="K9" s="134"/>
      <c r="L9" s="229">
        <f t="shared" si="0"/>
        <v>87.185534591194966</v>
      </c>
      <c r="M9" s="192">
        <f t="shared" si="1"/>
        <v>2.2798742138364778</v>
      </c>
      <c r="N9" s="351"/>
      <c r="O9" s="141"/>
      <c r="P9" s="141"/>
      <c r="Q9" s="141"/>
      <c r="R9" s="141"/>
    </row>
    <row r="10" spans="1:19" s="110" customFormat="1" ht="13.5" customHeight="1" x14ac:dyDescent="0.15">
      <c r="A10" s="369"/>
      <c r="B10" s="108" t="s">
        <v>34</v>
      </c>
      <c r="C10" s="120"/>
      <c r="D10" s="346">
        <v>279</v>
      </c>
      <c r="E10" s="194">
        <v>154</v>
      </c>
      <c r="F10" s="195">
        <v>91</v>
      </c>
      <c r="G10" s="195">
        <v>17</v>
      </c>
      <c r="H10" s="195">
        <v>5</v>
      </c>
      <c r="I10" s="195">
        <v>3</v>
      </c>
      <c r="J10" s="196">
        <v>9</v>
      </c>
      <c r="K10" s="133"/>
      <c r="L10" s="230">
        <f t="shared" si="0"/>
        <v>245</v>
      </c>
      <c r="M10" s="196">
        <f t="shared" si="1"/>
        <v>8</v>
      </c>
      <c r="N10" s="351"/>
      <c r="O10" s="122"/>
      <c r="P10" s="122"/>
      <c r="Q10" s="122"/>
      <c r="R10" s="122"/>
    </row>
    <row r="11" spans="1:19" ht="13.5" customHeight="1" x14ac:dyDescent="0.15">
      <c r="A11" s="369"/>
      <c r="B11" s="263"/>
      <c r="C11" s="24"/>
      <c r="D11" s="337"/>
      <c r="E11" s="190">
        <v>55.197132616487451</v>
      </c>
      <c r="F11" s="191">
        <v>32.616487455197138</v>
      </c>
      <c r="G11" s="191">
        <v>6.0931899641577063</v>
      </c>
      <c r="H11" s="191">
        <v>1.7921146953405016</v>
      </c>
      <c r="I11" s="191">
        <v>1.0752688172043012</v>
      </c>
      <c r="J11" s="192">
        <v>3.225806451612903</v>
      </c>
      <c r="K11" s="134"/>
      <c r="L11" s="229">
        <f t="shared" si="0"/>
        <v>87.813620071684596</v>
      </c>
      <c r="M11" s="192">
        <f t="shared" si="1"/>
        <v>2.8673835125448028</v>
      </c>
      <c r="N11" s="351"/>
      <c r="O11" s="141"/>
      <c r="P11" s="141"/>
      <c r="Q11" s="141"/>
      <c r="R11" s="141"/>
    </row>
    <row r="12" spans="1:19" s="110" customFormat="1" ht="13.5" customHeight="1" x14ac:dyDescent="0.15">
      <c r="A12" s="369"/>
      <c r="B12" s="108" t="s">
        <v>36</v>
      </c>
      <c r="C12" s="120"/>
      <c r="D12" s="346">
        <v>680</v>
      </c>
      <c r="E12" s="194">
        <v>365</v>
      </c>
      <c r="F12" s="195">
        <v>227</v>
      </c>
      <c r="G12" s="195">
        <v>41</v>
      </c>
      <c r="H12" s="195">
        <v>13</v>
      </c>
      <c r="I12" s="195">
        <v>8</v>
      </c>
      <c r="J12" s="196">
        <v>26</v>
      </c>
      <c r="K12" s="133"/>
      <c r="L12" s="230">
        <f t="shared" si="0"/>
        <v>592</v>
      </c>
      <c r="M12" s="196">
        <f t="shared" si="1"/>
        <v>21</v>
      </c>
      <c r="N12" s="351"/>
      <c r="O12" s="122"/>
      <c r="P12" s="122"/>
      <c r="Q12" s="122"/>
      <c r="R12" s="122"/>
    </row>
    <row r="13" spans="1:19" ht="13.5" customHeight="1" x14ac:dyDescent="0.15">
      <c r="A13" s="369"/>
      <c r="B13" s="263"/>
      <c r="C13" s="24"/>
      <c r="D13" s="337"/>
      <c r="E13" s="190">
        <v>53.67647058823529</v>
      </c>
      <c r="F13" s="191">
        <v>33.382352941176471</v>
      </c>
      <c r="G13" s="191">
        <v>6.0294117647058822</v>
      </c>
      <c r="H13" s="191">
        <v>1.911764705882353</v>
      </c>
      <c r="I13" s="191">
        <v>1.1764705882352942</v>
      </c>
      <c r="J13" s="192">
        <v>3.8235294117647061</v>
      </c>
      <c r="K13" s="134"/>
      <c r="L13" s="229">
        <f t="shared" si="0"/>
        <v>87.058823529411768</v>
      </c>
      <c r="M13" s="192">
        <f t="shared" si="1"/>
        <v>3.0882352941176472</v>
      </c>
      <c r="N13" s="351"/>
      <c r="O13" s="141"/>
      <c r="P13" s="141"/>
      <c r="Q13" s="141"/>
      <c r="R13" s="141"/>
    </row>
    <row r="14" spans="1:19" s="110" customFormat="1" ht="13.5" customHeight="1" x14ac:dyDescent="0.15">
      <c r="A14" s="369"/>
      <c r="B14" s="108" t="s">
        <v>38</v>
      </c>
      <c r="C14" s="120"/>
      <c r="D14" s="346">
        <v>196</v>
      </c>
      <c r="E14" s="194">
        <v>109</v>
      </c>
      <c r="F14" s="195">
        <v>66</v>
      </c>
      <c r="G14" s="195">
        <v>16</v>
      </c>
      <c r="H14" s="195">
        <v>0</v>
      </c>
      <c r="I14" s="195">
        <v>0</v>
      </c>
      <c r="J14" s="196">
        <v>5</v>
      </c>
      <c r="K14" s="133"/>
      <c r="L14" s="230">
        <f t="shared" si="0"/>
        <v>175</v>
      </c>
      <c r="M14" s="196">
        <f t="shared" si="1"/>
        <v>0</v>
      </c>
      <c r="N14" s="351"/>
      <c r="O14" s="122"/>
      <c r="P14" s="122"/>
      <c r="Q14" s="122"/>
      <c r="R14" s="122"/>
    </row>
    <row r="15" spans="1:19" ht="13.5" customHeight="1" x14ac:dyDescent="0.15">
      <c r="A15" s="369"/>
      <c r="B15" s="263"/>
      <c r="C15" s="24"/>
      <c r="D15" s="337"/>
      <c r="E15" s="190">
        <v>55.612244897959187</v>
      </c>
      <c r="F15" s="191">
        <v>33.673469387755098</v>
      </c>
      <c r="G15" s="191">
        <v>8.1632653061224492</v>
      </c>
      <c r="H15" s="191">
        <v>0</v>
      </c>
      <c r="I15" s="191">
        <v>0</v>
      </c>
      <c r="J15" s="192">
        <v>2.5510204081632653</v>
      </c>
      <c r="K15" s="134"/>
      <c r="L15" s="229">
        <f t="shared" si="0"/>
        <v>89.285714285714278</v>
      </c>
      <c r="M15" s="192">
        <f t="shared" si="1"/>
        <v>0</v>
      </c>
      <c r="N15" s="351"/>
      <c r="O15" s="141"/>
      <c r="P15" s="141"/>
      <c r="Q15" s="141"/>
      <c r="R15" s="141"/>
    </row>
    <row r="16" spans="1:19" s="110" customFormat="1" ht="13.5" customHeight="1" x14ac:dyDescent="0.15">
      <c r="A16" s="369"/>
      <c r="B16" s="108" t="s">
        <v>40</v>
      </c>
      <c r="C16" s="120"/>
      <c r="D16" s="346">
        <v>191</v>
      </c>
      <c r="E16" s="194">
        <v>104</v>
      </c>
      <c r="F16" s="195">
        <v>55</v>
      </c>
      <c r="G16" s="195">
        <v>18</v>
      </c>
      <c r="H16" s="195">
        <v>6</v>
      </c>
      <c r="I16" s="195">
        <v>4</v>
      </c>
      <c r="J16" s="196">
        <v>4</v>
      </c>
      <c r="K16" s="133"/>
      <c r="L16" s="230">
        <f t="shared" si="0"/>
        <v>159</v>
      </c>
      <c r="M16" s="196">
        <f t="shared" si="1"/>
        <v>10</v>
      </c>
      <c r="N16" s="351"/>
      <c r="O16" s="122"/>
      <c r="P16" s="122"/>
      <c r="Q16" s="122"/>
      <c r="R16" s="122"/>
    </row>
    <row r="17" spans="1:18" ht="13.5" customHeight="1" x14ac:dyDescent="0.15">
      <c r="A17" s="369"/>
      <c r="B17" s="263"/>
      <c r="C17" s="24"/>
      <c r="D17" s="337"/>
      <c r="E17" s="190">
        <v>54.450261780104711</v>
      </c>
      <c r="F17" s="191">
        <v>28.795811518324609</v>
      </c>
      <c r="G17" s="191">
        <v>9.4240837696335085</v>
      </c>
      <c r="H17" s="191">
        <v>3.1413612565445024</v>
      </c>
      <c r="I17" s="191">
        <v>2.0942408376963351</v>
      </c>
      <c r="J17" s="192">
        <v>2.0942408376963351</v>
      </c>
      <c r="K17" s="134"/>
      <c r="L17" s="229">
        <f t="shared" si="0"/>
        <v>83.246073298429323</v>
      </c>
      <c r="M17" s="192">
        <f t="shared" si="1"/>
        <v>5.2356020942408374</v>
      </c>
      <c r="N17" s="351"/>
      <c r="O17" s="141"/>
      <c r="P17" s="141"/>
      <c r="Q17" s="141"/>
      <c r="R17" s="141"/>
    </row>
    <row r="18" spans="1:18" s="110" customFormat="1" ht="13.5" customHeight="1" x14ac:dyDescent="0.15">
      <c r="A18" s="369"/>
      <c r="B18" s="108" t="s">
        <v>42</v>
      </c>
      <c r="C18" s="120"/>
      <c r="D18" s="330">
        <v>94</v>
      </c>
      <c r="E18" s="194">
        <v>60</v>
      </c>
      <c r="F18" s="195">
        <v>25</v>
      </c>
      <c r="G18" s="195">
        <v>6</v>
      </c>
      <c r="H18" s="195">
        <v>1</v>
      </c>
      <c r="I18" s="195">
        <v>1</v>
      </c>
      <c r="J18" s="196">
        <v>1</v>
      </c>
      <c r="K18" s="133"/>
      <c r="L18" s="230">
        <f t="shared" si="0"/>
        <v>85</v>
      </c>
      <c r="M18" s="196">
        <f t="shared" si="1"/>
        <v>2</v>
      </c>
      <c r="N18" s="351"/>
      <c r="O18" s="122"/>
      <c r="P18" s="122"/>
      <c r="Q18" s="122"/>
      <c r="R18" s="122"/>
    </row>
    <row r="19" spans="1:18" ht="13.5" customHeight="1" thickBot="1" x14ac:dyDescent="0.2">
      <c r="A19" s="370"/>
      <c r="B19" s="263"/>
      <c r="C19" s="26"/>
      <c r="D19" s="332"/>
      <c r="E19" s="198">
        <v>63.829787234042556</v>
      </c>
      <c r="F19" s="199">
        <v>26.595744680851062</v>
      </c>
      <c r="G19" s="199">
        <v>6.3829787234042552</v>
      </c>
      <c r="H19" s="199">
        <v>1.0638297872340425</v>
      </c>
      <c r="I19" s="199">
        <v>1.0638297872340425</v>
      </c>
      <c r="J19" s="200">
        <v>1.0638297872340425</v>
      </c>
      <c r="K19" s="134"/>
      <c r="L19" s="231">
        <f t="shared" si="0"/>
        <v>90.425531914893611</v>
      </c>
      <c r="M19" s="200">
        <f t="shared" si="1"/>
        <v>2.1276595744680851</v>
      </c>
      <c r="N19" s="351"/>
      <c r="O19" s="141"/>
      <c r="P19" s="141"/>
      <c r="Q19" s="141"/>
      <c r="R19" s="141"/>
    </row>
    <row r="20" spans="1:18" s="111" customFormat="1" ht="13.5" customHeight="1" x14ac:dyDescent="0.15">
      <c r="A20" s="372" t="s">
        <v>0</v>
      </c>
      <c r="B20" s="103" t="s">
        <v>1</v>
      </c>
      <c r="C20" s="121"/>
      <c r="D20" s="333">
        <v>1088</v>
      </c>
      <c r="E20" s="186">
        <v>544</v>
      </c>
      <c r="F20" s="187">
        <v>377</v>
      </c>
      <c r="G20" s="187">
        <v>94</v>
      </c>
      <c r="H20" s="187">
        <v>18</v>
      </c>
      <c r="I20" s="187">
        <v>14</v>
      </c>
      <c r="J20" s="188">
        <v>41</v>
      </c>
      <c r="K20" s="267"/>
      <c r="L20" s="228">
        <f t="shared" si="0"/>
        <v>921</v>
      </c>
      <c r="M20" s="188">
        <f t="shared" si="1"/>
        <v>32</v>
      </c>
      <c r="N20" s="351"/>
      <c r="O20" s="122"/>
      <c r="P20" s="122"/>
      <c r="Q20" s="122"/>
      <c r="R20" s="122"/>
    </row>
    <row r="21" spans="1:18" s="22" customFormat="1" ht="13.5" customHeight="1" x14ac:dyDescent="0.15">
      <c r="A21" s="373"/>
      <c r="B21" s="263"/>
      <c r="C21" s="25"/>
      <c r="D21" s="337"/>
      <c r="E21" s="190">
        <v>50</v>
      </c>
      <c r="F21" s="191">
        <v>34.650735294117645</v>
      </c>
      <c r="G21" s="191">
        <v>8.6397058823529402</v>
      </c>
      <c r="H21" s="191">
        <v>1.6544117647058825</v>
      </c>
      <c r="I21" s="191">
        <v>1.2867647058823528</v>
      </c>
      <c r="J21" s="192">
        <v>3.7683823529411762</v>
      </c>
      <c r="K21" s="268"/>
      <c r="L21" s="229">
        <f t="shared" si="0"/>
        <v>84.650735294117652</v>
      </c>
      <c r="M21" s="192">
        <f t="shared" si="1"/>
        <v>2.9411764705882355</v>
      </c>
      <c r="N21" s="351"/>
      <c r="O21" s="141"/>
      <c r="P21" s="141"/>
      <c r="Q21" s="141"/>
      <c r="R21" s="141"/>
    </row>
    <row r="22" spans="1:18" s="111" customFormat="1" ht="13.5" customHeight="1" x14ac:dyDescent="0.15">
      <c r="A22" s="373"/>
      <c r="B22" s="106" t="s">
        <v>2</v>
      </c>
      <c r="C22" s="122"/>
      <c r="D22" s="346">
        <v>1538</v>
      </c>
      <c r="E22" s="194">
        <v>923</v>
      </c>
      <c r="F22" s="195">
        <v>446</v>
      </c>
      <c r="G22" s="195">
        <v>92</v>
      </c>
      <c r="H22" s="195">
        <v>22</v>
      </c>
      <c r="I22" s="195">
        <v>14</v>
      </c>
      <c r="J22" s="196">
        <v>41</v>
      </c>
      <c r="K22" s="267"/>
      <c r="L22" s="230">
        <f t="shared" si="0"/>
        <v>1369</v>
      </c>
      <c r="M22" s="196">
        <f t="shared" si="1"/>
        <v>36</v>
      </c>
      <c r="N22" s="351"/>
      <c r="O22" s="122"/>
      <c r="P22" s="122"/>
      <c r="Q22" s="122"/>
      <c r="R22" s="122"/>
    </row>
    <row r="23" spans="1:18" s="22" customFormat="1" ht="13.5" customHeight="1" x14ac:dyDescent="0.15">
      <c r="A23" s="373"/>
      <c r="B23" s="263"/>
      <c r="C23" s="25"/>
      <c r="D23" s="337"/>
      <c r="E23" s="190">
        <v>60.01300390117035</v>
      </c>
      <c r="F23" s="191">
        <v>28.998699609882966</v>
      </c>
      <c r="G23" s="191">
        <v>5.9817945383615081</v>
      </c>
      <c r="H23" s="191">
        <v>1.4304291287386215</v>
      </c>
      <c r="I23" s="191">
        <v>0.91027308192457734</v>
      </c>
      <c r="J23" s="192">
        <v>2.6657997399219768</v>
      </c>
      <c r="L23" s="229">
        <f t="shared" si="0"/>
        <v>89.011703511053312</v>
      </c>
      <c r="M23" s="192">
        <f t="shared" si="1"/>
        <v>2.3407022106631987</v>
      </c>
      <c r="N23" s="351"/>
      <c r="O23" s="141"/>
      <c r="P23" s="141"/>
      <c r="Q23" s="141"/>
      <c r="R23" s="141"/>
    </row>
    <row r="24" spans="1:18" s="111" customFormat="1" ht="13.5" customHeight="1" x14ac:dyDescent="0.15">
      <c r="A24" s="373"/>
      <c r="B24" s="106" t="s">
        <v>45</v>
      </c>
      <c r="C24" s="122"/>
      <c r="D24" s="330">
        <v>86</v>
      </c>
      <c r="E24" s="194">
        <v>50</v>
      </c>
      <c r="F24" s="195">
        <v>25</v>
      </c>
      <c r="G24" s="195">
        <v>3</v>
      </c>
      <c r="H24" s="195">
        <v>1</v>
      </c>
      <c r="I24" s="195">
        <v>1</v>
      </c>
      <c r="J24" s="196">
        <v>6</v>
      </c>
      <c r="L24" s="230">
        <f t="shared" si="0"/>
        <v>75</v>
      </c>
      <c r="M24" s="196">
        <f t="shared" si="1"/>
        <v>2</v>
      </c>
      <c r="N24" s="351"/>
      <c r="O24" s="122"/>
      <c r="P24" s="122"/>
      <c r="Q24" s="122"/>
      <c r="R24" s="122"/>
    </row>
    <row r="25" spans="1:18" s="22" customFormat="1" ht="13.5" customHeight="1" thickBot="1" x14ac:dyDescent="0.2">
      <c r="A25" s="374"/>
      <c r="B25" s="263"/>
      <c r="C25" s="62"/>
      <c r="D25" s="332"/>
      <c r="E25" s="198">
        <v>58.139534883720934</v>
      </c>
      <c r="F25" s="199">
        <v>29.069767441860467</v>
      </c>
      <c r="G25" s="199">
        <v>3.4883720930232558</v>
      </c>
      <c r="H25" s="199">
        <v>1.1627906976744187</v>
      </c>
      <c r="I25" s="199">
        <v>1.1627906976744187</v>
      </c>
      <c r="J25" s="200">
        <v>6.9767441860465116</v>
      </c>
      <c r="L25" s="231">
        <f t="shared" si="0"/>
        <v>87.209302325581405</v>
      </c>
      <c r="M25" s="200">
        <f t="shared" si="1"/>
        <v>2.3255813953488373</v>
      </c>
      <c r="N25" s="351"/>
      <c r="O25" s="141"/>
      <c r="P25" s="141"/>
      <c r="Q25" s="141"/>
      <c r="R25" s="141"/>
    </row>
    <row r="26" spans="1:18" s="110" customFormat="1" ht="13.5" customHeight="1" x14ac:dyDescent="0.15">
      <c r="A26" s="371" t="s">
        <v>43</v>
      </c>
      <c r="B26" s="118" t="s">
        <v>3</v>
      </c>
      <c r="C26" s="119"/>
      <c r="D26" s="333">
        <v>170</v>
      </c>
      <c r="E26" s="202">
        <v>79</v>
      </c>
      <c r="F26" s="203">
        <v>70</v>
      </c>
      <c r="G26" s="203">
        <v>15</v>
      </c>
      <c r="H26" s="203">
        <v>4</v>
      </c>
      <c r="I26" s="203">
        <v>1</v>
      </c>
      <c r="J26" s="204">
        <v>1</v>
      </c>
      <c r="L26" s="232">
        <f t="shared" si="0"/>
        <v>149</v>
      </c>
      <c r="M26" s="204">
        <f t="shared" si="1"/>
        <v>5</v>
      </c>
      <c r="N26" s="351"/>
      <c r="O26" s="120"/>
      <c r="P26" s="120"/>
      <c r="Q26" s="120"/>
      <c r="R26" s="120"/>
    </row>
    <row r="27" spans="1:18" ht="13.5" customHeight="1" x14ac:dyDescent="0.15">
      <c r="A27" s="369"/>
      <c r="B27" s="263"/>
      <c r="C27" s="24"/>
      <c r="D27" s="337"/>
      <c r="E27" s="206">
        <v>46.470588235294116</v>
      </c>
      <c r="F27" s="207">
        <v>41.17647058823529</v>
      </c>
      <c r="G27" s="207">
        <v>8.8235294117647065</v>
      </c>
      <c r="H27" s="207">
        <v>2.3529411764705883</v>
      </c>
      <c r="I27" s="207">
        <v>0.58823529411764708</v>
      </c>
      <c r="J27" s="208">
        <v>0.58823529411764708</v>
      </c>
      <c r="L27" s="233">
        <f t="shared" si="0"/>
        <v>87.647058823529406</v>
      </c>
      <c r="M27" s="208">
        <f t="shared" si="1"/>
        <v>2.9411764705882355</v>
      </c>
      <c r="N27" s="351"/>
      <c r="O27" s="142"/>
      <c r="P27" s="142"/>
      <c r="Q27" s="142"/>
      <c r="R27" s="142"/>
    </row>
    <row r="28" spans="1:18" s="110" customFormat="1" ht="13.5" customHeight="1" x14ac:dyDescent="0.15">
      <c r="A28" s="369"/>
      <c r="B28" s="108" t="s">
        <v>4</v>
      </c>
      <c r="C28" s="120"/>
      <c r="D28" s="346">
        <v>260</v>
      </c>
      <c r="E28" s="209">
        <v>126</v>
      </c>
      <c r="F28" s="210">
        <v>97</v>
      </c>
      <c r="G28" s="210">
        <v>21</v>
      </c>
      <c r="H28" s="210">
        <v>9</v>
      </c>
      <c r="I28" s="210">
        <v>4</v>
      </c>
      <c r="J28" s="211">
        <v>3</v>
      </c>
      <c r="L28" s="234">
        <f t="shared" si="0"/>
        <v>223</v>
      </c>
      <c r="M28" s="211">
        <f t="shared" si="1"/>
        <v>13</v>
      </c>
      <c r="N28" s="351"/>
      <c r="O28" s="120"/>
      <c r="P28" s="120"/>
      <c r="Q28" s="120"/>
      <c r="R28" s="120"/>
    </row>
    <row r="29" spans="1:18" ht="13.5" customHeight="1" x14ac:dyDescent="0.15">
      <c r="A29" s="369"/>
      <c r="B29" s="263"/>
      <c r="C29" s="24"/>
      <c r="D29" s="337"/>
      <c r="E29" s="206">
        <v>48.46153846153846</v>
      </c>
      <c r="F29" s="207">
        <v>37.307692307692307</v>
      </c>
      <c r="G29" s="207">
        <v>8.0769230769230766</v>
      </c>
      <c r="H29" s="207">
        <v>3.4615384615384617</v>
      </c>
      <c r="I29" s="207">
        <v>1.5384615384615385</v>
      </c>
      <c r="J29" s="208">
        <v>1.153846153846154</v>
      </c>
      <c r="L29" s="233">
        <f t="shared" si="0"/>
        <v>85.769230769230774</v>
      </c>
      <c r="M29" s="208">
        <f t="shared" si="1"/>
        <v>5</v>
      </c>
      <c r="N29" s="351"/>
      <c r="O29" s="142"/>
      <c r="P29" s="142"/>
      <c r="Q29" s="142"/>
      <c r="R29" s="142"/>
    </row>
    <row r="30" spans="1:18" s="110" customFormat="1" ht="13.5" customHeight="1" x14ac:dyDescent="0.15">
      <c r="A30" s="369"/>
      <c r="B30" s="108" t="s">
        <v>5</v>
      </c>
      <c r="C30" s="120"/>
      <c r="D30" s="346">
        <v>434</v>
      </c>
      <c r="E30" s="209">
        <v>226</v>
      </c>
      <c r="F30" s="210">
        <v>148</v>
      </c>
      <c r="G30" s="210">
        <v>47</v>
      </c>
      <c r="H30" s="210">
        <v>5</v>
      </c>
      <c r="I30" s="210">
        <v>4</v>
      </c>
      <c r="J30" s="211">
        <v>4</v>
      </c>
      <c r="L30" s="234">
        <f t="shared" si="0"/>
        <v>374</v>
      </c>
      <c r="M30" s="211">
        <f t="shared" si="1"/>
        <v>9</v>
      </c>
      <c r="N30" s="351"/>
      <c r="O30" s="120"/>
      <c r="P30" s="120"/>
      <c r="Q30" s="120"/>
      <c r="R30" s="120"/>
    </row>
    <row r="31" spans="1:18" ht="13.5" customHeight="1" x14ac:dyDescent="0.15">
      <c r="A31" s="369"/>
      <c r="B31" s="263"/>
      <c r="C31" s="24"/>
      <c r="D31" s="337"/>
      <c r="E31" s="206">
        <v>52.073732718894007</v>
      </c>
      <c r="F31" s="207">
        <v>34.101382488479267</v>
      </c>
      <c r="G31" s="207">
        <v>10.829493087557603</v>
      </c>
      <c r="H31" s="207">
        <v>1.1520737327188941</v>
      </c>
      <c r="I31" s="207">
        <v>0.92165898617511521</v>
      </c>
      <c r="J31" s="208">
        <v>0.92165898617511521</v>
      </c>
      <c r="L31" s="233">
        <f t="shared" si="0"/>
        <v>86.175115207373267</v>
      </c>
      <c r="M31" s="208">
        <f t="shared" si="1"/>
        <v>2.0737327188940093</v>
      </c>
      <c r="N31" s="351"/>
      <c r="O31" s="142"/>
      <c r="P31" s="142"/>
      <c r="Q31" s="142"/>
      <c r="R31" s="142"/>
    </row>
    <row r="32" spans="1:18" s="110" customFormat="1" ht="13.5" customHeight="1" x14ac:dyDescent="0.15">
      <c r="A32" s="369"/>
      <c r="B32" s="108" t="s">
        <v>6</v>
      </c>
      <c r="C32" s="120"/>
      <c r="D32" s="346">
        <v>480</v>
      </c>
      <c r="E32" s="209">
        <v>276</v>
      </c>
      <c r="F32" s="210">
        <v>159</v>
      </c>
      <c r="G32" s="210">
        <v>29</v>
      </c>
      <c r="H32" s="210">
        <v>5</v>
      </c>
      <c r="I32" s="210">
        <v>4</v>
      </c>
      <c r="J32" s="211">
        <v>7</v>
      </c>
      <c r="L32" s="234">
        <f t="shared" si="0"/>
        <v>435</v>
      </c>
      <c r="M32" s="211">
        <f t="shared" si="1"/>
        <v>9</v>
      </c>
      <c r="N32" s="351"/>
      <c r="O32" s="120"/>
      <c r="P32" s="120"/>
      <c r="Q32" s="120"/>
      <c r="R32" s="120"/>
    </row>
    <row r="33" spans="1:18" ht="13.5" customHeight="1" x14ac:dyDescent="0.15">
      <c r="A33" s="369"/>
      <c r="B33" s="263"/>
      <c r="C33" s="24"/>
      <c r="D33" s="337"/>
      <c r="E33" s="206">
        <v>57.499999999999993</v>
      </c>
      <c r="F33" s="207">
        <v>33.125</v>
      </c>
      <c r="G33" s="207">
        <v>6.041666666666667</v>
      </c>
      <c r="H33" s="207">
        <v>1.0416666666666665</v>
      </c>
      <c r="I33" s="207">
        <v>0.83333333333333337</v>
      </c>
      <c r="J33" s="208">
        <v>1.4583333333333333</v>
      </c>
      <c r="L33" s="233">
        <f t="shared" si="0"/>
        <v>90.625</v>
      </c>
      <c r="M33" s="208">
        <f t="shared" si="1"/>
        <v>1.875</v>
      </c>
      <c r="N33" s="351"/>
      <c r="O33" s="142"/>
      <c r="P33" s="142"/>
      <c r="Q33" s="142"/>
      <c r="R33" s="142"/>
    </row>
    <row r="34" spans="1:18" s="110" customFormat="1" ht="13.5" customHeight="1" x14ac:dyDescent="0.15">
      <c r="A34" s="369"/>
      <c r="B34" s="108" t="s">
        <v>7</v>
      </c>
      <c r="C34" s="120"/>
      <c r="D34" s="346">
        <v>594</v>
      </c>
      <c r="E34" s="209">
        <v>335</v>
      </c>
      <c r="F34" s="210">
        <v>191</v>
      </c>
      <c r="G34" s="210">
        <v>39</v>
      </c>
      <c r="H34" s="210">
        <v>7</v>
      </c>
      <c r="I34" s="210">
        <v>5</v>
      </c>
      <c r="J34" s="211">
        <v>17</v>
      </c>
      <c r="L34" s="234">
        <f t="shared" si="0"/>
        <v>526</v>
      </c>
      <c r="M34" s="211">
        <f t="shared" si="1"/>
        <v>12</v>
      </c>
      <c r="N34" s="351"/>
      <c r="O34" s="120"/>
      <c r="P34" s="120"/>
      <c r="Q34" s="120"/>
      <c r="R34" s="120"/>
    </row>
    <row r="35" spans="1:18" ht="13.5" customHeight="1" x14ac:dyDescent="0.15">
      <c r="A35" s="369"/>
      <c r="B35" s="263"/>
      <c r="C35" s="24"/>
      <c r="D35" s="337"/>
      <c r="E35" s="206">
        <v>56.397306397306401</v>
      </c>
      <c r="F35" s="207">
        <v>32.154882154882152</v>
      </c>
      <c r="G35" s="207">
        <v>6.5656565656565666</v>
      </c>
      <c r="H35" s="207">
        <v>1.1784511784511784</v>
      </c>
      <c r="I35" s="207">
        <v>0.84175084175084169</v>
      </c>
      <c r="J35" s="208">
        <v>2.861952861952862</v>
      </c>
      <c r="L35" s="233">
        <f t="shared" si="0"/>
        <v>88.552188552188554</v>
      </c>
      <c r="M35" s="208">
        <f t="shared" si="1"/>
        <v>2.0202020202020199</v>
      </c>
      <c r="N35" s="351"/>
      <c r="O35" s="142"/>
      <c r="P35" s="142"/>
      <c r="Q35" s="142"/>
      <c r="R35" s="142"/>
    </row>
    <row r="36" spans="1:18" s="110" customFormat="1" ht="13.5" customHeight="1" x14ac:dyDescent="0.15">
      <c r="A36" s="369"/>
      <c r="B36" s="108" t="s">
        <v>44</v>
      </c>
      <c r="C36" s="120"/>
      <c r="D36" s="331">
        <v>688</v>
      </c>
      <c r="E36" s="209">
        <v>425</v>
      </c>
      <c r="F36" s="210">
        <v>159</v>
      </c>
      <c r="G36" s="210">
        <v>35</v>
      </c>
      <c r="H36" s="210">
        <v>10</v>
      </c>
      <c r="I36" s="210">
        <v>10</v>
      </c>
      <c r="J36" s="211">
        <v>49</v>
      </c>
      <c r="L36" s="234">
        <f t="shared" si="0"/>
        <v>584</v>
      </c>
      <c r="M36" s="211">
        <f t="shared" si="1"/>
        <v>20</v>
      </c>
      <c r="N36" s="351"/>
      <c r="O36" s="120"/>
      <c r="P36" s="120"/>
      <c r="Q36" s="120"/>
      <c r="R36" s="120"/>
    </row>
    <row r="37" spans="1:18" ht="13.5" customHeight="1" x14ac:dyDescent="0.15">
      <c r="A37" s="369"/>
      <c r="B37" s="263"/>
      <c r="C37" s="24"/>
      <c r="D37" s="331"/>
      <c r="E37" s="206">
        <v>61.77325581395349</v>
      </c>
      <c r="F37" s="207">
        <v>23.11046511627907</v>
      </c>
      <c r="G37" s="207">
        <v>5.0872093023255811</v>
      </c>
      <c r="H37" s="207">
        <v>1.4534883720930232</v>
      </c>
      <c r="I37" s="207">
        <v>1.4534883720930232</v>
      </c>
      <c r="J37" s="208">
        <v>7.1220930232558137</v>
      </c>
      <c r="L37" s="233">
        <f t="shared" si="0"/>
        <v>84.883720930232556</v>
      </c>
      <c r="M37" s="208">
        <f t="shared" si="1"/>
        <v>2.9069767441860463</v>
      </c>
      <c r="N37" s="351"/>
      <c r="O37" s="142"/>
      <c r="P37" s="142"/>
      <c r="Q37" s="142"/>
      <c r="R37" s="142"/>
    </row>
    <row r="38" spans="1:18" s="110" customFormat="1" ht="13.5" customHeight="1" x14ac:dyDescent="0.15">
      <c r="A38" s="369"/>
      <c r="B38" s="264" t="s">
        <v>45</v>
      </c>
      <c r="C38" s="120"/>
      <c r="D38" s="347">
        <v>86</v>
      </c>
      <c r="E38" s="209">
        <v>50</v>
      </c>
      <c r="F38" s="210">
        <v>24</v>
      </c>
      <c r="G38" s="210">
        <v>3</v>
      </c>
      <c r="H38" s="210">
        <v>1</v>
      </c>
      <c r="I38" s="210">
        <v>1</v>
      </c>
      <c r="J38" s="211">
        <v>7</v>
      </c>
      <c r="L38" s="234">
        <f t="shared" si="0"/>
        <v>74</v>
      </c>
      <c r="M38" s="211">
        <f t="shared" si="1"/>
        <v>2</v>
      </c>
      <c r="N38" s="351"/>
      <c r="O38" s="120"/>
      <c r="P38" s="120"/>
      <c r="Q38" s="120"/>
      <c r="R38" s="120"/>
    </row>
    <row r="39" spans="1:18" ht="13.5" customHeight="1" thickBot="1" x14ac:dyDescent="0.2">
      <c r="A39" s="370"/>
      <c r="B39" s="265"/>
      <c r="C39" s="26"/>
      <c r="D39" s="332"/>
      <c r="E39" s="212">
        <v>58.139534883720934</v>
      </c>
      <c r="F39" s="213">
        <v>27.906976744186046</v>
      </c>
      <c r="G39" s="213">
        <v>3.4883720930232558</v>
      </c>
      <c r="H39" s="213">
        <v>1.1627906976744187</v>
      </c>
      <c r="I39" s="213">
        <v>1.1627906976744187</v>
      </c>
      <c r="J39" s="214">
        <v>8.1395348837209305</v>
      </c>
      <c r="L39" s="235">
        <f t="shared" si="0"/>
        <v>86.04651162790698</v>
      </c>
      <c r="M39" s="214">
        <f t="shared" si="1"/>
        <v>2.3255813953488373</v>
      </c>
      <c r="N39" s="351"/>
      <c r="O39" s="142"/>
      <c r="P39" s="142"/>
      <c r="Q39" s="142"/>
      <c r="R39" s="142"/>
    </row>
    <row r="40" spans="1:18" s="110" customFormat="1" ht="13.5" customHeight="1" x14ac:dyDescent="0.15">
      <c r="A40" s="369" t="s">
        <v>46</v>
      </c>
      <c r="B40" s="108" t="s">
        <v>48</v>
      </c>
      <c r="C40" s="120"/>
      <c r="D40" s="333">
        <v>459</v>
      </c>
      <c r="E40" s="194">
        <v>236</v>
      </c>
      <c r="F40" s="195">
        <v>156</v>
      </c>
      <c r="G40" s="195">
        <v>43</v>
      </c>
      <c r="H40" s="195">
        <v>9</v>
      </c>
      <c r="I40" s="195">
        <v>6</v>
      </c>
      <c r="J40" s="196">
        <v>9</v>
      </c>
      <c r="L40" s="230">
        <f t="shared" si="0"/>
        <v>392</v>
      </c>
      <c r="M40" s="196">
        <f t="shared" si="1"/>
        <v>15</v>
      </c>
      <c r="N40" s="351"/>
      <c r="O40" s="122"/>
      <c r="P40" s="122"/>
      <c r="Q40" s="122"/>
      <c r="R40" s="122"/>
    </row>
    <row r="41" spans="1:18" ht="13.5" customHeight="1" x14ac:dyDescent="0.15">
      <c r="A41" s="369"/>
      <c r="B41" s="263"/>
      <c r="C41" s="24"/>
      <c r="D41" s="337"/>
      <c r="E41" s="190">
        <v>51.416122004357298</v>
      </c>
      <c r="F41" s="191">
        <v>33.986928104575163</v>
      </c>
      <c r="G41" s="191">
        <v>9.3681917211328969</v>
      </c>
      <c r="H41" s="191">
        <v>1.9607843137254901</v>
      </c>
      <c r="I41" s="191">
        <v>1.3071895424836601</v>
      </c>
      <c r="J41" s="192">
        <v>1.9607843137254901</v>
      </c>
      <c r="L41" s="229">
        <f t="shared" si="0"/>
        <v>85.403050108932462</v>
      </c>
      <c r="M41" s="192">
        <f t="shared" si="1"/>
        <v>3.2679738562091503</v>
      </c>
      <c r="N41" s="351"/>
      <c r="O41" s="141"/>
      <c r="P41" s="141"/>
      <c r="Q41" s="141"/>
      <c r="R41" s="141"/>
    </row>
    <row r="42" spans="1:18" s="110" customFormat="1" ht="13.5" customHeight="1" x14ac:dyDescent="0.15">
      <c r="A42" s="369"/>
      <c r="B42" s="108" t="s">
        <v>50</v>
      </c>
      <c r="C42" s="120"/>
      <c r="D42" s="346">
        <v>1862</v>
      </c>
      <c r="E42" s="194">
        <v>1063</v>
      </c>
      <c r="F42" s="195">
        <v>586</v>
      </c>
      <c r="G42" s="195">
        <v>123</v>
      </c>
      <c r="H42" s="195">
        <v>27</v>
      </c>
      <c r="I42" s="195">
        <v>14</v>
      </c>
      <c r="J42" s="196">
        <v>49</v>
      </c>
      <c r="L42" s="230">
        <f t="shared" si="0"/>
        <v>1649</v>
      </c>
      <c r="M42" s="196">
        <f t="shared" si="1"/>
        <v>41</v>
      </c>
      <c r="N42" s="351"/>
      <c r="O42" s="122"/>
      <c r="P42" s="122"/>
      <c r="Q42" s="122"/>
      <c r="R42" s="122"/>
    </row>
    <row r="43" spans="1:18" ht="13.5" customHeight="1" x14ac:dyDescent="0.15">
      <c r="A43" s="369"/>
      <c r="B43" s="263"/>
      <c r="C43" s="24"/>
      <c r="D43" s="337"/>
      <c r="E43" s="190">
        <v>57.089151450053713</v>
      </c>
      <c r="F43" s="191">
        <v>31.471535982814181</v>
      </c>
      <c r="G43" s="191">
        <v>6.6058002148227715</v>
      </c>
      <c r="H43" s="191">
        <v>1.4500537056928033</v>
      </c>
      <c r="I43" s="191">
        <v>0.75187969924812026</v>
      </c>
      <c r="J43" s="192">
        <v>2.6315789473684208</v>
      </c>
      <c r="L43" s="229">
        <f t="shared" si="0"/>
        <v>88.560687432867894</v>
      </c>
      <c r="M43" s="192">
        <f t="shared" si="1"/>
        <v>2.2019334049409238</v>
      </c>
      <c r="N43" s="351"/>
      <c r="O43" s="141"/>
      <c r="P43" s="141"/>
      <c r="Q43" s="141"/>
      <c r="R43" s="141"/>
    </row>
    <row r="44" spans="1:18" s="110" customFormat="1" ht="13.5" customHeight="1" x14ac:dyDescent="0.15">
      <c r="A44" s="369"/>
      <c r="B44" s="108" t="s">
        <v>51</v>
      </c>
      <c r="C44" s="120"/>
      <c r="D44" s="346">
        <v>290</v>
      </c>
      <c r="E44" s="194">
        <v>163</v>
      </c>
      <c r="F44" s="195">
        <v>78</v>
      </c>
      <c r="G44" s="195">
        <v>20</v>
      </c>
      <c r="H44" s="195">
        <v>4</v>
      </c>
      <c r="I44" s="195">
        <v>8</v>
      </c>
      <c r="J44" s="196">
        <v>17</v>
      </c>
      <c r="L44" s="230">
        <f t="shared" si="0"/>
        <v>241</v>
      </c>
      <c r="M44" s="196">
        <f t="shared" si="1"/>
        <v>12</v>
      </c>
      <c r="N44" s="351"/>
      <c r="O44" s="122"/>
      <c r="P44" s="122"/>
      <c r="Q44" s="122"/>
      <c r="R44" s="122"/>
    </row>
    <row r="45" spans="1:18" ht="13.5" customHeight="1" x14ac:dyDescent="0.15">
      <c r="A45" s="369"/>
      <c r="B45" s="263"/>
      <c r="C45" s="24"/>
      <c r="D45" s="337"/>
      <c r="E45" s="190">
        <v>56.206896551724142</v>
      </c>
      <c r="F45" s="191">
        <v>26.896551724137929</v>
      </c>
      <c r="G45" s="191">
        <v>6.8965517241379306</v>
      </c>
      <c r="H45" s="191">
        <v>1.3793103448275863</v>
      </c>
      <c r="I45" s="191">
        <v>2.7586206896551726</v>
      </c>
      <c r="J45" s="192">
        <v>5.8620689655172411</v>
      </c>
      <c r="L45" s="229">
        <f t="shared" si="0"/>
        <v>83.103448275862064</v>
      </c>
      <c r="M45" s="192">
        <f t="shared" si="1"/>
        <v>4.1379310344827589</v>
      </c>
      <c r="N45" s="351"/>
      <c r="O45" s="141"/>
      <c r="P45" s="141"/>
      <c r="Q45" s="141"/>
      <c r="R45" s="141"/>
    </row>
    <row r="46" spans="1:18" s="110" customFormat="1" ht="13.5" customHeight="1" x14ac:dyDescent="0.15">
      <c r="A46" s="369"/>
      <c r="B46" s="264" t="s">
        <v>71</v>
      </c>
      <c r="C46" s="120"/>
      <c r="D46" s="330">
        <v>101</v>
      </c>
      <c r="E46" s="194">
        <v>55</v>
      </c>
      <c r="F46" s="195">
        <v>28</v>
      </c>
      <c r="G46" s="195">
        <v>3</v>
      </c>
      <c r="H46" s="195">
        <v>1</v>
      </c>
      <c r="I46" s="195">
        <v>1</v>
      </c>
      <c r="J46" s="196">
        <v>13</v>
      </c>
      <c r="L46" s="230">
        <f t="shared" si="0"/>
        <v>83</v>
      </c>
      <c r="M46" s="196">
        <f t="shared" si="1"/>
        <v>2</v>
      </c>
      <c r="N46" s="351"/>
      <c r="O46" s="122"/>
      <c r="P46" s="122"/>
      <c r="Q46" s="122"/>
      <c r="R46" s="122"/>
    </row>
    <row r="47" spans="1:18" ht="13.5" customHeight="1" thickBot="1" x14ac:dyDescent="0.2">
      <c r="A47" s="370"/>
      <c r="B47" s="265"/>
      <c r="C47" s="26"/>
      <c r="D47" s="332"/>
      <c r="E47" s="198">
        <v>54.455445544554458</v>
      </c>
      <c r="F47" s="199">
        <v>27.722772277227726</v>
      </c>
      <c r="G47" s="199">
        <v>2.9702970297029703</v>
      </c>
      <c r="H47" s="199">
        <v>0.99009900990099009</v>
      </c>
      <c r="I47" s="199">
        <v>0.99009900990099009</v>
      </c>
      <c r="J47" s="200">
        <v>12.871287128712872</v>
      </c>
      <c r="L47" s="231">
        <f t="shared" si="0"/>
        <v>82.178217821782184</v>
      </c>
      <c r="M47" s="200">
        <f t="shared" si="1"/>
        <v>1.9801980198019802</v>
      </c>
      <c r="N47" s="351"/>
      <c r="O47" s="141"/>
      <c r="P47" s="141"/>
      <c r="Q47" s="141"/>
      <c r="R47" s="141"/>
    </row>
    <row r="48" spans="1:18" s="110" customFormat="1" ht="13.5" customHeight="1" x14ac:dyDescent="0.15">
      <c r="A48" s="369" t="s">
        <v>227</v>
      </c>
      <c r="B48" s="108" t="s">
        <v>53</v>
      </c>
      <c r="C48" s="120"/>
      <c r="D48" s="333">
        <v>144</v>
      </c>
      <c r="E48" s="194">
        <v>67</v>
      </c>
      <c r="F48" s="195">
        <v>61</v>
      </c>
      <c r="G48" s="195">
        <v>11</v>
      </c>
      <c r="H48" s="195">
        <v>3</v>
      </c>
      <c r="I48" s="195">
        <v>1</v>
      </c>
      <c r="J48" s="196">
        <v>1</v>
      </c>
      <c r="L48" s="230">
        <f t="shared" si="0"/>
        <v>128</v>
      </c>
      <c r="M48" s="196">
        <f t="shared" si="1"/>
        <v>4</v>
      </c>
      <c r="N48" s="351"/>
      <c r="O48" s="122"/>
      <c r="P48" s="122"/>
      <c r="Q48" s="122"/>
      <c r="R48" s="122"/>
    </row>
    <row r="49" spans="1:18" ht="13.5" customHeight="1" x14ac:dyDescent="0.15">
      <c r="A49" s="369"/>
      <c r="B49" s="263"/>
      <c r="C49" s="24"/>
      <c r="D49" s="337"/>
      <c r="E49" s="190">
        <v>46.527777777777779</v>
      </c>
      <c r="F49" s="191">
        <v>42.361111111111107</v>
      </c>
      <c r="G49" s="191">
        <v>7.6388888888888893</v>
      </c>
      <c r="H49" s="191">
        <v>2.083333333333333</v>
      </c>
      <c r="I49" s="191">
        <v>0.69444444444444442</v>
      </c>
      <c r="J49" s="192">
        <v>0.69444444444444442</v>
      </c>
      <c r="L49" s="229">
        <f t="shared" si="0"/>
        <v>88.888888888888886</v>
      </c>
      <c r="M49" s="192">
        <f t="shared" si="1"/>
        <v>2.7777777777777777</v>
      </c>
      <c r="N49" s="351"/>
      <c r="O49" s="141"/>
      <c r="P49" s="141"/>
      <c r="Q49" s="141"/>
      <c r="R49" s="141"/>
    </row>
    <row r="50" spans="1:18" s="110" customFormat="1" ht="13.5" customHeight="1" x14ac:dyDescent="0.15">
      <c r="A50" s="369"/>
      <c r="B50" s="108" t="s">
        <v>433</v>
      </c>
      <c r="C50" s="120"/>
      <c r="D50" s="346">
        <v>364</v>
      </c>
      <c r="E50" s="194">
        <v>192</v>
      </c>
      <c r="F50" s="195">
        <v>110</v>
      </c>
      <c r="G50" s="195">
        <v>38</v>
      </c>
      <c r="H50" s="195">
        <v>7</v>
      </c>
      <c r="I50" s="195">
        <v>9</v>
      </c>
      <c r="J50" s="196">
        <v>8</v>
      </c>
      <c r="L50" s="230">
        <f t="shared" si="0"/>
        <v>302</v>
      </c>
      <c r="M50" s="196">
        <f t="shared" si="1"/>
        <v>16</v>
      </c>
      <c r="N50" s="351"/>
      <c r="O50" s="122"/>
      <c r="P50" s="122"/>
      <c r="Q50" s="122"/>
      <c r="R50" s="122"/>
    </row>
    <row r="51" spans="1:18" ht="13.5" customHeight="1" x14ac:dyDescent="0.15">
      <c r="A51" s="369"/>
      <c r="B51" s="263"/>
      <c r="C51" s="24"/>
      <c r="D51" s="337"/>
      <c r="E51" s="190">
        <v>52.747252747252752</v>
      </c>
      <c r="F51" s="191">
        <v>30.219780219780219</v>
      </c>
      <c r="G51" s="191">
        <v>10.43956043956044</v>
      </c>
      <c r="H51" s="191">
        <v>1.9230769230769231</v>
      </c>
      <c r="I51" s="191">
        <v>2.4725274725274726</v>
      </c>
      <c r="J51" s="192">
        <v>2.197802197802198</v>
      </c>
      <c r="L51" s="229">
        <f t="shared" si="0"/>
        <v>82.967032967032964</v>
      </c>
      <c r="M51" s="192">
        <f t="shared" si="1"/>
        <v>4.395604395604396</v>
      </c>
      <c r="N51" s="351"/>
      <c r="O51" s="141"/>
      <c r="P51" s="141"/>
      <c r="Q51" s="141"/>
      <c r="R51" s="141"/>
    </row>
    <row r="52" spans="1:18" s="110" customFormat="1" ht="13.5" customHeight="1" x14ac:dyDescent="0.15">
      <c r="A52" s="369"/>
      <c r="B52" s="108" t="s">
        <v>55</v>
      </c>
      <c r="C52" s="120"/>
      <c r="D52" s="346">
        <v>229</v>
      </c>
      <c r="E52" s="194">
        <v>121</v>
      </c>
      <c r="F52" s="195">
        <v>84</v>
      </c>
      <c r="G52" s="195">
        <v>15</v>
      </c>
      <c r="H52" s="195">
        <v>3</v>
      </c>
      <c r="I52" s="195">
        <v>2</v>
      </c>
      <c r="J52" s="196">
        <v>4</v>
      </c>
      <c r="L52" s="230">
        <f t="shared" si="0"/>
        <v>205</v>
      </c>
      <c r="M52" s="196">
        <f t="shared" si="1"/>
        <v>5</v>
      </c>
      <c r="N52" s="351"/>
      <c r="O52" s="122"/>
      <c r="P52" s="122"/>
      <c r="Q52" s="122"/>
      <c r="R52" s="122"/>
    </row>
    <row r="53" spans="1:18" ht="13.5" customHeight="1" x14ac:dyDescent="0.15">
      <c r="A53" s="369"/>
      <c r="B53" s="263"/>
      <c r="C53" s="24"/>
      <c r="D53" s="337"/>
      <c r="E53" s="190">
        <v>52.838427947598255</v>
      </c>
      <c r="F53" s="191">
        <v>36.681222707423586</v>
      </c>
      <c r="G53" s="191">
        <v>6.5502183406113534</v>
      </c>
      <c r="H53" s="191">
        <v>1.3100436681222707</v>
      </c>
      <c r="I53" s="191">
        <v>0.87336244541484709</v>
      </c>
      <c r="J53" s="192">
        <v>1.7467248908296942</v>
      </c>
      <c r="L53" s="229">
        <f t="shared" si="0"/>
        <v>89.519650655021849</v>
      </c>
      <c r="M53" s="192">
        <f t="shared" si="1"/>
        <v>2.1834061135371177</v>
      </c>
      <c r="N53" s="351"/>
      <c r="O53" s="141"/>
      <c r="P53" s="141"/>
      <c r="Q53" s="141"/>
      <c r="R53" s="141"/>
    </row>
    <row r="54" spans="1:18" s="110" customFormat="1" ht="13.5" customHeight="1" x14ac:dyDescent="0.15">
      <c r="A54" s="369"/>
      <c r="B54" s="108" t="s">
        <v>57</v>
      </c>
      <c r="C54" s="120"/>
      <c r="D54" s="346">
        <v>173</v>
      </c>
      <c r="E54" s="194">
        <v>78</v>
      </c>
      <c r="F54" s="195">
        <v>74</v>
      </c>
      <c r="G54" s="195">
        <v>13</v>
      </c>
      <c r="H54" s="195">
        <v>4</v>
      </c>
      <c r="I54" s="195">
        <v>3</v>
      </c>
      <c r="J54" s="196">
        <v>1</v>
      </c>
      <c r="L54" s="230">
        <f t="shared" si="0"/>
        <v>152</v>
      </c>
      <c r="M54" s="196">
        <f t="shared" si="1"/>
        <v>7</v>
      </c>
      <c r="N54" s="351"/>
      <c r="O54" s="122"/>
      <c r="P54" s="122"/>
      <c r="Q54" s="122"/>
      <c r="R54" s="122"/>
    </row>
    <row r="55" spans="1:18" ht="13.5" customHeight="1" x14ac:dyDescent="0.15">
      <c r="A55" s="369"/>
      <c r="B55" s="263"/>
      <c r="C55" s="24"/>
      <c r="D55" s="337"/>
      <c r="E55" s="190">
        <v>45.086705202312139</v>
      </c>
      <c r="F55" s="191">
        <v>42.774566473988443</v>
      </c>
      <c r="G55" s="191">
        <v>7.5144508670520231</v>
      </c>
      <c r="H55" s="191">
        <v>2.3121387283236992</v>
      </c>
      <c r="I55" s="191">
        <v>1.7341040462427744</v>
      </c>
      <c r="J55" s="192">
        <v>0.57803468208092479</v>
      </c>
      <c r="L55" s="229">
        <f t="shared" si="0"/>
        <v>87.861271676300589</v>
      </c>
      <c r="M55" s="192">
        <f t="shared" si="1"/>
        <v>4.0462427745664735</v>
      </c>
      <c r="N55" s="351"/>
      <c r="O55" s="141"/>
      <c r="P55" s="141"/>
      <c r="Q55" s="141"/>
      <c r="R55" s="141"/>
    </row>
    <row r="56" spans="1:18" s="110" customFormat="1" ht="13.5" customHeight="1" x14ac:dyDescent="0.15">
      <c r="A56" s="369"/>
      <c r="B56" s="108" t="s">
        <v>59</v>
      </c>
      <c r="C56" s="120"/>
      <c r="D56" s="346">
        <v>445</v>
      </c>
      <c r="E56" s="194">
        <v>242</v>
      </c>
      <c r="F56" s="195">
        <v>154</v>
      </c>
      <c r="G56" s="195">
        <v>36</v>
      </c>
      <c r="H56" s="195">
        <v>5</v>
      </c>
      <c r="I56" s="195">
        <v>4</v>
      </c>
      <c r="J56" s="196">
        <v>4</v>
      </c>
      <c r="L56" s="230">
        <f t="shared" si="0"/>
        <v>396</v>
      </c>
      <c r="M56" s="196">
        <f t="shared" si="1"/>
        <v>9</v>
      </c>
      <c r="N56" s="351"/>
      <c r="O56" s="122"/>
      <c r="P56" s="122"/>
      <c r="Q56" s="122"/>
      <c r="R56" s="122"/>
    </row>
    <row r="57" spans="1:18" ht="13.5" customHeight="1" x14ac:dyDescent="0.15">
      <c r="A57" s="369"/>
      <c r="B57" s="263"/>
      <c r="C57" s="24"/>
      <c r="D57" s="337"/>
      <c r="E57" s="190">
        <v>54.382022471910105</v>
      </c>
      <c r="F57" s="191">
        <v>34.606741573033709</v>
      </c>
      <c r="G57" s="191">
        <v>8.0898876404494384</v>
      </c>
      <c r="H57" s="191">
        <v>1.1235955056179776</v>
      </c>
      <c r="I57" s="191">
        <v>0.89887640449438211</v>
      </c>
      <c r="J57" s="192">
        <v>0.89887640449438211</v>
      </c>
      <c r="L57" s="229">
        <f t="shared" si="0"/>
        <v>88.988764044943821</v>
      </c>
      <c r="M57" s="192">
        <f t="shared" si="1"/>
        <v>2.0224719101123596</v>
      </c>
      <c r="N57" s="351"/>
      <c r="O57" s="141"/>
      <c r="P57" s="141"/>
      <c r="Q57" s="141"/>
      <c r="R57" s="141"/>
    </row>
    <row r="58" spans="1:18" s="110" customFormat="1" ht="13.5" customHeight="1" x14ac:dyDescent="0.15">
      <c r="A58" s="369"/>
      <c r="B58" s="108" t="s">
        <v>61</v>
      </c>
      <c r="C58" s="120"/>
      <c r="D58" s="346">
        <v>214</v>
      </c>
      <c r="E58" s="194">
        <v>118</v>
      </c>
      <c r="F58" s="195">
        <v>75</v>
      </c>
      <c r="G58" s="195">
        <v>15</v>
      </c>
      <c r="H58" s="195">
        <v>3</v>
      </c>
      <c r="I58" s="195">
        <v>2</v>
      </c>
      <c r="J58" s="196">
        <v>1</v>
      </c>
      <c r="L58" s="230">
        <f t="shared" si="0"/>
        <v>193</v>
      </c>
      <c r="M58" s="196">
        <f t="shared" si="1"/>
        <v>5</v>
      </c>
      <c r="N58" s="351"/>
      <c r="O58" s="122"/>
      <c r="P58" s="122"/>
      <c r="Q58" s="122"/>
      <c r="R58" s="122"/>
    </row>
    <row r="59" spans="1:18" ht="13.5" customHeight="1" x14ac:dyDescent="0.15">
      <c r="A59" s="369"/>
      <c r="B59" s="263"/>
      <c r="C59" s="24"/>
      <c r="D59" s="337"/>
      <c r="E59" s="190">
        <v>55.140186915887845</v>
      </c>
      <c r="F59" s="191">
        <v>35.046728971962615</v>
      </c>
      <c r="G59" s="191">
        <v>7.009345794392523</v>
      </c>
      <c r="H59" s="191">
        <v>1.4018691588785046</v>
      </c>
      <c r="I59" s="191">
        <v>0.93457943925233633</v>
      </c>
      <c r="J59" s="192">
        <v>0.46728971962616817</v>
      </c>
      <c r="L59" s="229">
        <f t="shared" si="0"/>
        <v>90.186915887850461</v>
      </c>
      <c r="M59" s="192">
        <f t="shared" si="1"/>
        <v>2.3364485981308407</v>
      </c>
      <c r="N59" s="351"/>
      <c r="O59" s="141"/>
      <c r="P59" s="141"/>
      <c r="Q59" s="141"/>
      <c r="R59" s="141"/>
    </row>
    <row r="60" spans="1:18" s="110" customFormat="1" ht="13.5" customHeight="1" x14ac:dyDescent="0.15">
      <c r="A60" s="369"/>
      <c r="B60" s="108" t="s">
        <v>63</v>
      </c>
      <c r="C60" s="120"/>
      <c r="D60" s="331">
        <v>133</v>
      </c>
      <c r="E60" s="194">
        <v>79</v>
      </c>
      <c r="F60" s="195">
        <v>37</v>
      </c>
      <c r="G60" s="195">
        <v>2</v>
      </c>
      <c r="H60" s="195">
        <v>0</v>
      </c>
      <c r="I60" s="195">
        <v>2</v>
      </c>
      <c r="J60" s="196">
        <v>13</v>
      </c>
      <c r="L60" s="230">
        <f t="shared" si="0"/>
        <v>116</v>
      </c>
      <c r="M60" s="196">
        <f t="shared" si="1"/>
        <v>2</v>
      </c>
      <c r="N60" s="351"/>
      <c r="O60" s="122"/>
      <c r="P60" s="122"/>
      <c r="Q60" s="122"/>
      <c r="R60" s="122"/>
    </row>
    <row r="61" spans="1:18" ht="13.5" customHeight="1" x14ac:dyDescent="0.15">
      <c r="A61" s="369"/>
      <c r="B61" s="263"/>
      <c r="C61" s="24"/>
      <c r="D61" s="331"/>
      <c r="E61" s="190">
        <v>59.398496240601503</v>
      </c>
      <c r="F61" s="191">
        <v>27.819548872180448</v>
      </c>
      <c r="G61" s="191">
        <v>1.5037593984962405</v>
      </c>
      <c r="H61" s="191">
        <v>0</v>
      </c>
      <c r="I61" s="191">
        <v>1.5037593984962405</v>
      </c>
      <c r="J61" s="192">
        <v>9.7744360902255636</v>
      </c>
      <c r="L61" s="229">
        <f t="shared" si="0"/>
        <v>87.218045112781951</v>
      </c>
      <c r="M61" s="192">
        <f t="shared" si="1"/>
        <v>1.5037593984962405</v>
      </c>
      <c r="N61" s="351"/>
      <c r="O61" s="141"/>
      <c r="P61" s="141"/>
      <c r="Q61" s="141"/>
      <c r="R61" s="141"/>
    </row>
    <row r="62" spans="1:18" s="110" customFormat="1" ht="13.5" customHeight="1" x14ac:dyDescent="0.15">
      <c r="A62" s="369"/>
      <c r="B62" s="108" t="s">
        <v>65</v>
      </c>
      <c r="C62" s="120"/>
      <c r="D62" s="346">
        <v>497</v>
      </c>
      <c r="E62" s="194">
        <v>332</v>
      </c>
      <c r="F62" s="195">
        <v>105</v>
      </c>
      <c r="G62" s="195">
        <v>22</v>
      </c>
      <c r="H62" s="195">
        <v>8</v>
      </c>
      <c r="I62" s="195">
        <v>7</v>
      </c>
      <c r="J62" s="196">
        <v>23</v>
      </c>
      <c r="L62" s="230">
        <f t="shared" si="0"/>
        <v>437</v>
      </c>
      <c r="M62" s="196">
        <f t="shared" si="1"/>
        <v>15</v>
      </c>
      <c r="N62" s="351"/>
      <c r="O62" s="122"/>
      <c r="P62" s="122"/>
      <c r="Q62" s="122"/>
      <c r="R62" s="122"/>
    </row>
    <row r="63" spans="1:18" ht="13.5" customHeight="1" x14ac:dyDescent="0.15">
      <c r="A63" s="369"/>
      <c r="B63" s="263"/>
      <c r="C63" s="24"/>
      <c r="D63" s="337"/>
      <c r="E63" s="190">
        <v>66.800804828973853</v>
      </c>
      <c r="F63" s="191">
        <v>21.12676056338028</v>
      </c>
      <c r="G63" s="191">
        <v>4.4265593561368206</v>
      </c>
      <c r="H63" s="191">
        <v>1.6096579476861168</v>
      </c>
      <c r="I63" s="191">
        <v>1.4084507042253522</v>
      </c>
      <c r="J63" s="192">
        <v>4.6277665995975852</v>
      </c>
      <c r="L63" s="229">
        <f t="shared" si="0"/>
        <v>87.927565392354126</v>
      </c>
      <c r="M63" s="192">
        <f t="shared" si="1"/>
        <v>3.018108651911469</v>
      </c>
      <c r="N63" s="351"/>
      <c r="O63" s="141"/>
      <c r="P63" s="141"/>
      <c r="Q63" s="141"/>
      <c r="R63" s="141"/>
    </row>
    <row r="64" spans="1:18" s="110" customFormat="1" ht="13.5" customHeight="1" x14ac:dyDescent="0.15">
      <c r="A64" s="369"/>
      <c r="B64" s="264" t="s">
        <v>66</v>
      </c>
      <c r="C64" s="120"/>
      <c r="D64" s="330">
        <v>688</v>
      </c>
      <c r="E64" s="194">
        <v>382</v>
      </c>
      <c r="F64" s="195">
        <v>206</v>
      </c>
      <c r="G64" s="195">
        <v>52</v>
      </c>
      <c r="H64" s="195">
        <v>11</v>
      </c>
      <c r="I64" s="195">
        <v>3</v>
      </c>
      <c r="J64" s="196">
        <v>34</v>
      </c>
      <c r="L64" s="230">
        <f t="shared" si="0"/>
        <v>588</v>
      </c>
      <c r="M64" s="196">
        <f t="shared" si="1"/>
        <v>14</v>
      </c>
      <c r="N64" s="351"/>
      <c r="O64" s="122"/>
      <c r="P64" s="122"/>
      <c r="Q64" s="122"/>
      <c r="R64" s="122"/>
    </row>
    <row r="65" spans="1:18" ht="13.5" customHeight="1" thickBot="1" x14ac:dyDescent="0.2">
      <c r="A65" s="370"/>
      <c r="B65" s="265"/>
      <c r="C65" s="26"/>
      <c r="D65" s="332"/>
      <c r="E65" s="198">
        <v>55.52325581395349</v>
      </c>
      <c r="F65" s="199">
        <v>29.941860465116278</v>
      </c>
      <c r="G65" s="199">
        <v>7.5581395348837201</v>
      </c>
      <c r="H65" s="199">
        <v>1.5988372093023258</v>
      </c>
      <c r="I65" s="199">
        <v>0.43604651162790697</v>
      </c>
      <c r="J65" s="200">
        <v>4.941860465116279</v>
      </c>
      <c r="L65" s="231">
        <f t="shared" si="0"/>
        <v>85.465116279069775</v>
      </c>
      <c r="M65" s="200">
        <f t="shared" si="1"/>
        <v>2.0348837209302326</v>
      </c>
      <c r="N65" s="351"/>
      <c r="O65" s="141"/>
      <c r="P65" s="141"/>
      <c r="Q65" s="141"/>
      <c r="R65" s="141"/>
    </row>
    <row r="66" spans="1:18" s="110" customFormat="1" ht="13.5" customHeight="1" x14ac:dyDescent="0.15">
      <c r="A66" s="367" t="s">
        <v>73</v>
      </c>
      <c r="B66" s="108" t="s">
        <v>67</v>
      </c>
      <c r="C66" s="120"/>
      <c r="D66" s="333">
        <v>1507</v>
      </c>
      <c r="E66" s="194">
        <v>869</v>
      </c>
      <c r="F66" s="195">
        <v>455</v>
      </c>
      <c r="G66" s="195">
        <v>95</v>
      </c>
      <c r="H66" s="195">
        <v>24</v>
      </c>
      <c r="I66" s="195">
        <v>14</v>
      </c>
      <c r="J66" s="196">
        <v>50</v>
      </c>
      <c r="L66" s="230">
        <f t="shared" si="0"/>
        <v>1324</v>
      </c>
      <c r="M66" s="196">
        <f t="shared" si="1"/>
        <v>38</v>
      </c>
      <c r="N66" s="351"/>
      <c r="O66" s="122"/>
      <c r="P66" s="122"/>
      <c r="Q66" s="122"/>
      <c r="R66" s="122"/>
    </row>
    <row r="67" spans="1:18" ht="13.5" customHeight="1" x14ac:dyDescent="0.15">
      <c r="A67" s="369"/>
      <c r="B67" s="10" t="s">
        <v>68</v>
      </c>
      <c r="C67" s="24"/>
      <c r="D67" s="337"/>
      <c r="E67" s="190">
        <v>57.664233576642332</v>
      </c>
      <c r="F67" s="191">
        <v>30.192435301924352</v>
      </c>
      <c r="G67" s="191">
        <v>6.3039150630391507</v>
      </c>
      <c r="H67" s="191">
        <v>1.5925680159256803</v>
      </c>
      <c r="I67" s="191">
        <v>0.92899800928998</v>
      </c>
      <c r="J67" s="192">
        <v>3.3178500331785004</v>
      </c>
      <c r="L67" s="229">
        <f t="shared" si="0"/>
        <v>87.85666887856668</v>
      </c>
      <c r="M67" s="192">
        <f t="shared" si="1"/>
        <v>2.5215660252156602</v>
      </c>
      <c r="N67" s="351"/>
      <c r="O67" s="141"/>
      <c r="P67" s="141"/>
      <c r="Q67" s="141"/>
      <c r="R67" s="141"/>
    </row>
    <row r="68" spans="1:18" s="110" customFormat="1" ht="13.5" customHeight="1" x14ac:dyDescent="0.15">
      <c r="A68" s="369"/>
      <c r="B68" s="108" t="s">
        <v>69</v>
      </c>
      <c r="C68" s="120"/>
      <c r="D68" s="346">
        <v>1187</v>
      </c>
      <c r="E68" s="194">
        <v>640</v>
      </c>
      <c r="F68" s="195">
        <v>390</v>
      </c>
      <c r="G68" s="195">
        <v>93</v>
      </c>
      <c r="H68" s="195">
        <v>17</v>
      </c>
      <c r="I68" s="195">
        <v>14</v>
      </c>
      <c r="J68" s="196">
        <v>33</v>
      </c>
      <c r="L68" s="230">
        <f t="shared" si="0"/>
        <v>1030</v>
      </c>
      <c r="M68" s="196">
        <f t="shared" si="1"/>
        <v>31</v>
      </c>
      <c r="N68" s="351"/>
      <c r="O68" s="122"/>
      <c r="P68" s="122"/>
      <c r="Q68" s="122"/>
      <c r="R68" s="122"/>
    </row>
    <row r="69" spans="1:18" ht="13.5" customHeight="1" x14ac:dyDescent="0.15">
      <c r="A69" s="369"/>
      <c r="B69" s="10" t="s">
        <v>70</v>
      </c>
      <c r="C69" s="24"/>
      <c r="D69" s="337"/>
      <c r="E69" s="190">
        <v>53.917438921651218</v>
      </c>
      <c r="F69" s="191">
        <v>32.855939342881214</v>
      </c>
      <c r="G69" s="191">
        <v>7.8348778433024426</v>
      </c>
      <c r="H69" s="191">
        <v>1.4321819713563606</v>
      </c>
      <c r="I69" s="191">
        <v>1.1794439764111204</v>
      </c>
      <c r="J69" s="192">
        <v>2.7801179443976411</v>
      </c>
      <c r="L69" s="229">
        <f t="shared" si="0"/>
        <v>86.773378264532425</v>
      </c>
      <c r="M69" s="192">
        <f t="shared" si="1"/>
        <v>2.611625947767481</v>
      </c>
      <c r="N69" s="351"/>
      <c r="O69" s="141"/>
      <c r="P69" s="141"/>
      <c r="Q69" s="141"/>
      <c r="R69" s="141"/>
    </row>
    <row r="70" spans="1:18" s="110" customFormat="1" ht="13.5" customHeight="1" x14ac:dyDescent="0.15">
      <c r="A70" s="369"/>
      <c r="B70" s="264" t="s">
        <v>71</v>
      </c>
      <c r="C70" s="120"/>
      <c r="D70" s="330">
        <v>18</v>
      </c>
      <c r="E70" s="194">
        <v>8</v>
      </c>
      <c r="F70" s="195">
        <v>3</v>
      </c>
      <c r="G70" s="195">
        <v>1</v>
      </c>
      <c r="H70" s="195">
        <v>0</v>
      </c>
      <c r="I70" s="195">
        <v>1</v>
      </c>
      <c r="J70" s="196">
        <v>5</v>
      </c>
      <c r="L70" s="230">
        <f t="shared" si="0"/>
        <v>11</v>
      </c>
      <c r="M70" s="196">
        <f t="shared" si="1"/>
        <v>1</v>
      </c>
      <c r="N70" s="351"/>
      <c r="O70" s="122"/>
      <c r="P70" s="122"/>
      <c r="Q70" s="122"/>
      <c r="R70" s="122"/>
    </row>
    <row r="71" spans="1:18" ht="13.5" customHeight="1" thickBot="1" x14ac:dyDescent="0.2">
      <c r="A71" s="370"/>
      <c r="B71" s="265"/>
      <c r="C71" s="26"/>
      <c r="D71" s="332"/>
      <c r="E71" s="198">
        <v>44.444444444444443</v>
      </c>
      <c r="F71" s="199">
        <v>16.666666666666664</v>
      </c>
      <c r="G71" s="199">
        <v>5.5555555555555554</v>
      </c>
      <c r="H71" s="199">
        <v>0</v>
      </c>
      <c r="I71" s="199">
        <v>5.5555555555555554</v>
      </c>
      <c r="J71" s="200">
        <v>27.777777777777779</v>
      </c>
      <c r="L71" s="231">
        <f t="shared" si="0"/>
        <v>61.111111111111107</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652</v>
      </c>
      <c r="F72" s="195">
        <v>419</v>
      </c>
      <c r="G72" s="195">
        <v>89</v>
      </c>
      <c r="H72" s="195">
        <v>21</v>
      </c>
      <c r="I72" s="195">
        <v>8</v>
      </c>
      <c r="J72" s="196">
        <v>23</v>
      </c>
      <c r="L72" s="230">
        <f t="shared" ref="L72:L77" si="2">SUM(E72:F72)</f>
        <v>1071</v>
      </c>
      <c r="M72" s="196">
        <f t="shared" ref="M72:M77" si="3">SUM(H72:I72)</f>
        <v>29</v>
      </c>
      <c r="N72" s="351"/>
      <c r="O72" s="122"/>
      <c r="P72" s="122"/>
      <c r="Q72" s="122"/>
      <c r="R72" s="122"/>
    </row>
    <row r="73" spans="1:18" ht="13.5" customHeight="1" x14ac:dyDescent="0.15">
      <c r="A73" s="367"/>
      <c r="B73" s="10" t="s">
        <v>512</v>
      </c>
      <c r="C73" s="24"/>
      <c r="D73" s="337"/>
      <c r="E73" s="190">
        <v>53.795379537953792</v>
      </c>
      <c r="F73" s="191">
        <v>34.570957095709574</v>
      </c>
      <c r="G73" s="191">
        <v>7.3432343234323429</v>
      </c>
      <c r="H73" s="191">
        <v>1.7326732673267329</v>
      </c>
      <c r="I73" s="191">
        <v>0.66006600660066006</v>
      </c>
      <c r="J73" s="192">
        <v>1.8976897689768977</v>
      </c>
      <c r="L73" s="229">
        <f t="shared" si="2"/>
        <v>88.366336633663366</v>
      </c>
      <c r="M73" s="192">
        <f t="shared" si="3"/>
        <v>2.3927392739273929</v>
      </c>
      <c r="N73" s="351"/>
      <c r="O73" s="141"/>
      <c r="P73" s="141"/>
      <c r="Q73" s="141"/>
      <c r="R73" s="141"/>
    </row>
    <row r="74" spans="1:18" s="110" customFormat="1" ht="13.5" customHeight="1" x14ac:dyDescent="0.15">
      <c r="A74" s="367"/>
      <c r="B74" s="108" t="s">
        <v>513</v>
      </c>
      <c r="C74" s="120"/>
      <c r="D74" s="346">
        <v>422</v>
      </c>
      <c r="E74" s="194">
        <v>210</v>
      </c>
      <c r="F74" s="195">
        <v>160</v>
      </c>
      <c r="G74" s="195">
        <v>32</v>
      </c>
      <c r="H74" s="195">
        <v>7</v>
      </c>
      <c r="I74" s="195">
        <v>6</v>
      </c>
      <c r="J74" s="196">
        <v>7</v>
      </c>
      <c r="L74" s="230">
        <f t="shared" si="2"/>
        <v>370</v>
      </c>
      <c r="M74" s="196">
        <f t="shared" si="3"/>
        <v>13</v>
      </c>
      <c r="N74" s="351"/>
      <c r="O74" s="122"/>
      <c r="P74" s="122"/>
      <c r="Q74" s="122"/>
      <c r="R74" s="122"/>
    </row>
    <row r="75" spans="1:18" ht="13.5" customHeight="1" x14ac:dyDescent="0.15">
      <c r="A75" s="367"/>
      <c r="B75" s="10" t="s">
        <v>512</v>
      </c>
      <c r="C75" s="24"/>
      <c r="D75" s="337"/>
      <c r="E75" s="190">
        <v>49.763033175355446</v>
      </c>
      <c r="F75" s="191">
        <v>37.914691943127963</v>
      </c>
      <c r="G75" s="191">
        <v>7.5829383886255926</v>
      </c>
      <c r="H75" s="191">
        <v>1.6587677725118484</v>
      </c>
      <c r="I75" s="191">
        <v>1.4218009478672986</v>
      </c>
      <c r="J75" s="192">
        <v>1.6587677725118484</v>
      </c>
      <c r="L75" s="229">
        <f t="shared" si="2"/>
        <v>87.677725118483409</v>
      </c>
      <c r="M75" s="192">
        <f t="shared" si="3"/>
        <v>3.080568720379147</v>
      </c>
      <c r="N75" s="351"/>
      <c r="O75" s="141"/>
      <c r="P75" s="141"/>
      <c r="Q75" s="141"/>
      <c r="R75" s="141"/>
    </row>
    <row r="76" spans="1:18" s="110" customFormat="1" ht="13.5" customHeight="1" x14ac:dyDescent="0.15">
      <c r="A76" s="367"/>
      <c r="B76" s="108" t="s">
        <v>514</v>
      </c>
      <c r="C76" s="120"/>
      <c r="D76" s="330">
        <v>1078</v>
      </c>
      <c r="E76" s="194">
        <v>655</v>
      </c>
      <c r="F76" s="195">
        <v>269</v>
      </c>
      <c r="G76" s="195">
        <v>68</v>
      </c>
      <c r="H76" s="195">
        <v>13</v>
      </c>
      <c r="I76" s="195">
        <v>15</v>
      </c>
      <c r="J76" s="196">
        <v>58</v>
      </c>
      <c r="L76" s="230">
        <f t="shared" si="2"/>
        <v>924</v>
      </c>
      <c r="M76" s="196">
        <f t="shared" si="3"/>
        <v>28</v>
      </c>
      <c r="N76" s="351"/>
      <c r="O76" s="122"/>
      <c r="P76" s="122"/>
      <c r="Q76" s="122"/>
      <c r="R76" s="122"/>
    </row>
    <row r="77" spans="1:18" ht="13.5" customHeight="1" thickBot="1" x14ac:dyDescent="0.2">
      <c r="A77" s="368"/>
      <c r="B77" s="21"/>
      <c r="C77" s="26"/>
      <c r="D77" s="332"/>
      <c r="E77" s="198">
        <v>60.760667903525047</v>
      </c>
      <c r="F77" s="199">
        <v>24.953617810760669</v>
      </c>
      <c r="G77" s="199">
        <v>6.3079777365491658</v>
      </c>
      <c r="H77" s="199">
        <v>1.2059369202226344</v>
      </c>
      <c r="I77" s="199">
        <v>1.3914656771799629</v>
      </c>
      <c r="J77" s="200">
        <v>5.3803339517625233</v>
      </c>
      <c r="L77" s="231">
        <f t="shared" si="2"/>
        <v>85.714285714285722</v>
      </c>
      <c r="M77" s="200">
        <f t="shared" si="3"/>
        <v>2.5974025974025974</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448</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962</v>
      </c>
      <c r="F6" s="179">
        <v>844</v>
      </c>
      <c r="G6" s="179">
        <v>523</v>
      </c>
      <c r="H6" s="179">
        <v>167</v>
      </c>
      <c r="I6" s="179">
        <v>125</v>
      </c>
      <c r="J6" s="180">
        <v>91</v>
      </c>
      <c r="K6" s="133"/>
      <c r="L6" s="226">
        <f>SUM(E6:F6)</f>
        <v>1806</v>
      </c>
      <c r="M6" s="180">
        <f>SUM(H6:I6)</f>
        <v>292</v>
      </c>
      <c r="N6" s="351"/>
      <c r="O6" s="139"/>
      <c r="P6" s="139"/>
      <c r="Q6" s="139"/>
      <c r="R6" s="139"/>
    </row>
    <row r="7" spans="1:19" ht="13.5" customHeight="1" thickBot="1" x14ac:dyDescent="0.2">
      <c r="A7" s="266"/>
      <c r="B7" s="9"/>
      <c r="C7" s="9"/>
      <c r="D7" s="332"/>
      <c r="E7" s="182">
        <v>35.471976401179937</v>
      </c>
      <c r="F7" s="183">
        <v>31.12094395280236</v>
      </c>
      <c r="G7" s="183">
        <v>19.284660766961654</v>
      </c>
      <c r="H7" s="183">
        <v>6.1578171091445428</v>
      </c>
      <c r="I7" s="183">
        <v>4.609144542772861</v>
      </c>
      <c r="J7" s="275">
        <v>3.3554572271386434</v>
      </c>
      <c r="K7" s="134"/>
      <c r="L7" s="227">
        <f t="shared" ref="L7:L71" si="0">SUM(E7:F7)</f>
        <v>66.592920353982294</v>
      </c>
      <c r="M7" s="275">
        <f t="shared" ref="M7:M71" si="1">SUM(H7:I7)</f>
        <v>10.766961651917404</v>
      </c>
      <c r="N7" s="351"/>
      <c r="O7" s="140"/>
      <c r="P7" s="140"/>
      <c r="Q7" s="140"/>
      <c r="R7" s="140"/>
    </row>
    <row r="8" spans="1:19" s="110" customFormat="1" ht="13.5" customHeight="1" x14ac:dyDescent="0.15">
      <c r="A8" s="371" t="s">
        <v>30</v>
      </c>
      <c r="B8" s="118" t="s">
        <v>32</v>
      </c>
      <c r="C8" s="119"/>
      <c r="D8" s="333">
        <v>1272</v>
      </c>
      <c r="E8" s="186">
        <v>429</v>
      </c>
      <c r="F8" s="187">
        <v>399</v>
      </c>
      <c r="G8" s="187">
        <v>260</v>
      </c>
      <c r="H8" s="187">
        <v>79</v>
      </c>
      <c r="I8" s="187">
        <v>58</v>
      </c>
      <c r="J8" s="188">
        <v>47</v>
      </c>
      <c r="K8" s="133"/>
      <c r="L8" s="228">
        <f t="shared" si="0"/>
        <v>828</v>
      </c>
      <c r="M8" s="188">
        <f t="shared" si="1"/>
        <v>137</v>
      </c>
      <c r="N8" s="351"/>
      <c r="O8" s="122"/>
      <c r="P8" s="122"/>
      <c r="Q8" s="122"/>
      <c r="R8" s="122"/>
    </row>
    <row r="9" spans="1:19" ht="13.5" customHeight="1" x14ac:dyDescent="0.15">
      <c r="A9" s="369"/>
      <c r="B9" s="263"/>
      <c r="C9" s="24"/>
      <c r="D9" s="337"/>
      <c r="E9" s="190">
        <v>33.726415094339622</v>
      </c>
      <c r="F9" s="191">
        <v>31.367924528301888</v>
      </c>
      <c r="G9" s="191">
        <v>20.440251572327046</v>
      </c>
      <c r="H9" s="191">
        <v>6.2106918238993707</v>
      </c>
      <c r="I9" s="191">
        <v>4.5597484276729556</v>
      </c>
      <c r="J9" s="192">
        <v>3.6949685534591192</v>
      </c>
      <c r="K9" s="134"/>
      <c r="L9" s="229">
        <f t="shared" si="0"/>
        <v>65.094339622641513</v>
      </c>
      <c r="M9" s="192">
        <f t="shared" si="1"/>
        <v>10.770440251572326</v>
      </c>
      <c r="N9" s="351"/>
      <c r="O9" s="141"/>
      <c r="P9" s="141"/>
      <c r="Q9" s="141"/>
      <c r="R9" s="141"/>
    </row>
    <row r="10" spans="1:19" s="110" customFormat="1" ht="13.5" customHeight="1" x14ac:dyDescent="0.15">
      <c r="A10" s="369"/>
      <c r="B10" s="108" t="s">
        <v>34</v>
      </c>
      <c r="C10" s="120"/>
      <c r="D10" s="346">
        <v>279</v>
      </c>
      <c r="E10" s="194">
        <v>102</v>
      </c>
      <c r="F10" s="195">
        <v>77</v>
      </c>
      <c r="G10" s="195">
        <v>59</v>
      </c>
      <c r="H10" s="195">
        <v>18</v>
      </c>
      <c r="I10" s="195">
        <v>15</v>
      </c>
      <c r="J10" s="196">
        <v>8</v>
      </c>
      <c r="K10" s="133"/>
      <c r="L10" s="230">
        <f t="shared" si="0"/>
        <v>179</v>
      </c>
      <c r="M10" s="196">
        <f t="shared" si="1"/>
        <v>33</v>
      </c>
      <c r="N10" s="351"/>
      <c r="O10" s="122"/>
      <c r="P10" s="122"/>
      <c r="Q10" s="122"/>
      <c r="R10" s="122"/>
    </row>
    <row r="11" spans="1:19" ht="13.5" customHeight="1" x14ac:dyDescent="0.15">
      <c r="A11" s="369"/>
      <c r="B11" s="263"/>
      <c r="C11" s="24"/>
      <c r="D11" s="337"/>
      <c r="E11" s="190">
        <v>36.55913978494624</v>
      </c>
      <c r="F11" s="191">
        <v>27.598566308243726</v>
      </c>
      <c r="G11" s="191">
        <v>21.146953405017921</v>
      </c>
      <c r="H11" s="191">
        <v>6.4516129032258061</v>
      </c>
      <c r="I11" s="191">
        <v>5.376344086021505</v>
      </c>
      <c r="J11" s="192">
        <v>2.8673835125448028</v>
      </c>
      <c r="K11" s="134"/>
      <c r="L11" s="229">
        <f t="shared" si="0"/>
        <v>64.157706093189972</v>
      </c>
      <c r="M11" s="192">
        <f t="shared" si="1"/>
        <v>11.827956989247312</v>
      </c>
      <c r="N11" s="351"/>
      <c r="O11" s="141"/>
      <c r="P11" s="141"/>
      <c r="Q11" s="141"/>
      <c r="R11" s="141"/>
    </row>
    <row r="12" spans="1:19" s="110" customFormat="1" ht="13.5" customHeight="1" x14ac:dyDescent="0.15">
      <c r="A12" s="369"/>
      <c r="B12" s="108" t="s">
        <v>36</v>
      </c>
      <c r="C12" s="120"/>
      <c r="D12" s="346">
        <v>680</v>
      </c>
      <c r="E12" s="194">
        <v>232</v>
      </c>
      <c r="F12" s="195">
        <v>222</v>
      </c>
      <c r="G12" s="195">
        <v>126</v>
      </c>
      <c r="H12" s="195">
        <v>38</v>
      </c>
      <c r="I12" s="195">
        <v>35</v>
      </c>
      <c r="J12" s="196">
        <v>27</v>
      </c>
      <c r="K12" s="133"/>
      <c r="L12" s="230">
        <f t="shared" si="0"/>
        <v>454</v>
      </c>
      <c r="M12" s="196">
        <f t="shared" si="1"/>
        <v>73</v>
      </c>
      <c r="N12" s="351"/>
      <c r="O12" s="122"/>
      <c r="P12" s="122"/>
      <c r="Q12" s="122"/>
      <c r="R12" s="122"/>
    </row>
    <row r="13" spans="1:19" ht="13.5" customHeight="1" x14ac:dyDescent="0.15">
      <c r="A13" s="369"/>
      <c r="B13" s="263"/>
      <c r="C13" s="24"/>
      <c r="D13" s="337"/>
      <c r="E13" s="190">
        <v>34.117647058823529</v>
      </c>
      <c r="F13" s="191">
        <v>32.647058823529413</v>
      </c>
      <c r="G13" s="191">
        <v>18.529411764705884</v>
      </c>
      <c r="H13" s="191">
        <v>5.5882352941176476</v>
      </c>
      <c r="I13" s="191">
        <v>5.1470588235294112</v>
      </c>
      <c r="J13" s="192">
        <v>3.9705882352941173</v>
      </c>
      <c r="K13" s="134"/>
      <c r="L13" s="229">
        <f t="shared" si="0"/>
        <v>66.764705882352942</v>
      </c>
      <c r="M13" s="192">
        <f t="shared" si="1"/>
        <v>10.735294117647058</v>
      </c>
      <c r="N13" s="351"/>
      <c r="O13" s="141"/>
      <c r="P13" s="141"/>
      <c r="Q13" s="141"/>
      <c r="R13" s="141"/>
    </row>
    <row r="14" spans="1:19" s="110" customFormat="1" ht="13.5" customHeight="1" x14ac:dyDescent="0.15">
      <c r="A14" s="369"/>
      <c r="B14" s="108" t="s">
        <v>38</v>
      </c>
      <c r="C14" s="120"/>
      <c r="D14" s="346">
        <v>196</v>
      </c>
      <c r="E14" s="194">
        <v>88</v>
      </c>
      <c r="F14" s="195">
        <v>58</v>
      </c>
      <c r="G14" s="195">
        <v>29</v>
      </c>
      <c r="H14" s="195">
        <v>12</v>
      </c>
      <c r="I14" s="195">
        <v>4</v>
      </c>
      <c r="J14" s="196">
        <v>5</v>
      </c>
      <c r="K14" s="133"/>
      <c r="L14" s="230">
        <f t="shared" si="0"/>
        <v>146</v>
      </c>
      <c r="M14" s="196">
        <f t="shared" si="1"/>
        <v>16</v>
      </c>
      <c r="N14" s="351"/>
      <c r="O14" s="122"/>
      <c r="P14" s="122"/>
      <c r="Q14" s="122"/>
      <c r="R14" s="122"/>
    </row>
    <row r="15" spans="1:19" ht="13.5" customHeight="1" x14ac:dyDescent="0.15">
      <c r="A15" s="369"/>
      <c r="B15" s="263"/>
      <c r="C15" s="24"/>
      <c r="D15" s="337"/>
      <c r="E15" s="190">
        <v>44.897959183673471</v>
      </c>
      <c r="F15" s="191">
        <v>29.591836734693878</v>
      </c>
      <c r="G15" s="191">
        <v>14.795918367346939</v>
      </c>
      <c r="H15" s="191">
        <v>6.1224489795918364</v>
      </c>
      <c r="I15" s="191">
        <v>2.0408163265306123</v>
      </c>
      <c r="J15" s="192">
        <v>2.5510204081632653</v>
      </c>
      <c r="K15" s="134"/>
      <c r="L15" s="229">
        <f t="shared" si="0"/>
        <v>74.489795918367349</v>
      </c>
      <c r="M15" s="192">
        <f t="shared" si="1"/>
        <v>8.1632653061224492</v>
      </c>
      <c r="N15" s="351"/>
      <c r="O15" s="141"/>
      <c r="P15" s="141"/>
      <c r="Q15" s="141"/>
      <c r="R15" s="141"/>
    </row>
    <row r="16" spans="1:19" s="110" customFormat="1" ht="13.5" customHeight="1" x14ac:dyDescent="0.15">
      <c r="A16" s="369"/>
      <c r="B16" s="108" t="s">
        <v>40</v>
      </c>
      <c r="C16" s="120"/>
      <c r="D16" s="346">
        <v>191</v>
      </c>
      <c r="E16" s="194">
        <v>73</v>
      </c>
      <c r="F16" s="195">
        <v>61</v>
      </c>
      <c r="G16" s="195">
        <v>32</v>
      </c>
      <c r="H16" s="195">
        <v>13</v>
      </c>
      <c r="I16" s="195">
        <v>9</v>
      </c>
      <c r="J16" s="196">
        <v>3</v>
      </c>
      <c r="K16" s="133"/>
      <c r="L16" s="230">
        <f t="shared" si="0"/>
        <v>134</v>
      </c>
      <c r="M16" s="196">
        <f t="shared" si="1"/>
        <v>22</v>
      </c>
      <c r="N16" s="351"/>
      <c r="O16" s="122"/>
      <c r="P16" s="122"/>
      <c r="Q16" s="122"/>
      <c r="R16" s="122"/>
    </row>
    <row r="17" spans="1:18" ht="13.5" customHeight="1" x14ac:dyDescent="0.15">
      <c r="A17" s="369"/>
      <c r="B17" s="263"/>
      <c r="C17" s="24"/>
      <c r="D17" s="337"/>
      <c r="E17" s="190">
        <v>38.219895287958117</v>
      </c>
      <c r="F17" s="191">
        <v>31.937172774869111</v>
      </c>
      <c r="G17" s="191">
        <v>16.753926701570681</v>
      </c>
      <c r="H17" s="191">
        <v>6.8062827225130889</v>
      </c>
      <c r="I17" s="191">
        <v>4.7120418848167542</v>
      </c>
      <c r="J17" s="192">
        <v>1.5706806282722512</v>
      </c>
      <c r="K17" s="134"/>
      <c r="L17" s="229">
        <f t="shared" si="0"/>
        <v>70.157068062827221</v>
      </c>
      <c r="M17" s="192">
        <f t="shared" si="1"/>
        <v>11.518324607329843</v>
      </c>
      <c r="N17" s="351"/>
      <c r="O17" s="141"/>
      <c r="P17" s="141"/>
      <c r="Q17" s="141"/>
      <c r="R17" s="141"/>
    </row>
    <row r="18" spans="1:18" s="110" customFormat="1" ht="13.5" customHeight="1" x14ac:dyDescent="0.15">
      <c r="A18" s="369"/>
      <c r="B18" s="108" t="s">
        <v>42</v>
      </c>
      <c r="C18" s="120"/>
      <c r="D18" s="330">
        <v>94</v>
      </c>
      <c r="E18" s="194">
        <v>38</v>
      </c>
      <c r="F18" s="195">
        <v>27</v>
      </c>
      <c r="G18" s="195">
        <v>17</v>
      </c>
      <c r="H18" s="195">
        <v>7</v>
      </c>
      <c r="I18" s="195">
        <v>4</v>
      </c>
      <c r="J18" s="196">
        <v>1</v>
      </c>
      <c r="K18" s="133"/>
      <c r="L18" s="230">
        <f t="shared" si="0"/>
        <v>65</v>
      </c>
      <c r="M18" s="196">
        <f t="shared" si="1"/>
        <v>11</v>
      </c>
      <c r="N18" s="351"/>
      <c r="O18" s="122"/>
      <c r="P18" s="122"/>
      <c r="Q18" s="122"/>
      <c r="R18" s="122"/>
    </row>
    <row r="19" spans="1:18" ht="13.5" customHeight="1" thickBot="1" x14ac:dyDescent="0.2">
      <c r="A19" s="370"/>
      <c r="B19" s="263"/>
      <c r="C19" s="26"/>
      <c r="D19" s="332"/>
      <c r="E19" s="198">
        <v>40.425531914893611</v>
      </c>
      <c r="F19" s="199">
        <v>28.723404255319153</v>
      </c>
      <c r="G19" s="199">
        <v>18.085106382978726</v>
      </c>
      <c r="H19" s="199">
        <v>7.4468085106382977</v>
      </c>
      <c r="I19" s="199">
        <v>4.2553191489361701</v>
      </c>
      <c r="J19" s="200">
        <v>1.0638297872340425</v>
      </c>
      <c r="K19" s="134"/>
      <c r="L19" s="231">
        <f t="shared" si="0"/>
        <v>69.148936170212764</v>
      </c>
      <c r="M19" s="200">
        <f t="shared" si="1"/>
        <v>11.702127659574469</v>
      </c>
      <c r="N19" s="351"/>
      <c r="O19" s="141"/>
      <c r="P19" s="141"/>
      <c r="Q19" s="141"/>
      <c r="R19" s="141"/>
    </row>
    <row r="20" spans="1:18" s="111" customFormat="1" ht="13.5" customHeight="1" x14ac:dyDescent="0.15">
      <c r="A20" s="372" t="s">
        <v>0</v>
      </c>
      <c r="B20" s="103" t="s">
        <v>1</v>
      </c>
      <c r="C20" s="121"/>
      <c r="D20" s="333">
        <v>1088</v>
      </c>
      <c r="E20" s="186">
        <v>327</v>
      </c>
      <c r="F20" s="187">
        <v>323</v>
      </c>
      <c r="G20" s="187">
        <v>254</v>
      </c>
      <c r="H20" s="187">
        <v>84</v>
      </c>
      <c r="I20" s="187">
        <v>61</v>
      </c>
      <c r="J20" s="188">
        <v>39</v>
      </c>
      <c r="K20" s="267"/>
      <c r="L20" s="228">
        <f t="shared" si="0"/>
        <v>650</v>
      </c>
      <c r="M20" s="188">
        <f t="shared" si="1"/>
        <v>145</v>
      </c>
      <c r="N20" s="351"/>
      <c r="O20" s="122"/>
      <c r="P20" s="122"/>
      <c r="Q20" s="122"/>
      <c r="R20" s="122"/>
    </row>
    <row r="21" spans="1:18" s="22" customFormat="1" ht="13.5" customHeight="1" x14ac:dyDescent="0.15">
      <c r="A21" s="373"/>
      <c r="B21" s="263"/>
      <c r="C21" s="25"/>
      <c r="D21" s="337"/>
      <c r="E21" s="190">
        <v>30.055147058823529</v>
      </c>
      <c r="F21" s="191">
        <v>29.6875</v>
      </c>
      <c r="G21" s="191">
        <v>23.34558823529412</v>
      </c>
      <c r="H21" s="191">
        <v>7.7205882352941178</v>
      </c>
      <c r="I21" s="191">
        <v>5.6066176470588234</v>
      </c>
      <c r="J21" s="192">
        <v>3.5845588235294117</v>
      </c>
      <c r="K21" s="268"/>
      <c r="L21" s="229">
        <f t="shared" si="0"/>
        <v>59.742647058823529</v>
      </c>
      <c r="M21" s="192">
        <f t="shared" si="1"/>
        <v>13.327205882352942</v>
      </c>
      <c r="N21" s="351"/>
      <c r="O21" s="141"/>
      <c r="P21" s="141"/>
      <c r="Q21" s="141"/>
      <c r="R21" s="141"/>
    </row>
    <row r="22" spans="1:18" s="111" customFormat="1" ht="13.5" customHeight="1" x14ac:dyDescent="0.15">
      <c r="A22" s="373"/>
      <c r="B22" s="106" t="s">
        <v>2</v>
      </c>
      <c r="C22" s="122"/>
      <c r="D22" s="346">
        <v>1538</v>
      </c>
      <c r="E22" s="194">
        <v>599</v>
      </c>
      <c r="F22" s="195">
        <v>496</v>
      </c>
      <c r="G22" s="195">
        <v>259</v>
      </c>
      <c r="H22" s="195">
        <v>79</v>
      </c>
      <c r="I22" s="195">
        <v>60</v>
      </c>
      <c r="J22" s="196">
        <v>45</v>
      </c>
      <c r="K22" s="267"/>
      <c r="L22" s="230">
        <f t="shared" si="0"/>
        <v>1095</v>
      </c>
      <c r="M22" s="196">
        <f t="shared" si="1"/>
        <v>139</v>
      </c>
      <c r="N22" s="351"/>
      <c r="O22" s="122"/>
      <c r="P22" s="122"/>
      <c r="Q22" s="122"/>
      <c r="R22" s="122"/>
    </row>
    <row r="23" spans="1:18" s="22" customFormat="1" ht="13.5" customHeight="1" x14ac:dyDescent="0.15">
      <c r="A23" s="373"/>
      <c r="B23" s="263"/>
      <c r="C23" s="25"/>
      <c r="D23" s="337"/>
      <c r="E23" s="190">
        <v>38.946684005201561</v>
      </c>
      <c r="F23" s="191">
        <v>32.249674902470744</v>
      </c>
      <c r="G23" s="191">
        <v>16.84005201560468</v>
      </c>
      <c r="H23" s="191">
        <v>5.1365409622886871</v>
      </c>
      <c r="I23" s="191">
        <v>3.9011703511053319</v>
      </c>
      <c r="J23" s="192">
        <v>2.9258777633289985</v>
      </c>
      <c r="L23" s="229">
        <f t="shared" si="0"/>
        <v>71.196358907672305</v>
      </c>
      <c r="M23" s="192">
        <f t="shared" si="1"/>
        <v>9.0377113133940199</v>
      </c>
      <c r="N23" s="351"/>
      <c r="O23" s="141"/>
      <c r="P23" s="141"/>
      <c r="Q23" s="141"/>
      <c r="R23" s="141"/>
    </row>
    <row r="24" spans="1:18" s="111" customFormat="1" ht="13.5" customHeight="1" x14ac:dyDescent="0.15">
      <c r="A24" s="373"/>
      <c r="B24" s="106" t="s">
        <v>45</v>
      </c>
      <c r="C24" s="122"/>
      <c r="D24" s="330">
        <v>86</v>
      </c>
      <c r="E24" s="194">
        <v>36</v>
      </c>
      <c r="F24" s="195">
        <v>25</v>
      </c>
      <c r="G24" s="195">
        <v>10</v>
      </c>
      <c r="H24" s="195">
        <v>4</v>
      </c>
      <c r="I24" s="195">
        <v>4</v>
      </c>
      <c r="J24" s="196">
        <v>7</v>
      </c>
      <c r="L24" s="230">
        <f t="shared" si="0"/>
        <v>61</v>
      </c>
      <c r="M24" s="196">
        <f t="shared" si="1"/>
        <v>8</v>
      </c>
      <c r="N24" s="351"/>
      <c r="O24" s="122"/>
      <c r="P24" s="122"/>
      <c r="Q24" s="122"/>
      <c r="R24" s="122"/>
    </row>
    <row r="25" spans="1:18" s="22" customFormat="1" ht="13.5" customHeight="1" thickBot="1" x14ac:dyDescent="0.2">
      <c r="A25" s="374"/>
      <c r="B25" s="263"/>
      <c r="C25" s="62"/>
      <c r="D25" s="332"/>
      <c r="E25" s="198">
        <v>41.860465116279073</v>
      </c>
      <c r="F25" s="199">
        <v>29.069767441860467</v>
      </c>
      <c r="G25" s="199">
        <v>11.627906976744185</v>
      </c>
      <c r="H25" s="199">
        <v>4.6511627906976747</v>
      </c>
      <c r="I25" s="199">
        <v>4.6511627906976747</v>
      </c>
      <c r="J25" s="200">
        <v>8.1395348837209305</v>
      </c>
      <c r="L25" s="231">
        <f t="shared" si="0"/>
        <v>70.930232558139537</v>
      </c>
      <c r="M25" s="200">
        <f t="shared" si="1"/>
        <v>9.3023255813953494</v>
      </c>
      <c r="N25" s="351"/>
      <c r="O25" s="141"/>
      <c r="P25" s="141"/>
      <c r="Q25" s="141"/>
      <c r="R25" s="141"/>
    </row>
    <row r="26" spans="1:18" s="110" customFormat="1" ht="13.5" customHeight="1" x14ac:dyDescent="0.15">
      <c r="A26" s="371" t="s">
        <v>43</v>
      </c>
      <c r="B26" s="118" t="s">
        <v>3</v>
      </c>
      <c r="C26" s="119"/>
      <c r="D26" s="333">
        <v>170</v>
      </c>
      <c r="E26" s="202">
        <v>46</v>
      </c>
      <c r="F26" s="203">
        <v>49</v>
      </c>
      <c r="G26" s="203">
        <v>39</v>
      </c>
      <c r="H26" s="203">
        <v>25</v>
      </c>
      <c r="I26" s="203">
        <v>11</v>
      </c>
      <c r="J26" s="204">
        <v>0</v>
      </c>
      <c r="L26" s="232">
        <f t="shared" si="0"/>
        <v>95</v>
      </c>
      <c r="M26" s="204">
        <f t="shared" si="1"/>
        <v>36</v>
      </c>
      <c r="N26" s="351"/>
      <c r="O26" s="120"/>
      <c r="P26" s="120"/>
      <c r="Q26" s="120"/>
      <c r="R26" s="120"/>
    </row>
    <row r="27" spans="1:18" ht="13.5" customHeight="1" x14ac:dyDescent="0.15">
      <c r="A27" s="369"/>
      <c r="B27" s="263"/>
      <c r="C27" s="24"/>
      <c r="D27" s="337"/>
      <c r="E27" s="206">
        <v>27.058823529411764</v>
      </c>
      <c r="F27" s="207">
        <v>28.823529411764703</v>
      </c>
      <c r="G27" s="207">
        <v>22.941176470588236</v>
      </c>
      <c r="H27" s="207">
        <v>14.705882352941178</v>
      </c>
      <c r="I27" s="207">
        <v>6.4705882352941186</v>
      </c>
      <c r="J27" s="208">
        <v>0</v>
      </c>
      <c r="L27" s="233">
        <f t="shared" si="0"/>
        <v>55.882352941176464</v>
      </c>
      <c r="M27" s="208">
        <f t="shared" si="1"/>
        <v>21.176470588235297</v>
      </c>
      <c r="N27" s="351"/>
      <c r="O27" s="142"/>
      <c r="P27" s="142"/>
      <c r="Q27" s="142"/>
      <c r="R27" s="142"/>
    </row>
    <row r="28" spans="1:18" s="110" customFormat="1" ht="13.5" customHeight="1" x14ac:dyDescent="0.15">
      <c r="A28" s="369"/>
      <c r="B28" s="108" t="s">
        <v>4</v>
      </c>
      <c r="C28" s="120"/>
      <c r="D28" s="346">
        <v>260</v>
      </c>
      <c r="E28" s="209">
        <v>80</v>
      </c>
      <c r="F28" s="210">
        <v>72</v>
      </c>
      <c r="G28" s="210">
        <v>65</v>
      </c>
      <c r="H28" s="210">
        <v>17</v>
      </c>
      <c r="I28" s="210">
        <v>24</v>
      </c>
      <c r="J28" s="211">
        <v>2</v>
      </c>
      <c r="L28" s="234">
        <f t="shared" si="0"/>
        <v>152</v>
      </c>
      <c r="M28" s="211">
        <f t="shared" si="1"/>
        <v>41</v>
      </c>
      <c r="N28" s="351"/>
      <c r="O28" s="120"/>
      <c r="P28" s="120"/>
      <c r="Q28" s="120"/>
      <c r="R28" s="120"/>
    </row>
    <row r="29" spans="1:18" ht="13.5" customHeight="1" x14ac:dyDescent="0.15">
      <c r="A29" s="369"/>
      <c r="B29" s="263"/>
      <c r="C29" s="24"/>
      <c r="D29" s="337"/>
      <c r="E29" s="206">
        <v>30.76923076923077</v>
      </c>
      <c r="F29" s="207">
        <v>27.692307692307693</v>
      </c>
      <c r="G29" s="207">
        <v>25</v>
      </c>
      <c r="H29" s="207">
        <v>6.5384615384615392</v>
      </c>
      <c r="I29" s="207">
        <v>9.2307692307692317</v>
      </c>
      <c r="J29" s="208">
        <v>0.76923076923076927</v>
      </c>
      <c r="L29" s="233">
        <f t="shared" si="0"/>
        <v>58.461538461538467</v>
      </c>
      <c r="M29" s="208">
        <f t="shared" si="1"/>
        <v>15.76923076923077</v>
      </c>
      <c r="N29" s="351"/>
      <c r="O29" s="142"/>
      <c r="P29" s="142"/>
      <c r="Q29" s="142"/>
      <c r="R29" s="142"/>
    </row>
    <row r="30" spans="1:18" s="110" customFormat="1" ht="13.5" customHeight="1" x14ac:dyDescent="0.15">
      <c r="A30" s="369"/>
      <c r="B30" s="108" t="s">
        <v>5</v>
      </c>
      <c r="C30" s="120"/>
      <c r="D30" s="346">
        <v>434</v>
      </c>
      <c r="E30" s="209">
        <v>173</v>
      </c>
      <c r="F30" s="210">
        <v>122</v>
      </c>
      <c r="G30" s="210">
        <v>78</v>
      </c>
      <c r="H30" s="210">
        <v>33</v>
      </c>
      <c r="I30" s="210">
        <v>22</v>
      </c>
      <c r="J30" s="211">
        <v>6</v>
      </c>
      <c r="L30" s="234">
        <f t="shared" si="0"/>
        <v>295</v>
      </c>
      <c r="M30" s="211">
        <f t="shared" si="1"/>
        <v>55</v>
      </c>
      <c r="N30" s="351"/>
      <c r="O30" s="120"/>
      <c r="P30" s="120"/>
      <c r="Q30" s="120"/>
      <c r="R30" s="120"/>
    </row>
    <row r="31" spans="1:18" ht="13.5" customHeight="1" x14ac:dyDescent="0.15">
      <c r="A31" s="369"/>
      <c r="B31" s="263"/>
      <c r="C31" s="24"/>
      <c r="D31" s="337"/>
      <c r="E31" s="206">
        <v>39.86175115207373</v>
      </c>
      <c r="F31" s="207">
        <v>28.110599078341014</v>
      </c>
      <c r="G31" s="207">
        <v>17.972350230414747</v>
      </c>
      <c r="H31" s="207">
        <v>7.6036866359447011</v>
      </c>
      <c r="I31" s="207">
        <v>5.0691244239631335</v>
      </c>
      <c r="J31" s="208">
        <v>1.3824884792626728</v>
      </c>
      <c r="L31" s="233">
        <f t="shared" si="0"/>
        <v>67.972350230414747</v>
      </c>
      <c r="M31" s="208">
        <f t="shared" si="1"/>
        <v>12.672811059907835</v>
      </c>
      <c r="N31" s="351"/>
      <c r="O31" s="142"/>
      <c r="P31" s="142"/>
      <c r="Q31" s="142"/>
      <c r="R31" s="142"/>
    </row>
    <row r="32" spans="1:18" s="110" customFormat="1" ht="13.5" customHeight="1" x14ac:dyDescent="0.15">
      <c r="A32" s="369"/>
      <c r="B32" s="108" t="s">
        <v>6</v>
      </c>
      <c r="C32" s="120"/>
      <c r="D32" s="346">
        <v>480</v>
      </c>
      <c r="E32" s="209">
        <v>191</v>
      </c>
      <c r="F32" s="210">
        <v>146</v>
      </c>
      <c r="G32" s="210">
        <v>91</v>
      </c>
      <c r="H32" s="210">
        <v>31</v>
      </c>
      <c r="I32" s="210">
        <v>16</v>
      </c>
      <c r="J32" s="211">
        <v>5</v>
      </c>
      <c r="L32" s="234">
        <f t="shared" si="0"/>
        <v>337</v>
      </c>
      <c r="M32" s="211">
        <f t="shared" si="1"/>
        <v>47</v>
      </c>
      <c r="N32" s="351"/>
      <c r="O32" s="120"/>
      <c r="P32" s="120"/>
      <c r="Q32" s="120"/>
      <c r="R32" s="120"/>
    </row>
    <row r="33" spans="1:18" ht="13.5" customHeight="1" x14ac:dyDescent="0.15">
      <c r="A33" s="369"/>
      <c r="B33" s="263"/>
      <c r="C33" s="24"/>
      <c r="D33" s="337"/>
      <c r="E33" s="206">
        <v>39.791666666666664</v>
      </c>
      <c r="F33" s="207">
        <v>30.416666666666664</v>
      </c>
      <c r="G33" s="207">
        <v>18.958333333333332</v>
      </c>
      <c r="H33" s="207">
        <v>6.4583333333333339</v>
      </c>
      <c r="I33" s="207">
        <v>3.3333333333333335</v>
      </c>
      <c r="J33" s="208">
        <v>1.0416666666666665</v>
      </c>
      <c r="L33" s="233">
        <f t="shared" si="0"/>
        <v>70.208333333333329</v>
      </c>
      <c r="M33" s="208">
        <f t="shared" si="1"/>
        <v>9.7916666666666679</v>
      </c>
      <c r="N33" s="351"/>
      <c r="O33" s="142"/>
      <c r="P33" s="142"/>
      <c r="Q33" s="142"/>
      <c r="R33" s="142"/>
    </row>
    <row r="34" spans="1:18" s="110" customFormat="1" ht="13.5" customHeight="1" x14ac:dyDescent="0.15">
      <c r="A34" s="369"/>
      <c r="B34" s="108" t="s">
        <v>7</v>
      </c>
      <c r="C34" s="120"/>
      <c r="D34" s="346">
        <v>594</v>
      </c>
      <c r="E34" s="209">
        <v>213</v>
      </c>
      <c r="F34" s="210">
        <v>204</v>
      </c>
      <c r="G34" s="210">
        <v>117</v>
      </c>
      <c r="H34" s="210">
        <v>27</v>
      </c>
      <c r="I34" s="210">
        <v>17</v>
      </c>
      <c r="J34" s="211">
        <v>16</v>
      </c>
      <c r="L34" s="234">
        <f t="shared" si="0"/>
        <v>417</v>
      </c>
      <c r="M34" s="211">
        <f t="shared" si="1"/>
        <v>44</v>
      </c>
      <c r="N34" s="351"/>
      <c r="O34" s="120"/>
      <c r="P34" s="120"/>
      <c r="Q34" s="120"/>
      <c r="R34" s="120"/>
    </row>
    <row r="35" spans="1:18" ht="13.5" customHeight="1" x14ac:dyDescent="0.15">
      <c r="A35" s="369"/>
      <c r="B35" s="263"/>
      <c r="C35" s="24"/>
      <c r="D35" s="337"/>
      <c r="E35" s="206">
        <v>35.858585858585855</v>
      </c>
      <c r="F35" s="207">
        <v>34.343434343434339</v>
      </c>
      <c r="G35" s="207">
        <v>19.696969696969695</v>
      </c>
      <c r="H35" s="207">
        <v>4.5454545454545459</v>
      </c>
      <c r="I35" s="207">
        <v>2.861952861952862</v>
      </c>
      <c r="J35" s="208">
        <v>2.6936026936026933</v>
      </c>
      <c r="L35" s="233">
        <f t="shared" si="0"/>
        <v>70.202020202020194</v>
      </c>
      <c r="M35" s="208">
        <f t="shared" si="1"/>
        <v>7.4074074074074083</v>
      </c>
      <c r="N35" s="351"/>
      <c r="O35" s="142"/>
      <c r="P35" s="142"/>
      <c r="Q35" s="142"/>
      <c r="R35" s="142"/>
    </row>
    <row r="36" spans="1:18" s="110" customFormat="1" ht="13.5" customHeight="1" x14ac:dyDescent="0.15">
      <c r="A36" s="369"/>
      <c r="B36" s="108" t="s">
        <v>44</v>
      </c>
      <c r="C36" s="120"/>
      <c r="D36" s="331">
        <v>688</v>
      </c>
      <c r="E36" s="209">
        <v>223</v>
      </c>
      <c r="F36" s="210">
        <v>226</v>
      </c>
      <c r="G36" s="210">
        <v>123</v>
      </c>
      <c r="H36" s="210">
        <v>31</v>
      </c>
      <c r="I36" s="210">
        <v>31</v>
      </c>
      <c r="J36" s="211">
        <v>54</v>
      </c>
      <c r="L36" s="234">
        <f t="shared" si="0"/>
        <v>449</v>
      </c>
      <c r="M36" s="211">
        <f t="shared" si="1"/>
        <v>62</v>
      </c>
      <c r="N36" s="351"/>
      <c r="O36" s="120"/>
      <c r="P36" s="120"/>
      <c r="Q36" s="120"/>
      <c r="R36" s="120"/>
    </row>
    <row r="37" spans="1:18" ht="13.5" customHeight="1" x14ac:dyDescent="0.15">
      <c r="A37" s="369"/>
      <c r="B37" s="263"/>
      <c r="C37" s="24"/>
      <c r="D37" s="331"/>
      <c r="E37" s="206">
        <v>32.412790697674424</v>
      </c>
      <c r="F37" s="207">
        <v>32.848837209302324</v>
      </c>
      <c r="G37" s="207">
        <v>17.877906976744189</v>
      </c>
      <c r="H37" s="207">
        <v>4.5058139534883717</v>
      </c>
      <c r="I37" s="207">
        <v>4.5058139534883717</v>
      </c>
      <c r="J37" s="208">
        <v>7.8488372093023253</v>
      </c>
      <c r="L37" s="233">
        <f t="shared" si="0"/>
        <v>65.261627906976742</v>
      </c>
      <c r="M37" s="208">
        <f t="shared" si="1"/>
        <v>9.0116279069767433</v>
      </c>
      <c r="N37" s="351"/>
      <c r="O37" s="142"/>
      <c r="P37" s="142"/>
      <c r="Q37" s="142"/>
      <c r="R37" s="142"/>
    </row>
    <row r="38" spans="1:18" s="110" customFormat="1" ht="13.5" customHeight="1" x14ac:dyDescent="0.15">
      <c r="A38" s="369"/>
      <c r="B38" s="264" t="s">
        <v>45</v>
      </c>
      <c r="C38" s="120"/>
      <c r="D38" s="347">
        <v>86</v>
      </c>
      <c r="E38" s="209">
        <v>36</v>
      </c>
      <c r="F38" s="210">
        <v>25</v>
      </c>
      <c r="G38" s="210">
        <v>10</v>
      </c>
      <c r="H38" s="210">
        <v>3</v>
      </c>
      <c r="I38" s="210">
        <v>4</v>
      </c>
      <c r="J38" s="211">
        <v>8</v>
      </c>
      <c r="L38" s="234">
        <f t="shared" si="0"/>
        <v>61</v>
      </c>
      <c r="M38" s="211">
        <f t="shared" si="1"/>
        <v>7</v>
      </c>
      <c r="N38" s="351"/>
      <c r="O38" s="120"/>
      <c r="P38" s="120"/>
      <c r="Q38" s="120"/>
      <c r="R38" s="120"/>
    </row>
    <row r="39" spans="1:18" ht="13.5" customHeight="1" thickBot="1" x14ac:dyDescent="0.2">
      <c r="A39" s="370"/>
      <c r="B39" s="265"/>
      <c r="C39" s="26"/>
      <c r="D39" s="332"/>
      <c r="E39" s="212">
        <v>41.860465116279073</v>
      </c>
      <c r="F39" s="213">
        <v>29.069767441860467</v>
      </c>
      <c r="G39" s="213">
        <v>11.627906976744185</v>
      </c>
      <c r="H39" s="213">
        <v>3.4883720930232558</v>
      </c>
      <c r="I39" s="213">
        <v>4.6511627906976747</v>
      </c>
      <c r="J39" s="214">
        <v>9.3023255813953494</v>
      </c>
      <c r="L39" s="235">
        <f t="shared" si="0"/>
        <v>70.930232558139537</v>
      </c>
      <c r="M39" s="214">
        <f t="shared" si="1"/>
        <v>8.1395348837209305</v>
      </c>
      <c r="N39" s="351"/>
      <c r="O39" s="142"/>
      <c r="P39" s="142"/>
      <c r="Q39" s="142"/>
      <c r="R39" s="142"/>
    </row>
    <row r="40" spans="1:18" s="110" customFormat="1" ht="13.5" customHeight="1" x14ac:dyDescent="0.15">
      <c r="A40" s="369" t="s">
        <v>46</v>
      </c>
      <c r="B40" s="108" t="s">
        <v>48</v>
      </c>
      <c r="C40" s="120"/>
      <c r="D40" s="333">
        <v>459</v>
      </c>
      <c r="E40" s="194">
        <v>132</v>
      </c>
      <c r="F40" s="195">
        <v>132</v>
      </c>
      <c r="G40" s="195">
        <v>109</v>
      </c>
      <c r="H40" s="195">
        <v>44</v>
      </c>
      <c r="I40" s="195">
        <v>35</v>
      </c>
      <c r="J40" s="196">
        <v>7</v>
      </c>
      <c r="L40" s="230">
        <f t="shared" si="0"/>
        <v>264</v>
      </c>
      <c r="M40" s="196">
        <f t="shared" si="1"/>
        <v>79</v>
      </c>
      <c r="N40" s="351"/>
      <c r="O40" s="122"/>
      <c r="P40" s="122"/>
      <c r="Q40" s="122"/>
      <c r="R40" s="122"/>
    </row>
    <row r="41" spans="1:18" ht="13.5" customHeight="1" x14ac:dyDescent="0.15">
      <c r="A41" s="369"/>
      <c r="B41" s="263"/>
      <c r="C41" s="24"/>
      <c r="D41" s="337"/>
      <c r="E41" s="190">
        <v>28.75816993464052</v>
      </c>
      <c r="F41" s="191">
        <v>28.75816993464052</v>
      </c>
      <c r="G41" s="191">
        <v>23.747276688453159</v>
      </c>
      <c r="H41" s="191">
        <v>9.5860566448801734</v>
      </c>
      <c r="I41" s="191">
        <v>7.6252723311546839</v>
      </c>
      <c r="J41" s="192">
        <v>1.5250544662309369</v>
      </c>
      <c r="L41" s="229">
        <f t="shared" si="0"/>
        <v>57.51633986928104</v>
      </c>
      <c r="M41" s="192">
        <f t="shared" si="1"/>
        <v>17.211328976034856</v>
      </c>
      <c r="N41" s="351"/>
      <c r="O41" s="141"/>
      <c r="P41" s="141"/>
      <c r="Q41" s="141"/>
      <c r="R41" s="141"/>
    </row>
    <row r="42" spans="1:18" s="110" customFormat="1" ht="13.5" customHeight="1" x14ac:dyDescent="0.15">
      <c r="A42" s="369"/>
      <c r="B42" s="108" t="s">
        <v>50</v>
      </c>
      <c r="C42" s="120"/>
      <c r="D42" s="346">
        <v>1862</v>
      </c>
      <c r="E42" s="194">
        <v>678</v>
      </c>
      <c r="F42" s="195">
        <v>593</v>
      </c>
      <c r="G42" s="195">
        <v>353</v>
      </c>
      <c r="H42" s="195">
        <v>109</v>
      </c>
      <c r="I42" s="195">
        <v>74</v>
      </c>
      <c r="J42" s="196">
        <v>55</v>
      </c>
      <c r="L42" s="230">
        <f t="shared" si="0"/>
        <v>1271</v>
      </c>
      <c r="M42" s="196">
        <f t="shared" si="1"/>
        <v>183</v>
      </c>
      <c r="N42" s="351"/>
      <c r="O42" s="122"/>
      <c r="P42" s="122"/>
      <c r="Q42" s="122"/>
      <c r="R42" s="122"/>
    </row>
    <row r="43" spans="1:18" ht="13.5" customHeight="1" x14ac:dyDescent="0.15">
      <c r="A43" s="369"/>
      <c r="B43" s="263"/>
      <c r="C43" s="24"/>
      <c r="D43" s="337"/>
      <c r="E43" s="190">
        <v>36.412459720730403</v>
      </c>
      <c r="F43" s="191">
        <v>31.847475832438239</v>
      </c>
      <c r="G43" s="191">
        <v>18.95810955961332</v>
      </c>
      <c r="H43" s="191">
        <v>5.853920515574651</v>
      </c>
      <c r="I43" s="191">
        <v>3.9742212674543502</v>
      </c>
      <c r="J43" s="192">
        <v>2.9538131041890443</v>
      </c>
      <c r="L43" s="229">
        <f t="shared" si="0"/>
        <v>68.259935553168646</v>
      </c>
      <c r="M43" s="192">
        <f t="shared" si="1"/>
        <v>9.8281417830290003</v>
      </c>
      <c r="N43" s="351"/>
      <c r="O43" s="141"/>
      <c r="P43" s="141"/>
      <c r="Q43" s="141"/>
      <c r="R43" s="141"/>
    </row>
    <row r="44" spans="1:18" s="110" customFormat="1" ht="13.5" customHeight="1" x14ac:dyDescent="0.15">
      <c r="A44" s="369"/>
      <c r="B44" s="108" t="s">
        <v>51</v>
      </c>
      <c r="C44" s="120"/>
      <c r="D44" s="346">
        <v>290</v>
      </c>
      <c r="E44" s="194">
        <v>114</v>
      </c>
      <c r="F44" s="195">
        <v>90</v>
      </c>
      <c r="G44" s="195">
        <v>49</v>
      </c>
      <c r="H44" s="195">
        <v>10</v>
      </c>
      <c r="I44" s="195">
        <v>12</v>
      </c>
      <c r="J44" s="196">
        <v>15</v>
      </c>
      <c r="L44" s="230">
        <f t="shared" si="0"/>
        <v>204</v>
      </c>
      <c r="M44" s="196">
        <f t="shared" si="1"/>
        <v>22</v>
      </c>
      <c r="N44" s="351"/>
      <c r="O44" s="122"/>
      <c r="P44" s="122"/>
      <c r="Q44" s="122"/>
      <c r="R44" s="122"/>
    </row>
    <row r="45" spans="1:18" ht="13.5" customHeight="1" x14ac:dyDescent="0.15">
      <c r="A45" s="369"/>
      <c r="B45" s="263"/>
      <c r="C45" s="24"/>
      <c r="D45" s="337"/>
      <c r="E45" s="190">
        <v>39.310344827586206</v>
      </c>
      <c r="F45" s="191">
        <v>31.03448275862069</v>
      </c>
      <c r="G45" s="191">
        <v>16.896551724137932</v>
      </c>
      <c r="H45" s="191">
        <v>3.4482758620689653</v>
      </c>
      <c r="I45" s="191">
        <v>4.1379310344827589</v>
      </c>
      <c r="J45" s="192">
        <v>5.1724137931034484</v>
      </c>
      <c r="L45" s="229">
        <f t="shared" si="0"/>
        <v>70.34482758620689</v>
      </c>
      <c r="M45" s="192">
        <f t="shared" si="1"/>
        <v>7.5862068965517242</v>
      </c>
      <c r="N45" s="351"/>
      <c r="O45" s="141"/>
      <c r="P45" s="141"/>
      <c r="Q45" s="141"/>
      <c r="R45" s="141"/>
    </row>
    <row r="46" spans="1:18" s="110" customFormat="1" ht="13.5" customHeight="1" x14ac:dyDescent="0.15">
      <c r="A46" s="369"/>
      <c r="B46" s="264" t="s">
        <v>71</v>
      </c>
      <c r="C46" s="120"/>
      <c r="D46" s="330">
        <v>101</v>
      </c>
      <c r="E46" s="194">
        <v>38</v>
      </c>
      <c r="F46" s="195">
        <v>29</v>
      </c>
      <c r="G46" s="195">
        <v>12</v>
      </c>
      <c r="H46" s="195">
        <v>4</v>
      </c>
      <c r="I46" s="195">
        <v>4</v>
      </c>
      <c r="J46" s="196">
        <v>14</v>
      </c>
      <c r="L46" s="230">
        <f t="shared" si="0"/>
        <v>67</v>
      </c>
      <c r="M46" s="196">
        <f t="shared" si="1"/>
        <v>8</v>
      </c>
      <c r="N46" s="351"/>
      <c r="O46" s="122"/>
      <c r="P46" s="122"/>
      <c r="Q46" s="122"/>
      <c r="R46" s="122"/>
    </row>
    <row r="47" spans="1:18" ht="13.5" customHeight="1" thickBot="1" x14ac:dyDescent="0.2">
      <c r="A47" s="370"/>
      <c r="B47" s="265"/>
      <c r="C47" s="26"/>
      <c r="D47" s="332"/>
      <c r="E47" s="198">
        <v>37.623762376237622</v>
      </c>
      <c r="F47" s="199">
        <v>28.71287128712871</v>
      </c>
      <c r="G47" s="199">
        <v>11.881188118811881</v>
      </c>
      <c r="H47" s="199">
        <v>3.9603960396039604</v>
      </c>
      <c r="I47" s="199">
        <v>3.9603960396039604</v>
      </c>
      <c r="J47" s="200">
        <v>13.861386138613863</v>
      </c>
      <c r="L47" s="231">
        <f t="shared" si="0"/>
        <v>66.336633663366328</v>
      </c>
      <c r="M47" s="200">
        <f t="shared" si="1"/>
        <v>7.9207920792079207</v>
      </c>
      <c r="N47" s="351"/>
      <c r="O47" s="141"/>
      <c r="P47" s="141"/>
      <c r="Q47" s="141"/>
      <c r="R47" s="141"/>
    </row>
    <row r="48" spans="1:18" s="110" customFormat="1" ht="13.5" customHeight="1" x14ac:dyDescent="0.15">
      <c r="A48" s="369" t="s">
        <v>227</v>
      </c>
      <c r="B48" s="108" t="s">
        <v>53</v>
      </c>
      <c r="C48" s="120"/>
      <c r="D48" s="333">
        <v>144</v>
      </c>
      <c r="E48" s="194">
        <v>38</v>
      </c>
      <c r="F48" s="195">
        <v>44</v>
      </c>
      <c r="G48" s="195">
        <v>31</v>
      </c>
      <c r="H48" s="195">
        <v>21</v>
      </c>
      <c r="I48" s="195">
        <v>10</v>
      </c>
      <c r="J48" s="196">
        <v>0</v>
      </c>
      <c r="L48" s="230">
        <f t="shared" si="0"/>
        <v>82</v>
      </c>
      <c r="M48" s="196">
        <f t="shared" si="1"/>
        <v>31</v>
      </c>
      <c r="N48" s="351"/>
      <c r="O48" s="122"/>
      <c r="P48" s="122"/>
      <c r="Q48" s="122"/>
      <c r="R48" s="122"/>
    </row>
    <row r="49" spans="1:18" ht="13.5" customHeight="1" x14ac:dyDescent="0.15">
      <c r="A49" s="369"/>
      <c r="B49" s="263"/>
      <c r="C49" s="24"/>
      <c r="D49" s="337"/>
      <c r="E49" s="190">
        <v>26.388888888888889</v>
      </c>
      <c r="F49" s="191">
        <v>30.555555555555557</v>
      </c>
      <c r="G49" s="191">
        <v>21.527777777777779</v>
      </c>
      <c r="H49" s="191">
        <v>14.583333333333334</v>
      </c>
      <c r="I49" s="191">
        <v>6.9444444444444446</v>
      </c>
      <c r="J49" s="192">
        <v>0</v>
      </c>
      <c r="L49" s="229">
        <f t="shared" si="0"/>
        <v>56.944444444444443</v>
      </c>
      <c r="M49" s="192">
        <f t="shared" si="1"/>
        <v>21.527777777777779</v>
      </c>
      <c r="N49" s="351"/>
      <c r="O49" s="141"/>
      <c r="P49" s="141"/>
      <c r="Q49" s="141"/>
      <c r="R49" s="141"/>
    </row>
    <row r="50" spans="1:18" s="110" customFormat="1" ht="13.5" customHeight="1" x14ac:dyDescent="0.15">
      <c r="A50" s="369"/>
      <c r="B50" s="108" t="s">
        <v>433</v>
      </c>
      <c r="C50" s="120"/>
      <c r="D50" s="346">
        <v>364</v>
      </c>
      <c r="E50" s="194">
        <v>111</v>
      </c>
      <c r="F50" s="195">
        <v>100</v>
      </c>
      <c r="G50" s="195">
        <v>93</v>
      </c>
      <c r="H50" s="195">
        <v>26</v>
      </c>
      <c r="I50" s="195">
        <v>28</v>
      </c>
      <c r="J50" s="196">
        <v>6</v>
      </c>
      <c r="L50" s="230">
        <f t="shared" si="0"/>
        <v>211</v>
      </c>
      <c r="M50" s="196">
        <f t="shared" si="1"/>
        <v>54</v>
      </c>
      <c r="N50" s="351"/>
      <c r="O50" s="122"/>
      <c r="P50" s="122"/>
      <c r="Q50" s="122"/>
      <c r="R50" s="122"/>
    </row>
    <row r="51" spans="1:18" ht="13.5" customHeight="1" x14ac:dyDescent="0.15">
      <c r="A51" s="369"/>
      <c r="B51" s="263"/>
      <c r="C51" s="24"/>
      <c r="D51" s="337"/>
      <c r="E51" s="190">
        <v>30.494505494505496</v>
      </c>
      <c r="F51" s="191">
        <v>27.472527472527474</v>
      </c>
      <c r="G51" s="191">
        <v>25.549450549450547</v>
      </c>
      <c r="H51" s="191">
        <v>7.1428571428571423</v>
      </c>
      <c r="I51" s="191">
        <v>7.6923076923076925</v>
      </c>
      <c r="J51" s="192">
        <v>1.6483516483516485</v>
      </c>
      <c r="L51" s="229">
        <f t="shared" si="0"/>
        <v>57.967032967032971</v>
      </c>
      <c r="M51" s="192">
        <f t="shared" si="1"/>
        <v>14.835164835164836</v>
      </c>
      <c r="N51" s="351"/>
      <c r="O51" s="141"/>
      <c r="P51" s="141"/>
      <c r="Q51" s="141"/>
      <c r="R51" s="141"/>
    </row>
    <row r="52" spans="1:18" s="110" customFormat="1" ht="13.5" customHeight="1" x14ac:dyDescent="0.15">
      <c r="A52" s="369"/>
      <c r="B52" s="108" t="s">
        <v>55</v>
      </c>
      <c r="C52" s="120"/>
      <c r="D52" s="346">
        <v>229</v>
      </c>
      <c r="E52" s="194">
        <v>74</v>
      </c>
      <c r="F52" s="195">
        <v>79</v>
      </c>
      <c r="G52" s="195">
        <v>45</v>
      </c>
      <c r="H52" s="195">
        <v>16</v>
      </c>
      <c r="I52" s="195">
        <v>12</v>
      </c>
      <c r="J52" s="196">
        <v>3</v>
      </c>
      <c r="L52" s="230">
        <f t="shared" si="0"/>
        <v>153</v>
      </c>
      <c r="M52" s="196">
        <f t="shared" si="1"/>
        <v>28</v>
      </c>
      <c r="N52" s="351"/>
      <c r="O52" s="122"/>
      <c r="P52" s="122"/>
      <c r="Q52" s="122"/>
      <c r="R52" s="122"/>
    </row>
    <row r="53" spans="1:18" ht="13.5" customHeight="1" x14ac:dyDescent="0.15">
      <c r="A53" s="369"/>
      <c r="B53" s="263"/>
      <c r="C53" s="24"/>
      <c r="D53" s="337"/>
      <c r="E53" s="190">
        <v>32.314410480349345</v>
      </c>
      <c r="F53" s="191">
        <v>34.497816593886469</v>
      </c>
      <c r="G53" s="191">
        <v>19.650655021834059</v>
      </c>
      <c r="H53" s="191">
        <v>6.9868995633187767</v>
      </c>
      <c r="I53" s="191">
        <v>5.2401746724890828</v>
      </c>
      <c r="J53" s="192">
        <v>1.3100436681222707</v>
      </c>
      <c r="L53" s="229">
        <f t="shared" si="0"/>
        <v>66.812227074235807</v>
      </c>
      <c r="M53" s="192">
        <f t="shared" si="1"/>
        <v>12.227074235807859</v>
      </c>
      <c r="N53" s="351"/>
      <c r="O53" s="141"/>
      <c r="P53" s="141"/>
      <c r="Q53" s="141"/>
      <c r="R53" s="141"/>
    </row>
    <row r="54" spans="1:18" s="110" customFormat="1" ht="13.5" customHeight="1" x14ac:dyDescent="0.15">
      <c r="A54" s="369"/>
      <c r="B54" s="108" t="s">
        <v>57</v>
      </c>
      <c r="C54" s="120"/>
      <c r="D54" s="346">
        <v>173</v>
      </c>
      <c r="E54" s="194">
        <v>53</v>
      </c>
      <c r="F54" s="195">
        <v>54</v>
      </c>
      <c r="G54" s="195">
        <v>39</v>
      </c>
      <c r="H54" s="195">
        <v>15</v>
      </c>
      <c r="I54" s="195">
        <v>11</v>
      </c>
      <c r="J54" s="196">
        <v>1</v>
      </c>
      <c r="L54" s="230">
        <f t="shared" si="0"/>
        <v>107</v>
      </c>
      <c r="M54" s="196">
        <f t="shared" si="1"/>
        <v>26</v>
      </c>
      <c r="N54" s="351"/>
      <c r="O54" s="122"/>
      <c r="P54" s="122"/>
      <c r="Q54" s="122"/>
      <c r="R54" s="122"/>
    </row>
    <row r="55" spans="1:18" ht="13.5" customHeight="1" x14ac:dyDescent="0.15">
      <c r="A55" s="369"/>
      <c r="B55" s="263"/>
      <c r="C55" s="24"/>
      <c r="D55" s="337"/>
      <c r="E55" s="190">
        <v>30.635838150289018</v>
      </c>
      <c r="F55" s="191">
        <v>31.213872832369944</v>
      </c>
      <c r="G55" s="191">
        <v>22.543352601156069</v>
      </c>
      <c r="H55" s="191">
        <v>8.6705202312138727</v>
      </c>
      <c r="I55" s="191">
        <v>6.3583815028901727</v>
      </c>
      <c r="J55" s="192">
        <v>0.57803468208092479</v>
      </c>
      <c r="L55" s="229">
        <f t="shared" si="0"/>
        <v>61.849710982658962</v>
      </c>
      <c r="M55" s="192">
        <f t="shared" si="1"/>
        <v>15.028901734104046</v>
      </c>
      <c r="N55" s="351"/>
      <c r="O55" s="141"/>
      <c r="P55" s="141"/>
      <c r="Q55" s="141"/>
      <c r="R55" s="141"/>
    </row>
    <row r="56" spans="1:18" s="110" customFormat="1" ht="13.5" customHeight="1" x14ac:dyDescent="0.15">
      <c r="A56" s="369"/>
      <c r="B56" s="108" t="s">
        <v>59</v>
      </c>
      <c r="C56" s="120"/>
      <c r="D56" s="346">
        <v>445</v>
      </c>
      <c r="E56" s="194">
        <v>203</v>
      </c>
      <c r="F56" s="195">
        <v>124</v>
      </c>
      <c r="G56" s="195">
        <v>73</v>
      </c>
      <c r="H56" s="195">
        <v>22</v>
      </c>
      <c r="I56" s="195">
        <v>18</v>
      </c>
      <c r="J56" s="196">
        <v>5</v>
      </c>
      <c r="L56" s="230">
        <f t="shared" si="0"/>
        <v>327</v>
      </c>
      <c r="M56" s="196">
        <f t="shared" si="1"/>
        <v>40</v>
      </c>
      <c r="N56" s="351"/>
      <c r="O56" s="122"/>
      <c r="P56" s="122"/>
      <c r="Q56" s="122"/>
      <c r="R56" s="122"/>
    </row>
    <row r="57" spans="1:18" ht="13.5" customHeight="1" x14ac:dyDescent="0.15">
      <c r="A57" s="369"/>
      <c r="B57" s="263"/>
      <c r="C57" s="24"/>
      <c r="D57" s="337"/>
      <c r="E57" s="190">
        <v>45.617977528089888</v>
      </c>
      <c r="F57" s="191">
        <v>27.86516853932584</v>
      </c>
      <c r="G57" s="191">
        <v>16.40449438202247</v>
      </c>
      <c r="H57" s="191">
        <v>4.9438202247191008</v>
      </c>
      <c r="I57" s="191">
        <v>4.0449438202247192</v>
      </c>
      <c r="J57" s="192">
        <v>1.1235955056179776</v>
      </c>
      <c r="L57" s="229">
        <f t="shared" si="0"/>
        <v>73.483146067415731</v>
      </c>
      <c r="M57" s="192">
        <f t="shared" si="1"/>
        <v>8.9887640449438209</v>
      </c>
      <c r="N57" s="351"/>
      <c r="O57" s="141"/>
      <c r="P57" s="141"/>
      <c r="Q57" s="141"/>
      <c r="R57" s="141"/>
    </row>
    <row r="58" spans="1:18" s="110" customFormat="1" ht="13.5" customHeight="1" x14ac:dyDescent="0.15">
      <c r="A58" s="369"/>
      <c r="B58" s="108" t="s">
        <v>61</v>
      </c>
      <c r="C58" s="120"/>
      <c r="D58" s="346">
        <v>214</v>
      </c>
      <c r="E58" s="194">
        <v>83</v>
      </c>
      <c r="F58" s="195">
        <v>69</v>
      </c>
      <c r="G58" s="195">
        <v>37</v>
      </c>
      <c r="H58" s="195">
        <v>13</v>
      </c>
      <c r="I58" s="195">
        <v>8</v>
      </c>
      <c r="J58" s="196">
        <v>4</v>
      </c>
      <c r="L58" s="230">
        <f t="shared" si="0"/>
        <v>152</v>
      </c>
      <c r="M58" s="196">
        <f t="shared" si="1"/>
        <v>21</v>
      </c>
      <c r="N58" s="351"/>
      <c r="O58" s="122"/>
      <c r="P58" s="122"/>
      <c r="Q58" s="122"/>
      <c r="R58" s="122"/>
    </row>
    <row r="59" spans="1:18" ht="13.5" customHeight="1" x14ac:dyDescent="0.15">
      <c r="A59" s="369"/>
      <c r="B59" s="263"/>
      <c r="C59" s="24"/>
      <c r="D59" s="337"/>
      <c r="E59" s="190">
        <v>38.785046728971963</v>
      </c>
      <c r="F59" s="191">
        <v>32.242990654205606</v>
      </c>
      <c r="G59" s="191">
        <v>17.289719626168225</v>
      </c>
      <c r="H59" s="191">
        <v>6.0747663551401869</v>
      </c>
      <c r="I59" s="191">
        <v>3.7383177570093453</v>
      </c>
      <c r="J59" s="192">
        <v>1.8691588785046727</v>
      </c>
      <c r="L59" s="229">
        <f t="shared" si="0"/>
        <v>71.028037383177576</v>
      </c>
      <c r="M59" s="192">
        <f t="shared" si="1"/>
        <v>9.8130841121495322</v>
      </c>
      <c r="N59" s="351"/>
      <c r="O59" s="141"/>
      <c r="P59" s="141"/>
      <c r="Q59" s="141"/>
      <c r="R59" s="141"/>
    </row>
    <row r="60" spans="1:18" s="110" customFormat="1" ht="13.5" customHeight="1" x14ac:dyDescent="0.15">
      <c r="A60" s="369"/>
      <c r="B60" s="108" t="s">
        <v>63</v>
      </c>
      <c r="C60" s="120"/>
      <c r="D60" s="331">
        <v>133</v>
      </c>
      <c r="E60" s="194">
        <v>43</v>
      </c>
      <c r="F60" s="195">
        <v>49</v>
      </c>
      <c r="G60" s="195">
        <v>16</v>
      </c>
      <c r="H60" s="195">
        <v>6</v>
      </c>
      <c r="I60" s="195">
        <v>4</v>
      </c>
      <c r="J60" s="196">
        <v>15</v>
      </c>
      <c r="L60" s="230">
        <f t="shared" si="0"/>
        <v>92</v>
      </c>
      <c r="M60" s="196">
        <f t="shared" si="1"/>
        <v>10</v>
      </c>
      <c r="N60" s="351"/>
      <c r="O60" s="122"/>
      <c r="P60" s="122"/>
      <c r="Q60" s="122"/>
      <c r="R60" s="122"/>
    </row>
    <row r="61" spans="1:18" ht="13.5" customHeight="1" x14ac:dyDescent="0.15">
      <c r="A61" s="369"/>
      <c r="B61" s="263"/>
      <c r="C61" s="24"/>
      <c r="D61" s="331"/>
      <c r="E61" s="190">
        <v>32.330827067669169</v>
      </c>
      <c r="F61" s="191">
        <v>36.84210526315789</v>
      </c>
      <c r="G61" s="191">
        <v>12.030075187969924</v>
      </c>
      <c r="H61" s="191">
        <v>4.5112781954887211</v>
      </c>
      <c r="I61" s="191">
        <v>3.007518796992481</v>
      </c>
      <c r="J61" s="192">
        <v>11.278195488721805</v>
      </c>
      <c r="L61" s="229">
        <f t="shared" si="0"/>
        <v>69.172932330827052</v>
      </c>
      <c r="M61" s="192">
        <f t="shared" si="1"/>
        <v>7.5187969924812021</v>
      </c>
      <c r="N61" s="351"/>
      <c r="O61" s="141"/>
      <c r="P61" s="141"/>
      <c r="Q61" s="141"/>
      <c r="R61" s="141"/>
    </row>
    <row r="62" spans="1:18" s="110" customFormat="1" ht="13.5" customHeight="1" x14ac:dyDescent="0.15">
      <c r="A62" s="369"/>
      <c r="B62" s="108" t="s">
        <v>65</v>
      </c>
      <c r="C62" s="120"/>
      <c r="D62" s="346">
        <v>497</v>
      </c>
      <c r="E62" s="194">
        <v>158</v>
      </c>
      <c r="F62" s="195">
        <v>168</v>
      </c>
      <c r="G62" s="195">
        <v>100</v>
      </c>
      <c r="H62" s="195">
        <v>27</v>
      </c>
      <c r="I62" s="195">
        <v>18</v>
      </c>
      <c r="J62" s="196">
        <v>26</v>
      </c>
      <c r="L62" s="230">
        <f t="shared" si="0"/>
        <v>326</v>
      </c>
      <c r="M62" s="196">
        <f t="shared" si="1"/>
        <v>45</v>
      </c>
      <c r="N62" s="351"/>
      <c r="O62" s="122"/>
      <c r="P62" s="122"/>
      <c r="Q62" s="122"/>
      <c r="R62" s="122"/>
    </row>
    <row r="63" spans="1:18" ht="13.5" customHeight="1" x14ac:dyDescent="0.15">
      <c r="A63" s="369"/>
      <c r="B63" s="263"/>
      <c r="C63" s="24"/>
      <c r="D63" s="337"/>
      <c r="E63" s="190">
        <v>31.790744466800803</v>
      </c>
      <c r="F63" s="191">
        <v>33.802816901408448</v>
      </c>
      <c r="G63" s="191">
        <v>20.120724346076461</v>
      </c>
      <c r="H63" s="191">
        <v>5.4325955734406444</v>
      </c>
      <c r="I63" s="191">
        <v>3.6217303822937628</v>
      </c>
      <c r="J63" s="192">
        <v>5.2313883299798798</v>
      </c>
      <c r="L63" s="229">
        <f t="shared" si="0"/>
        <v>65.593561368209251</v>
      </c>
      <c r="M63" s="192">
        <f t="shared" si="1"/>
        <v>9.0543259557344076</v>
      </c>
      <c r="N63" s="351"/>
      <c r="O63" s="141"/>
      <c r="P63" s="141"/>
      <c r="Q63" s="141"/>
      <c r="R63" s="141"/>
    </row>
    <row r="64" spans="1:18" s="110" customFormat="1" ht="13.5" customHeight="1" x14ac:dyDescent="0.15">
      <c r="A64" s="369"/>
      <c r="B64" s="264" t="s">
        <v>66</v>
      </c>
      <c r="C64" s="120"/>
      <c r="D64" s="330">
        <v>688</v>
      </c>
      <c r="E64" s="194">
        <v>271</v>
      </c>
      <c r="F64" s="195">
        <v>211</v>
      </c>
      <c r="G64" s="195">
        <v>120</v>
      </c>
      <c r="H64" s="195">
        <v>29</v>
      </c>
      <c r="I64" s="195">
        <v>25</v>
      </c>
      <c r="J64" s="196">
        <v>32</v>
      </c>
      <c r="L64" s="230">
        <f t="shared" si="0"/>
        <v>482</v>
      </c>
      <c r="M64" s="196">
        <f t="shared" si="1"/>
        <v>54</v>
      </c>
      <c r="N64" s="351"/>
      <c r="O64" s="122"/>
      <c r="P64" s="122"/>
      <c r="Q64" s="122"/>
      <c r="R64" s="122"/>
    </row>
    <row r="65" spans="1:18" ht="13.5" customHeight="1" thickBot="1" x14ac:dyDescent="0.2">
      <c r="A65" s="370"/>
      <c r="B65" s="265"/>
      <c r="C65" s="26"/>
      <c r="D65" s="332"/>
      <c r="E65" s="198">
        <v>39.389534883720927</v>
      </c>
      <c r="F65" s="199">
        <v>30.668604651162788</v>
      </c>
      <c r="G65" s="199">
        <v>17.441860465116278</v>
      </c>
      <c r="H65" s="199">
        <v>4.2151162790697674</v>
      </c>
      <c r="I65" s="199">
        <v>3.6337209302325584</v>
      </c>
      <c r="J65" s="200">
        <v>4.6511627906976747</v>
      </c>
      <c r="L65" s="231">
        <f t="shared" si="0"/>
        <v>70.058139534883708</v>
      </c>
      <c r="M65" s="200">
        <f t="shared" si="1"/>
        <v>7.8488372093023262</v>
      </c>
      <c r="N65" s="351"/>
      <c r="O65" s="141"/>
      <c r="P65" s="141"/>
      <c r="Q65" s="141"/>
      <c r="R65" s="141"/>
    </row>
    <row r="66" spans="1:18" s="110" customFormat="1" ht="13.5" customHeight="1" x14ac:dyDescent="0.15">
      <c r="A66" s="367" t="s">
        <v>73</v>
      </c>
      <c r="B66" s="108" t="s">
        <v>67</v>
      </c>
      <c r="C66" s="120"/>
      <c r="D66" s="333">
        <v>1507</v>
      </c>
      <c r="E66" s="194">
        <v>574</v>
      </c>
      <c r="F66" s="195">
        <v>457</v>
      </c>
      <c r="G66" s="195">
        <v>265</v>
      </c>
      <c r="H66" s="195">
        <v>92</v>
      </c>
      <c r="I66" s="195">
        <v>70</v>
      </c>
      <c r="J66" s="196">
        <v>49</v>
      </c>
      <c r="L66" s="230">
        <f t="shared" si="0"/>
        <v>1031</v>
      </c>
      <c r="M66" s="196">
        <f t="shared" si="1"/>
        <v>162</v>
      </c>
      <c r="N66" s="351"/>
      <c r="O66" s="122"/>
      <c r="P66" s="122"/>
      <c r="Q66" s="122"/>
      <c r="R66" s="122"/>
    </row>
    <row r="67" spans="1:18" ht="13.5" customHeight="1" x14ac:dyDescent="0.15">
      <c r="A67" s="369"/>
      <c r="B67" s="10" t="s">
        <v>68</v>
      </c>
      <c r="C67" s="24"/>
      <c r="D67" s="337"/>
      <c r="E67" s="190">
        <v>38.088918380889183</v>
      </c>
      <c r="F67" s="191">
        <v>30.325149303251493</v>
      </c>
      <c r="G67" s="191">
        <v>17.58460517584605</v>
      </c>
      <c r="H67" s="191">
        <v>6.1048440610484409</v>
      </c>
      <c r="I67" s="191">
        <v>4.6449900464499008</v>
      </c>
      <c r="J67" s="192">
        <v>3.2514930325149303</v>
      </c>
      <c r="L67" s="229">
        <f t="shared" si="0"/>
        <v>68.414067684140676</v>
      </c>
      <c r="M67" s="192">
        <f t="shared" si="1"/>
        <v>10.749834107498341</v>
      </c>
      <c r="N67" s="351"/>
      <c r="O67" s="141"/>
      <c r="P67" s="141"/>
      <c r="Q67" s="141"/>
      <c r="R67" s="141"/>
    </row>
    <row r="68" spans="1:18" s="110" customFormat="1" ht="13.5" customHeight="1" x14ac:dyDescent="0.15">
      <c r="A68" s="369"/>
      <c r="B68" s="108" t="s">
        <v>69</v>
      </c>
      <c r="C68" s="120"/>
      <c r="D68" s="346">
        <v>1187</v>
      </c>
      <c r="E68" s="194">
        <v>385</v>
      </c>
      <c r="F68" s="195">
        <v>384</v>
      </c>
      <c r="G68" s="195">
        <v>256</v>
      </c>
      <c r="H68" s="195">
        <v>72</v>
      </c>
      <c r="I68" s="195">
        <v>53</v>
      </c>
      <c r="J68" s="196">
        <v>37</v>
      </c>
      <c r="L68" s="230">
        <f t="shared" si="0"/>
        <v>769</v>
      </c>
      <c r="M68" s="196">
        <f t="shared" si="1"/>
        <v>125</v>
      </c>
      <c r="N68" s="351"/>
      <c r="O68" s="122"/>
      <c r="P68" s="122"/>
      <c r="Q68" s="122"/>
      <c r="R68" s="122"/>
    </row>
    <row r="69" spans="1:18" ht="13.5" customHeight="1" x14ac:dyDescent="0.15">
      <c r="A69" s="369"/>
      <c r="B69" s="10" t="s">
        <v>70</v>
      </c>
      <c r="C69" s="24"/>
      <c r="D69" s="337"/>
      <c r="E69" s="190">
        <v>32.434709351305813</v>
      </c>
      <c r="F69" s="191">
        <v>32.35046335299073</v>
      </c>
      <c r="G69" s="191">
        <v>21.566975568660489</v>
      </c>
      <c r="H69" s="191">
        <v>6.0657118786857627</v>
      </c>
      <c r="I69" s="191">
        <v>4.4650379106992419</v>
      </c>
      <c r="J69" s="192">
        <v>3.1171019376579614</v>
      </c>
      <c r="L69" s="229">
        <f t="shared" si="0"/>
        <v>64.785172704296542</v>
      </c>
      <c r="M69" s="192">
        <f t="shared" si="1"/>
        <v>10.530749789385005</v>
      </c>
      <c r="N69" s="351"/>
      <c r="O69" s="141"/>
      <c r="P69" s="141"/>
      <c r="Q69" s="141"/>
      <c r="R69" s="141"/>
    </row>
    <row r="70" spans="1:18" s="110" customFormat="1" ht="13.5" customHeight="1" x14ac:dyDescent="0.15">
      <c r="A70" s="369"/>
      <c r="B70" s="264" t="s">
        <v>71</v>
      </c>
      <c r="C70" s="120"/>
      <c r="D70" s="330">
        <v>18</v>
      </c>
      <c r="E70" s="194">
        <v>3</v>
      </c>
      <c r="F70" s="195">
        <v>3</v>
      </c>
      <c r="G70" s="195">
        <v>2</v>
      </c>
      <c r="H70" s="195">
        <v>3</v>
      </c>
      <c r="I70" s="195">
        <v>2</v>
      </c>
      <c r="J70" s="196">
        <v>5</v>
      </c>
      <c r="L70" s="230">
        <f t="shared" si="0"/>
        <v>6</v>
      </c>
      <c r="M70" s="196">
        <f t="shared" si="1"/>
        <v>5</v>
      </c>
      <c r="N70" s="351"/>
      <c r="O70" s="122"/>
      <c r="P70" s="122"/>
      <c r="Q70" s="122"/>
      <c r="R70" s="122"/>
    </row>
    <row r="71" spans="1:18" ht="13.5" customHeight="1" thickBot="1" x14ac:dyDescent="0.2">
      <c r="A71" s="370"/>
      <c r="B71" s="265"/>
      <c r="C71" s="26"/>
      <c r="D71" s="332"/>
      <c r="E71" s="198">
        <v>16.666666666666664</v>
      </c>
      <c r="F71" s="199">
        <v>16.666666666666664</v>
      </c>
      <c r="G71" s="199">
        <v>11.111111111111111</v>
      </c>
      <c r="H71" s="199">
        <v>16.666666666666664</v>
      </c>
      <c r="I71" s="199">
        <v>11.111111111111111</v>
      </c>
      <c r="J71" s="200">
        <v>27.777777777777779</v>
      </c>
      <c r="L71" s="231">
        <f t="shared" si="0"/>
        <v>33.333333333333329</v>
      </c>
      <c r="M71" s="200">
        <f t="shared" si="1"/>
        <v>27.777777777777775</v>
      </c>
      <c r="N71" s="351"/>
      <c r="O71" s="141"/>
      <c r="P71" s="141"/>
      <c r="Q71" s="141"/>
      <c r="R71" s="141"/>
    </row>
    <row r="72" spans="1:18" s="110" customFormat="1" ht="13.5" customHeight="1" x14ac:dyDescent="0.15">
      <c r="A72" s="367" t="s">
        <v>510</v>
      </c>
      <c r="B72" s="108" t="s">
        <v>511</v>
      </c>
      <c r="C72" s="120"/>
      <c r="D72" s="333">
        <v>1212</v>
      </c>
      <c r="E72" s="194">
        <v>478</v>
      </c>
      <c r="F72" s="195">
        <v>362</v>
      </c>
      <c r="G72" s="195">
        <v>235</v>
      </c>
      <c r="H72" s="195">
        <v>66</v>
      </c>
      <c r="I72" s="195">
        <v>50</v>
      </c>
      <c r="J72" s="196">
        <v>21</v>
      </c>
      <c r="L72" s="230">
        <f t="shared" ref="L72:L77" si="2">SUM(E72:F72)</f>
        <v>840</v>
      </c>
      <c r="M72" s="196">
        <f t="shared" ref="M72:M77" si="3">SUM(H72:I72)</f>
        <v>116</v>
      </c>
      <c r="N72" s="351"/>
      <c r="O72" s="122"/>
      <c r="P72" s="122"/>
      <c r="Q72" s="122"/>
      <c r="R72" s="122"/>
    </row>
    <row r="73" spans="1:18" ht="13.5" customHeight="1" x14ac:dyDescent="0.15">
      <c r="A73" s="367"/>
      <c r="B73" s="10" t="s">
        <v>512</v>
      </c>
      <c r="C73" s="24"/>
      <c r="D73" s="337"/>
      <c r="E73" s="190">
        <v>39.438943894389439</v>
      </c>
      <c r="F73" s="191">
        <v>29.867986798679869</v>
      </c>
      <c r="G73" s="191">
        <v>19.389438943894387</v>
      </c>
      <c r="H73" s="191">
        <v>5.4455445544554459</v>
      </c>
      <c r="I73" s="191">
        <v>4.1254125412541249</v>
      </c>
      <c r="J73" s="192">
        <v>1.7326732673267329</v>
      </c>
      <c r="L73" s="229">
        <f t="shared" si="2"/>
        <v>69.306930693069305</v>
      </c>
      <c r="M73" s="192">
        <f t="shared" si="3"/>
        <v>9.57095709570957</v>
      </c>
      <c r="N73" s="351"/>
      <c r="O73" s="141"/>
      <c r="P73" s="141"/>
      <c r="Q73" s="141"/>
      <c r="R73" s="141"/>
    </row>
    <row r="74" spans="1:18" s="110" customFormat="1" ht="13.5" customHeight="1" x14ac:dyDescent="0.15">
      <c r="A74" s="367"/>
      <c r="B74" s="108" t="s">
        <v>513</v>
      </c>
      <c r="C74" s="120"/>
      <c r="D74" s="346">
        <v>422</v>
      </c>
      <c r="E74" s="194">
        <v>127</v>
      </c>
      <c r="F74" s="195">
        <v>130</v>
      </c>
      <c r="G74" s="195">
        <v>95</v>
      </c>
      <c r="H74" s="195">
        <v>38</v>
      </c>
      <c r="I74" s="195">
        <v>24</v>
      </c>
      <c r="J74" s="196">
        <v>8</v>
      </c>
      <c r="L74" s="230">
        <f t="shared" si="2"/>
        <v>257</v>
      </c>
      <c r="M74" s="196">
        <f t="shared" si="3"/>
        <v>62</v>
      </c>
      <c r="N74" s="351"/>
      <c r="O74" s="122"/>
      <c r="P74" s="122"/>
      <c r="Q74" s="122"/>
      <c r="R74" s="122"/>
    </row>
    <row r="75" spans="1:18" ht="13.5" customHeight="1" x14ac:dyDescent="0.15">
      <c r="A75" s="367"/>
      <c r="B75" s="10" t="s">
        <v>512</v>
      </c>
      <c r="C75" s="24"/>
      <c r="D75" s="337"/>
      <c r="E75" s="190">
        <v>30.09478672985782</v>
      </c>
      <c r="F75" s="191">
        <v>30.805687203791472</v>
      </c>
      <c r="G75" s="191">
        <v>22.511848341232227</v>
      </c>
      <c r="H75" s="191">
        <v>9.0047393364928912</v>
      </c>
      <c r="I75" s="191">
        <v>5.6872037914691944</v>
      </c>
      <c r="J75" s="192">
        <v>1.8957345971563981</v>
      </c>
      <c r="L75" s="229">
        <f t="shared" si="2"/>
        <v>60.900473933649295</v>
      </c>
      <c r="M75" s="192">
        <f t="shared" si="3"/>
        <v>14.691943127962086</v>
      </c>
      <c r="N75" s="351"/>
      <c r="O75" s="141"/>
      <c r="P75" s="141"/>
      <c r="Q75" s="141"/>
      <c r="R75" s="141"/>
    </row>
    <row r="76" spans="1:18" s="110" customFormat="1" ht="13.5" customHeight="1" x14ac:dyDescent="0.15">
      <c r="A76" s="367"/>
      <c r="B76" s="108" t="s">
        <v>514</v>
      </c>
      <c r="C76" s="120"/>
      <c r="D76" s="330">
        <v>1078</v>
      </c>
      <c r="E76" s="194">
        <v>357</v>
      </c>
      <c r="F76" s="195">
        <v>352</v>
      </c>
      <c r="G76" s="195">
        <v>193</v>
      </c>
      <c r="H76" s="195">
        <v>63</v>
      </c>
      <c r="I76" s="195">
        <v>51</v>
      </c>
      <c r="J76" s="196">
        <v>62</v>
      </c>
      <c r="L76" s="230">
        <f t="shared" si="2"/>
        <v>709</v>
      </c>
      <c r="M76" s="196">
        <f t="shared" si="3"/>
        <v>114</v>
      </c>
      <c r="N76" s="351"/>
      <c r="O76" s="122"/>
      <c r="P76" s="122"/>
      <c r="Q76" s="122"/>
      <c r="R76" s="122"/>
    </row>
    <row r="77" spans="1:18" ht="13.5" customHeight="1" thickBot="1" x14ac:dyDescent="0.2">
      <c r="A77" s="368"/>
      <c r="B77" s="21"/>
      <c r="C77" s="26"/>
      <c r="D77" s="332"/>
      <c r="E77" s="198">
        <v>33.116883116883116</v>
      </c>
      <c r="F77" s="199">
        <v>32.653061224489797</v>
      </c>
      <c r="G77" s="199">
        <v>17.903525046382189</v>
      </c>
      <c r="H77" s="199">
        <v>5.8441558441558437</v>
      </c>
      <c r="I77" s="199">
        <v>4.7309833024118735</v>
      </c>
      <c r="J77" s="200">
        <v>5.7513914656771803</v>
      </c>
      <c r="L77" s="231">
        <f t="shared" si="2"/>
        <v>65.769944341372906</v>
      </c>
      <c r="M77" s="200">
        <f t="shared" si="3"/>
        <v>10.575139146567718</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449</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1099</v>
      </c>
      <c r="F6" s="179">
        <v>924</v>
      </c>
      <c r="G6" s="179">
        <v>432</v>
      </c>
      <c r="H6" s="179">
        <v>87</v>
      </c>
      <c r="I6" s="179">
        <v>74</v>
      </c>
      <c r="J6" s="180">
        <v>96</v>
      </c>
      <c r="K6" s="133"/>
      <c r="L6" s="226">
        <f>SUM(E6:F6)</f>
        <v>2023</v>
      </c>
      <c r="M6" s="180">
        <f>SUM(H6:I6)</f>
        <v>161</v>
      </c>
      <c r="N6" s="351"/>
      <c r="O6" s="139"/>
      <c r="P6" s="139"/>
      <c r="Q6" s="139"/>
      <c r="R6" s="139"/>
    </row>
    <row r="7" spans="1:19" ht="13.5" customHeight="1" thickBot="1" x14ac:dyDescent="0.2">
      <c r="A7" s="266"/>
      <c r="B7" s="9"/>
      <c r="C7" s="9"/>
      <c r="D7" s="332"/>
      <c r="E7" s="182">
        <v>40.523598820059</v>
      </c>
      <c r="F7" s="183">
        <v>34.070796460176986</v>
      </c>
      <c r="G7" s="183">
        <v>15.929203539823009</v>
      </c>
      <c r="H7" s="183">
        <v>3.2079646017699117</v>
      </c>
      <c r="I7" s="183">
        <v>2.7286135693215341</v>
      </c>
      <c r="J7" s="275">
        <v>3.5398230088495577</v>
      </c>
      <c r="K7" s="134"/>
      <c r="L7" s="227">
        <f t="shared" ref="L7:L71" si="0">SUM(E7:F7)</f>
        <v>74.594395280235986</v>
      </c>
      <c r="M7" s="275">
        <f t="shared" ref="M7:M71" si="1">SUM(H7:I7)</f>
        <v>5.9365781710914458</v>
      </c>
      <c r="N7" s="351"/>
      <c r="O7" s="140"/>
      <c r="P7" s="140"/>
      <c r="Q7" s="140"/>
      <c r="R7" s="140"/>
    </row>
    <row r="8" spans="1:19" s="110" customFormat="1" ht="13.5" customHeight="1" x14ac:dyDescent="0.15">
      <c r="A8" s="371" t="s">
        <v>30</v>
      </c>
      <c r="B8" s="118" t="s">
        <v>32</v>
      </c>
      <c r="C8" s="119"/>
      <c r="D8" s="333">
        <v>1272</v>
      </c>
      <c r="E8" s="186">
        <v>515</v>
      </c>
      <c r="F8" s="187">
        <v>442</v>
      </c>
      <c r="G8" s="187">
        <v>205</v>
      </c>
      <c r="H8" s="187">
        <v>37</v>
      </c>
      <c r="I8" s="187">
        <v>28</v>
      </c>
      <c r="J8" s="188">
        <v>45</v>
      </c>
      <c r="K8" s="133"/>
      <c r="L8" s="228">
        <f t="shared" si="0"/>
        <v>957</v>
      </c>
      <c r="M8" s="188">
        <f t="shared" si="1"/>
        <v>65</v>
      </c>
      <c r="N8" s="351"/>
      <c r="O8" s="122"/>
      <c r="P8" s="122"/>
      <c r="Q8" s="122"/>
      <c r="R8" s="122"/>
    </row>
    <row r="9" spans="1:19" ht="13.5" customHeight="1" x14ac:dyDescent="0.15">
      <c r="A9" s="369"/>
      <c r="B9" s="263"/>
      <c r="C9" s="24"/>
      <c r="D9" s="337"/>
      <c r="E9" s="190">
        <v>40.487421383647799</v>
      </c>
      <c r="F9" s="191">
        <v>34.74842767295597</v>
      </c>
      <c r="G9" s="191">
        <v>16.116352201257861</v>
      </c>
      <c r="H9" s="191">
        <v>2.908805031446541</v>
      </c>
      <c r="I9" s="191">
        <v>2.2012578616352201</v>
      </c>
      <c r="J9" s="192">
        <v>3.5377358490566038</v>
      </c>
      <c r="K9" s="134"/>
      <c r="L9" s="229">
        <f t="shared" si="0"/>
        <v>75.235849056603769</v>
      </c>
      <c r="M9" s="192">
        <f t="shared" si="1"/>
        <v>5.1100628930817606</v>
      </c>
      <c r="N9" s="351"/>
      <c r="O9" s="141"/>
      <c r="P9" s="141"/>
      <c r="Q9" s="141"/>
      <c r="R9" s="141"/>
    </row>
    <row r="10" spans="1:19" s="110" customFormat="1" ht="13.5" customHeight="1" x14ac:dyDescent="0.15">
      <c r="A10" s="369"/>
      <c r="B10" s="108" t="s">
        <v>34</v>
      </c>
      <c r="C10" s="120"/>
      <c r="D10" s="346">
        <v>279</v>
      </c>
      <c r="E10" s="194">
        <v>116</v>
      </c>
      <c r="F10" s="195">
        <v>90</v>
      </c>
      <c r="G10" s="195">
        <v>47</v>
      </c>
      <c r="H10" s="195">
        <v>13</v>
      </c>
      <c r="I10" s="195">
        <v>3</v>
      </c>
      <c r="J10" s="196">
        <v>10</v>
      </c>
      <c r="K10" s="133"/>
      <c r="L10" s="230">
        <f t="shared" si="0"/>
        <v>206</v>
      </c>
      <c r="M10" s="196">
        <f t="shared" si="1"/>
        <v>16</v>
      </c>
      <c r="N10" s="351"/>
      <c r="O10" s="122"/>
      <c r="P10" s="122"/>
      <c r="Q10" s="122"/>
      <c r="R10" s="122"/>
    </row>
    <row r="11" spans="1:19" ht="13.5" customHeight="1" x14ac:dyDescent="0.15">
      <c r="A11" s="369"/>
      <c r="B11" s="263"/>
      <c r="C11" s="24"/>
      <c r="D11" s="337"/>
      <c r="E11" s="190">
        <v>41.577060931899638</v>
      </c>
      <c r="F11" s="191">
        <v>32.258064516129032</v>
      </c>
      <c r="G11" s="191">
        <v>16.845878136200717</v>
      </c>
      <c r="H11" s="191">
        <v>4.6594982078853047</v>
      </c>
      <c r="I11" s="191">
        <v>1.0752688172043012</v>
      </c>
      <c r="J11" s="192">
        <v>3.5842293906810032</v>
      </c>
      <c r="K11" s="134"/>
      <c r="L11" s="229">
        <f t="shared" si="0"/>
        <v>73.835125448028663</v>
      </c>
      <c r="M11" s="192">
        <f t="shared" si="1"/>
        <v>5.7347670250896057</v>
      </c>
      <c r="N11" s="351"/>
      <c r="O11" s="141"/>
      <c r="P11" s="141"/>
      <c r="Q11" s="141"/>
      <c r="R11" s="141"/>
    </row>
    <row r="12" spans="1:19" s="110" customFormat="1" ht="13.5" customHeight="1" x14ac:dyDescent="0.15">
      <c r="A12" s="369"/>
      <c r="B12" s="108" t="s">
        <v>36</v>
      </c>
      <c r="C12" s="120"/>
      <c r="D12" s="346">
        <v>680</v>
      </c>
      <c r="E12" s="194">
        <v>276</v>
      </c>
      <c r="F12" s="195">
        <v>241</v>
      </c>
      <c r="G12" s="195">
        <v>92</v>
      </c>
      <c r="H12" s="195">
        <v>24</v>
      </c>
      <c r="I12" s="195">
        <v>21</v>
      </c>
      <c r="J12" s="196">
        <v>26</v>
      </c>
      <c r="K12" s="133"/>
      <c r="L12" s="230">
        <f t="shared" si="0"/>
        <v>517</v>
      </c>
      <c r="M12" s="196">
        <f t="shared" si="1"/>
        <v>45</v>
      </c>
      <c r="N12" s="351"/>
      <c r="O12" s="122"/>
      <c r="P12" s="122"/>
      <c r="Q12" s="122"/>
      <c r="R12" s="122"/>
    </row>
    <row r="13" spans="1:19" ht="13.5" customHeight="1" x14ac:dyDescent="0.15">
      <c r="A13" s="369"/>
      <c r="B13" s="263"/>
      <c r="C13" s="24"/>
      <c r="D13" s="337"/>
      <c r="E13" s="190">
        <v>40.588235294117645</v>
      </c>
      <c r="F13" s="191">
        <v>35.441176470588239</v>
      </c>
      <c r="G13" s="191">
        <v>13.529411764705882</v>
      </c>
      <c r="H13" s="191">
        <v>3.5294117647058822</v>
      </c>
      <c r="I13" s="191">
        <v>3.0882352941176472</v>
      </c>
      <c r="J13" s="192">
        <v>3.8235294117647061</v>
      </c>
      <c r="K13" s="134"/>
      <c r="L13" s="229">
        <f t="shared" si="0"/>
        <v>76.029411764705884</v>
      </c>
      <c r="M13" s="192">
        <f t="shared" si="1"/>
        <v>6.617647058823529</v>
      </c>
      <c r="N13" s="351"/>
      <c r="O13" s="141"/>
      <c r="P13" s="141"/>
      <c r="Q13" s="141"/>
      <c r="R13" s="141"/>
    </row>
    <row r="14" spans="1:19" s="110" customFormat="1" ht="13.5" customHeight="1" x14ac:dyDescent="0.15">
      <c r="A14" s="369"/>
      <c r="B14" s="108" t="s">
        <v>38</v>
      </c>
      <c r="C14" s="120"/>
      <c r="D14" s="346">
        <v>196</v>
      </c>
      <c r="E14" s="194">
        <v>75</v>
      </c>
      <c r="F14" s="195">
        <v>62</v>
      </c>
      <c r="G14" s="195">
        <v>41</v>
      </c>
      <c r="H14" s="195">
        <v>5</v>
      </c>
      <c r="I14" s="195">
        <v>7</v>
      </c>
      <c r="J14" s="196">
        <v>6</v>
      </c>
      <c r="K14" s="133"/>
      <c r="L14" s="230">
        <f t="shared" si="0"/>
        <v>137</v>
      </c>
      <c r="M14" s="196">
        <f t="shared" si="1"/>
        <v>12</v>
      </c>
      <c r="N14" s="351"/>
      <c r="O14" s="122"/>
      <c r="P14" s="122"/>
      <c r="Q14" s="122"/>
      <c r="R14" s="122"/>
    </row>
    <row r="15" spans="1:19" ht="13.5" customHeight="1" x14ac:dyDescent="0.15">
      <c r="A15" s="369"/>
      <c r="B15" s="263"/>
      <c r="C15" s="24"/>
      <c r="D15" s="337"/>
      <c r="E15" s="190">
        <v>38.265306122448976</v>
      </c>
      <c r="F15" s="191">
        <v>31.632653061224492</v>
      </c>
      <c r="G15" s="191">
        <v>20.918367346938776</v>
      </c>
      <c r="H15" s="191">
        <v>2.5510204081632653</v>
      </c>
      <c r="I15" s="191">
        <v>3.5714285714285712</v>
      </c>
      <c r="J15" s="192">
        <v>3.0612244897959182</v>
      </c>
      <c r="K15" s="134"/>
      <c r="L15" s="229">
        <f t="shared" si="0"/>
        <v>69.897959183673464</v>
      </c>
      <c r="M15" s="192">
        <f t="shared" si="1"/>
        <v>6.1224489795918364</v>
      </c>
      <c r="N15" s="351"/>
      <c r="O15" s="141"/>
      <c r="P15" s="141"/>
      <c r="Q15" s="141"/>
      <c r="R15" s="141"/>
    </row>
    <row r="16" spans="1:19" s="110" customFormat="1" ht="13.5" customHeight="1" x14ac:dyDescent="0.15">
      <c r="A16" s="369"/>
      <c r="B16" s="108" t="s">
        <v>40</v>
      </c>
      <c r="C16" s="120"/>
      <c r="D16" s="346">
        <v>191</v>
      </c>
      <c r="E16" s="194">
        <v>76</v>
      </c>
      <c r="F16" s="195">
        <v>62</v>
      </c>
      <c r="G16" s="195">
        <v>28</v>
      </c>
      <c r="H16" s="195">
        <v>6</v>
      </c>
      <c r="I16" s="195">
        <v>13</v>
      </c>
      <c r="J16" s="196">
        <v>6</v>
      </c>
      <c r="K16" s="133"/>
      <c r="L16" s="230">
        <f t="shared" si="0"/>
        <v>138</v>
      </c>
      <c r="M16" s="196">
        <f t="shared" si="1"/>
        <v>19</v>
      </c>
      <c r="N16" s="351"/>
      <c r="O16" s="122"/>
      <c r="P16" s="122"/>
      <c r="Q16" s="122"/>
      <c r="R16" s="122"/>
    </row>
    <row r="17" spans="1:18" ht="13.5" customHeight="1" x14ac:dyDescent="0.15">
      <c r="A17" s="369"/>
      <c r="B17" s="263"/>
      <c r="C17" s="24"/>
      <c r="D17" s="337"/>
      <c r="E17" s="190">
        <v>39.790575916230367</v>
      </c>
      <c r="F17" s="191">
        <v>32.460732984293195</v>
      </c>
      <c r="G17" s="191">
        <v>14.659685863874344</v>
      </c>
      <c r="H17" s="191">
        <v>3.1413612565445024</v>
      </c>
      <c r="I17" s="191">
        <v>6.8062827225130889</v>
      </c>
      <c r="J17" s="192">
        <v>3.1413612565445024</v>
      </c>
      <c r="K17" s="134"/>
      <c r="L17" s="229">
        <f t="shared" si="0"/>
        <v>72.251308900523554</v>
      </c>
      <c r="M17" s="192">
        <f t="shared" si="1"/>
        <v>9.9476439790575917</v>
      </c>
      <c r="N17" s="351"/>
      <c r="O17" s="141"/>
      <c r="P17" s="141"/>
      <c r="Q17" s="141"/>
      <c r="R17" s="141"/>
    </row>
    <row r="18" spans="1:18" s="110" customFormat="1" ht="13.5" customHeight="1" x14ac:dyDescent="0.15">
      <c r="A18" s="369"/>
      <c r="B18" s="108" t="s">
        <v>42</v>
      </c>
      <c r="C18" s="120"/>
      <c r="D18" s="330">
        <v>94</v>
      </c>
      <c r="E18" s="194">
        <v>41</v>
      </c>
      <c r="F18" s="195">
        <v>27</v>
      </c>
      <c r="G18" s="195">
        <v>19</v>
      </c>
      <c r="H18" s="195">
        <v>2</v>
      </c>
      <c r="I18" s="195">
        <v>2</v>
      </c>
      <c r="J18" s="196">
        <v>3</v>
      </c>
      <c r="K18" s="133"/>
      <c r="L18" s="230">
        <f t="shared" si="0"/>
        <v>68</v>
      </c>
      <c r="M18" s="196">
        <f t="shared" si="1"/>
        <v>4</v>
      </c>
      <c r="N18" s="351"/>
      <c r="O18" s="122"/>
      <c r="P18" s="122"/>
      <c r="Q18" s="122"/>
      <c r="R18" s="122"/>
    </row>
    <row r="19" spans="1:18" ht="13.5" customHeight="1" thickBot="1" x14ac:dyDescent="0.2">
      <c r="A19" s="370"/>
      <c r="B19" s="263"/>
      <c r="C19" s="26"/>
      <c r="D19" s="332"/>
      <c r="E19" s="198">
        <v>43.61702127659575</v>
      </c>
      <c r="F19" s="199">
        <v>28.723404255319153</v>
      </c>
      <c r="G19" s="199">
        <v>20.212765957446805</v>
      </c>
      <c r="H19" s="199">
        <v>2.1276595744680851</v>
      </c>
      <c r="I19" s="199">
        <v>2.1276595744680851</v>
      </c>
      <c r="J19" s="200">
        <v>3.1914893617021276</v>
      </c>
      <c r="K19" s="134"/>
      <c r="L19" s="231">
        <f t="shared" si="0"/>
        <v>72.340425531914903</v>
      </c>
      <c r="M19" s="200">
        <f t="shared" si="1"/>
        <v>4.2553191489361701</v>
      </c>
      <c r="N19" s="351"/>
      <c r="O19" s="141"/>
      <c r="P19" s="141"/>
      <c r="Q19" s="141"/>
      <c r="R19" s="141"/>
    </row>
    <row r="20" spans="1:18" s="111" customFormat="1" ht="13.5" customHeight="1" x14ac:dyDescent="0.15">
      <c r="A20" s="372" t="s">
        <v>0</v>
      </c>
      <c r="B20" s="103" t="s">
        <v>1</v>
      </c>
      <c r="C20" s="121"/>
      <c r="D20" s="333">
        <v>1088</v>
      </c>
      <c r="E20" s="186">
        <v>354</v>
      </c>
      <c r="F20" s="187">
        <v>392</v>
      </c>
      <c r="G20" s="187">
        <v>218</v>
      </c>
      <c r="H20" s="187">
        <v>48</v>
      </c>
      <c r="I20" s="187">
        <v>35</v>
      </c>
      <c r="J20" s="188">
        <v>41</v>
      </c>
      <c r="K20" s="267"/>
      <c r="L20" s="228">
        <f t="shared" si="0"/>
        <v>746</v>
      </c>
      <c r="M20" s="188">
        <f t="shared" si="1"/>
        <v>83</v>
      </c>
      <c r="N20" s="351"/>
      <c r="O20" s="122"/>
      <c r="P20" s="122"/>
      <c r="Q20" s="122"/>
      <c r="R20" s="122"/>
    </row>
    <row r="21" spans="1:18" s="22" customFormat="1" ht="13.5" customHeight="1" x14ac:dyDescent="0.15">
      <c r="A21" s="373"/>
      <c r="B21" s="263"/>
      <c r="C21" s="25"/>
      <c r="D21" s="337"/>
      <c r="E21" s="190">
        <v>32.536764705882355</v>
      </c>
      <c r="F21" s="191">
        <v>36.029411764705884</v>
      </c>
      <c r="G21" s="191">
        <v>20.036764705882355</v>
      </c>
      <c r="H21" s="191">
        <v>4.4117647058823533</v>
      </c>
      <c r="I21" s="191">
        <v>3.2169117647058822</v>
      </c>
      <c r="J21" s="192">
        <v>3.7683823529411762</v>
      </c>
      <c r="K21" s="268"/>
      <c r="L21" s="229">
        <f t="shared" si="0"/>
        <v>68.566176470588232</v>
      </c>
      <c r="M21" s="192">
        <f t="shared" si="1"/>
        <v>7.6286764705882355</v>
      </c>
      <c r="N21" s="351"/>
      <c r="O21" s="141"/>
      <c r="P21" s="141"/>
      <c r="Q21" s="141"/>
      <c r="R21" s="141"/>
    </row>
    <row r="22" spans="1:18" s="111" customFormat="1" ht="13.5" customHeight="1" x14ac:dyDescent="0.15">
      <c r="A22" s="373"/>
      <c r="B22" s="106" t="s">
        <v>2</v>
      </c>
      <c r="C22" s="122"/>
      <c r="D22" s="346">
        <v>1538</v>
      </c>
      <c r="E22" s="194">
        <v>707</v>
      </c>
      <c r="F22" s="195">
        <v>508</v>
      </c>
      <c r="G22" s="195">
        <v>201</v>
      </c>
      <c r="H22" s="195">
        <v>38</v>
      </c>
      <c r="I22" s="195">
        <v>37</v>
      </c>
      <c r="J22" s="196">
        <v>47</v>
      </c>
      <c r="K22" s="267"/>
      <c r="L22" s="230">
        <f t="shared" si="0"/>
        <v>1215</v>
      </c>
      <c r="M22" s="196">
        <f t="shared" si="1"/>
        <v>75</v>
      </c>
      <c r="N22" s="351"/>
      <c r="O22" s="122"/>
      <c r="P22" s="122"/>
      <c r="Q22" s="122"/>
      <c r="R22" s="122"/>
    </row>
    <row r="23" spans="1:18" s="22" customFormat="1" ht="13.5" customHeight="1" x14ac:dyDescent="0.15">
      <c r="A23" s="373"/>
      <c r="B23" s="263"/>
      <c r="C23" s="25"/>
      <c r="D23" s="337"/>
      <c r="E23" s="190">
        <v>45.968790637191162</v>
      </c>
      <c r="F23" s="191">
        <v>33.029908972691807</v>
      </c>
      <c r="G23" s="191">
        <v>13.068920676202861</v>
      </c>
      <c r="H23" s="191">
        <v>2.4707412223667102</v>
      </c>
      <c r="I23" s="191">
        <v>2.4057217165149547</v>
      </c>
      <c r="J23" s="192">
        <v>3.05591677503251</v>
      </c>
      <c r="L23" s="229">
        <f t="shared" si="0"/>
        <v>78.998699609882976</v>
      </c>
      <c r="M23" s="192">
        <f t="shared" si="1"/>
        <v>4.8764629388816649</v>
      </c>
      <c r="N23" s="351"/>
      <c r="O23" s="141"/>
      <c r="P23" s="141"/>
      <c r="Q23" s="141"/>
      <c r="R23" s="141"/>
    </row>
    <row r="24" spans="1:18" s="111" customFormat="1" ht="13.5" customHeight="1" x14ac:dyDescent="0.15">
      <c r="A24" s="373"/>
      <c r="B24" s="106" t="s">
        <v>45</v>
      </c>
      <c r="C24" s="122"/>
      <c r="D24" s="330">
        <v>86</v>
      </c>
      <c r="E24" s="194">
        <v>38</v>
      </c>
      <c r="F24" s="195">
        <v>24</v>
      </c>
      <c r="G24" s="195">
        <v>13</v>
      </c>
      <c r="H24" s="195">
        <v>1</v>
      </c>
      <c r="I24" s="195">
        <v>2</v>
      </c>
      <c r="J24" s="196">
        <v>8</v>
      </c>
      <c r="L24" s="230">
        <f t="shared" si="0"/>
        <v>62</v>
      </c>
      <c r="M24" s="196">
        <f t="shared" si="1"/>
        <v>3</v>
      </c>
      <c r="N24" s="351"/>
      <c r="O24" s="122"/>
      <c r="P24" s="122"/>
      <c r="Q24" s="122"/>
      <c r="R24" s="122"/>
    </row>
    <row r="25" spans="1:18" s="22" customFormat="1" ht="13.5" customHeight="1" thickBot="1" x14ac:dyDescent="0.2">
      <c r="A25" s="374"/>
      <c r="B25" s="263"/>
      <c r="C25" s="62"/>
      <c r="D25" s="332"/>
      <c r="E25" s="198">
        <v>44.186046511627907</v>
      </c>
      <c r="F25" s="199">
        <v>27.906976744186046</v>
      </c>
      <c r="G25" s="199">
        <v>15.11627906976744</v>
      </c>
      <c r="H25" s="199">
        <v>1.1627906976744187</v>
      </c>
      <c r="I25" s="199">
        <v>2.3255813953488373</v>
      </c>
      <c r="J25" s="200">
        <v>9.3023255813953494</v>
      </c>
      <c r="L25" s="231">
        <f t="shared" si="0"/>
        <v>72.093023255813961</v>
      </c>
      <c r="M25" s="200">
        <f t="shared" si="1"/>
        <v>3.4883720930232558</v>
      </c>
      <c r="N25" s="351"/>
      <c r="O25" s="141"/>
      <c r="P25" s="141"/>
      <c r="Q25" s="141"/>
      <c r="R25" s="141"/>
    </row>
    <row r="26" spans="1:18" s="110" customFormat="1" ht="13.5" customHeight="1" x14ac:dyDescent="0.15">
      <c r="A26" s="371" t="s">
        <v>43</v>
      </c>
      <c r="B26" s="118" t="s">
        <v>3</v>
      </c>
      <c r="C26" s="119"/>
      <c r="D26" s="333">
        <v>170</v>
      </c>
      <c r="E26" s="202">
        <v>52</v>
      </c>
      <c r="F26" s="203">
        <v>66</v>
      </c>
      <c r="G26" s="203">
        <v>36</v>
      </c>
      <c r="H26" s="203">
        <v>9</v>
      </c>
      <c r="I26" s="203">
        <v>7</v>
      </c>
      <c r="J26" s="204">
        <v>0</v>
      </c>
      <c r="L26" s="232">
        <f t="shared" si="0"/>
        <v>118</v>
      </c>
      <c r="M26" s="204">
        <f t="shared" si="1"/>
        <v>16</v>
      </c>
      <c r="N26" s="351"/>
      <c r="O26" s="120"/>
      <c r="P26" s="120"/>
      <c r="Q26" s="120"/>
      <c r="R26" s="120"/>
    </row>
    <row r="27" spans="1:18" ht="13.5" customHeight="1" x14ac:dyDescent="0.15">
      <c r="A27" s="369"/>
      <c r="B27" s="263"/>
      <c r="C27" s="24"/>
      <c r="D27" s="337"/>
      <c r="E27" s="206">
        <v>30.588235294117649</v>
      </c>
      <c r="F27" s="207">
        <v>38.82352941176471</v>
      </c>
      <c r="G27" s="207">
        <v>21.176470588235293</v>
      </c>
      <c r="H27" s="207">
        <v>5.2941176470588234</v>
      </c>
      <c r="I27" s="207">
        <v>4.117647058823529</v>
      </c>
      <c r="J27" s="208">
        <v>0</v>
      </c>
      <c r="L27" s="233">
        <f t="shared" si="0"/>
        <v>69.411764705882362</v>
      </c>
      <c r="M27" s="208">
        <f t="shared" si="1"/>
        <v>9.4117647058823515</v>
      </c>
      <c r="N27" s="351"/>
      <c r="O27" s="142"/>
      <c r="P27" s="142"/>
      <c r="Q27" s="142"/>
      <c r="R27" s="142"/>
    </row>
    <row r="28" spans="1:18" s="110" customFormat="1" ht="13.5" customHeight="1" x14ac:dyDescent="0.15">
      <c r="A28" s="369"/>
      <c r="B28" s="108" t="s">
        <v>4</v>
      </c>
      <c r="C28" s="120"/>
      <c r="D28" s="346">
        <v>260</v>
      </c>
      <c r="E28" s="209">
        <v>97</v>
      </c>
      <c r="F28" s="210">
        <v>85</v>
      </c>
      <c r="G28" s="210">
        <v>46</v>
      </c>
      <c r="H28" s="210">
        <v>16</v>
      </c>
      <c r="I28" s="210">
        <v>14</v>
      </c>
      <c r="J28" s="211">
        <v>2</v>
      </c>
      <c r="L28" s="234">
        <f t="shared" si="0"/>
        <v>182</v>
      </c>
      <c r="M28" s="211">
        <f t="shared" si="1"/>
        <v>30</v>
      </c>
      <c r="N28" s="351"/>
      <c r="O28" s="120"/>
      <c r="P28" s="120"/>
      <c r="Q28" s="120"/>
      <c r="R28" s="120"/>
    </row>
    <row r="29" spans="1:18" ht="13.5" customHeight="1" x14ac:dyDescent="0.15">
      <c r="A29" s="369"/>
      <c r="B29" s="263"/>
      <c r="C29" s="24"/>
      <c r="D29" s="337"/>
      <c r="E29" s="206">
        <v>37.307692307692307</v>
      </c>
      <c r="F29" s="207">
        <v>32.692307692307693</v>
      </c>
      <c r="G29" s="207">
        <v>17.692307692307693</v>
      </c>
      <c r="H29" s="207">
        <v>6.1538461538461542</v>
      </c>
      <c r="I29" s="207">
        <v>5.384615384615385</v>
      </c>
      <c r="J29" s="208">
        <v>0.76923076923076927</v>
      </c>
      <c r="L29" s="233">
        <f t="shared" si="0"/>
        <v>70</v>
      </c>
      <c r="M29" s="208">
        <f t="shared" si="1"/>
        <v>11.53846153846154</v>
      </c>
      <c r="N29" s="351"/>
      <c r="O29" s="142"/>
      <c r="P29" s="142"/>
      <c r="Q29" s="142"/>
      <c r="R29" s="142"/>
    </row>
    <row r="30" spans="1:18" s="110" customFormat="1" ht="13.5" customHeight="1" x14ac:dyDescent="0.15">
      <c r="A30" s="369"/>
      <c r="B30" s="108" t="s">
        <v>5</v>
      </c>
      <c r="C30" s="120"/>
      <c r="D30" s="346">
        <v>434</v>
      </c>
      <c r="E30" s="209">
        <v>161</v>
      </c>
      <c r="F30" s="210">
        <v>153</v>
      </c>
      <c r="G30" s="210">
        <v>79</v>
      </c>
      <c r="H30" s="210">
        <v>20</v>
      </c>
      <c r="I30" s="210">
        <v>15</v>
      </c>
      <c r="J30" s="211">
        <v>6</v>
      </c>
      <c r="L30" s="234">
        <f t="shared" si="0"/>
        <v>314</v>
      </c>
      <c r="M30" s="211">
        <f t="shared" si="1"/>
        <v>35</v>
      </c>
      <c r="N30" s="351"/>
      <c r="O30" s="120"/>
      <c r="P30" s="120"/>
      <c r="Q30" s="120"/>
      <c r="R30" s="120"/>
    </row>
    <row r="31" spans="1:18" ht="13.5" customHeight="1" x14ac:dyDescent="0.15">
      <c r="A31" s="369"/>
      <c r="B31" s="263"/>
      <c r="C31" s="24"/>
      <c r="D31" s="337"/>
      <c r="E31" s="206">
        <v>37.096774193548384</v>
      </c>
      <c r="F31" s="207">
        <v>35.253456221198157</v>
      </c>
      <c r="G31" s="207">
        <v>18.202764976958523</v>
      </c>
      <c r="H31" s="207">
        <v>4.6082949308755765</v>
      </c>
      <c r="I31" s="207">
        <v>3.4562211981566824</v>
      </c>
      <c r="J31" s="208">
        <v>1.3824884792626728</v>
      </c>
      <c r="L31" s="233">
        <f t="shared" si="0"/>
        <v>72.350230414746534</v>
      </c>
      <c r="M31" s="208">
        <f t="shared" si="1"/>
        <v>8.0645161290322598</v>
      </c>
      <c r="N31" s="351"/>
      <c r="O31" s="142"/>
      <c r="P31" s="142"/>
      <c r="Q31" s="142"/>
      <c r="R31" s="142"/>
    </row>
    <row r="32" spans="1:18" s="110" customFormat="1" ht="13.5" customHeight="1" x14ac:dyDescent="0.15">
      <c r="A32" s="369"/>
      <c r="B32" s="108" t="s">
        <v>6</v>
      </c>
      <c r="C32" s="120"/>
      <c r="D32" s="346">
        <v>480</v>
      </c>
      <c r="E32" s="209">
        <v>212</v>
      </c>
      <c r="F32" s="210">
        <v>158</v>
      </c>
      <c r="G32" s="210">
        <v>83</v>
      </c>
      <c r="H32" s="210">
        <v>12</v>
      </c>
      <c r="I32" s="210">
        <v>9</v>
      </c>
      <c r="J32" s="211">
        <v>6</v>
      </c>
      <c r="L32" s="234">
        <f t="shared" si="0"/>
        <v>370</v>
      </c>
      <c r="M32" s="211">
        <f t="shared" si="1"/>
        <v>21</v>
      </c>
      <c r="N32" s="351"/>
      <c r="O32" s="120"/>
      <c r="P32" s="120"/>
      <c r="Q32" s="120"/>
      <c r="R32" s="120"/>
    </row>
    <row r="33" spans="1:18" ht="13.5" customHeight="1" x14ac:dyDescent="0.15">
      <c r="A33" s="369"/>
      <c r="B33" s="263"/>
      <c r="C33" s="24"/>
      <c r="D33" s="337"/>
      <c r="E33" s="206">
        <v>44.166666666666664</v>
      </c>
      <c r="F33" s="207">
        <v>32.916666666666664</v>
      </c>
      <c r="G33" s="207">
        <v>17.291666666666668</v>
      </c>
      <c r="H33" s="207">
        <v>2.5</v>
      </c>
      <c r="I33" s="207">
        <v>1.875</v>
      </c>
      <c r="J33" s="208">
        <v>1.25</v>
      </c>
      <c r="L33" s="233">
        <f t="shared" si="0"/>
        <v>77.083333333333329</v>
      </c>
      <c r="M33" s="208">
        <f t="shared" si="1"/>
        <v>4.375</v>
      </c>
      <c r="N33" s="351"/>
      <c r="O33" s="142"/>
      <c r="P33" s="142"/>
      <c r="Q33" s="142"/>
      <c r="R33" s="142"/>
    </row>
    <row r="34" spans="1:18" s="110" customFormat="1" ht="13.5" customHeight="1" x14ac:dyDescent="0.15">
      <c r="A34" s="369"/>
      <c r="B34" s="108" t="s">
        <v>7</v>
      </c>
      <c r="C34" s="120"/>
      <c r="D34" s="346">
        <v>594</v>
      </c>
      <c r="E34" s="209">
        <v>252</v>
      </c>
      <c r="F34" s="210">
        <v>219</v>
      </c>
      <c r="G34" s="210">
        <v>77</v>
      </c>
      <c r="H34" s="210">
        <v>15</v>
      </c>
      <c r="I34" s="210">
        <v>11</v>
      </c>
      <c r="J34" s="211">
        <v>20</v>
      </c>
      <c r="L34" s="234">
        <f t="shared" si="0"/>
        <v>471</v>
      </c>
      <c r="M34" s="211">
        <f t="shared" si="1"/>
        <v>26</v>
      </c>
      <c r="N34" s="351"/>
      <c r="O34" s="120"/>
      <c r="P34" s="120"/>
      <c r="Q34" s="120"/>
      <c r="R34" s="120"/>
    </row>
    <row r="35" spans="1:18" ht="13.5" customHeight="1" x14ac:dyDescent="0.15">
      <c r="A35" s="369"/>
      <c r="B35" s="263"/>
      <c r="C35" s="24"/>
      <c r="D35" s="337"/>
      <c r="E35" s="206">
        <v>42.424242424242422</v>
      </c>
      <c r="F35" s="207">
        <v>36.868686868686865</v>
      </c>
      <c r="G35" s="207">
        <v>12.962962962962962</v>
      </c>
      <c r="H35" s="207">
        <v>2.5252525252525251</v>
      </c>
      <c r="I35" s="207">
        <v>1.8518518518518516</v>
      </c>
      <c r="J35" s="208">
        <v>3.3670033670033668</v>
      </c>
      <c r="L35" s="233">
        <f t="shared" si="0"/>
        <v>79.292929292929287</v>
      </c>
      <c r="M35" s="208">
        <f t="shared" si="1"/>
        <v>4.3771043771043772</v>
      </c>
      <c r="N35" s="351"/>
      <c r="O35" s="142"/>
      <c r="P35" s="142"/>
      <c r="Q35" s="142"/>
      <c r="R35" s="142"/>
    </row>
    <row r="36" spans="1:18" s="110" customFormat="1" ht="13.5" customHeight="1" x14ac:dyDescent="0.15">
      <c r="A36" s="369"/>
      <c r="B36" s="108" t="s">
        <v>44</v>
      </c>
      <c r="C36" s="120"/>
      <c r="D36" s="331">
        <v>688</v>
      </c>
      <c r="E36" s="209">
        <v>287</v>
      </c>
      <c r="F36" s="210">
        <v>219</v>
      </c>
      <c r="G36" s="210">
        <v>99</v>
      </c>
      <c r="H36" s="210">
        <v>14</v>
      </c>
      <c r="I36" s="210">
        <v>16</v>
      </c>
      <c r="J36" s="211">
        <v>53</v>
      </c>
      <c r="L36" s="234">
        <f t="shared" si="0"/>
        <v>506</v>
      </c>
      <c r="M36" s="211">
        <f t="shared" si="1"/>
        <v>30</v>
      </c>
      <c r="N36" s="351"/>
      <c r="O36" s="120"/>
      <c r="P36" s="120"/>
      <c r="Q36" s="120"/>
      <c r="R36" s="120"/>
    </row>
    <row r="37" spans="1:18" ht="13.5" customHeight="1" x14ac:dyDescent="0.15">
      <c r="A37" s="369"/>
      <c r="B37" s="263"/>
      <c r="C37" s="24"/>
      <c r="D37" s="331"/>
      <c r="E37" s="206">
        <v>41.715116279069768</v>
      </c>
      <c r="F37" s="207">
        <v>31.831395348837212</v>
      </c>
      <c r="G37" s="207">
        <v>14.38953488372093</v>
      </c>
      <c r="H37" s="207">
        <v>2.0348837209302326</v>
      </c>
      <c r="I37" s="207">
        <v>2.3255813953488373</v>
      </c>
      <c r="J37" s="208">
        <v>7.7034883720930232</v>
      </c>
      <c r="L37" s="233">
        <f t="shared" si="0"/>
        <v>73.54651162790698</v>
      </c>
      <c r="M37" s="208">
        <f t="shared" si="1"/>
        <v>4.3604651162790695</v>
      </c>
      <c r="N37" s="351"/>
      <c r="O37" s="142"/>
      <c r="P37" s="142"/>
      <c r="Q37" s="142"/>
      <c r="R37" s="142"/>
    </row>
    <row r="38" spans="1:18" s="110" customFormat="1" ht="13.5" customHeight="1" x14ac:dyDescent="0.15">
      <c r="A38" s="369"/>
      <c r="B38" s="264" t="s">
        <v>45</v>
      </c>
      <c r="C38" s="120"/>
      <c r="D38" s="347">
        <v>86</v>
      </c>
      <c r="E38" s="209">
        <v>38</v>
      </c>
      <c r="F38" s="210">
        <v>24</v>
      </c>
      <c r="G38" s="210">
        <v>12</v>
      </c>
      <c r="H38" s="210">
        <v>1</v>
      </c>
      <c r="I38" s="210">
        <v>2</v>
      </c>
      <c r="J38" s="211">
        <v>9</v>
      </c>
      <c r="L38" s="234">
        <f t="shared" si="0"/>
        <v>62</v>
      </c>
      <c r="M38" s="211">
        <f t="shared" si="1"/>
        <v>3</v>
      </c>
      <c r="N38" s="351"/>
      <c r="O38" s="120"/>
      <c r="P38" s="120"/>
      <c r="Q38" s="120"/>
      <c r="R38" s="120"/>
    </row>
    <row r="39" spans="1:18" ht="13.5" customHeight="1" thickBot="1" x14ac:dyDescent="0.2">
      <c r="A39" s="370"/>
      <c r="B39" s="265"/>
      <c r="C39" s="26"/>
      <c r="D39" s="332"/>
      <c r="E39" s="212">
        <v>44.186046511627907</v>
      </c>
      <c r="F39" s="213">
        <v>27.906976744186046</v>
      </c>
      <c r="G39" s="213">
        <v>13.953488372093023</v>
      </c>
      <c r="H39" s="213">
        <v>1.1627906976744187</v>
      </c>
      <c r="I39" s="213">
        <v>2.3255813953488373</v>
      </c>
      <c r="J39" s="214">
        <v>10.465116279069768</v>
      </c>
      <c r="L39" s="235">
        <f t="shared" si="0"/>
        <v>72.093023255813961</v>
      </c>
      <c r="M39" s="214">
        <f t="shared" si="1"/>
        <v>3.4883720930232558</v>
      </c>
      <c r="N39" s="351"/>
      <c r="O39" s="142"/>
      <c r="P39" s="142"/>
      <c r="Q39" s="142"/>
      <c r="R39" s="142"/>
    </row>
    <row r="40" spans="1:18" s="110" customFormat="1" ht="13.5" customHeight="1" x14ac:dyDescent="0.15">
      <c r="A40" s="369" t="s">
        <v>46</v>
      </c>
      <c r="B40" s="108" t="s">
        <v>48</v>
      </c>
      <c r="C40" s="120"/>
      <c r="D40" s="333">
        <v>459</v>
      </c>
      <c r="E40" s="194">
        <v>162</v>
      </c>
      <c r="F40" s="195">
        <v>153</v>
      </c>
      <c r="G40" s="195">
        <v>86</v>
      </c>
      <c r="H40" s="195">
        <v>28</v>
      </c>
      <c r="I40" s="195">
        <v>21</v>
      </c>
      <c r="J40" s="196">
        <v>9</v>
      </c>
      <c r="L40" s="230">
        <f t="shared" si="0"/>
        <v>315</v>
      </c>
      <c r="M40" s="196">
        <f t="shared" si="1"/>
        <v>49</v>
      </c>
      <c r="N40" s="351"/>
      <c r="O40" s="122"/>
      <c r="P40" s="122"/>
      <c r="Q40" s="122"/>
      <c r="R40" s="122"/>
    </row>
    <row r="41" spans="1:18" ht="13.5" customHeight="1" x14ac:dyDescent="0.15">
      <c r="A41" s="369"/>
      <c r="B41" s="263"/>
      <c r="C41" s="24"/>
      <c r="D41" s="337"/>
      <c r="E41" s="190">
        <v>35.294117647058826</v>
      </c>
      <c r="F41" s="191">
        <v>33.333333333333329</v>
      </c>
      <c r="G41" s="191">
        <v>18.736383442265794</v>
      </c>
      <c r="H41" s="191">
        <v>6.1002178649237475</v>
      </c>
      <c r="I41" s="191">
        <v>4.5751633986928102</v>
      </c>
      <c r="J41" s="192">
        <v>1.9607843137254901</v>
      </c>
      <c r="L41" s="229">
        <f t="shared" si="0"/>
        <v>68.627450980392155</v>
      </c>
      <c r="M41" s="192">
        <f t="shared" si="1"/>
        <v>10.675381263616558</v>
      </c>
      <c r="N41" s="351"/>
      <c r="O41" s="141"/>
      <c r="P41" s="141"/>
      <c r="Q41" s="141"/>
      <c r="R41" s="141"/>
    </row>
    <row r="42" spans="1:18" s="110" customFormat="1" ht="13.5" customHeight="1" x14ac:dyDescent="0.15">
      <c r="A42" s="369"/>
      <c r="B42" s="108" t="s">
        <v>50</v>
      </c>
      <c r="C42" s="120"/>
      <c r="D42" s="346">
        <v>1862</v>
      </c>
      <c r="E42" s="194">
        <v>783</v>
      </c>
      <c r="F42" s="195">
        <v>642</v>
      </c>
      <c r="G42" s="195">
        <v>283</v>
      </c>
      <c r="H42" s="195">
        <v>53</v>
      </c>
      <c r="I42" s="195">
        <v>43</v>
      </c>
      <c r="J42" s="196">
        <v>58</v>
      </c>
      <c r="L42" s="230">
        <f t="shared" si="0"/>
        <v>1425</v>
      </c>
      <c r="M42" s="196">
        <f t="shared" si="1"/>
        <v>96</v>
      </c>
      <c r="N42" s="351"/>
      <c r="O42" s="122"/>
      <c r="P42" s="122"/>
      <c r="Q42" s="122"/>
      <c r="R42" s="122"/>
    </row>
    <row r="43" spans="1:18" ht="13.5" customHeight="1" x14ac:dyDescent="0.15">
      <c r="A43" s="369"/>
      <c r="B43" s="263"/>
      <c r="C43" s="24"/>
      <c r="D43" s="337"/>
      <c r="E43" s="190">
        <v>42.0515574650913</v>
      </c>
      <c r="F43" s="191">
        <v>34.47905477980666</v>
      </c>
      <c r="G43" s="191">
        <v>15.198711063372716</v>
      </c>
      <c r="H43" s="191">
        <v>2.8464017185821695</v>
      </c>
      <c r="I43" s="191">
        <v>2.3093447905477982</v>
      </c>
      <c r="J43" s="192">
        <v>3.1149301825993554</v>
      </c>
      <c r="L43" s="229">
        <f t="shared" si="0"/>
        <v>76.530612244897952</v>
      </c>
      <c r="M43" s="192">
        <f t="shared" si="1"/>
        <v>5.1557465091299672</v>
      </c>
      <c r="N43" s="351"/>
      <c r="O43" s="141"/>
      <c r="P43" s="141"/>
      <c r="Q43" s="141"/>
      <c r="R43" s="141"/>
    </row>
    <row r="44" spans="1:18" s="110" customFormat="1" ht="13.5" customHeight="1" x14ac:dyDescent="0.15">
      <c r="A44" s="369"/>
      <c r="B44" s="108" t="s">
        <v>51</v>
      </c>
      <c r="C44" s="120"/>
      <c r="D44" s="346">
        <v>290</v>
      </c>
      <c r="E44" s="194">
        <v>115</v>
      </c>
      <c r="F44" s="195">
        <v>100</v>
      </c>
      <c r="G44" s="195">
        <v>48</v>
      </c>
      <c r="H44" s="195">
        <v>5</v>
      </c>
      <c r="I44" s="195">
        <v>8</v>
      </c>
      <c r="J44" s="196">
        <v>14</v>
      </c>
      <c r="L44" s="230">
        <f t="shared" si="0"/>
        <v>215</v>
      </c>
      <c r="M44" s="196">
        <f t="shared" si="1"/>
        <v>13</v>
      </c>
      <c r="N44" s="351"/>
      <c r="O44" s="122"/>
      <c r="P44" s="122"/>
      <c r="Q44" s="122"/>
      <c r="R44" s="122"/>
    </row>
    <row r="45" spans="1:18" ht="13.5" customHeight="1" x14ac:dyDescent="0.15">
      <c r="A45" s="369"/>
      <c r="B45" s="263"/>
      <c r="C45" s="24"/>
      <c r="D45" s="337"/>
      <c r="E45" s="190">
        <v>39.655172413793103</v>
      </c>
      <c r="F45" s="191">
        <v>34.482758620689658</v>
      </c>
      <c r="G45" s="191">
        <v>16.551724137931036</v>
      </c>
      <c r="H45" s="191">
        <v>1.7241379310344827</v>
      </c>
      <c r="I45" s="191">
        <v>2.7586206896551726</v>
      </c>
      <c r="J45" s="192">
        <v>4.8275862068965516</v>
      </c>
      <c r="L45" s="229">
        <f t="shared" si="0"/>
        <v>74.137931034482762</v>
      </c>
      <c r="M45" s="192">
        <f t="shared" si="1"/>
        <v>4.4827586206896548</v>
      </c>
      <c r="N45" s="351"/>
      <c r="O45" s="141"/>
      <c r="P45" s="141"/>
      <c r="Q45" s="141"/>
      <c r="R45" s="141"/>
    </row>
    <row r="46" spans="1:18" s="110" customFormat="1" ht="13.5" customHeight="1" x14ac:dyDescent="0.15">
      <c r="A46" s="369"/>
      <c r="B46" s="264" t="s">
        <v>71</v>
      </c>
      <c r="C46" s="120"/>
      <c r="D46" s="330">
        <v>101</v>
      </c>
      <c r="E46" s="194">
        <v>39</v>
      </c>
      <c r="F46" s="195">
        <v>29</v>
      </c>
      <c r="G46" s="195">
        <v>15</v>
      </c>
      <c r="H46" s="195">
        <v>1</v>
      </c>
      <c r="I46" s="195">
        <v>2</v>
      </c>
      <c r="J46" s="196">
        <v>15</v>
      </c>
      <c r="L46" s="230">
        <f t="shared" si="0"/>
        <v>68</v>
      </c>
      <c r="M46" s="196">
        <f t="shared" si="1"/>
        <v>3</v>
      </c>
      <c r="N46" s="351"/>
      <c r="O46" s="122"/>
      <c r="P46" s="122"/>
      <c r="Q46" s="122"/>
      <c r="R46" s="122"/>
    </row>
    <row r="47" spans="1:18" ht="13.5" customHeight="1" thickBot="1" x14ac:dyDescent="0.2">
      <c r="A47" s="370"/>
      <c r="B47" s="265"/>
      <c r="C47" s="26"/>
      <c r="D47" s="332"/>
      <c r="E47" s="198">
        <v>38.613861386138616</v>
      </c>
      <c r="F47" s="199">
        <v>28.71287128712871</v>
      </c>
      <c r="G47" s="199">
        <v>14.85148514851485</v>
      </c>
      <c r="H47" s="199">
        <v>0.99009900990099009</v>
      </c>
      <c r="I47" s="199">
        <v>1.9801980198019802</v>
      </c>
      <c r="J47" s="200">
        <v>14.85148514851485</v>
      </c>
      <c r="L47" s="231">
        <f t="shared" si="0"/>
        <v>67.32673267326733</v>
      </c>
      <c r="M47" s="200">
        <f t="shared" si="1"/>
        <v>2.9702970297029703</v>
      </c>
      <c r="N47" s="351"/>
      <c r="O47" s="141"/>
      <c r="P47" s="141"/>
      <c r="Q47" s="141"/>
      <c r="R47" s="141"/>
    </row>
    <row r="48" spans="1:18" s="110" customFormat="1" ht="13.5" customHeight="1" x14ac:dyDescent="0.15">
      <c r="A48" s="369" t="s">
        <v>227</v>
      </c>
      <c r="B48" s="108" t="s">
        <v>53</v>
      </c>
      <c r="C48" s="120"/>
      <c r="D48" s="333">
        <v>144</v>
      </c>
      <c r="E48" s="194">
        <v>44</v>
      </c>
      <c r="F48" s="195">
        <v>58</v>
      </c>
      <c r="G48" s="195">
        <v>29</v>
      </c>
      <c r="H48" s="195">
        <v>8</v>
      </c>
      <c r="I48" s="195">
        <v>5</v>
      </c>
      <c r="J48" s="196">
        <v>0</v>
      </c>
      <c r="L48" s="230">
        <f t="shared" si="0"/>
        <v>102</v>
      </c>
      <c r="M48" s="196">
        <f t="shared" si="1"/>
        <v>13</v>
      </c>
      <c r="N48" s="351"/>
      <c r="O48" s="122"/>
      <c r="P48" s="122"/>
      <c r="Q48" s="122"/>
      <c r="R48" s="122"/>
    </row>
    <row r="49" spans="1:18" ht="13.5" customHeight="1" x14ac:dyDescent="0.15">
      <c r="A49" s="369"/>
      <c r="B49" s="263"/>
      <c r="C49" s="24"/>
      <c r="D49" s="337"/>
      <c r="E49" s="190">
        <v>30.555555555555557</v>
      </c>
      <c r="F49" s="191">
        <v>40.277777777777779</v>
      </c>
      <c r="G49" s="191">
        <v>20.138888888888889</v>
      </c>
      <c r="H49" s="191">
        <v>5.5555555555555554</v>
      </c>
      <c r="I49" s="191">
        <v>3.4722222222222223</v>
      </c>
      <c r="J49" s="192">
        <v>0</v>
      </c>
      <c r="L49" s="229">
        <f t="shared" si="0"/>
        <v>70.833333333333343</v>
      </c>
      <c r="M49" s="192">
        <f t="shared" si="1"/>
        <v>9.0277777777777786</v>
      </c>
      <c r="N49" s="351"/>
      <c r="O49" s="141"/>
      <c r="P49" s="141"/>
      <c r="Q49" s="141"/>
      <c r="R49" s="141"/>
    </row>
    <row r="50" spans="1:18" s="110" customFormat="1" ht="13.5" customHeight="1" x14ac:dyDescent="0.15">
      <c r="A50" s="369"/>
      <c r="B50" s="108" t="s">
        <v>433</v>
      </c>
      <c r="C50" s="120"/>
      <c r="D50" s="346">
        <v>364</v>
      </c>
      <c r="E50" s="194">
        <v>130</v>
      </c>
      <c r="F50" s="195">
        <v>115</v>
      </c>
      <c r="G50" s="195">
        <v>74</v>
      </c>
      <c r="H50" s="195">
        <v>18</v>
      </c>
      <c r="I50" s="195">
        <v>18</v>
      </c>
      <c r="J50" s="196">
        <v>9</v>
      </c>
      <c r="L50" s="230">
        <f t="shared" si="0"/>
        <v>245</v>
      </c>
      <c r="M50" s="196">
        <f t="shared" si="1"/>
        <v>36</v>
      </c>
      <c r="N50" s="351"/>
      <c r="O50" s="122"/>
      <c r="P50" s="122"/>
      <c r="Q50" s="122"/>
      <c r="R50" s="122"/>
    </row>
    <row r="51" spans="1:18" ht="13.5" customHeight="1" x14ac:dyDescent="0.15">
      <c r="A51" s="369"/>
      <c r="B51" s="263"/>
      <c r="C51" s="24"/>
      <c r="D51" s="337"/>
      <c r="E51" s="190">
        <v>35.714285714285715</v>
      </c>
      <c r="F51" s="191">
        <v>31.593406593406591</v>
      </c>
      <c r="G51" s="191">
        <v>20.329670329670328</v>
      </c>
      <c r="H51" s="191">
        <v>4.9450549450549453</v>
      </c>
      <c r="I51" s="191">
        <v>4.9450549450549453</v>
      </c>
      <c r="J51" s="192">
        <v>2.4725274725274726</v>
      </c>
      <c r="L51" s="229">
        <f t="shared" si="0"/>
        <v>67.307692307692307</v>
      </c>
      <c r="M51" s="192">
        <f t="shared" si="1"/>
        <v>9.8901098901098905</v>
      </c>
      <c r="N51" s="351"/>
      <c r="O51" s="141"/>
      <c r="P51" s="141"/>
      <c r="Q51" s="141"/>
      <c r="R51" s="141"/>
    </row>
    <row r="52" spans="1:18" s="110" customFormat="1" ht="13.5" customHeight="1" x14ac:dyDescent="0.15">
      <c r="A52" s="369"/>
      <c r="B52" s="108" t="s">
        <v>55</v>
      </c>
      <c r="C52" s="120"/>
      <c r="D52" s="346">
        <v>229</v>
      </c>
      <c r="E52" s="194">
        <v>93</v>
      </c>
      <c r="F52" s="195">
        <v>86</v>
      </c>
      <c r="G52" s="195">
        <v>31</v>
      </c>
      <c r="H52" s="195">
        <v>5</v>
      </c>
      <c r="I52" s="195">
        <v>11</v>
      </c>
      <c r="J52" s="196">
        <v>3</v>
      </c>
      <c r="L52" s="230">
        <f t="shared" si="0"/>
        <v>179</v>
      </c>
      <c r="M52" s="196">
        <f t="shared" si="1"/>
        <v>16</v>
      </c>
      <c r="N52" s="351"/>
      <c r="O52" s="122"/>
      <c r="P52" s="122"/>
      <c r="Q52" s="122"/>
      <c r="R52" s="122"/>
    </row>
    <row r="53" spans="1:18" ht="13.5" customHeight="1" x14ac:dyDescent="0.15">
      <c r="A53" s="369"/>
      <c r="B53" s="263"/>
      <c r="C53" s="24"/>
      <c r="D53" s="337"/>
      <c r="E53" s="190">
        <v>40.611353711790393</v>
      </c>
      <c r="F53" s="191">
        <v>37.554585152838428</v>
      </c>
      <c r="G53" s="191">
        <v>13.537117903930133</v>
      </c>
      <c r="H53" s="191">
        <v>2.1834061135371177</v>
      </c>
      <c r="I53" s="191">
        <v>4.8034934497816595</v>
      </c>
      <c r="J53" s="192">
        <v>1.3100436681222707</v>
      </c>
      <c r="L53" s="229">
        <f t="shared" si="0"/>
        <v>78.165938864628828</v>
      </c>
      <c r="M53" s="192">
        <f t="shared" si="1"/>
        <v>6.9868995633187776</v>
      </c>
      <c r="N53" s="351"/>
      <c r="O53" s="141"/>
      <c r="P53" s="141"/>
      <c r="Q53" s="141"/>
      <c r="R53" s="141"/>
    </row>
    <row r="54" spans="1:18" s="110" customFormat="1" ht="13.5" customHeight="1" x14ac:dyDescent="0.15">
      <c r="A54" s="369"/>
      <c r="B54" s="108" t="s">
        <v>57</v>
      </c>
      <c r="C54" s="120"/>
      <c r="D54" s="346">
        <v>173</v>
      </c>
      <c r="E54" s="194">
        <v>63</v>
      </c>
      <c r="F54" s="195">
        <v>63</v>
      </c>
      <c r="G54" s="195">
        <v>32</v>
      </c>
      <c r="H54" s="195">
        <v>7</v>
      </c>
      <c r="I54" s="195">
        <v>7</v>
      </c>
      <c r="J54" s="196">
        <v>1</v>
      </c>
      <c r="L54" s="230">
        <f t="shared" si="0"/>
        <v>126</v>
      </c>
      <c r="M54" s="196">
        <f t="shared" si="1"/>
        <v>14</v>
      </c>
      <c r="N54" s="351"/>
      <c r="O54" s="122"/>
      <c r="P54" s="122"/>
      <c r="Q54" s="122"/>
      <c r="R54" s="122"/>
    </row>
    <row r="55" spans="1:18" ht="13.5" customHeight="1" x14ac:dyDescent="0.15">
      <c r="A55" s="369"/>
      <c r="B55" s="263"/>
      <c r="C55" s="24"/>
      <c r="D55" s="337"/>
      <c r="E55" s="190">
        <v>36.416184971098261</v>
      </c>
      <c r="F55" s="191">
        <v>36.416184971098261</v>
      </c>
      <c r="G55" s="191">
        <v>18.497109826589593</v>
      </c>
      <c r="H55" s="191">
        <v>4.0462427745664744</v>
      </c>
      <c r="I55" s="191">
        <v>4.0462427745664744</v>
      </c>
      <c r="J55" s="192">
        <v>0.57803468208092479</v>
      </c>
      <c r="L55" s="229">
        <f t="shared" si="0"/>
        <v>72.832369942196522</v>
      </c>
      <c r="M55" s="192">
        <f t="shared" si="1"/>
        <v>8.0924855491329488</v>
      </c>
      <c r="N55" s="351"/>
      <c r="O55" s="141"/>
      <c r="P55" s="141"/>
      <c r="Q55" s="141"/>
      <c r="R55" s="141"/>
    </row>
    <row r="56" spans="1:18" s="110" customFormat="1" ht="13.5" customHeight="1" x14ac:dyDescent="0.15">
      <c r="A56" s="369"/>
      <c r="B56" s="108" t="s">
        <v>59</v>
      </c>
      <c r="C56" s="120"/>
      <c r="D56" s="346">
        <v>445</v>
      </c>
      <c r="E56" s="194">
        <v>183</v>
      </c>
      <c r="F56" s="195">
        <v>148</v>
      </c>
      <c r="G56" s="195">
        <v>79</v>
      </c>
      <c r="H56" s="195">
        <v>20</v>
      </c>
      <c r="I56" s="195">
        <v>8</v>
      </c>
      <c r="J56" s="196">
        <v>7</v>
      </c>
      <c r="L56" s="230">
        <f t="shared" si="0"/>
        <v>331</v>
      </c>
      <c r="M56" s="196">
        <f t="shared" si="1"/>
        <v>28</v>
      </c>
      <c r="N56" s="351"/>
      <c r="O56" s="122"/>
      <c r="P56" s="122"/>
      <c r="Q56" s="122"/>
      <c r="R56" s="122"/>
    </row>
    <row r="57" spans="1:18" ht="13.5" customHeight="1" x14ac:dyDescent="0.15">
      <c r="A57" s="369"/>
      <c r="B57" s="263"/>
      <c r="C57" s="24"/>
      <c r="D57" s="337"/>
      <c r="E57" s="190">
        <v>41.123595505617978</v>
      </c>
      <c r="F57" s="191">
        <v>33.258426966292134</v>
      </c>
      <c r="G57" s="191">
        <v>17.752808988764045</v>
      </c>
      <c r="H57" s="191">
        <v>4.4943820224719104</v>
      </c>
      <c r="I57" s="191">
        <v>1.7977528089887642</v>
      </c>
      <c r="J57" s="192">
        <v>1.5730337078651686</v>
      </c>
      <c r="L57" s="229">
        <f t="shared" si="0"/>
        <v>74.382022471910119</v>
      </c>
      <c r="M57" s="192">
        <f t="shared" si="1"/>
        <v>6.2921348314606744</v>
      </c>
      <c r="N57" s="351"/>
      <c r="O57" s="141"/>
      <c r="P57" s="141"/>
      <c r="Q57" s="141"/>
      <c r="R57" s="141"/>
    </row>
    <row r="58" spans="1:18" s="110" customFormat="1" ht="13.5" customHeight="1" x14ac:dyDescent="0.15">
      <c r="A58" s="369"/>
      <c r="B58" s="108" t="s">
        <v>61</v>
      </c>
      <c r="C58" s="120"/>
      <c r="D58" s="346">
        <v>214</v>
      </c>
      <c r="E58" s="194">
        <v>84</v>
      </c>
      <c r="F58" s="195">
        <v>84</v>
      </c>
      <c r="G58" s="195">
        <v>32</v>
      </c>
      <c r="H58" s="195">
        <v>7</v>
      </c>
      <c r="I58" s="195">
        <v>4</v>
      </c>
      <c r="J58" s="196">
        <v>3</v>
      </c>
      <c r="L58" s="230">
        <f t="shared" si="0"/>
        <v>168</v>
      </c>
      <c r="M58" s="196">
        <f t="shared" si="1"/>
        <v>11</v>
      </c>
      <c r="N58" s="351"/>
      <c r="O58" s="122"/>
      <c r="P58" s="122"/>
      <c r="Q58" s="122"/>
      <c r="R58" s="122"/>
    </row>
    <row r="59" spans="1:18" ht="13.5" customHeight="1" x14ac:dyDescent="0.15">
      <c r="A59" s="369"/>
      <c r="B59" s="263"/>
      <c r="C59" s="24"/>
      <c r="D59" s="337"/>
      <c r="E59" s="190">
        <v>39.252336448598129</v>
      </c>
      <c r="F59" s="191">
        <v>39.252336448598129</v>
      </c>
      <c r="G59" s="191">
        <v>14.953271028037381</v>
      </c>
      <c r="H59" s="191">
        <v>3.2710280373831773</v>
      </c>
      <c r="I59" s="191">
        <v>1.8691588785046727</v>
      </c>
      <c r="J59" s="192">
        <v>1.4018691588785046</v>
      </c>
      <c r="L59" s="229">
        <f t="shared" si="0"/>
        <v>78.504672897196258</v>
      </c>
      <c r="M59" s="192">
        <f t="shared" si="1"/>
        <v>5.1401869158878499</v>
      </c>
      <c r="N59" s="351"/>
      <c r="O59" s="141"/>
      <c r="P59" s="141"/>
      <c r="Q59" s="141"/>
      <c r="R59" s="141"/>
    </row>
    <row r="60" spans="1:18" s="110" customFormat="1" ht="13.5" customHeight="1" x14ac:dyDescent="0.15">
      <c r="A60" s="369"/>
      <c r="B60" s="108" t="s">
        <v>63</v>
      </c>
      <c r="C60" s="120"/>
      <c r="D60" s="331">
        <v>133</v>
      </c>
      <c r="E60" s="194">
        <v>55</v>
      </c>
      <c r="F60" s="195">
        <v>47</v>
      </c>
      <c r="G60" s="195">
        <v>11</v>
      </c>
      <c r="H60" s="195">
        <v>3</v>
      </c>
      <c r="I60" s="195">
        <v>4</v>
      </c>
      <c r="J60" s="196">
        <v>13</v>
      </c>
      <c r="L60" s="230">
        <f t="shared" si="0"/>
        <v>102</v>
      </c>
      <c r="M60" s="196">
        <f t="shared" si="1"/>
        <v>7</v>
      </c>
      <c r="N60" s="351"/>
      <c r="O60" s="122"/>
      <c r="P60" s="122"/>
      <c r="Q60" s="122"/>
      <c r="R60" s="122"/>
    </row>
    <row r="61" spans="1:18" ht="13.5" customHeight="1" x14ac:dyDescent="0.15">
      <c r="A61" s="369"/>
      <c r="B61" s="263"/>
      <c r="C61" s="24"/>
      <c r="D61" s="331"/>
      <c r="E61" s="190">
        <v>41.353383458646611</v>
      </c>
      <c r="F61" s="191">
        <v>35.338345864661655</v>
      </c>
      <c r="G61" s="191">
        <v>8.2706766917293226</v>
      </c>
      <c r="H61" s="191">
        <v>2.2556390977443606</v>
      </c>
      <c r="I61" s="191">
        <v>3.007518796992481</v>
      </c>
      <c r="J61" s="192">
        <v>9.7744360902255636</v>
      </c>
      <c r="L61" s="229">
        <f t="shared" si="0"/>
        <v>76.691729323308266</v>
      </c>
      <c r="M61" s="192">
        <f t="shared" si="1"/>
        <v>5.2631578947368416</v>
      </c>
      <c r="N61" s="351"/>
      <c r="O61" s="141"/>
      <c r="P61" s="141"/>
      <c r="Q61" s="141"/>
      <c r="R61" s="141"/>
    </row>
    <row r="62" spans="1:18" s="110" customFormat="1" ht="13.5" customHeight="1" x14ac:dyDescent="0.15">
      <c r="A62" s="369"/>
      <c r="B62" s="108" t="s">
        <v>65</v>
      </c>
      <c r="C62" s="120"/>
      <c r="D62" s="346">
        <v>497</v>
      </c>
      <c r="E62" s="194">
        <v>224</v>
      </c>
      <c r="F62" s="195">
        <v>161</v>
      </c>
      <c r="G62" s="195">
        <v>68</v>
      </c>
      <c r="H62" s="195">
        <v>9</v>
      </c>
      <c r="I62" s="195">
        <v>8</v>
      </c>
      <c r="J62" s="196">
        <v>27</v>
      </c>
      <c r="L62" s="230">
        <f t="shared" si="0"/>
        <v>385</v>
      </c>
      <c r="M62" s="196">
        <f t="shared" si="1"/>
        <v>17</v>
      </c>
      <c r="N62" s="351"/>
      <c r="O62" s="122"/>
      <c r="P62" s="122"/>
      <c r="Q62" s="122"/>
      <c r="R62" s="122"/>
    </row>
    <row r="63" spans="1:18" ht="13.5" customHeight="1" x14ac:dyDescent="0.15">
      <c r="A63" s="369"/>
      <c r="B63" s="263"/>
      <c r="C63" s="24"/>
      <c r="D63" s="337"/>
      <c r="E63" s="190">
        <v>45.070422535211272</v>
      </c>
      <c r="F63" s="191">
        <v>32.394366197183103</v>
      </c>
      <c r="G63" s="191">
        <v>13.682092555331993</v>
      </c>
      <c r="H63" s="191">
        <v>1.8108651911468814</v>
      </c>
      <c r="I63" s="191">
        <v>1.6096579476861168</v>
      </c>
      <c r="J63" s="192">
        <v>5.4325955734406444</v>
      </c>
      <c r="L63" s="229">
        <f t="shared" si="0"/>
        <v>77.464788732394368</v>
      </c>
      <c r="M63" s="192">
        <f t="shared" si="1"/>
        <v>3.4205231388329982</v>
      </c>
      <c r="N63" s="351"/>
      <c r="O63" s="141"/>
      <c r="P63" s="141"/>
      <c r="Q63" s="141"/>
      <c r="R63" s="141"/>
    </row>
    <row r="64" spans="1:18" s="110" customFormat="1" ht="13.5" customHeight="1" x14ac:dyDescent="0.15">
      <c r="A64" s="369"/>
      <c r="B64" s="264" t="s">
        <v>66</v>
      </c>
      <c r="C64" s="120"/>
      <c r="D64" s="330">
        <v>688</v>
      </c>
      <c r="E64" s="194">
        <v>284</v>
      </c>
      <c r="F64" s="195">
        <v>229</v>
      </c>
      <c r="G64" s="195">
        <v>112</v>
      </c>
      <c r="H64" s="195">
        <v>16</v>
      </c>
      <c r="I64" s="195">
        <v>12</v>
      </c>
      <c r="J64" s="196">
        <v>35</v>
      </c>
      <c r="L64" s="230">
        <f t="shared" si="0"/>
        <v>513</v>
      </c>
      <c r="M64" s="196">
        <f t="shared" si="1"/>
        <v>28</v>
      </c>
      <c r="N64" s="351"/>
      <c r="O64" s="122"/>
      <c r="P64" s="122"/>
      <c r="Q64" s="122"/>
      <c r="R64" s="122"/>
    </row>
    <row r="65" spans="1:18" ht="13.5" customHeight="1" thickBot="1" x14ac:dyDescent="0.2">
      <c r="A65" s="370"/>
      <c r="B65" s="265"/>
      <c r="C65" s="26"/>
      <c r="D65" s="332"/>
      <c r="E65" s="198">
        <v>41.279069767441861</v>
      </c>
      <c r="F65" s="199">
        <v>33.284883720930232</v>
      </c>
      <c r="G65" s="199">
        <v>16.279069767441861</v>
      </c>
      <c r="H65" s="199">
        <v>2.3255813953488373</v>
      </c>
      <c r="I65" s="199">
        <v>1.7441860465116279</v>
      </c>
      <c r="J65" s="200">
        <v>5.0872093023255811</v>
      </c>
      <c r="L65" s="231">
        <f t="shared" si="0"/>
        <v>74.563953488372093</v>
      </c>
      <c r="M65" s="200">
        <f t="shared" si="1"/>
        <v>4.0697674418604652</v>
      </c>
      <c r="N65" s="351"/>
      <c r="O65" s="141"/>
      <c r="P65" s="141"/>
      <c r="Q65" s="141"/>
      <c r="R65" s="141"/>
    </row>
    <row r="66" spans="1:18" s="110" customFormat="1" ht="13.5" customHeight="1" x14ac:dyDescent="0.15">
      <c r="A66" s="367" t="s">
        <v>73</v>
      </c>
      <c r="B66" s="108" t="s">
        <v>67</v>
      </c>
      <c r="C66" s="120"/>
      <c r="D66" s="333">
        <v>1507</v>
      </c>
      <c r="E66" s="194">
        <v>614</v>
      </c>
      <c r="F66" s="195">
        <v>502</v>
      </c>
      <c r="G66" s="195">
        <v>242</v>
      </c>
      <c r="H66" s="195">
        <v>51</v>
      </c>
      <c r="I66" s="195">
        <v>42</v>
      </c>
      <c r="J66" s="196">
        <v>56</v>
      </c>
      <c r="L66" s="230">
        <f t="shared" si="0"/>
        <v>1116</v>
      </c>
      <c r="M66" s="196">
        <f t="shared" si="1"/>
        <v>93</v>
      </c>
      <c r="N66" s="351"/>
      <c r="O66" s="122"/>
      <c r="P66" s="122"/>
      <c r="Q66" s="122"/>
      <c r="R66" s="122"/>
    </row>
    <row r="67" spans="1:18" ht="13.5" customHeight="1" x14ac:dyDescent="0.15">
      <c r="A67" s="369"/>
      <c r="B67" s="10" t="s">
        <v>68</v>
      </c>
      <c r="C67" s="24"/>
      <c r="D67" s="337"/>
      <c r="E67" s="190">
        <v>40.743198407431983</v>
      </c>
      <c r="F67" s="191">
        <v>33.31121433311214</v>
      </c>
      <c r="G67" s="191">
        <v>16.058394160583941</v>
      </c>
      <c r="H67" s="191">
        <v>3.3842070338420704</v>
      </c>
      <c r="I67" s="191">
        <v>2.7869940278699401</v>
      </c>
      <c r="J67" s="192">
        <v>3.71599203715992</v>
      </c>
      <c r="L67" s="229">
        <f t="shared" si="0"/>
        <v>74.054412740544123</v>
      </c>
      <c r="M67" s="192">
        <f t="shared" si="1"/>
        <v>6.1712010617120105</v>
      </c>
      <c r="N67" s="351"/>
      <c r="O67" s="141"/>
      <c r="P67" s="141"/>
      <c r="Q67" s="141"/>
      <c r="R67" s="141"/>
    </row>
    <row r="68" spans="1:18" s="110" customFormat="1" ht="13.5" customHeight="1" x14ac:dyDescent="0.15">
      <c r="A68" s="369"/>
      <c r="B68" s="108" t="s">
        <v>69</v>
      </c>
      <c r="C68" s="120"/>
      <c r="D68" s="346">
        <v>1187</v>
      </c>
      <c r="E68" s="194">
        <v>476</v>
      </c>
      <c r="F68" s="195">
        <v>419</v>
      </c>
      <c r="G68" s="195">
        <v>190</v>
      </c>
      <c r="H68" s="195">
        <v>36</v>
      </c>
      <c r="I68" s="195">
        <v>31</v>
      </c>
      <c r="J68" s="196">
        <v>35</v>
      </c>
      <c r="L68" s="230">
        <f t="shared" si="0"/>
        <v>895</v>
      </c>
      <c r="M68" s="196">
        <f t="shared" si="1"/>
        <v>67</v>
      </c>
      <c r="N68" s="351"/>
      <c r="O68" s="122"/>
      <c r="P68" s="122"/>
      <c r="Q68" s="122"/>
      <c r="R68" s="122"/>
    </row>
    <row r="69" spans="1:18" ht="13.5" customHeight="1" x14ac:dyDescent="0.15">
      <c r="A69" s="369"/>
      <c r="B69" s="10" t="s">
        <v>70</v>
      </c>
      <c r="C69" s="24"/>
      <c r="D69" s="337"/>
      <c r="E69" s="190">
        <v>40.101095197978097</v>
      </c>
      <c r="F69" s="191">
        <v>35.299073294018534</v>
      </c>
      <c r="G69" s="191">
        <v>16.006739679865206</v>
      </c>
      <c r="H69" s="191">
        <v>3.0328559393428813</v>
      </c>
      <c r="I69" s="191">
        <v>2.611625947767481</v>
      </c>
      <c r="J69" s="192">
        <v>2.9486099410278013</v>
      </c>
      <c r="L69" s="229">
        <f t="shared" si="0"/>
        <v>75.400168491996624</v>
      </c>
      <c r="M69" s="192">
        <f t="shared" si="1"/>
        <v>5.6444818871103628</v>
      </c>
      <c r="N69" s="351"/>
      <c r="O69" s="141"/>
      <c r="P69" s="141"/>
      <c r="Q69" s="141"/>
      <c r="R69" s="141"/>
    </row>
    <row r="70" spans="1:18" s="110" customFormat="1" ht="13.5" customHeight="1" x14ac:dyDescent="0.15">
      <c r="A70" s="369"/>
      <c r="B70" s="264" t="s">
        <v>71</v>
      </c>
      <c r="C70" s="120"/>
      <c r="D70" s="330">
        <v>18</v>
      </c>
      <c r="E70" s="194">
        <v>9</v>
      </c>
      <c r="F70" s="195">
        <v>3</v>
      </c>
      <c r="G70" s="195">
        <v>0</v>
      </c>
      <c r="H70" s="195">
        <v>0</v>
      </c>
      <c r="I70" s="195">
        <v>1</v>
      </c>
      <c r="J70" s="196">
        <v>5</v>
      </c>
      <c r="L70" s="230">
        <f t="shared" si="0"/>
        <v>12</v>
      </c>
      <c r="M70" s="196">
        <f t="shared" si="1"/>
        <v>1</v>
      </c>
      <c r="N70" s="351"/>
      <c r="O70" s="122"/>
      <c r="P70" s="122"/>
      <c r="Q70" s="122"/>
      <c r="R70" s="122"/>
    </row>
    <row r="71" spans="1:18" ht="13.5" customHeight="1" thickBot="1" x14ac:dyDescent="0.2">
      <c r="A71" s="370"/>
      <c r="B71" s="265"/>
      <c r="C71" s="26"/>
      <c r="D71" s="332"/>
      <c r="E71" s="198">
        <v>50</v>
      </c>
      <c r="F71" s="199">
        <v>16.666666666666664</v>
      </c>
      <c r="G71" s="199">
        <v>0</v>
      </c>
      <c r="H71" s="199">
        <v>0</v>
      </c>
      <c r="I71" s="199">
        <v>5.5555555555555554</v>
      </c>
      <c r="J71" s="200">
        <v>27.777777777777779</v>
      </c>
      <c r="L71" s="231">
        <f t="shared" si="0"/>
        <v>66.666666666666657</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476</v>
      </c>
      <c r="F72" s="195">
        <v>444</v>
      </c>
      <c r="G72" s="195">
        <v>195</v>
      </c>
      <c r="H72" s="195">
        <v>44</v>
      </c>
      <c r="I72" s="195">
        <v>31</v>
      </c>
      <c r="J72" s="196">
        <v>22</v>
      </c>
      <c r="L72" s="230">
        <f t="shared" ref="L72:L77" si="2">SUM(E72:F72)</f>
        <v>920</v>
      </c>
      <c r="M72" s="196">
        <f t="shared" ref="M72:M77" si="3">SUM(H72:I72)</f>
        <v>75</v>
      </c>
      <c r="N72" s="351"/>
      <c r="O72" s="122"/>
      <c r="P72" s="122"/>
      <c r="Q72" s="122"/>
      <c r="R72" s="122"/>
    </row>
    <row r="73" spans="1:18" ht="13.5" customHeight="1" x14ac:dyDescent="0.15">
      <c r="A73" s="367"/>
      <c r="B73" s="10" t="s">
        <v>512</v>
      </c>
      <c r="C73" s="24"/>
      <c r="D73" s="337"/>
      <c r="E73" s="190">
        <v>39.273927392739274</v>
      </c>
      <c r="F73" s="191">
        <v>36.633663366336634</v>
      </c>
      <c r="G73" s="191">
        <v>16.089108910891088</v>
      </c>
      <c r="H73" s="191">
        <v>3.6303630363036308</v>
      </c>
      <c r="I73" s="191">
        <v>2.557755775577558</v>
      </c>
      <c r="J73" s="192">
        <v>1.8151815181518154</v>
      </c>
      <c r="L73" s="229">
        <f t="shared" si="2"/>
        <v>75.907590759075902</v>
      </c>
      <c r="M73" s="192">
        <f t="shared" si="3"/>
        <v>6.1881188118811892</v>
      </c>
      <c r="N73" s="351"/>
      <c r="O73" s="141"/>
      <c r="P73" s="141"/>
      <c r="Q73" s="141"/>
      <c r="R73" s="141"/>
    </row>
    <row r="74" spans="1:18" s="110" customFormat="1" ht="13.5" customHeight="1" x14ac:dyDescent="0.15">
      <c r="A74" s="367"/>
      <c r="B74" s="108" t="s">
        <v>513</v>
      </c>
      <c r="C74" s="120"/>
      <c r="D74" s="346">
        <v>422</v>
      </c>
      <c r="E74" s="194">
        <v>143</v>
      </c>
      <c r="F74" s="195">
        <v>148</v>
      </c>
      <c r="G74" s="195">
        <v>84</v>
      </c>
      <c r="H74" s="195">
        <v>22</v>
      </c>
      <c r="I74" s="195">
        <v>16</v>
      </c>
      <c r="J74" s="196">
        <v>9</v>
      </c>
      <c r="L74" s="230">
        <f t="shared" si="2"/>
        <v>291</v>
      </c>
      <c r="M74" s="196">
        <f t="shared" si="3"/>
        <v>38</v>
      </c>
      <c r="N74" s="351"/>
      <c r="O74" s="122"/>
      <c r="P74" s="122"/>
      <c r="Q74" s="122"/>
      <c r="R74" s="122"/>
    </row>
    <row r="75" spans="1:18" ht="13.5" customHeight="1" x14ac:dyDescent="0.15">
      <c r="A75" s="367"/>
      <c r="B75" s="10" t="s">
        <v>512</v>
      </c>
      <c r="C75" s="24"/>
      <c r="D75" s="337"/>
      <c r="E75" s="190">
        <v>33.886255924170619</v>
      </c>
      <c r="F75" s="191">
        <v>35.071090047393369</v>
      </c>
      <c r="G75" s="191">
        <v>19.90521327014218</v>
      </c>
      <c r="H75" s="191">
        <v>5.2132701421800949</v>
      </c>
      <c r="I75" s="191">
        <v>3.7914691943127963</v>
      </c>
      <c r="J75" s="192">
        <v>2.1327014218009479</v>
      </c>
      <c r="L75" s="229">
        <f t="shared" si="2"/>
        <v>68.957345971563996</v>
      </c>
      <c r="M75" s="192">
        <f t="shared" si="3"/>
        <v>9.0047393364928912</v>
      </c>
      <c r="N75" s="351"/>
      <c r="O75" s="141"/>
      <c r="P75" s="141"/>
      <c r="Q75" s="141"/>
      <c r="R75" s="141"/>
    </row>
    <row r="76" spans="1:18" s="110" customFormat="1" ht="13.5" customHeight="1" x14ac:dyDescent="0.15">
      <c r="A76" s="367"/>
      <c r="B76" s="108" t="s">
        <v>514</v>
      </c>
      <c r="C76" s="120"/>
      <c r="D76" s="330">
        <v>1078</v>
      </c>
      <c r="E76" s="194">
        <v>480</v>
      </c>
      <c r="F76" s="195">
        <v>332</v>
      </c>
      <c r="G76" s="195">
        <v>153</v>
      </c>
      <c r="H76" s="195">
        <v>21</v>
      </c>
      <c r="I76" s="195">
        <v>27</v>
      </c>
      <c r="J76" s="196">
        <v>65</v>
      </c>
      <c r="L76" s="230">
        <f t="shared" si="2"/>
        <v>812</v>
      </c>
      <c r="M76" s="196">
        <f t="shared" si="3"/>
        <v>48</v>
      </c>
      <c r="N76" s="351"/>
      <c r="O76" s="122"/>
      <c r="P76" s="122"/>
      <c r="Q76" s="122"/>
      <c r="R76" s="122"/>
    </row>
    <row r="77" spans="1:18" ht="13.5" customHeight="1" thickBot="1" x14ac:dyDescent="0.2">
      <c r="A77" s="368"/>
      <c r="B77" s="21"/>
      <c r="C77" s="26"/>
      <c r="D77" s="332"/>
      <c r="E77" s="198">
        <v>44.526901669758814</v>
      </c>
      <c r="F77" s="199">
        <v>30.797773654916512</v>
      </c>
      <c r="G77" s="199">
        <v>14.192949907235622</v>
      </c>
      <c r="H77" s="199">
        <v>1.948051948051948</v>
      </c>
      <c r="I77" s="199">
        <v>2.5046382189239331</v>
      </c>
      <c r="J77" s="200">
        <v>6.0296846011131731</v>
      </c>
      <c r="L77" s="231">
        <f t="shared" si="2"/>
        <v>75.324675324675326</v>
      </c>
      <c r="M77" s="200">
        <f t="shared" si="3"/>
        <v>4.4526901669758807</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450</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1060</v>
      </c>
      <c r="F6" s="179">
        <v>925</v>
      </c>
      <c r="G6" s="179">
        <v>377</v>
      </c>
      <c r="H6" s="179">
        <v>144</v>
      </c>
      <c r="I6" s="179">
        <v>108</v>
      </c>
      <c r="J6" s="180">
        <v>98</v>
      </c>
      <c r="K6" s="133"/>
      <c r="L6" s="226">
        <f>SUM(E6:F6)</f>
        <v>1985</v>
      </c>
      <c r="M6" s="180">
        <f>SUM(H6:I6)</f>
        <v>252</v>
      </c>
      <c r="N6" s="351"/>
      <c r="O6" s="139"/>
      <c r="P6" s="139"/>
      <c r="Q6" s="139"/>
      <c r="R6" s="139"/>
    </row>
    <row r="7" spans="1:19" ht="13.5" customHeight="1" thickBot="1" x14ac:dyDescent="0.2">
      <c r="A7" s="266"/>
      <c r="B7" s="9"/>
      <c r="C7" s="9"/>
      <c r="D7" s="332"/>
      <c r="E7" s="182">
        <v>39.085545722713867</v>
      </c>
      <c r="F7" s="183">
        <v>34.107669616519175</v>
      </c>
      <c r="G7" s="183">
        <v>13.901179941002951</v>
      </c>
      <c r="H7" s="183">
        <v>5.3097345132743365</v>
      </c>
      <c r="I7" s="183">
        <v>3.9823008849557522</v>
      </c>
      <c r="J7" s="275">
        <v>3.6135693215339235</v>
      </c>
      <c r="K7" s="134"/>
      <c r="L7" s="227">
        <f t="shared" ref="L7:L71" si="0">SUM(E7:F7)</f>
        <v>73.193215339233035</v>
      </c>
      <c r="M7" s="275">
        <f t="shared" ref="M7:M71" si="1">SUM(H7:I7)</f>
        <v>9.2920353982300892</v>
      </c>
      <c r="N7" s="351"/>
      <c r="O7" s="140"/>
      <c r="P7" s="140"/>
      <c r="Q7" s="140"/>
      <c r="R7" s="140"/>
    </row>
    <row r="8" spans="1:19" s="110" customFormat="1" ht="13.5" customHeight="1" x14ac:dyDescent="0.15">
      <c r="A8" s="371" t="s">
        <v>30</v>
      </c>
      <c r="B8" s="118" t="s">
        <v>32</v>
      </c>
      <c r="C8" s="119"/>
      <c r="D8" s="333">
        <v>1272</v>
      </c>
      <c r="E8" s="186">
        <v>466</v>
      </c>
      <c r="F8" s="187">
        <v>441</v>
      </c>
      <c r="G8" s="187">
        <v>182</v>
      </c>
      <c r="H8" s="187">
        <v>82</v>
      </c>
      <c r="I8" s="187">
        <v>54</v>
      </c>
      <c r="J8" s="188">
        <v>47</v>
      </c>
      <c r="K8" s="133"/>
      <c r="L8" s="228">
        <f t="shared" si="0"/>
        <v>907</v>
      </c>
      <c r="M8" s="188">
        <f t="shared" si="1"/>
        <v>136</v>
      </c>
      <c r="N8" s="351"/>
      <c r="O8" s="122"/>
      <c r="P8" s="122"/>
      <c r="Q8" s="122"/>
      <c r="R8" s="122"/>
    </row>
    <row r="9" spans="1:19" ht="13.5" customHeight="1" x14ac:dyDescent="0.15">
      <c r="A9" s="369"/>
      <c r="B9" s="263"/>
      <c r="C9" s="24"/>
      <c r="D9" s="337"/>
      <c r="E9" s="190">
        <v>36.635220125786162</v>
      </c>
      <c r="F9" s="191">
        <v>34.669811320754718</v>
      </c>
      <c r="G9" s="191">
        <v>14.308176100628931</v>
      </c>
      <c r="H9" s="191">
        <v>6.4465408805031448</v>
      </c>
      <c r="I9" s="191">
        <v>4.2452830188679247</v>
      </c>
      <c r="J9" s="192">
        <v>3.6949685534591192</v>
      </c>
      <c r="K9" s="134"/>
      <c r="L9" s="229">
        <f t="shared" si="0"/>
        <v>71.30503144654088</v>
      </c>
      <c r="M9" s="192">
        <f t="shared" si="1"/>
        <v>10.691823899371069</v>
      </c>
      <c r="N9" s="351"/>
      <c r="O9" s="141"/>
      <c r="P9" s="141"/>
      <c r="Q9" s="141"/>
      <c r="R9" s="141"/>
    </row>
    <row r="10" spans="1:19" s="110" customFormat="1" ht="13.5" customHeight="1" x14ac:dyDescent="0.15">
      <c r="A10" s="369"/>
      <c r="B10" s="108" t="s">
        <v>34</v>
      </c>
      <c r="C10" s="120"/>
      <c r="D10" s="346">
        <v>279</v>
      </c>
      <c r="E10" s="194">
        <v>104</v>
      </c>
      <c r="F10" s="195">
        <v>96</v>
      </c>
      <c r="G10" s="195">
        <v>44</v>
      </c>
      <c r="H10" s="195">
        <v>12</v>
      </c>
      <c r="I10" s="195">
        <v>15</v>
      </c>
      <c r="J10" s="196">
        <v>8</v>
      </c>
      <c r="K10" s="133"/>
      <c r="L10" s="230">
        <f t="shared" si="0"/>
        <v>200</v>
      </c>
      <c r="M10" s="196">
        <f t="shared" si="1"/>
        <v>27</v>
      </c>
      <c r="N10" s="351"/>
      <c r="O10" s="122"/>
      <c r="P10" s="122"/>
      <c r="Q10" s="122"/>
      <c r="R10" s="122"/>
    </row>
    <row r="11" spans="1:19" ht="13.5" customHeight="1" x14ac:dyDescent="0.15">
      <c r="A11" s="369"/>
      <c r="B11" s="263"/>
      <c r="C11" s="24"/>
      <c r="D11" s="337"/>
      <c r="E11" s="190">
        <v>37.275985663082437</v>
      </c>
      <c r="F11" s="191">
        <v>34.408602150537639</v>
      </c>
      <c r="G11" s="191">
        <v>15.770609318996415</v>
      </c>
      <c r="H11" s="191">
        <v>4.3010752688172049</v>
      </c>
      <c r="I11" s="191">
        <v>5.376344086021505</v>
      </c>
      <c r="J11" s="192">
        <v>2.8673835125448028</v>
      </c>
      <c r="K11" s="134"/>
      <c r="L11" s="229">
        <f t="shared" si="0"/>
        <v>71.684587813620084</v>
      </c>
      <c r="M11" s="192">
        <f t="shared" si="1"/>
        <v>9.67741935483871</v>
      </c>
      <c r="N11" s="351"/>
      <c r="O11" s="141"/>
      <c r="P11" s="141"/>
      <c r="Q11" s="141"/>
      <c r="R11" s="141"/>
    </row>
    <row r="12" spans="1:19" s="110" customFormat="1" ht="13.5" customHeight="1" x14ac:dyDescent="0.15">
      <c r="A12" s="369"/>
      <c r="B12" s="108" t="s">
        <v>36</v>
      </c>
      <c r="C12" s="120"/>
      <c r="D12" s="346">
        <v>680</v>
      </c>
      <c r="E12" s="194">
        <v>289</v>
      </c>
      <c r="F12" s="195">
        <v>232</v>
      </c>
      <c r="G12" s="195">
        <v>82</v>
      </c>
      <c r="H12" s="195">
        <v>30</v>
      </c>
      <c r="I12" s="195">
        <v>21</v>
      </c>
      <c r="J12" s="196">
        <v>26</v>
      </c>
      <c r="K12" s="133"/>
      <c r="L12" s="230">
        <f t="shared" si="0"/>
        <v>521</v>
      </c>
      <c r="M12" s="196">
        <f t="shared" si="1"/>
        <v>51</v>
      </c>
      <c r="N12" s="351"/>
      <c r="O12" s="122"/>
      <c r="P12" s="122"/>
      <c r="Q12" s="122"/>
      <c r="R12" s="122"/>
    </row>
    <row r="13" spans="1:19" ht="13.5" customHeight="1" x14ac:dyDescent="0.15">
      <c r="A13" s="369"/>
      <c r="B13" s="263"/>
      <c r="C13" s="24"/>
      <c r="D13" s="337"/>
      <c r="E13" s="190">
        <v>42.5</v>
      </c>
      <c r="F13" s="191">
        <v>34.117647058823529</v>
      </c>
      <c r="G13" s="191">
        <v>12.058823529411764</v>
      </c>
      <c r="H13" s="191">
        <v>4.4117647058823533</v>
      </c>
      <c r="I13" s="191">
        <v>3.0882352941176472</v>
      </c>
      <c r="J13" s="192">
        <v>3.8235294117647061</v>
      </c>
      <c r="K13" s="134"/>
      <c r="L13" s="229">
        <f t="shared" si="0"/>
        <v>76.617647058823536</v>
      </c>
      <c r="M13" s="192">
        <f t="shared" si="1"/>
        <v>7.5</v>
      </c>
      <c r="N13" s="351"/>
      <c r="O13" s="141"/>
      <c r="P13" s="141"/>
      <c r="Q13" s="141"/>
      <c r="R13" s="141"/>
    </row>
    <row r="14" spans="1:19" s="110" customFormat="1" ht="13.5" customHeight="1" x14ac:dyDescent="0.15">
      <c r="A14" s="369"/>
      <c r="B14" s="108" t="s">
        <v>38</v>
      </c>
      <c r="C14" s="120"/>
      <c r="D14" s="346">
        <v>196</v>
      </c>
      <c r="E14" s="194">
        <v>82</v>
      </c>
      <c r="F14" s="195">
        <v>68</v>
      </c>
      <c r="G14" s="195">
        <v>24</v>
      </c>
      <c r="H14" s="195">
        <v>10</v>
      </c>
      <c r="I14" s="195">
        <v>5</v>
      </c>
      <c r="J14" s="196">
        <v>7</v>
      </c>
      <c r="K14" s="133"/>
      <c r="L14" s="230">
        <f t="shared" si="0"/>
        <v>150</v>
      </c>
      <c r="M14" s="196">
        <f t="shared" si="1"/>
        <v>15</v>
      </c>
      <c r="N14" s="351"/>
      <c r="O14" s="122"/>
      <c r="P14" s="122"/>
      <c r="Q14" s="122"/>
      <c r="R14" s="122"/>
    </row>
    <row r="15" spans="1:19" ht="13.5" customHeight="1" x14ac:dyDescent="0.15">
      <c r="A15" s="369"/>
      <c r="B15" s="263"/>
      <c r="C15" s="24"/>
      <c r="D15" s="337"/>
      <c r="E15" s="190">
        <v>41.836734693877553</v>
      </c>
      <c r="F15" s="191">
        <v>34.693877551020407</v>
      </c>
      <c r="G15" s="191">
        <v>12.244897959183673</v>
      </c>
      <c r="H15" s="191">
        <v>5.1020408163265305</v>
      </c>
      <c r="I15" s="191">
        <v>2.5510204081632653</v>
      </c>
      <c r="J15" s="192">
        <v>3.5714285714285712</v>
      </c>
      <c r="K15" s="134"/>
      <c r="L15" s="229">
        <f t="shared" si="0"/>
        <v>76.530612244897952</v>
      </c>
      <c r="M15" s="192">
        <f t="shared" si="1"/>
        <v>7.6530612244897958</v>
      </c>
      <c r="N15" s="351"/>
      <c r="O15" s="141"/>
      <c r="P15" s="141"/>
      <c r="Q15" s="141"/>
      <c r="R15" s="141"/>
    </row>
    <row r="16" spans="1:19" s="110" customFormat="1" ht="13.5" customHeight="1" x14ac:dyDescent="0.15">
      <c r="A16" s="369"/>
      <c r="B16" s="108" t="s">
        <v>40</v>
      </c>
      <c r="C16" s="120"/>
      <c r="D16" s="346">
        <v>191</v>
      </c>
      <c r="E16" s="194">
        <v>82</v>
      </c>
      <c r="F16" s="195">
        <v>56</v>
      </c>
      <c r="G16" s="195">
        <v>27</v>
      </c>
      <c r="H16" s="195">
        <v>9</v>
      </c>
      <c r="I16" s="195">
        <v>10</v>
      </c>
      <c r="J16" s="196">
        <v>7</v>
      </c>
      <c r="K16" s="133"/>
      <c r="L16" s="230">
        <f t="shared" si="0"/>
        <v>138</v>
      </c>
      <c r="M16" s="196">
        <f t="shared" si="1"/>
        <v>19</v>
      </c>
      <c r="N16" s="351"/>
      <c r="O16" s="122"/>
      <c r="P16" s="122"/>
      <c r="Q16" s="122"/>
      <c r="R16" s="122"/>
    </row>
    <row r="17" spans="1:18" ht="13.5" customHeight="1" x14ac:dyDescent="0.15">
      <c r="A17" s="369"/>
      <c r="B17" s="263"/>
      <c r="C17" s="24"/>
      <c r="D17" s="337"/>
      <c r="E17" s="190">
        <v>42.931937172774873</v>
      </c>
      <c r="F17" s="191">
        <v>29.319371727748688</v>
      </c>
      <c r="G17" s="191">
        <v>14.136125654450263</v>
      </c>
      <c r="H17" s="191">
        <v>4.7120418848167542</v>
      </c>
      <c r="I17" s="191">
        <v>5.2356020942408374</v>
      </c>
      <c r="J17" s="192">
        <v>3.664921465968586</v>
      </c>
      <c r="K17" s="134"/>
      <c r="L17" s="229">
        <f t="shared" si="0"/>
        <v>72.251308900523554</v>
      </c>
      <c r="M17" s="192">
        <f t="shared" si="1"/>
        <v>9.9476439790575917</v>
      </c>
      <c r="N17" s="351"/>
      <c r="O17" s="141"/>
      <c r="P17" s="141"/>
      <c r="Q17" s="141"/>
      <c r="R17" s="141"/>
    </row>
    <row r="18" spans="1:18" s="110" customFormat="1" ht="13.5" customHeight="1" x14ac:dyDescent="0.15">
      <c r="A18" s="369"/>
      <c r="B18" s="108" t="s">
        <v>42</v>
      </c>
      <c r="C18" s="120"/>
      <c r="D18" s="330">
        <v>94</v>
      </c>
      <c r="E18" s="194">
        <v>37</v>
      </c>
      <c r="F18" s="195">
        <v>32</v>
      </c>
      <c r="G18" s="195">
        <v>18</v>
      </c>
      <c r="H18" s="195">
        <v>1</v>
      </c>
      <c r="I18" s="195">
        <v>3</v>
      </c>
      <c r="J18" s="196">
        <v>3</v>
      </c>
      <c r="K18" s="133"/>
      <c r="L18" s="230">
        <f t="shared" si="0"/>
        <v>69</v>
      </c>
      <c r="M18" s="196">
        <f t="shared" si="1"/>
        <v>4</v>
      </c>
      <c r="N18" s="351"/>
      <c r="O18" s="122"/>
      <c r="P18" s="122"/>
      <c r="Q18" s="122"/>
      <c r="R18" s="122"/>
    </row>
    <row r="19" spans="1:18" ht="13.5" customHeight="1" thickBot="1" x14ac:dyDescent="0.2">
      <c r="A19" s="370"/>
      <c r="B19" s="263"/>
      <c r="C19" s="26"/>
      <c r="D19" s="332"/>
      <c r="E19" s="198">
        <v>39.361702127659576</v>
      </c>
      <c r="F19" s="199">
        <v>34.042553191489361</v>
      </c>
      <c r="G19" s="199">
        <v>19.148936170212767</v>
      </c>
      <c r="H19" s="199">
        <v>1.0638297872340425</v>
      </c>
      <c r="I19" s="199">
        <v>3.1914893617021276</v>
      </c>
      <c r="J19" s="200">
        <v>3.1914893617021276</v>
      </c>
      <c r="K19" s="134"/>
      <c r="L19" s="231">
        <f t="shared" si="0"/>
        <v>73.404255319148945</v>
      </c>
      <c r="M19" s="200">
        <f t="shared" si="1"/>
        <v>4.2553191489361701</v>
      </c>
      <c r="N19" s="351"/>
      <c r="O19" s="141"/>
      <c r="P19" s="141"/>
      <c r="Q19" s="141"/>
      <c r="R19" s="141"/>
    </row>
    <row r="20" spans="1:18" s="111" customFormat="1" ht="13.5" customHeight="1" x14ac:dyDescent="0.15">
      <c r="A20" s="372" t="s">
        <v>0</v>
      </c>
      <c r="B20" s="103" t="s">
        <v>1</v>
      </c>
      <c r="C20" s="121"/>
      <c r="D20" s="333">
        <v>1088</v>
      </c>
      <c r="E20" s="186">
        <v>395</v>
      </c>
      <c r="F20" s="187">
        <v>349</v>
      </c>
      <c r="G20" s="187">
        <v>164</v>
      </c>
      <c r="H20" s="187">
        <v>75</v>
      </c>
      <c r="I20" s="187">
        <v>62</v>
      </c>
      <c r="J20" s="188">
        <v>43</v>
      </c>
      <c r="K20" s="267"/>
      <c r="L20" s="228">
        <f t="shared" si="0"/>
        <v>744</v>
      </c>
      <c r="M20" s="188">
        <f t="shared" si="1"/>
        <v>137</v>
      </c>
      <c r="N20" s="351"/>
      <c r="O20" s="122"/>
      <c r="P20" s="122"/>
      <c r="Q20" s="122"/>
      <c r="R20" s="122"/>
    </row>
    <row r="21" spans="1:18" s="22" customFormat="1" ht="13.5" customHeight="1" x14ac:dyDescent="0.15">
      <c r="A21" s="373"/>
      <c r="B21" s="263"/>
      <c r="C21" s="25"/>
      <c r="D21" s="337"/>
      <c r="E21" s="190">
        <v>36.305147058823529</v>
      </c>
      <c r="F21" s="191">
        <v>32.077205882352942</v>
      </c>
      <c r="G21" s="191">
        <v>15.073529411764705</v>
      </c>
      <c r="H21" s="191">
        <v>6.8933823529411766</v>
      </c>
      <c r="I21" s="191">
        <v>5.6985294117647056</v>
      </c>
      <c r="J21" s="192">
        <v>3.9522058823529411</v>
      </c>
      <c r="K21" s="268"/>
      <c r="L21" s="229">
        <f t="shared" si="0"/>
        <v>68.382352941176464</v>
      </c>
      <c r="M21" s="192">
        <f t="shared" si="1"/>
        <v>12.591911764705882</v>
      </c>
      <c r="N21" s="351"/>
      <c r="O21" s="141"/>
      <c r="P21" s="141"/>
      <c r="Q21" s="141"/>
      <c r="R21" s="141"/>
    </row>
    <row r="22" spans="1:18" s="111" customFormat="1" ht="13.5" customHeight="1" x14ac:dyDescent="0.15">
      <c r="A22" s="373"/>
      <c r="B22" s="106" t="s">
        <v>2</v>
      </c>
      <c r="C22" s="122"/>
      <c r="D22" s="346">
        <v>1538</v>
      </c>
      <c r="E22" s="194">
        <v>630</v>
      </c>
      <c r="F22" s="195">
        <v>544</v>
      </c>
      <c r="G22" s="195">
        <v>206</v>
      </c>
      <c r="H22" s="195">
        <v>67</v>
      </c>
      <c r="I22" s="195">
        <v>44</v>
      </c>
      <c r="J22" s="196">
        <v>47</v>
      </c>
      <c r="K22" s="267"/>
      <c r="L22" s="230">
        <f t="shared" si="0"/>
        <v>1174</v>
      </c>
      <c r="M22" s="196">
        <f t="shared" si="1"/>
        <v>111</v>
      </c>
      <c r="N22" s="351"/>
      <c r="O22" s="122"/>
      <c r="P22" s="122"/>
      <c r="Q22" s="122"/>
      <c r="R22" s="122"/>
    </row>
    <row r="23" spans="1:18" s="22" customFormat="1" ht="13.5" customHeight="1" x14ac:dyDescent="0.15">
      <c r="A23" s="373"/>
      <c r="B23" s="263"/>
      <c r="C23" s="25"/>
      <c r="D23" s="337"/>
      <c r="E23" s="190">
        <v>40.96228868660598</v>
      </c>
      <c r="F23" s="191">
        <v>35.370611183355003</v>
      </c>
      <c r="G23" s="191">
        <v>13.394018205461638</v>
      </c>
      <c r="H23" s="191">
        <v>4.3563068920676207</v>
      </c>
      <c r="I23" s="191">
        <v>2.860858257477243</v>
      </c>
      <c r="J23" s="192">
        <v>3.05591677503251</v>
      </c>
      <c r="L23" s="229">
        <f t="shared" si="0"/>
        <v>76.332899869960983</v>
      </c>
      <c r="M23" s="192">
        <f t="shared" si="1"/>
        <v>7.2171651495448632</v>
      </c>
      <c r="N23" s="351"/>
      <c r="O23" s="141"/>
      <c r="P23" s="141"/>
      <c r="Q23" s="141"/>
      <c r="R23" s="141"/>
    </row>
    <row r="24" spans="1:18" s="111" customFormat="1" ht="13.5" customHeight="1" x14ac:dyDescent="0.15">
      <c r="A24" s="373"/>
      <c r="B24" s="106" t="s">
        <v>45</v>
      </c>
      <c r="C24" s="122"/>
      <c r="D24" s="330">
        <v>86</v>
      </c>
      <c r="E24" s="194">
        <v>35</v>
      </c>
      <c r="F24" s="195">
        <v>32</v>
      </c>
      <c r="G24" s="195">
        <v>7</v>
      </c>
      <c r="H24" s="195">
        <v>2</v>
      </c>
      <c r="I24" s="195">
        <v>2</v>
      </c>
      <c r="J24" s="196">
        <v>8</v>
      </c>
      <c r="L24" s="230">
        <f t="shared" si="0"/>
        <v>67</v>
      </c>
      <c r="M24" s="196">
        <f t="shared" si="1"/>
        <v>4</v>
      </c>
      <c r="N24" s="351"/>
      <c r="O24" s="122"/>
      <c r="P24" s="122"/>
      <c r="Q24" s="122"/>
      <c r="R24" s="122"/>
    </row>
    <row r="25" spans="1:18" s="22" customFormat="1" ht="13.5" customHeight="1" thickBot="1" x14ac:dyDescent="0.2">
      <c r="A25" s="374"/>
      <c r="B25" s="263"/>
      <c r="C25" s="62"/>
      <c r="D25" s="332"/>
      <c r="E25" s="198">
        <v>40.697674418604649</v>
      </c>
      <c r="F25" s="199">
        <v>37.209302325581397</v>
      </c>
      <c r="G25" s="199">
        <v>8.1395348837209305</v>
      </c>
      <c r="H25" s="199">
        <v>2.3255813953488373</v>
      </c>
      <c r="I25" s="199">
        <v>2.3255813953488373</v>
      </c>
      <c r="J25" s="200">
        <v>9.3023255813953494</v>
      </c>
      <c r="L25" s="231">
        <f t="shared" si="0"/>
        <v>77.906976744186039</v>
      </c>
      <c r="M25" s="200">
        <f t="shared" si="1"/>
        <v>4.6511627906976747</v>
      </c>
      <c r="N25" s="351"/>
      <c r="O25" s="141"/>
      <c r="P25" s="141"/>
      <c r="Q25" s="141"/>
      <c r="R25" s="141"/>
    </row>
    <row r="26" spans="1:18" s="110" customFormat="1" ht="13.5" customHeight="1" x14ac:dyDescent="0.15">
      <c r="A26" s="371" t="s">
        <v>43</v>
      </c>
      <c r="B26" s="118" t="s">
        <v>3</v>
      </c>
      <c r="C26" s="119"/>
      <c r="D26" s="333">
        <v>170</v>
      </c>
      <c r="E26" s="202">
        <v>68</v>
      </c>
      <c r="F26" s="203">
        <v>67</v>
      </c>
      <c r="G26" s="203">
        <v>24</v>
      </c>
      <c r="H26" s="203">
        <v>6</v>
      </c>
      <c r="I26" s="203">
        <v>5</v>
      </c>
      <c r="J26" s="204">
        <v>0</v>
      </c>
      <c r="L26" s="232">
        <f t="shared" si="0"/>
        <v>135</v>
      </c>
      <c r="M26" s="204">
        <f t="shared" si="1"/>
        <v>11</v>
      </c>
      <c r="N26" s="351"/>
      <c r="O26" s="120"/>
      <c r="P26" s="120"/>
      <c r="Q26" s="120"/>
      <c r="R26" s="120"/>
    </row>
    <row r="27" spans="1:18" ht="13.5" customHeight="1" x14ac:dyDescent="0.15">
      <c r="A27" s="369"/>
      <c r="B27" s="263"/>
      <c r="C27" s="24"/>
      <c r="D27" s="337"/>
      <c r="E27" s="206">
        <v>40</v>
      </c>
      <c r="F27" s="207">
        <v>39.411764705882355</v>
      </c>
      <c r="G27" s="207">
        <v>14.117647058823529</v>
      </c>
      <c r="H27" s="207">
        <v>3.5294117647058822</v>
      </c>
      <c r="I27" s="207">
        <v>2.9411764705882351</v>
      </c>
      <c r="J27" s="208">
        <v>0</v>
      </c>
      <c r="L27" s="233">
        <f t="shared" si="0"/>
        <v>79.411764705882348</v>
      </c>
      <c r="M27" s="208">
        <f t="shared" si="1"/>
        <v>6.4705882352941178</v>
      </c>
      <c r="N27" s="351"/>
      <c r="O27" s="142"/>
      <c r="P27" s="142"/>
      <c r="Q27" s="142"/>
      <c r="R27" s="142"/>
    </row>
    <row r="28" spans="1:18" s="110" customFormat="1" ht="13.5" customHeight="1" x14ac:dyDescent="0.15">
      <c r="A28" s="369"/>
      <c r="B28" s="108" t="s">
        <v>4</v>
      </c>
      <c r="C28" s="120"/>
      <c r="D28" s="346">
        <v>260</v>
      </c>
      <c r="E28" s="209">
        <v>116</v>
      </c>
      <c r="F28" s="210">
        <v>91</v>
      </c>
      <c r="G28" s="210">
        <v>28</v>
      </c>
      <c r="H28" s="210">
        <v>9</v>
      </c>
      <c r="I28" s="210">
        <v>14</v>
      </c>
      <c r="J28" s="211">
        <v>2</v>
      </c>
      <c r="L28" s="234">
        <f t="shared" si="0"/>
        <v>207</v>
      </c>
      <c r="M28" s="211">
        <f t="shared" si="1"/>
        <v>23</v>
      </c>
      <c r="N28" s="351"/>
      <c r="O28" s="120"/>
      <c r="P28" s="120"/>
      <c r="Q28" s="120"/>
      <c r="R28" s="120"/>
    </row>
    <row r="29" spans="1:18" ht="13.5" customHeight="1" x14ac:dyDescent="0.15">
      <c r="A29" s="369"/>
      <c r="B29" s="263"/>
      <c r="C29" s="24"/>
      <c r="D29" s="337"/>
      <c r="E29" s="206">
        <v>44.61538461538462</v>
      </c>
      <c r="F29" s="207">
        <v>35</v>
      </c>
      <c r="G29" s="207">
        <v>10.76923076923077</v>
      </c>
      <c r="H29" s="207">
        <v>3.4615384615384617</v>
      </c>
      <c r="I29" s="207">
        <v>5.384615384615385</v>
      </c>
      <c r="J29" s="208">
        <v>0.76923076923076927</v>
      </c>
      <c r="L29" s="233">
        <f t="shared" si="0"/>
        <v>79.615384615384613</v>
      </c>
      <c r="M29" s="208">
        <f t="shared" si="1"/>
        <v>8.8461538461538467</v>
      </c>
      <c r="N29" s="351"/>
      <c r="O29" s="142"/>
      <c r="P29" s="142"/>
      <c r="Q29" s="142"/>
      <c r="R29" s="142"/>
    </row>
    <row r="30" spans="1:18" s="110" customFormat="1" ht="13.5" customHeight="1" x14ac:dyDescent="0.15">
      <c r="A30" s="369"/>
      <c r="B30" s="108" t="s">
        <v>5</v>
      </c>
      <c r="C30" s="120"/>
      <c r="D30" s="346">
        <v>434</v>
      </c>
      <c r="E30" s="209">
        <v>186</v>
      </c>
      <c r="F30" s="210">
        <v>141</v>
      </c>
      <c r="G30" s="210">
        <v>58</v>
      </c>
      <c r="H30" s="210">
        <v>29</v>
      </c>
      <c r="I30" s="210">
        <v>15</v>
      </c>
      <c r="J30" s="211">
        <v>5</v>
      </c>
      <c r="L30" s="234">
        <f t="shared" si="0"/>
        <v>327</v>
      </c>
      <c r="M30" s="211">
        <f t="shared" si="1"/>
        <v>44</v>
      </c>
      <c r="N30" s="351"/>
      <c r="O30" s="120"/>
      <c r="P30" s="120"/>
      <c r="Q30" s="120"/>
      <c r="R30" s="120"/>
    </row>
    <row r="31" spans="1:18" ht="13.5" customHeight="1" x14ac:dyDescent="0.15">
      <c r="A31" s="369"/>
      <c r="B31" s="263"/>
      <c r="C31" s="24"/>
      <c r="D31" s="337"/>
      <c r="E31" s="206">
        <v>42.857142857142854</v>
      </c>
      <c r="F31" s="207">
        <v>32.488479262672811</v>
      </c>
      <c r="G31" s="207">
        <v>13.364055299539171</v>
      </c>
      <c r="H31" s="207">
        <v>6.6820276497695854</v>
      </c>
      <c r="I31" s="207">
        <v>3.4562211981566824</v>
      </c>
      <c r="J31" s="208">
        <v>1.1520737327188941</v>
      </c>
      <c r="L31" s="233">
        <f t="shared" si="0"/>
        <v>75.345622119815658</v>
      </c>
      <c r="M31" s="208">
        <f t="shared" si="1"/>
        <v>10.138248847926267</v>
      </c>
      <c r="N31" s="351"/>
      <c r="O31" s="142"/>
      <c r="P31" s="142"/>
      <c r="Q31" s="142"/>
      <c r="R31" s="142"/>
    </row>
    <row r="32" spans="1:18" s="110" customFormat="1" ht="13.5" customHeight="1" x14ac:dyDescent="0.15">
      <c r="A32" s="369"/>
      <c r="B32" s="108" t="s">
        <v>6</v>
      </c>
      <c r="C32" s="120"/>
      <c r="D32" s="346">
        <v>480</v>
      </c>
      <c r="E32" s="209">
        <v>194</v>
      </c>
      <c r="F32" s="210">
        <v>157</v>
      </c>
      <c r="G32" s="210">
        <v>78</v>
      </c>
      <c r="H32" s="210">
        <v>23</v>
      </c>
      <c r="I32" s="210">
        <v>20</v>
      </c>
      <c r="J32" s="211">
        <v>8</v>
      </c>
      <c r="L32" s="234">
        <f t="shared" si="0"/>
        <v>351</v>
      </c>
      <c r="M32" s="211">
        <f t="shared" si="1"/>
        <v>43</v>
      </c>
      <c r="N32" s="351"/>
      <c r="O32" s="120"/>
      <c r="P32" s="120"/>
      <c r="Q32" s="120"/>
      <c r="R32" s="120"/>
    </row>
    <row r="33" spans="1:18" ht="13.5" customHeight="1" x14ac:dyDescent="0.15">
      <c r="A33" s="369"/>
      <c r="B33" s="263"/>
      <c r="C33" s="24"/>
      <c r="D33" s="337"/>
      <c r="E33" s="206">
        <v>40.416666666666664</v>
      </c>
      <c r="F33" s="207">
        <v>32.708333333333336</v>
      </c>
      <c r="G33" s="207">
        <v>16.25</v>
      </c>
      <c r="H33" s="207">
        <v>4.791666666666667</v>
      </c>
      <c r="I33" s="207">
        <v>4.1666666666666661</v>
      </c>
      <c r="J33" s="208">
        <v>1.6666666666666667</v>
      </c>
      <c r="L33" s="233">
        <f t="shared" si="0"/>
        <v>73.125</v>
      </c>
      <c r="M33" s="208">
        <f t="shared" si="1"/>
        <v>8.9583333333333321</v>
      </c>
      <c r="N33" s="351"/>
      <c r="O33" s="142"/>
      <c r="P33" s="142"/>
      <c r="Q33" s="142"/>
      <c r="R33" s="142"/>
    </row>
    <row r="34" spans="1:18" s="110" customFormat="1" ht="13.5" customHeight="1" x14ac:dyDescent="0.15">
      <c r="A34" s="369"/>
      <c r="B34" s="108" t="s">
        <v>7</v>
      </c>
      <c r="C34" s="120"/>
      <c r="D34" s="346">
        <v>594</v>
      </c>
      <c r="E34" s="209">
        <v>207</v>
      </c>
      <c r="F34" s="210">
        <v>210</v>
      </c>
      <c r="G34" s="210">
        <v>94</v>
      </c>
      <c r="H34" s="210">
        <v>43</v>
      </c>
      <c r="I34" s="210">
        <v>20</v>
      </c>
      <c r="J34" s="211">
        <v>20</v>
      </c>
      <c r="L34" s="234">
        <f t="shared" si="0"/>
        <v>417</v>
      </c>
      <c r="M34" s="211">
        <f t="shared" si="1"/>
        <v>63</v>
      </c>
      <c r="N34" s="351"/>
      <c r="O34" s="120"/>
      <c r="P34" s="120"/>
      <c r="Q34" s="120"/>
      <c r="R34" s="120"/>
    </row>
    <row r="35" spans="1:18" ht="13.5" customHeight="1" x14ac:dyDescent="0.15">
      <c r="A35" s="369"/>
      <c r="B35" s="263"/>
      <c r="C35" s="24"/>
      <c r="D35" s="337"/>
      <c r="E35" s="206">
        <v>34.848484848484851</v>
      </c>
      <c r="F35" s="207">
        <v>35.353535353535356</v>
      </c>
      <c r="G35" s="207">
        <v>15.824915824915825</v>
      </c>
      <c r="H35" s="207">
        <v>7.2390572390572396</v>
      </c>
      <c r="I35" s="207">
        <v>3.3670033670033668</v>
      </c>
      <c r="J35" s="208">
        <v>3.3670033670033668</v>
      </c>
      <c r="L35" s="233">
        <f t="shared" si="0"/>
        <v>70.202020202020208</v>
      </c>
      <c r="M35" s="208">
        <f t="shared" si="1"/>
        <v>10.606060606060606</v>
      </c>
      <c r="N35" s="351"/>
      <c r="O35" s="142"/>
      <c r="P35" s="142"/>
      <c r="Q35" s="142"/>
      <c r="R35" s="142"/>
    </row>
    <row r="36" spans="1:18" s="110" customFormat="1" ht="13.5" customHeight="1" x14ac:dyDescent="0.15">
      <c r="A36" s="369"/>
      <c r="B36" s="108" t="s">
        <v>44</v>
      </c>
      <c r="C36" s="120"/>
      <c r="D36" s="331">
        <v>688</v>
      </c>
      <c r="E36" s="209">
        <v>254</v>
      </c>
      <c r="F36" s="210">
        <v>227</v>
      </c>
      <c r="G36" s="210">
        <v>89</v>
      </c>
      <c r="H36" s="210">
        <v>32</v>
      </c>
      <c r="I36" s="210">
        <v>32</v>
      </c>
      <c r="J36" s="211">
        <v>54</v>
      </c>
      <c r="L36" s="234">
        <f t="shared" si="0"/>
        <v>481</v>
      </c>
      <c r="M36" s="211">
        <f t="shared" si="1"/>
        <v>64</v>
      </c>
      <c r="N36" s="351"/>
      <c r="O36" s="120"/>
      <c r="P36" s="120"/>
      <c r="Q36" s="120"/>
      <c r="R36" s="120"/>
    </row>
    <row r="37" spans="1:18" ht="13.5" customHeight="1" x14ac:dyDescent="0.15">
      <c r="A37" s="369"/>
      <c r="B37" s="263"/>
      <c r="C37" s="24"/>
      <c r="D37" s="331"/>
      <c r="E37" s="206">
        <v>36.918604651162788</v>
      </c>
      <c r="F37" s="207">
        <v>32.994186046511622</v>
      </c>
      <c r="G37" s="207">
        <v>12.936046511627907</v>
      </c>
      <c r="H37" s="207">
        <v>4.6511627906976747</v>
      </c>
      <c r="I37" s="207">
        <v>4.6511627906976747</v>
      </c>
      <c r="J37" s="208">
        <v>7.8488372093023253</v>
      </c>
      <c r="L37" s="233">
        <f t="shared" si="0"/>
        <v>69.91279069767441</v>
      </c>
      <c r="M37" s="208">
        <f t="shared" si="1"/>
        <v>9.3023255813953494</v>
      </c>
      <c r="N37" s="351"/>
      <c r="O37" s="142"/>
      <c r="P37" s="142"/>
      <c r="Q37" s="142"/>
      <c r="R37" s="142"/>
    </row>
    <row r="38" spans="1:18" s="110" customFormat="1" ht="13.5" customHeight="1" x14ac:dyDescent="0.15">
      <c r="A38" s="369"/>
      <c r="B38" s="264" t="s">
        <v>45</v>
      </c>
      <c r="C38" s="120"/>
      <c r="D38" s="347">
        <v>86</v>
      </c>
      <c r="E38" s="209">
        <v>35</v>
      </c>
      <c r="F38" s="210">
        <v>32</v>
      </c>
      <c r="G38" s="210">
        <v>6</v>
      </c>
      <c r="H38" s="210">
        <v>2</v>
      </c>
      <c r="I38" s="210">
        <v>2</v>
      </c>
      <c r="J38" s="211">
        <v>9</v>
      </c>
      <c r="L38" s="234">
        <f t="shared" si="0"/>
        <v>67</v>
      </c>
      <c r="M38" s="211">
        <f t="shared" si="1"/>
        <v>4</v>
      </c>
      <c r="N38" s="351"/>
      <c r="O38" s="120"/>
      <c r="P38" s="120"/>
      <c r="Q38" s="120"/>
      <c r="R38" s="120"/>
    </row>
    <row r="39" spans="1:18" ht="13.5" customHeight="1" thickBot="1" x14ac:dyDescent="0.2">
      <c r="A39" s="370"/>
      <c r="B39" s="265"/>
      <c r="C39" s="26"/>
      <c r="D39" s="332"/>
      <c r="E39" s="212">
        <v>40.697674418604649</v>
      </c>
      <c r="F39" s="213">
        <v>37.209302325581397</v>
      </c>
      <c r="G39" s="213">
        <v>6.9767441860465116</v>
      </c>
      <c r="H39" s="213">
        <v>2.3255813953488373</v>
      </c>
      <c r="I39" s="213">
        <v>2.3255813953488373</v>
      </c>
      <c r="J39" s="214">
        <v>10.465116279069768</v>
      </c>
      <c r="L39" s="235">
        <f t="shared" si="0"/>
        <v>77.906976744186039</v>
      </c>
      <c r="M39" s="214">
        <f t="shared" si="1"/>
        <v>4.6511627906976747</v>
      </c>
      <c r="N39" s="351"/>
      <c r="O39" s="142"/>
      <c r="P39" s="142"/>
      <c r="Q39" s="142"/>
      <c r="R39" s="142"/>
    </row>
    <row r="40" spans="1:18" s="110" customFormat="1" ht="13.5" customHeight="1" x14ac:dyDescent="0.15">
      <c r="A40" s="369" t="s">
        <v>46</v>
      </c>
      <c r="B40" s="108" t="s">
        <v>48</v>
      </c>
      <c r="C40" s="120"/>
      <c r="D40" s="333">
        <v>459</v>
      </c>
      <c r="E40" s="194">
        <v>184</v>
      </c>
      <c r="F40" s="195">
        <v>151</v>
      </c>
      <c r="G40" s="195">
        <v>77</v>
      </c>
      <c r="H40" s="195">
        <v>22</v>
      </c>
      <c r="I40" s="195">
        <v>17</v>
      </c>
      <c r="J40" s="196">
        <v>8</v>
      </c>
      <c r="L40" s="230">
        <f t="shared" si="0"/>
        <v>335</v>
      </c>
      <c r="M40" s="196">
        <f t="shared" si="1"/>
        <v>39</v>
      </c>
      <c r="N40" s="351"/>
      <c r="O40" s="122"/>
      <c r="P40" s="122"/>
      <c r="Q40" s="122"/>
      <c r="R40" s="122"/>
    </row>
    <row r="41" spans="1:18" ht="13.5" customHeight="1" x14ac:dyDescent="0.15">
      <c r="A41" s="369"/>
      <c r="B41" s="263"/>
      <c r="C41" s="24"/>
      <c r="D41" s="337"/>
      <c r="E41" s="190">
        <v>40.087145969498913</v>
      </c>
      <c r="F41" s="191">
        <v>32.897603485838779</v>
      </c>
      <c r="G41" s="191">
        <v>16.775599128540307</v>
      </c>
      <c r="H41" s="191">
        <v>4.7930283224400867</v>
      </c>
      <c r="I41" s="191">
        <v>3.7037037037037033</v>
      </c>
      <c r="J41" s="192">
        <v>1.7429193899782136</v>
      </c>
      <c r="L41" s="229">
        <f t="shared" si="0"/>
        <v>72.984749455337692</v>
      </c>
      <c r="M41" s="192">
        <f t="shared" si="1"/>
        <v>8.4967320261437891</v>
      </c>
      <c r="N41" s="351"/>
      <c r="O41" s="141"/>
      <c r="P41" s="141"/>
      <c r="Q41" s="141"/>
      <c r="R41" s="141"/>
    </row>
    <row r="42" spans="1:18" s="110" customFormat="1" ht="13.5" customHeight="1" x14ac:dyDescent="0.15">
      <c r="A42" s="369"/>
      <c r="B42" s="108" t="s">
        <v>50</v>
      </c>
      <c r="C42" s="120"/>
      <c r="D42" s="346">
        <v>1862</v>
      </c>
      <c r="E42" s="194">
        <v>705</v>
      </c>
      <c r="F42" s="195">
        <v>664</v>
      </c>
      <c r="G42" s="195">
        <v>249</v>
      </c>
      <c r="H42" s="195">
        <v>104</v>
      </c>
      <c r="I42" s="195">
        <v>79</v>
      </c>
      <c r="J42" s="196">
        <v>61</v>
      </c>
      <c r="L42" s="230">
        <f t="shared" si="0"/>
        <v>1369</v>
      </c>
      <c r="M42" s="196">
        <f t="shared" si="1"/>
        <v>183</v>
      </c>
      <c r="N42" s="351"/>
      <c r="O42" s="122"/>
      <c r="P42" s="122"/>
      <c r="Q42" s="122"/>
      <c r="R42" s="122"/>
    </row>
    <row r="43" spans="1:18" ht="13.5" customHeight="1" x14ac:dyDescent="0.15">
      <c r="A43" s="369"/>
      <c r="B43" s="263"/>
      <c r="C43" s="24"/>
      <c r="D43" s="337"/>
      <c r="E43" s="190">
        <v>37.862513426423199</v>
      </c>
      <c r="F43" s="191">
        <v>35.660580021482275</v>
      </c>
      <c r="G43" s="191">
        <v>13.372717508055853</v>
      </c>
      <c r="H43" s="191">
        <v>5.5853920515574655</v>
      </c>
      <c r="I43" s="191">
        <v>4.2427497314715357</v>
      </c>
      <c r="J43" s="192">
        <v>3.2760472610096674</v>
      </c>
      <c r="L43" s="229">
        <f t="shared" si="0"/>
        <v>73.523093447905467</v>
      </c>
      <c r="M43" s="192">
        <f t="shared" si="1"/>
        <v>9.8281417830290003</v>
      </c>
      <c r="N43" s="351"/>
      <c r="O43" s="141"/>
      <c r="P43" s="141"/>
      <c r="Q43" s="141"/>
      <c r="R43" s="141"/>
    </row>
    <row r="44" spans="1:18" s="110" customFormat="1" ht="13.5" customHeight="1" x14ac:dyDescent="0.15">
      <c r="A44" s="369"/>
      <c r="B44" s="108" t="s">
        <v>51</v>
      </c>
      <c r="C44" s="120"/>
      <c r="D44" s="346">
        <v>290</v>
      </c>
      <c r="E44" s="194">
        <v>130</v>
      </c>
      <c r="F44" s="195">
        <v>77</v>
      </c>
      <c r="G44" s="195">
        <v>43</v>
      </c>
      <c r="H44" s="195">
        <v>16</v>
      </c>
      <c r="I44" s="195">
        <v>10</v>
      </c>
      <c r="J44" s="196">
        <v>14</v>
      </c>
      <c r="L44" s="230">
        <f t="shared" si="0"/>
        <v>207</v>
      </c>
      <c r="M44" s="196">
        <f t="shared" si="1"/>
        <v>26</v>
      </c>
      <c r="N44" s="351"/>
      <c r="O44" s="122"/>
      <c r="P44" s="122"/>
      <c r="Q44" s="122"/>
      <c r="R44" s="122"/>
    </row>
    <row r="45" spans="1:18" ht="13.5" customHeight="1" x14ac:dyDescent="0.15">
      <c r="A45" s="369"/>
      <c r="B45" s="263"/>
      <c r="C45" s="24"/>
      <c r="D45" s="337"/>
      <c r="E45" s="190">
        <v>44.827586206896555</v>
      </c>
      <c r="F45" s="191">
        <v>26.551724137931032</v>
      </c>
      <c r="G45" s="191">
        <v>14.827586206896552</v>
      </c>
      <c r="H45" s="191">
        <v>5.5172413793103452</v>
      </c>
      <c r="I45" s="191">
        <v>3.4482758620689653</v>
      </c>
      <c r="J45" s="192">
        <v>4.8275862068965516</v>
      </c>
      <c r="L45" s="229">
        <f t="shared" si="0"/>
        <v>71.379310344827587</v>
      </c>
      <c r="M45" s="192">
        <f t="shared" si="1"/>
        <v>8.9655172413793096</v>
      </c>
      <c r="N45" s="351"/>
      <c r="O45" s="141"/>
      <c r="P45" s="141"/>
      <c r="Q45" s="141"/>
      <c r="R45" s="141"/>
    </row>
    <row r="46" spans="1:18" s="110" customFormat="1" ht="13.5" customHeight="1" x14ac:dyDescent="0.15">
      <c r="A46" s="369"/>
      <c r="B46" s="264" t="s">
        <v>71</v>
      </c>
      <c r="C46" s="120"/>
      <c r="D46" s="330">
        <v>101</v>
      </c>
      <c r="E46" s="194">
        <v>41</v>
      </c>
      <c r="F46" s="195">
        <v>33</v>
      </c>
      <c r="G46" s="195">
        <v>8</v>
      </c>
      <c r="H46" s="195">
        <v>2</v>
      </c>
      <c r="I46" s="195">
        <v>2</v>
      </c>
      <c r="J46" s="196">
        <v>15</v>
      </c>
      <c r="L46" s="230">
        <f t="shared" si="0"/>
        <v>74</v>
      </c>
      <c r="M46" s="196">
        <f t="shared" si="1"/>
        <v>4</v>
      </c>
      <c r="N46" s="351"/>
      <c r="O46" s="122"/>
      <c r="P46" s="122"/>
      <c r="Q46" s="122"/>
      <c r="R46" s="122"/>
    </row>
    <row r="47" spans="1:18" ht="13.5" customHeight="1" thickBot="1" x14ac:dyDescent="0.2">
      <c r="A47" s="370"/>
      <c r="B47" s="265"/>
      <c r="C47" s="26"/>
      <c r="D47" s="332"/>
      <c r="E47" s="198">
        <v>40.594059405940598</v>
      </c>
      <c r="F47" s="199">
        <v>32.673267326732677</v>
      </c>
      <c r="G47" s="199">
        <v>7.9207920792079207</v>
      </c>
      <c r="H47" s="199">
        <v>1.9801980198019802</v>
      </c>
      <c r="I47" s="199">
        <v>1.9801980198019802</v>
      </c>
      <c r="J47" s="200">
        <v>14.85148514851485</v>
      </c>
      <c r="L47" s="231">
        <f t="shared" si="0"/>
        <v>73.267326732673268</v>
      </c>
      <c r="M47" s="200">
        <f t="shared" si="1"/>
        <v>3.9603960396039604</v>
      </c>
      <c r="N47" s="351"/>
      <c r="O47" s="141"/>
      <c r="P47" s="141"/>
      <c r="Q47" s="141"/>
      <c r="R47" s="141"/>
    </row>
    <row r="48" spans="1:18" s="110" customFormat="1" ht="13.5" customHeight="1" x14ac:dyDescent="0.15">
      <c r="A48" s="369" t="s">
        <v>227</v>
      </c>
      <c r="B48" s="108" t="s">
        <v>53</v>
      </c>
      <c r="C48" s="120"/>
      <c r="D48" s="333">
        <v>144</v>
      </c>
      <c r="E48" s="194">
        <v>62</v>
      </c>
      <c r="F48" s="195">
        <v>54</v>
      </c>
      <c r="G48" s="195">
        <v>20</v>
      </c>
      <c r="H48" s="195">
        <v>5</v>
      </c>
      <c r="I48" s="195">
        <v>3</v>
      </c>
      <c r="J48" s="196">
        <v>0</v>
      </c>
      <c r="L48" s="230">
        <f t="shared" si="0"/>
        <v>116</v>
      </c>
      <c r="M48" s="196">
        <f t="shared" si="1"/>
        <v>8</v>
      </c>
      <c r="N48" s="351"/>
      <c r="O48" s="122"/>
      <c r="P48" s="122"/>
      <c r="Q48" s="122"/>
      <c r="R48" s="122"/>
    </row>
    <row r="49" spans="1:18" ht="13.5" customHeight="1" x14ac:dyDescent="0.15">
      <c r="A49" s="369"/>
      <c r="B49" s="263"/>
      <c r="C49" s="24"/>
      <c r="D49" s="337"/>
      <c r="E49" s="190">
        <v>43.055555555555557</v>
      </c>
      <c r="F49" s="191">
        <v>37.5</v>
      </c>
      <c r="G49" s="191">
        <v>13.888888888888889</v>
      </c>
      <c r="H49" s="191">
        <v>3.4722222222222223</v>
      </c>
      <c r="I49" s="191">
        <v>2.083333333333333</v>
      </c>
      <c r="J49" s="192">
        <v>0</v>
      </c>
      <c r="L49" s="229">
        <f t="shared" si="0"/>
        <v>80.555555555555557</v>
      </c>
      <c r="M49" s="192">
        <f t="shared" si="1"/>
        <v>5.5555555555555554</v>
      </c>
      <c r="N49" s="351"/>
      <c r="O49" s="141"/>
      <c r="P49" s="141"/>
      <c r="Q49" s="141"/>
      <c r="R49" s="141"/>
    </row>
    <row r="50" spans="1:18" s="110" customFormat="1" ht="13.5" customHeight="1" x14ac:dyDescent="0.15">
      <c r="A50" s="369"/>
      <c r="B50" s="108" t="s">
        <v>433</v>
      </c>
      <c r="C50" s="120"/>
      <c r="D50" s="346">
        <v>364</v>
      </c>
      <c r="E50" s="194">
        <v>144</v>
      </c>
      <c r="F50" s="195">
        <v>104</v>
      </c>
      <c r="G50" s="195">
        <v>69</v>
      </c>
      <c r="H50" s="195">
        <v>20</v>
      </c>
      <c r="I50" s="195">
        <v>18</v>
      </c>
      <c r="J50" s="196">
        <v>9</v>
      </c>
      <c r="L50" s="230">
        <f t="shared" si="0"/>
        <v>248</v>
      </c>
      <c r="M50" s="196">
        <f t="shared" si="1"/>
        <v>38</v>
      </c>
      <c r="N50" s="351"/>
      <c r="O50" s="122"/>
      <c r="P50" s="122"/>
      <c r="Q50" s="122"/>
      <c r="R50" s="122"/>
    </row>
    <row r="51" spans="1:18" ht="13.5" customHeight="1" x14ac:dyDescent="0.15">
      <c r="A51" s="369"/>
      <c r="B51" s="263"/>
      <c r="C51" s="24"/>
      <c r="D51" s="337"/>
      <c r="E51" s="190">
        <v>39.560439560439562</v>
      </c>
      <c r="F51" s="191">
        <v>28.571428571428569</v>
      </c>
      <c r="G51" s="191">
        <v>18.956043956043956</v>
      </c>
      <c r="H51" s="191">
        <v>5.4945054945054945</v>
      </c>
      <c r="I51" s="191">
        <v>4.9450549450549453</v>
      </c>
      <c r="J51" s="192">
        <v>2.4725274725274726</v>
      </c>
      <c r="L51" s="229">
        <f t="shared" si="0"/>
        <v>68.131868131868131</v>
      </c>
      <c r="M51" s="192">
        <f t="shared" si="1"/>
        <v>10.43956043956044</v>
      </c>
      <c r="N51" s="351"/>
      <c r="O51" s="141"/>
      <c r="P51" s="141"/>
      <c r="Q51" s="141"/>
      <c r="R51" s="141"/>
    </row>
    <row r="52" spans="1:18" s="110" customFormat="1" ht="13.5" customHeight="1" x14ac:dyDescent="0.15">
      <c r="A52" s="369"/>
      <c r="B52" s="108" t="s">
        <v>55</v>
      </c>
      <c r="C52" s="120"/>
      <c r="D52" s="346">
        <v>229</v>
      </c>
      <c r="E52" s="194">
        <v>93</v>
      </c>
      <c r="F52" s="195">
        <v>72</v>
      </c>
      <c r="G52" s="195">
        <v>35</v>
      </c>
      <c r="H52" s="195">
        <v>12</v>
      </c>
      <c r="I52" s="195">
        <v>13</v>
      </c>
      <c r="J52" s="196">
        <v>4</v>
      </c>
      <c r="L52" s="230">
        <f t="shared" si="0"/>
        <v>165</v>
      </c>
      <c r="M52" s="196">
        <f t="shared" si="1"/>
        <v>25</v>
      </c>
      <c r="N52" s="351"/>
      <c r="O52" s="122"/>
      <c r="P52" s="122"/>
      <c r="Q52" s="122"/>
      <c r="R52" s="122"/>
    </row>
    <row r="53" spans="1:18" ht="13.5" customHeight="1" x14ac:dyDescent="0.15">
      <c r="A53" s="369"/>
      <c r="B53" s="263"/>
      <c r="C53" s="24"/>
      <c r="D53" s="337"/>
      <c r="E53" s="190">
        <v>40.611353711790393</v>
      </c>
      <c r="F53" s="191">
        <v>31.4410480349345</v>
      </c>
      <c r="G53" s="191">
        <v>15.283842794759824</v>
      </c>
      <c r="H53" s="191">
        <v>5.2401746724890828</v>
      </c>
      <c r="I53" s="191">
        <v>5.6768558951965069</v>
      </c>
      <c r="J53" s="192">
        <v>1.7467248908296942</v>
      </c>
      <c r="L53" s="229">
        <f t="shared" si="0"/>
        <v>72.052401746724897</v>
      </c>
      <c r="M53" s="192">
        <f t="shared" si="1"/>
        <v>10.91703056768559</v>
      </c>
      <c r="N53" s="351"/>
      <c r="O53" s="141"/>
      <c r="P53" s="141"/>
      <c r="Q53" s="141"/>
      <c r="R53" s="141"/>
    </row>
    <row r="54" spans="1:18" s="110" customFormat="1" ht="13.5" customHeight="1" x14ac:dyDescent="0.15">
      <c r="A54" s="369"/>
      <c r="B54" s="108" t="s">
        <v>57</v>
      </c>
      <c r="C54" s="120"/>
      <c r="D54" s="346">
        <v>173</v>
      </c>
      <c r="E54" s="194">
        <v>72</v>
      </c>
      <c r="F54" s="195">
        <v>71</v>
      </c>
      <c r="G54" s="195">
        <v>14</v>
      </c>
      <c r="H54" s="195">
        <v>7</v>
      </c>
      <c r="I54" s="195">
        <v>8</v>
      </c>
      <c r="J54" s="196">
        <v>1</v>
      </c>
      <c r="L54" s="230">
        <f t="shared" si="0"/>
        <v>143</v>
      </c>
      <c r="M54" s="196">
        <f t="shared" si="1"/>
        <v>15</v>
      </c>
      <c r="N54" s="351"/>
      <c r="O54" s="122"/>
      <c r="P54" s="122"/>
      <c r="Q54" s="122"/>
      <c r="R54" s="122"/>
    </row>
    <row r="55" spans="1:18" ht="13.5" customHeight="1" x14ac:dyDescent="0.15">
      <c r="A55" s="369"/>
      <c r="B55" s="263"/>
      <c r="C55" s="24"/>
      <c r="D55" s="337"/>
      <c r="E55" s="190">
        <v>41.618497109826592</v>
      </c>
      <c r="F55" s="191">
        <v>41.040462427745666</v>
      </c>
      <c r="G55" s="191">
        <v>8.0924855491329488</v>
      </c>
      <c r="H55" s="191">
        <v>4.0462427745664744</v>
      </c>
      <c r="I55" s="191">
        <v>4.6242774566473983</v>
      </c>
      <c r="J55" s="192">
        <v>0.57803468208092479</v>
      </c>
      <c r="L55" s="229">
        <f t="shared" si="0"/>
        <v>82.658959537572258</v>
      </c>
      <c r="M55" s="192">
        <f t="shared" si="1"/>
        <v>8.6705202312138727</v>
      </c>
      <c r="N55" s="351"/>
      <c r="O55" s="141"/>
      <c r="P55" s="141"/>
      <c r="Q55" s="141"/>
      <c r="R55" s="141"/>
    </row>
    <row r="56" spans="1:18" s="110" customFormat="1" ht="13.5" customHeight="1" x14ac:dyDescent="0.15">
      <c r="A56" s="369"/>
      <c r="B56" s="108" t="s">
        <v>59</v>
      </c>
      <c r="C56" s="120"/>
      <c r="D56" s="346">
        <v>445</v>
      </c>
      <c r="E56" s="194">
        <v>199</v>
      </c>
      <c r="F56" s="195">
        <v>160</v>
      </c>
      <c r="G56" s="195">
        <v>46</v>
      </c>
      <c r="H56" s="195">
        <v>24</v>
      </c>
      <c r="I56" s="195">
        <v>10</v>
      </c>
      <c r="J56" s="196">
        <v>6</v>
      </c>
      <c r="L56" s="230">
        <f t="shared" si="0"/>
        <v>359</v>
      </c>
      <c r="M56" s="196">
        <f t="shared" si="1"/>
        <v>34</v>
      </c>
      <c r="N56" s="351"/>
      <c r="O56" s="122"/>
      <c r="P56" s="122"/>
      <c r="Q56" s="122"/>
      <c r="R56" s="122"/>
    </row>
    <row r="57" spans="1:18" ht="13.5" customHeight="1" x14ac:dyDescent="0.15">
      <c r="A57" s="369"/>
      <c r="B57" s="263"/>
      <c r="C57" s="24"/>
      <c r="D57" s="337"/>
      <c r="E57" s="190">
        <v>44.719101123595507</v>
      </c>
      <c r="F57" s="191">
        <v>35.955056179775283</v>
      </c>
      <c r="G57" s="191">
        <v>10.337078651685392</v>
      </c>
      <c r="H57" s="191">
        <v>5.393258426966292</v>
      </c>
      <c r="I57" s="191">
        <v>2.2471910112359552</v>
      </c>
      <c r="J57" s="192">
        <v>1.348314606741573</v>
      </c>
      <c r="L57" s="229">
        <f t="shared" si="0"/>
        <v>80.674157303370791</v>
      </c>
      <c r="M57" s="192">
        <f t="shared" si="1"/>
        <v>7.6404494382022472</v>
      </c>
      <c r="N57" s="351"/>
      <c r="O57" s="141"/>
      <c r="P57" s="141"/>
      <c r="Q57" s="141"/>
      <c r="R57" s="141"/>
    </row>
    <row r="58" spans="1:18" s="110" customFormat="1" ht="13.5" customHeight="1" x14ac:dyDescent="0.15">
      <c r="A58" s="369"/>
      <c r="B58" s="108" t="s">
        <v>61</v>
      </c>
      <c r="C58" s="120"/>
      <c r="D58" s="346">
        <v>214</v>
      </c>
      <c r="E58" s="194">
        <v>87</v>
      </c>
      <c r="F58" s="195">
        <v>78</v>
      </c>
      <c r="G58" s="195">
        <v>26</v>
      </c>
      <c r="H58" s="195">
        <v>13</v>
      </c>
      <c r="I58" s="195">
        <v>7</v>
      </c>
      <c r="J58" s="196">
        <v>3</v>
      </c>
      <c r="L58" s="230">
        <f t="shared" si="0"/>
        <v>165</v>
      </c>
      <c r="M58" s="196">
        <f t="shared" si="1"/>
        <v>20</v>
      </c>
      <c r="N58" s="351"/>
      <c r="O58" s="122"/>
      <c r="P58" s="122"/>
      <c r="Q58" s="122"/>
      <c r="R58" s="122"/>
    </row>
    <row r="59" spans="1:18" ht="13.5" customHeight="1" x14ac:dyDescent="0.15">
      <c r="A59" s="369"/>
      <c r="B59" s="263"/>
      <c r="C59" s="24"/>
      <c r="D59" s="337"/>
      <c r="E59" s="190">
        <v>40.654205607476634</v>
      </c>
      <c r="F59" s="191">
        <v>36.44859813084112</v>
      </c>
      <c r="G59" s="191">
        <v>12.149532710280374</v>
      </c>
      <c r="H59" s="191">
        <v>6.0747663551401869</v>
      </c>
      <c r="I59" s="191">
        <v>3.2710280373831773</v>
      </c>
      <c r="J59" s="192">
        <v>1.4018691588785046</v>
      </c>
      <c r="L59" s="229">
        <f t="shared" si="0"/>
        <v>77.10280373831776</v>
      </c>
      <c r="M59" s="192">
        <f t="shared" si="1"/>
        <v>9.3457943925233646</v>
      </c>
      <c r="N59" s="351"/>
      <c r="O59" s="141"/>
      <c r="P59" s="141"/>
      <c r="Q59" s="141"/>
      <c r="R59" s="141"/>
    </row>
    <row r="60" spans="1:18" s="110" customFormat="1" ht="13.5" customHeight="1" x14ac:dyDescent="0.15">
      <c r="A60" s="369"/>
      <c r="B60" s="108" t="s">
        <v>63</v>
      </c>
      <c r="C60" s="120"/>
      <c r="D60" s="331">
        <v>133</v>
      </c>
      <c r="E60" s="194">
        <v>49</v>
      </c>
      <c r="F60" s="195">
        <v>40</v>
      </c>
      <c r="G60" s="195">
        <v>19</v>
      </c>
      <c r="H60" s="195">
        <v>8</v>
      </c>
      <c r="I60" s="195">
        <v>4</v>
      </c>
      <c r="J60" s="196">
        <v>13</v>
      </c>
      <c r="L60" s="230">
        <f t="shared" si="0"/>
        <v>89</v>
      </c>
      <c r="M60" s="196">
        <f t="shared" si="1"/>
        <v>12</v>
      </c>
      <c r="N60" s="351"/>
      <c r="O60" s="122"/>
      <c r="P60" s="122"/>
      <c r="Q60" s="122"/>
      <c r="R60" s="122"/>
    </row>
    <row r="61" spans="1:18" ht="13.5" customHeight="1" x14ac:dyDescent="0.15">
      <c r="A61" s="369"/>
      <c r="B61" s="263"/>
      <c r="C61" s="24"/>
      <c r="D61" s="331"/>
      <c r="E61" s="190">
        <v>36.84210526315789</v>
      </c>
      <c r="F61" s="191">
        <v>30.075187969924812</v>
      </c>
      <c r="G61" s="191">
        <v>14.285714285714285</v>
      </c>
      <c r="H61" s="191">
        <v>6.0150375939849621</v>
      </c>
      <c r="I61" s="191">
        <v>3.007518796992481</v>
      </c>
      <c r="J61" s="192">
        <v>9.7744360902255636</v>
      </c>
      <c r="L61" s="229">
        <f t="shared" si="0"/>
        <v>66.917293233082702</v>
      </c>
      <c r="M61" s="192">
        <f t="shared" si="1"/>
        <v>9.0225563909774422</v>
      </c>
      <c r="N61" s="351"/>
      <c r="O61" s="141"/>
      <c r="P61" s="141"/>
      <c r="Q61" s="141"/>
      <c r="R61" s="141"/>
    </row>
    <row r="62" spans="1:18" s="110" customFormat="1" ht="13.5" customHeight="1" x14ac:dyDescent="0.15">
      <c r="A62" s="369"/>
      <c r="B62" s="108" t="s">
        <v>65</v>
      </c>
      <c r="C62" s="120"/>
      <c r="D62" s="346">
        <v>497</v>
      </c>
      <c r="E62" s="194">
        <v>171</v>
      </c>
      <c r="F62" s="195">
        <v>169</v>
      </c>
      <c r="G62" s="195">
        <v>67</v>
      </c>
      <c r="H62" s="195">
        <v>31</v>
      </c>
      <c r="I62" s="195">
        <v>28</v>
      </c>
      <c r="J62" s="196">
        <v>31</v>
      </c>
      <c r="L62" s="230">
        <f t="shared" si="0"/>
        <v>340</v>
      </c>
      <c r="M62" s="196">
        <f t="shared" si="1"/>
        <v>59</v>
      </c>
      <c r="N62" s="351"/>
      <c r="O62" s="122"/>
      <c r="P62" s="122"/>
      <c r="Q62" s="122"/>
      <c r="R62" s="122"/>
    </row>
    <row r="63" spans="1:18" ht="13.5" customHeight="1" x14ac:dyDescent="0.15">
      <c r="A63" s="369"/>
      <c r="B63" s="263"/>
      <c r="C63" s="24"/>
      <c r="D63" s="337"/>
      <c r="E63" s="190">
        <v>34.406438631790742</v>
      </c>
      <c r="F63" s="191">
        <v>34.004024144869213</v>
      </c>
      <c r="G63" s="191">
        <v>13.480885311871226</v>
      </c>
      <c r="H63" s="191">
        <v>6.2374245472837018</v>
      </c>
      <c r="I63" s="191">
        <v>5.6338028169014089</v>
      </c>
      <c r="J63" s="192">
        <v>6.2374245472837018</v>
      </c>
      <c r="L63" s="229">
        <f t="shared" si="0"/>
        <v>68.410462776659955</v>
      </c>
      <c r="M63" s="192">
        <f t="shared" si="1"/>
        <v>11.87122736418511</v>
      </c>
      <c r="N63" s="351"/>
      <c r="O63" s="141"/>
      <c r="P63" s="141"/>
      <c r="Q63" s="141"/>
      <c r="R63" s="141"/>
    </row>
    <row r="64" spans="1:18" s="110" customFormat="1" ht="13.5" customHeight="1" x14ac:dyDescent="0.15">
      <c r="A64" s="369"/>
      <c r="B64" s="264" t="s">
        <v>66</v>
      </c>
      <c r="C64" s="120"/>
      <c r="D64" s="330">
        <v>688</v>
      </c>
      <c r="E64" s="194">
        <v>262</v>
      </c>
      <c r="F64" s="195">
        <v>244</v>
      </c>
      <c r="G64" s="195">
        <v>98</v>
      </c>
      <c r="H64" s="195">
        <v>28</v>
      </c>
      <c r="I64" s="195">
        <v>22</v>
      </c>
      <c r="J64" s="196">
        <v>34</v>
      </c>
      <c r="L64" s="230">
        <f t="shared" si="0"/>
        <v>506</v>
      </c>
      <c r="M64" s="196">
        <f t="shared" si="1"/>
        <v>50</v>
      </c>
      <c r="N64" s="351"/>
      <c r="O64" s="122"/>
      <c r="P64" s="122"/>
      <c r="Q64" s="122"/>
      <c r="R64" s="122"/>
    </row>
    <row r="65" spans="1:18" ht="13.5" customHeight="1" thickBot="1" x14ac:dyDescent="0.2">
      <c r="A65" s="370"/>
      <c r="B65" s="265"/>
      <c r="C65" s="26"/>
      <c r="D65" s="332"/>
      <c r="E65" s="198">
        <v>38.081395348837212</v>
      </c>
      <c r="F65" s="199">
        <v>35.465116279069768</v>
      </c>
      <c r="G65" s="199">
        <v>14.244186046511627</v>
      </c>
      <c r="H65" s="199">
        <v>4.0697674418604652</v>
      </c>
      <c r="I65" s="199">
        <v>3.1976744186046515</v>
      </c>
      <c r="J65" s="200">
        <v>4.941860465116279</v>
      </c>
      <c r="L65" s="231">
        <f t="shared" si="0"/>
        <v>73.54651162790698</v>
      </c>
      <c r="M65" s="200">
        <f t="shared" si="1"/>
        <v>7.2674418604651168</v>
      </c>
      <c r="N65" s="351"/>
      <c r="O65" s="141"/>
      <c r="P65" s="141"/>
      <c r="Q65" s="141"/>
      <c r="R65" s="141"/>
    </row>
    <row r="66" spans="1:18" s="110" customFormat="1" ht="13.5" customHeight="1" x14ac:dyDescent="0.15">
      <c r="A66" s="367" t="s">
        <v>73</v>
      </c>
      <c r="B66" s="108" t="s">
        <v>67</v>
      </c>
      <c r="C66" s="120"/>
      <c r="D66" s="333">
        <v>1507</v>
      </c>
      <c r="E66" s="194">
        <v>618</v>
      </c>
      <c r="F66" s="195">
        <v>499</v>
      </c>
      <c r="G66" s="195">
        <v>211</v>
      </c>
      <c r="H66" s="195">
        <v>73</v>
      </c>
      <c r="I66" s="195">
        <v>55</v>
      </c>
      <c r="J66" s="196">
        <v>51</v>
      </c>
      <c r="L66" s="230">
        <f t="shared" si="0"/>
        <v>1117</v>
      </c>
      <c r="M66" s="196">
        <f t="shared" si="1"/>
        <v>128</v>
      </c>
      <c r="N66" s="351"/>
      <c r="O66" s="122"/>
      <c r="P66" s="122"/>
      <c r="Q66" s="122"/>
      <c r="R66" s="122"/>
    </row>
    <row r="67" spans="1:18" ht="13.5" customHeight="1" x14ac:dyDescent="0.15">
      <c r="A67" s="369"/>
      <c r="B67" s="10" t="s">
        <v>68</v>
      </c>
      <c r="C67" s="24"/>
      <c r="D67" s="337"/>
      <c r="E67" s="190">
        <v>41.008626410086265</v>
      </c>
      <c r="F67" s="191">
        <v>33.112143331121437</v>
      </c>
      <c r="G67" s="191">
        <v>14.001327140013272</v>
      </c>
      <c r="H67" s="191">
        <v>4.8440610484406106</v>
      </c>
      <c r="I67" s="191">
        <v>3.6496350364963499</v>
      </c>
      <c r="J67" s="192">
        <v>3.3842070338420704</v>
      </c>
      <c r="L67" s="229">
        <f t="shared" si="0"/>
        <v>74.12076974120771</v>
      </c>
      <c r="M67" s="192">
        <f t="shared" si="1"/>
        <v>8.4936960849369605</v>
      </c>
      <c r="N67" s="351"/>
      <c r="O67" s="141"/>
      <c r="P67" s="141"/>
      <c r="Q67" s="141"/>
      <c r="R67" s="141"/>
    </row>
    <row r="68" spans="1:18" s="110" customFormat="1" ht="13.5" customHeight="1" x14ac:dyDescent="0.15">
      <c r="A68" s="369"/>
      <c r="B68" s="108" t="s">
        <v>69</v>
      </c>
      <c r="C68" s="120"/>
      <c r="D68" s="346">
        <v>1187</v>
      </c>
      <c r="E68" s="194">
        <v>438</v>
      </c>
      <c r="F68" s="195">
        <v>422</v>
      </c>
      <c r="G68" s="195">
        <v>162</v>
      </c>
      <c r="H68" s="195">
        <v>71</v>
      </c>
      <c r="I68" s="195">
        <v>52</v>
      </c>
      <c r="J68" s="196">
        <v>42</v>
      </c>
      <c r="L68" s="230">
        <f t="shared" si="0"/>
        <v>860</v>
      </c>
      <c r="M68" s="196">
        <f t="shared" si="1"/>
        <v>123</v>
      </c>
      <c r="N68" s="351"/>
      <c r="O68" s="122"/>
      <c r="P68" s="122"/>
      <c r="Q68" s="122"/>
      <c r="R68" s="122"/>
    </row>
    <row r="69" spans="1:18" ht="13.5" customHeight="1" x14ac:dyDescent="0.15">
      <c r="A69" s="369"/>
      <c r="B69" s="10" t="s">
        <v>70</v>
      </c>
      <c r="C69" s="24"/>
      <c r="D69" s="337"/>
      <c r="E69" s="190">
        <v>36.899747262005057</v>
      </c>
      <c r="F69" s="191">
        <v>35.551811288963776</v>
      </c>
      <c r="G69" s="191">
        <v>13.647851727042964</v>
      </c>
      <c r="H69" s="191">
        <v>5.9814658803706822</v>
      </c>
      <c r="I69" s="191">
        <v>4.3807919123841614</v>
      </c>
      <c r="J69" s="192">
        <v>3.5383319292333613</v>
      </c>
      <c r="L69" s="229">
        <f t="shared" si="0"/>
        <v>72.451558550968826</v>
      </c>
      <c r="M69" s="192">
        <f t="shared" si="1"/>
        <v>10.362257792754843</v>
      </c>
      <c r="N69" s="351"/>
      <c r="O69" s="141"/>
      <c r="P69" s="141"/>
      <c r="Q69" s="141"/>
      <c r="R69" s="141"/>
    </row>
    <row r="70" spans="1:18" s="110" customFormat="1" ht="13.5" customHeight="1" x14ac:dyDescent="0.15">
      <c r="A70" s="369"/>
      <c r="B70" s="264" t="s">
        <v>71</v>
      </c>
      <c r="C70" s="120"/>
      <c r="D70" s="330">
        <v>18</v>
      </c>
      <c r="E70" s="194">
        <v>4</v>
      </c>
      <c r="F70" s="195">
        <v>4</v>
      </c>
      <c r="G70" s="195">
        <v>4</v>
      </c>
      <c r="H70" s="195">
        <v>0</v>
      </c>
      <c r="I70" s="195">
        <v>1</v>
      </c>
      <c r="J70" s="196">
        <v>5</v>
      </c>
      <c r="L70" s="230">
        <f t="shared" si="0"/>
        <v>8</v>
      </c>
      <c r="M70" s="196">
        <f t="shared" si="1"/>
        <v>1</v>
      </c>
      <c r="N70" s="351"/>
      <c r="O70" s="122"/>
      <c r="P70" s="122"/>
      <c r="Q70" s="122"/>
      <c r="R70" s="122"/>
    </row>
    <row r="71" spans="1:18" ht="13.5" customHeight="1" thickBot="1" x14ac:dyDescent="0.2">
      <c r="A71" s="370"/>
      <c r="B71" s="265"/>
      <c r="C71" s="26"/>
      <c r="D71" s="332"/>
      <c r="E71" s="198">
        <v>22.222222222222221</v>
      </c>
      <c r="F71" s="199">
        <v>22.222222222222221</v>
      </c>
      <c r="G71" s="199">
        <v>22.222222222222221</v>
      </c>
      <c r="H71" s="199">
        <v>0</v>
      </c>
      <c r="I71" s="199">
        <v>5.5555555555555554</v>
      </c>
      <c r="J71" s="200">
        <v>27.777777777777779</v>
      </c>
      <c r="L71" s="231">
        <f t="shared" si="0"/>
        <v>44.444444444444443</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514</v>
      </c>
      <c r="F72" s="195">
        <v>399</v>
      </c>
      <c r="G72" s="195">
        <v>169</v>
      </c>
      <c r="H72" s="195">
        <v>61</v>
      </c>
      <c r="I72" s="195">
        <v>44</v>
      </c>
      <c r="J72" s="196">
        <v>25</v>
      </c>
      <c r="L72" s="230">
        <f t="shared" ref="L72:L77" si="2">SUM(E72:F72)</f>
        <v>913</v>
      </c>
      <c r="M72" s="196">
        <f t="shared" ref="M72:M77" si="3">SUM(H72:I72)</f>
        <v>105</v>
      </c>
      <c r="N72" s="351"/>
      <c r="O72" s="122"/>
      <c r="P72" s="122"/>
      <c r="Q72" s="122"/>
      <c r="R72" s="122"/>
    </row>
    <row r="73" spans="1:18" ht="13.5" customHeight="1" x14ac:dyDescent="0.15">
      <c r="A73" s="367"/>
      <c r="B73" s="10" t="s">
        <v>512</v>
      </c>
      <c r="C73" s="24"/>
      <c r="D73" s="337"/>
      <c r="E73" s="190">
        <v>42.409240924092408</v>
      </c>
      <c r="F73" s="191">
        <v>32.920792079207921</v>
      </c>
      <c r="G73" s="191">
        <v>13.943894389438944</v>
      </c>
      <c r="H73" s="191">
        <v>5.0330033003300327</v>
      </c>
      <c r="I73" s="191">
        <v>3.6303630363036308</v>
      </c>
      <c r="J73" s="192">
        <v>2.0627062706270625</v>
      </c>
      <c r="L73" s="229">
        <f t="shared" si="2"/>
        <v>75.330033003300329</v>
      </c>
      <c r="M73" s="192">
        <f t="shared" si="3"/>
        <v>8.6633663366336631</v>
      </c>
      <c r="N73" s="351"/>
      <c r="O73" s="141"/>
      <c r="P73" s="141"/>
      <c r="Q73" s="141"/>
      <c r="R73" s="141"/>
    </row>
    <row r="74" spans="1:18" s="110" customFormat="1" ht="13.5" customHeight="1" x14ac:dyDescent="0.15">
      <c r="A74" s="367"/>
      <c r="B74" s="108" t="s">
        <v>513</v>
      </c>
      <c r="C74" s="120"/>
      <c r="D74" s="346">
        <v>422</v>
      </c>
      <c r="E74" s="194">
        <v>155</v>
      </c>
      <c r="F74" s="195">
        <v>159</v>
      </c>
      <c r="G74" s="195">
        <v>57</v>
      </c>
      <c r="H74" s="195">
        <v>23</v>
      </c>
      <c r="I74" s="195">
        <v>20</v>
      </c>
      <c r="J74" s="196">
        <v>8</v>
      </c>
      <c r="L74" s="230">
        <f t="shared" si="2"/>
        <v>314</v>
      </c>
      <c r="M74" s="196">
        <f t="shared" si="3"/>
        <v>43</v>
      </c>
      <c r="N74" s="351"/>
      <c r="O74" s="122"/>
      <c r="P74" s="122"/>
      <c r="Q74" s="122"/>
      <c r="R74" s="122"/>
    </row>
    <row r="75" spans="1:18" ht="13.5" customHeight="1" x14ac:dyDescent="0.15">
      <c r="A75" s="367"/>
      <c r="B75" s="10" t="s">
        <v>512</v>
      </c>
      <c r="C75" s="24"/>
      <c r="D75" s="337"/>
      <c r="E75" s="190">
        <v>36.729857819905213</v>
      </c>
      <c r="F75" s="191">
        <v>37.677725118483416</v>
      </c>
      <c r="G75" s="191">
        <v>13.507109004739338</v>
      </c>
      <c r="H75" s="191">
        <v>5.4502369668246446</v>
      </c>
      <c r="I75" s="191">
        <v>4.7393364928909953</v>
      </c>
      <c r="J75" s="192">
        <v>1.8957345971563981</v>
      </c>
      <c r="L75" s="229">
        <f t="shared" si="2"/>
        <v>74.407582938388629</v>
      </c>
      <c r="M75" s="192">
        <f t="shared" si="3"/>
        <v>10.189573459715639</v>
      </c>
      <c r="N75" s="351"/>
      <c r="O75" s="141"/>
      <c r="P75" s="141"/>
      <c r="Q75" s="141"/>
      <c r="R75" s="141"/>
    </row>
    <row r="76" spans="1:18" s="110" customFormat="1" ht="13.5" customHeight="1" x14ac:dyDescent="0.15">
      <c r="A76" s="367"/>
      <c r="B76" s="108" t="s">
        <v>514</v>
      </c>
      <c r="C76" s="120"/>
      <c r="D76" s="330">
        <v>1078</v>
      </c>
      <c r="E76" s="194">
        <v>391</v>
      </c>
      <c r="F76" s="195">
        <v>367</v>
      </c>
      <c r="G76" s="195">
        <v>151</v>
      </c>
      <c r="H76" s="195">
        <v>60</v>
      </c>
      <c r="I76" s="195">
        <v>44</v>
      </c>
      <c r="J76" s="196">
        <v>65</v>
      </c>
      <c r="L76" s="230">
        <f t="shared" si="2"/>
        <v>758</v>
      </c>
      <c r="M76" s="196">
        <f t="shared" si="3"/>
        <v>104</v>
      </c>
      <c r="N76" s="351"/>
      <c r="O76" s="122"/>
      <c r="P76" s="122"/>
      <c r="Q76" s="122"/>
      <c r="R76" s="122"/>
    </row>
    <row r="77" spans="1:18" ht="13.5" customHeight="1" thickBot="1" x14ac:dyDescent="0.2">
      <c r="A77" s="368"/>
      <c r="B77" s="21"/>
      <c r="C77" s="26"/>
      <c r="D77" s="332"/>
      <c r="E77" s="198">
        <v>36.270871985157697</v>
      </c>
      <c r="F77" s="199">
        <v>34.044526901669755</v>
      </c>
      <c r="G77" s="199">
        <v>14.007421150278294</v>
      </c>
      <c r="H77" s="199">
        <v>5.5658627087198518</v>
      </c>
      <c r="I77" s="199">
        <v>4.0816326530612246</v>
      </c>
      <c r="J77" s="200">
        <v>6.0296846011131731</v>
      </c>
      <c r="L77" s="231">
        <f t="shared" si="2"/>
        <v>70.315398886827452</v>
      </c>
      <c r="M77" s="200">
        <f t="shared" si="3"/>
        <v>9.6474953617810755</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378" t="s">
        <v>819</v>
      </c>
      <c r="B3" s="378"/>
      <c r="C3" s="378"/>
      <c r="D3" s="378"/>
      <c r="E3" s="378"/>
      <c r="F3" s="378"/>
      <c r="G3" s="378"/>
      <c r="H3" s="378"/>
      <c r="I3" s="378"/>
      <c r="J3" s="378"/>
      <c r="K3" s="378"/>
      <c r="L3" s="378"/>
      <c r="M3" s="378"/>
      <c r="N3" s="378"/>
      <c r="O3" s="378"/>
      <c r="P3" s="378"/>
      <c r="Q3" s="378"/>
      <c r="R3" s="378"/>
      <c r="S3" s="378"/>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595</v>
      </c>
      <c r="F6" s="179">
        <v>673</v>
      </c>
      <c r="G6" s="179">
        <v>752</v>
      </c>
      <c r="H6" s="179">
        <v>273</v>
      </c>
      <c r="I6" s="179">
        <v>323</v>
      </c>
      <c r="J6" s="180">
        <v>96</v>
      </c>
      <c r="K6" s="133"/>
      <c r="L6" s="226">
        <f>SUM(E6:F6)</f>
        <v>1268</v>
      </c>
      <c r="M6" s="180">
        <f>SUM(H6:I6)</f>
        <v>596</v>
      </c>
      <c r="N6" s="351"/>
      <c r="O6" s="139"/>
      <c r="P6" s="139"/>
      <c r="Q6" s="139"/>
      <c r="R6" s="139"/>
    </row>
    <row r="7" spans="1:19" ht="13.5" customHeight="1" thickBot="1" x14ac:dyDescent="0.2">
      <c r="A7" s="266"/>
      <c r="B7" s="9"/>
      <c r="C7" s="9"/>
      <c r="D7" s="332"/>
      <c r="E7" s="182">
        <v>21.939528023598818</v>
      </c>
      <c r="F7" s="183">
        <v>24.815634218289084</v>
      </c>
      <c r="G7" s="183">
        <v>27.728613569321535</v>
      </c>
      <c r="H7" s="183">
        <v>10.06637168141593</v>
      </c>
      <c r="I7" s="183">
        <v>11.910029498525073</v>
      </c>
      <c r="J7" s="275">
        <v>3.5398230088495577</v>
      </c>
      <c r="K7" s="134"/>
      <c r="L7" s="227">
        <f t="shared" ref="L7:L71" si="0">SUM(E7:F7)</f>
        <v>46.755162241887902</v>
      </c>
      <c r="M7" s="275">
        <f t="shared" ref="M7:M71" si="1">SUM(H7:I7)</f>
        <v>21.976401179941004</v>
      </c>
      <c r="N7" s="351"/>
      <c r="O7" s="140"/>
      <c r="P7" s="140"/>
      <c r="Q7" s="140"/>
      <c r="R7" s="140"/>
    </row>
    <row r="8" spans="1:19" s="110" customFormat="1" ht="13.5" customHeight="1" x14ac:dyDescent="0.15">
      <c r="A8" s="371" t="s">
        <v>30</v>
      </c>
      <c r="B8" s="118" t="s">
        <v>32</v>
      </c>
      <c r="C8" s="119"/>
      <c r="D8" s="333">
        <v>1272</v>
      </c>
      <c r="E8" s="186">
        <v>281</v>
      </c>
      <c r="F8" s="187">
        <v>326</v>
      </c>
      <c r="G8" s="187">
        <v>348</v>
      </c>
      <c r="H8" s="187">
        <v>127</v>
      </c>
      <c r="I8" s="187">
        <v>145</v>
      </c>
      <c r="J8" s="188">
        <v>45</v>
      </c>
      <c r="K8" s="133"/>
      <c r="L8" s="228">
        <f t="shared" si="0"/>
        <v>607</v>
      </c>
      <c r="M8" s="188">
        <f t="shared" si="1"/>
        <v>272</v>
      </c>
      <c r="N8" s="351"/>
      <c r="O8" s="122"/>
      <c r="P8" s="122"/>
      <c r="Q8" s="122"/>
      <c r="R8" s="122"/>
    </row>
    <row r="9" spans="1:19" ht="13.5" customHeight="1" x14ac:dyDescent="0.15">
      <c r="A9" s="369"/>
      <c r="B9" s="263"/>
      <c r="C9" s="24"/>
      <c r="D9" s="337"/>
      <c r="E9" s="190">
        <v>22.091194968553459</v>
      </c>
      <c r="F9" s="191">
        <v>25.628930817610062</v>
      </c>
      <c r="G9" s="191">
        <v>27.358490566037734</v>
      </c>
      <c r="H9" s="191">
        <v>9.984276729559749</v>
      </c>
      <c r="I9" s="191">
        <v>11.39937106918239</v>
      </c>
      <c r="J9" s="192">
        <v>3.5377358490566038</v>
      </c>
      <c r="K9" s="134"/>
      <c r="L9" s="229">
        <f t="shared" si="0"/>
        <v>47.720125786163521</v>
      </c>
      <c r="M9" s="192">
        <f t="shared" si="1"/>
        <v>21.383647798742139</v>
      </c>
      <c r="N9" s="351"/>
      <c r="O9" s="141"/>
      <c r="P9" s="141"/>
      <c r="Q9" s="141"/>
      <c r="R9" s="141"/>
    </row>
    <row r="10" spans="1:19" s="110" customFormat="1" ht="13.5" customHeight="1" x14ac:dyDescent="0.15">
      <c r="A10" s="369"/>
      <c r="B10" s="108" t="s">
        <v>34</v>
      </c>
      <c r="C10" s="120"/>
      <c r="D10" s="346">
        <v>279</v>
      </c>
      <c r="E10" s="194">
        <v>59</v>
      </c>
      <c r="F10" s="195">
        <v>73</v>
      </c>
      <c r="G10" s="195">
        <v>83</v>
      </c>
      <c r="H10" s="195">
        <v>25</v>
      </c>
      <c r="I10" s="195">
        <v>31</v>
      </c>
      <c r="J10" s="196">
        <v>8</v>
      </c>
      <c r="K10" s="133"/>
      <c r="L10" s="230">
        <f t="shared" si="0"/>
        <v>132</v>
      </c>
      <c r="M10" s="196">
        <f t="shared" si="1"/>
        <v>56</v>
      </c>
      <c r="N10" s="351"/>
      <c r="O10" s="122"/>
      <c r="P10" s="122"/>
      <c r="Q10" s="122"/>
      <c r="R10" s="122"/>
    </row>
    <row r="11" spans="1:19" ht="13.5" customHeight="1" x14ac:dyDescent="0.15">
      <c r="A11" s="369"/>
      <c r="B11" s="263"/>
      <c r="C11" s="24"/>
      <c r="D11" s="337"/>
      <c r="E11" s="190">
        <v>21.146953405017921</v>
      </c>
      <c r="F11" s="191">
        <v>26.16487455197133</v>
      </c>
      <c r="G11" s="191">
        <v>29.749103942652326</v>
      </c>
      <c r="H11" s="191">
        <v>8.9605734767025087</v>
      </c>
      <c r="I11" s="191">
        <v>11.111111111111111</v>
      </c>
      <c r="J11" s="192">
        <v>2.8673835125448028</v>
      </c>
      <c r="K11" s="134"/>
      <c r="L11" s="229">
        <f t="shared" si="0"/>
        <v>47.311827956989248</v>
      </c>
      <c r="M11" s="192">
        <f t="shared" si="1"/>
        <v>20.071684587813621</v>
      </c>
      <c r="N11" s="351"/>
      <c r="O11" s="141"/>
      <c r="P11" s="141"/>
      <c r="Q11" s="141"/>
      <c r="R11" s="141"/>
    </row>
    <row r="12" spans="1:19" s="110" customFormat="1" ht="13.5" customHeight="1" x14ac:dyDescent="0.15">
      <c r="A12" s="369"/>
      <c r="B12" s="108" t="s">
        <v>36</v>
      </c>
      <c r="C12" s="120"/>
      <c r="D12" s="346">
        <v>680</v>
      </c>
      <c r="E12" s="194">
        <v>164</v>
      </c>
      <c r="F12" s="195">
        <v>165</v>
      </c>
      <c r="G12" s="195">
        <v>175</v>
      </c>
      <c r="H12" s="195">
        <v>70</v>
      </c>
      <c r="I12" s="195">
        <v>77</v>
      </c>
      <c r="J12" s="196">
        <v>29</v>
      </c>
      <c r="K12" s="133"/>
      <c r="L12" s="230">
        <f t="shared" si="0"/>
        <v>329</v>
      </c>
      <c r="M12" s="196">
        <f t="shared" si="1"/>
        <v>147</v>
      </c>
      <c r="N12" s="351"/>
      <c r="O12" s="122"/>
      <c r="P12" s="122"/>
      <c r="Q12" s="122"/>
      <c r="R12" s="122"/>
    </row>
    <row r="13" spans="1:19" ht="13.5" customHeight="1" x14ac:dyDescent="0.15">
      <c r="A13" s="369"/>
      <c r="B13" s="263"/>
      <c r="C13" s="24"/>
      <c r="D13" s="337"/>
      <c r="E13" s="190">
        <v>24.117647058823529</v>
      </c>
      <c r="F13" s="191">
        <v>24.264705882352942</v>
      </c>
      <c r="G13" s="191">
        <v>25.735294117647058</v>
      </c>
      <c r="H13" s="191">
        <v>10.294117647058822</v>
      </c>
      <c r="I13" s="191">
        <v>11.323529411764707</v>
      </c>
      <c r="J13" s="192">
        <v>4.2647058823529411</v>
      </c>
      <c r="K13" s="134"/>
      <c r="L13" s="229">
        <f t="shared" si="0"/>
        <v>48.382352941176471</v>
      </c>
      <c r="M13" s="192">
        <f t="shared" si="1"/>
        <v>21.617647058823529</v>
      </c>
      <c r="N13" s="351"/>
      <c r="O13" s="141"/>
      <c r="P13" s="141"/>
      <c r="Q13" s="141"/>
      <c r="R13" s="141"/>
    </row>
    <row r="14" spans="1:19" s="110" customFormat="1" ht="13.5" customHeight="1" x14ac:dyDescent="0.15">
      <c r="A14" s="369"/>
      <c r="B14" s="108" t="s">
        <v>38</v>
      </c>
      <c r="C14" s="120"/>
      <c r="D14" s="346">
        <v>196</v>
      </c>
      <c r="E14" s="194">
        <v>37</v>
      </c>
      <c r="F14" s="195">
        <v>41</v>
      </c>
      <c r="G14" s="195">
        <v>60</v>
      </c>
      <c r="H14" s="195">
        <v>25</v>
      </c>
      <c r="I14" s="195">
        <v>26</v>
      </c>
      <c r="J14" s="196">
        <v>7</v>
      </c>
      <c r="K14" s="133"/>
      <c r="L14" s="230">
        <f t="shared" si="0"/>
        <v>78</v>
      </c>
      <c r="M14" s="196">
        <f t="shared" si="1"/>
        <v>51</v>
      </c>
      <c r="N14" s="351"/>
      <c r="O14" s="122"/>
      <c r="P14" s="122"/>
      <c r="Q14" s="122"/>
      <c r="R14" s="122"/>
    </row>
    <row r="15" spans="1:19" ht="13.5" customHeight="1" x14ac:dyDescent="0.15">
      <c r="A15" s="369"/>
      <c r="B15" s="263"/>
      <c r="C15" s="24"/>
      <c r="D15" s="337"/>
      <c r="E15" s="190">
        <v>18.877551020408163</v>
      </c>
      <c r="F15" s="191">
        <v>20.918367346938776</v>
      </c>
      <c r="G15" s="191">
        <v>30.612244897959183</v>
      </c>
      <c r="H15" s="191">
        <v>12.755102040816327</v>
      </c>
      <c r="I15" s="191">
        <v>13.26530612244898</v>
      </c>
      <c r="J15" s="192">
        <v>3.5714285714285712</v>
      </c>
      <c r="K15" s="134"/>
      <c r="L15" s="229">
        <f t="shared" si="0"/>
        <v>39.795918367346943</v>
      </c>
      <c r="M15" s="192">
        <f t="shared" si="1"/>
        <v>26.020408163265309</v>
      </c>
      <c r="N15" s="351"/>
      <c r="O15" s="141"/>
      <c r="P15" s="141"/>
      <c r="Q15" s="141"/>
      <c r="R15" s="141"/>
    </row>
    <row r="16" spans="1:19" s="110" customFormat="1" ht="13.5" customHeight="1" x14ac:dyDescent="0.15">
      <c r="A16" s="369"/>
      <c r="B16" s="108" t="s">
        <v>40</v>
      </c>
      <c r="C16" s="120"/>
      <c r="D16" s="346">
        <v>191</v>
      </c>
      <c r="E16" s="194">
        <v>33</v>
      </c>
      <c r="F16" s="195">
        <v>51</v>
      </c>
      <c r="G16" s="195">
        <v>59</v>
      </c>
      <c r="H16" s="195">
        <v>15</v>
      </c>
      <c r="I16" s="195">
        <v>28</v>
      </c>
      <c r="J16" s="196">
        <v>5</v>
      </c>
      <c r="K16" s="133"/>
      <c r="L16" s="230">
        <f t="shared" si="0"/>
        <v>84</v>
      </c>
      <c r="M16" s="196">
        <f t="shared" si="1"/>
        <v>43</v>
      </c>
      <c r="N16" s="351"/>
      <c r="O16" s="122"/>
      <c r="P16" s="122"/>
      <c r="Q16" s="122"/>
      <c r="R16" s="122"/>
    </row>
    <row r="17" spans="1:18" ht="13.5" customHeight="1" x14ac:dyDescent="0.15">
      <c r="A17" s="369"/>
      <c r="B17" s="263"/>
      <c r="C17" s="24"/>
      <c r="D17" s="337"/>
      <c r="E17" s="190">
        <v>17.277486910994764</v>
      </c>
      <c r="F17" s="191">
        <v>26.701570680628272</v>
      </c>
      <c r="G17" s="191">
        <v>30.890052356020941</v>
      </c>
      <c r="H17" s="191">
        <v>7.8534031413612562</v>
      </c>
      <c r="I17" s="191">
        <v>14.659685863874344</v>
      </c>
      <c r="J17" s="192">
        <v>2.6178010471204187</v>
      </c>
      <c r="K17" s="134"/>
      <c r="L17" s="229">
        <f t="shared" si="0"/>
        <v>43.979057591623032</v>
      </c>
      <c r="M17" s="192">
        <f t="shared" si="1"/>
        <v>22.513089005235599</v>
      </c>
      <c r="N17" s="351"/>
      <c r="O17" s="141"/>
      <c r="P17" s="141"/>
      <c r="Q17" s="141"/>
      <c r="R17" s="141"/>
    </row>
    <row r="18" spans="1:18" s="110" customFormat="1" ht="13.5" customHeight="1" x14ac:dyDescent="0.15">
      <c r="A18" s="369"/>
      <c r="B18" s="108" t="s">
        <v>42</v>
      </c>
      <c r="C18" s="120"/>
      <c r="D18" s="330">
        <v>94</v>
      </c>
      <c r="E18" s="194">
        <v>21</v>
      </c>
      <c r="F18" s="195">
        <v>17</v>
      </c>
      <c r="G18" s="195">
        <v>27</v>
      </c>
      <c r="H18" s="195">
        <v>11</v>
      </c>
      <c r="I18" s="195">
        <v>16</v>
      </c>
      <c r="J18" s="196">
        <v>2</v>
      </c>
      <c r="K18" s="133"/>
      <c r="L18" s="230">
        <f t="shared" si="0"/>
        <v>38</v>
      </c>
      <c r="M18" s="196">
        <f t="shared" si="1"/>
        <v>27</v>
      </c>
      <c r="N18" s="351"/>
      <c r="O18" s="122"/>
      <c r="P18" s="122"/>
      <c r="Q18" s="122"/>
      <c r="R18" s="122"/>
    </row>
    <row r="19" spans="1:18" ht="13.5" customHeight="1" thickBot="1" x14ac:dyDescent="0.2">
      <c r="A19" s="370"/>
      <c r="B19" s="263"/>
      <c r="C19" s="26"/>
      <c r="D19" s="332"/>
      <c r="E19" s="198">
        <v>22.340425531914892</v>
      </c>
      <c r="F19" s="199">
        <v>18.085106382978726</v>
      </c>
      <c r="G19" s="199">
        <v>28.723404255319153</v>
      </c>
      <c r="H19" s="199">
        <v>11.702127659574469</v>
      </c>
      <c r="I19" s="199">
        <v>17.021276595744681</v>
      </c>
      <c r="J19" s="200">
        <v>2.1276595744680851</v>
      </c>
      <c r="K19" s="134"/>
      <c r="L19" s="231">
        <f t="shared" si="0"/>
        <v>40.425531914893618</v>
      </c>
      <c r="M19" s="200">
        <f t="shared" si="1"/>
        <v>28.723404255319149</v>
      </c>
      <c r="N19" s="351"/>
      <c r="O19" s="141"/>
      <c r="P19" s="141"/>
      <c r="Q19" s="141"/>
      <c r="R19" s="141"/>
    </row>
    <row r="20" spans="1:18" s="111" customFormat="1" ht="13.5" customHeight="1" x14ac:dyDescent="0.15">
      <c r="A20" s="372" t="s">
        <v>0</v>
      </c>
      <c r="B20" s="103" t="s">
        <v>1</v>
      </c>
      <c r="C20" s="121"/>
      <c r="D20" s="333">
        <v>1088</v>
      </c>
      <c r="E20" s="186">
        <v>220</v>
      </c>
      <c r="F20" s="187">
        <v>261</v>
      </c>
      <c r="G20" s="187">
        <v>302</v>
      </c>
      <c r="H20" s="187">
        <v>116</v>
      </c>
      <c r="I20" s="187">
        <v>149</v>
      </c>
      <c r="J20" s="188">
        <v>40</v>
      </c>
      <c r="K20" s="267"/>
      <c r="L20" s="228">
        <f t="shared" si="0"/>
        <v>481</v>
      </c>
      <c r="M20" s="188">
        <f t="shared" si="1"/>
        <v>265</v>
      </c>
      <c r="N20" s="351"/>
      <c r="O20" s="122"/>
      <c r="P20" s="122"/>
      <c r="Q20" s="122"/>
      <c r="R20" s="122"/>
    </row>
    <row r="21" spans="1:18" s="22" customFormat="1" ht="13.5" customHeight="1" x14ac:dyDescent="0.15">
      <c r="A21" s="373"/>
      <c r="B21" s="263"/>
      <c r="C21" s="25"/>
      <c r="D21" s="337"/>
      <c r="E21" s="190">
        <v>20.22058823529412</v>
      </c>
      <c r="F21" s="191">
        <v>23.988970588235293</v>
      </c>
      <c r="G21" s="191">
        <v>27.757352941176471</v>
      </c>
      <c r="H21" s="191">
        <v>10.661764705882353</v>
      </c>
      <c r="I21" s="191">
        <v>13.694852941176471</v>
      </c>
      <c r="J21" s="192">
        <v>3.6764705882352944</v>
      </c>
      <c r="K21" s="268"/>
      <c r="L21" s="229">
        <f t="shared" si="0"/>
        <v>44.209558823529413</v>
      </c>
      <c r="M21" s="192">
        <f t="shared" si="1"/>
        <v>24.356617647058826</v>
      </c>
      <c r="N21" s="351"/>
      <c r="O21" s="141"/>
      <c r="P21" s="141"/>
      <c r="Q21" s="141"/>
      <c r="R21" s="141"/>
    </row>
    <row r="22" spans="1:18" s="111" customFormat="1" ht="13.5" customHeight="1" x14ac:dyDescent="0.15">
      <c r="A22" s="373"/>
      <c r="B22" s="106" t="s">
        <v>2</v>
      </c>
      <c r="C22" s="122"/>
      <c r="D22" s="346">
        <v>1538</v>
      </c>
      <c r="E22" s="194">
        <v>361</v>
      </c>
      <c r="F22" s="195">
        <v>389</v>
      </c>
      <c r="G22" s="195">
        <v>431</v>
      </c>
      <c r="H22" s="195">
        <v>145</v>
      </c>
      <c r="I22" s="195">
        <v>165</v>
      </c>
      <c r="J22" s="196">
        <v>47</v>
      </c>
      <c r="K22" s="267"/>
      <c r="L22" s="230">
        <f t="shared" si="0"/>
        <v>750</v>
      </c>
      <c r="M22" s="196">
        <f t="shared" si="1"/>
        <v>310</v>
      </c>
      <c r="N22" s="351"/>
      <c r="O22" s="122"/>
      <c r="P22" s="122"/>
      <c r="Q22" s="122"/>
      <c r="R22" s="122"/>
    </row>
    <row r="23" spans="1:18" s="22" customFormat="1" ht="13.5" customHeight="1" x14ac:dyDescent="0.15">
      <c r="A23" s="373"/>
      <c r="B23" s="263"/>
      <c r="C23" s="25"/>
      <c r="D23" s="337"/>
      <c r="E23" s="190">
        <v>23.472041612483746</v>
      </c>
      <c r="F23" s="191">
        <v>25.292587776332898</v>
      </c>
      <c r="G23" s="191">
        <v>28.023407022106632</v>
      </c>
      <c r="H23" s="191">
        <v>9.4278283485045513</v>
      </c>
      <c r="I23" s="191">
        <v>10.728218465539662</v>
      </c>
      <c r="J23" s="192">
        <v>3.05591677503251</v>
      </c>
      <c r="L23" s="229">
        <f t="shared" si="0"/>
        <v>48.764629388816644</v>
      </c>
      <c r="M23" s="192">
        <f t="shared" si="1"/>
        <v>20.156046814044213</v>
      </c>
      <c r="N23" s="351"/>
      <c r="O23" s="141"/>
      <c r="P23" s="141"/>
      <c r="Q23" s="141"/>
      <c r="R23" s="141"/>
    </row>
    <row r="24" spans="1:18" s="111" customFormat="1" ht="13.5" customHeight="1" x14ac:dyDescent="0.15">
      <c r="A24" s="373"/>
      <c r="B24" s="106" t="s">
        <v>45</v>
      </c>
      <c r="C24" s="122"/>
      <c r="D24" s="330">
        <v>86</v>
      </c>
      <c r="E24" s="194">
        <v>14</v>
      </c>
      <c r="F24" s="195">
        <v>23</v>
      </c>
      <c r="G24" s="195">
        <v>19</v>
      </c>
      <c r="H24" s="195">
        <v>12</v>
      </c>
      <c r="I24" s="195">
        <v>9</v>
      </c>
      <c r="J24" s="196">
        <v>9</v>
      </c>
      <c r="L24" s="230">
        <f t="shared" si="0"/>
        <v>37</v>
      </c>
      <c r="M24" s="196">
        <f t="shared" si="1"/>
        <v>21</v>
      </c>
      <c r="N24" s="351"/>
      <c r="O24" s="122"/>
      <c r="P24" s="122"/>
      <c r="Q24" s="122"/>
      <c r="R24" s="122"/>
    </row>
    <row r="25" spans="1:18" s="22" customFormat="1" ht="13.5" customHeight="1" thickBot="1" x14ac:dyDescent="0.2">
      <c r="A25" s="374"/>
      <c r="B25" s="263"/>
      <c r="C25" s="62"/>
      <c r="D25" s="332"/>
      <c r="E25" s="198">
        <v>16.279069767441861</v>
      </c>
      <c r="F25" s="199">
        <v>26.744186046511626</v>
      </c>
      <c r="G25" s="199">
        <v>22.093023255813954</v>
      </c>
      <c r="H25" s="199">
        <v>13.953488372093023</v>
      </c>
      <c r="I25" s="199">
        <v>10.465116279069768</v>
      </c>
      <c r="J25" s="200">
        <v>10.465116279069768</v>
      </c>
      <c r="L25" s="231">
        <f t="shared" si="0"/>
        <v>43.023255813953483</v>
      </c>
      <c r="M25" s="200">
        <f t="shared" si="1"/>
        <v>24.418604651162791</v>
      </c>
      <c r="N25" s="351"/>
      <c r="O25" s="141"/>
      <c r="P25" s="141"/>
      <c r="Q25" s="141"/>
      <c r="R25" s="141"/>
    </row>
    <row r="26" spans="1:18" s="110" customFormat="1" ht="13.5" customHeight="1" x14ac:dyDescent="0.15">
      <c r="A26" s="371" t="s">
        <v>43</v>
      </c>
      <c r="B26" s="118" t="s">
        <v>3</v>
      </c>
      <c r="C26" s="119"/>
      <c r="D26" s="333">
        <v>170</v>
      </c>
      <c r="E26" s="202">
        <v>66</v>
      </c>
      <c r="F26" s="203">
        <v>38</v>
      </c>
      <c r="G26" s="203">
        <v>37</v>
      </c>
      <c r="H26" s="203">
        <v>13</v>
      </c>
      <c r="I26" s="203">
        <v>16</v>
      </c>
      <c r="J26" s="204">
        <v>0</v>
      </c>
      <c r="L26" s="232">
        <f t="shared" si="0"/>
        <v>104</v>
      </c>
      <c r="M26" s="204">
        <f t="shared" si="1"/>
        <v>29</v>
      </c>
      <c r="N26" s="351"/>
      <c r="O26" s="120"/>
      <c r="P26" s="120"/>
      <c r="Q26" s="120"/>
      <c r="R26" s="120"/>
    </row>
    <row r="27" spans="1:18" ht="13.5" customHeight="1" x14ac:dyDescent="0.15">
      <c r="A27" s="369"/>
      <c r="B27" s="263"/>
      <c r="C27" s="24"/>
      <c r="D27" s="337"/>
      <c r="E27" s="206">
        <v>38.82352941176471</v>
      </c>
      <c r="F27" s="207">
        <v>22.352941176470591</v>
      </c>
      <c r="G27" s="207">
        <v>21.764705882352942</v>
      </c>
      <c r="H27" s="207">
        <v>7.6470588235294121</v>
      </c>
      <c r="I27" s="207">
        <v>9.4117647058823533</v>
      </c>
      <c r="J27" s="208">
        <v>0</v>
      </c>
      <c r="L27" s="233">
        <f t="shared" si="0"/>
        <v>61.176470588235304</v>
      </c>
      <c r="M27" s="208">
        <f t="shared" si="1"/>
        <v>17.058823529411764</v>
      </c>
      <c r="N27" s="351"/>
      <c r="O27" s="142"/>
      <c r="P27" s="142"/>
      <c r="Q27" s="142"/>
      <c r="R27" s="142"/>
    </row>
    <row r="28" spans="1:18" s="110" customFormat="1" ht="13.5" customHeight="1" x14ac:dyDescent="0.15">
      <c r="A28" s="369"/>
      <c r="B28" s="108" t="s">
        <v>4</v>
      </c>
      <c r="C28" s="120"/>
      <c r="D28" s="346">
        <v>260</v>
      </c>
      <c r="E28" s="209">
        <v>68</v>
      </c>
      <c r="F28" s="210">
        <v>56</v>
      </c>
      <c r="G28" s="210">
        <v>69</v>
      </c>
      <c r="H28" s="210">
        <v>21</v>
      </c>
      <c r="I28" s="210">
        <v>44</v>
      </c>
      <c r="J28" s="211">
        <v>2</v>
      </c>
      <c r="L28" s="234">
        <f t="shared" si="0"/>
        <v>124</v>
      </c>
      <c r="M28" s="211">
        <f t="shared" si="1"/>
        <v>65</v>
      </c>
      <c r="N28" s="351"/>
      <c r="O28" s="120"/>
      <c r="P28" s="120"/>
      <c r="Q28" s="120"/>
      <c r="R28" s="120"/>
    </row>
    <row r="29" spans="1:18" ht="13.5" customHeight="1" x14ac:dyDescent="0.15">
      <c r="A29" s="369"/>
      <c r="B29" s="263"/>
      <c r="C29" s="24"/>
      <c r="D29" s="337"/>
      <c r="E29" s="206">
        <v>26.153846153846157</v>
      </c>
      <c r="F29" s="207">
        <v>21.53846153846154</v>
      </c>
      <c r="G29" s="207">
        <v>26.53846153846154</v>
      </c>
      <c r="H29" s="207">
        <v>8.0769230769230766</v>
      </c>
      <c r="I29" s="207">
        <v>16.923076923076923</v>
      </c>
      <c r="J29" s="208">
        <v>0.76923076923076927</v>
      </c>
      <c r="L29" s="233">
        <f t="shared" si="0"/>
        <v>47.692307692307693</v>
      </c>
      <c r="M29" s="208">
        <f t="shared" si="1"/>
        <v>25</v>
      </c>
      <c r="N29" s="351"/>
      <c r="O29" s="142"/>
      <c r="P29" s="142"/>
      <c r="Q29" s="142"/>
      <c r="R29" s="142"/>
    </row>
    <row r="30" spans="1:18" s="110" customFormat="1" ht="13.5" customHeight="1" x14ac:dyDescent="0.15">
      <c r="A30" s="369"/>
      <c r="B30" s="108" t="s">
        <v>5</v>
      </c>
      <c r="C30" s="120"/>
      <c r="D30" s="346">
        <v>434</v>
      </c>
      <c r="E30" s="209">
        <v>114</v>
      </c>
      <c r="F30" s="210">
        <v>126</v>
      </c>
      <c r="G30" s="210">
        <v>104</v>
      </c>
      <c r="H30" s="210">
        <v>34</v>
      </c>
      <c r="I30" s="210">
        <v>52</v>
      </c>
      <c r="J30" s="211">
        <v>4</v>
      </c>
      <c r="L30" s="234">
        <f t="shared" si="0"/>
        <v>240</v>
      </c>
      <c r="M30" s="211">
        <f t="shared" si="1"/>
        <v>86</v>
      </c>
      <c r="N30" s="351"/>
      <c r="O30" s="120"/>
      <c r="P30" s="120"/>
      <c r="Q30" s="120"/>
      <c r="R30" s="120"/>
    </row>
    <row r="31" spans="1:18" ht="13.5" customHeight="1" x14ac:dyDescent="0.15">
      <c r="A31" s="369"/>
      <c r="B31" s="263"/>
      <c r="C31" s="24"/>
      <c r="D31" s="337"/>
      <c r="E31" s="206">
        <v>26.267281105990779</v>
      </c>
      <c r="F31" s="207">
        <v>29.032258064516132</v>
      </c>
      <c r="G31" s="207">
        <v>23.963133640552993</v>
      </c>
      <c r="H31" s="207">
        <v>7.8341013824884786</v>
      </c>
      <c r="I31" s="207">
        <v>11.981566820276496</v>
      </c>
      <c r="J31" s="208">
        <v>0.92165898617511521</v>
      </c>
      <c r="L31" s="233">
        <f t="shared" si="0"/>
        <v>55.299539170506911</v>
      </c>
      <c r="M31" s="208">
        <f t="shared" si="1"/>
        <v>19.815668202764975</v>
      </c>
      <c r="N31" s="351"/>
      <c r="O31" s="142"/>
      <c r="P31" s="142"/>
      <c r="Q31" s="142"/>
      <c r="R31" s="142"/>
    </row>
    <row r="32" spans="1:18" s="110" customFormat="1" ht="13.5" customHeight="1" x14ac:dyDescent="0.15">
      <c r="A32" s="369"/>
      <c r="B32" s="108" t="s">
        <v>6</v>
      </c>
      <c r="C32" s="120"/>
      <c r="D32" s="346">
        <v>480</v>
      </c>
      <c r="E32" s="209">
        <v>118</v>
      </c>
      <c r="F32" s="210">
        <v>114</v>
      </c>
      <c r="G32" s="210">
        <v>134</v>
      </c>
      <c r="H32" s="210">
        <v>54</v>
      </c>
      <c r="I32" s="210">
        <v>55</v>
      </c>
      <c r="J32" s="211">
        <v>5</v>
      </c>
      <c r="L32" s="234">
        <f t="shared" si="0"/>
        <v>232</v>
      </c>
      <c r="M32" s="211">
        <f t="shared" si="1"/>
        <v>109</v>
      </c>
      <c r="N32" s="351"/>
      <c r="O32" s="120"/>
      <c r="P32" s="120"/>
      <c r="Q32" s="120"/>
      <c r="R32" s="120"/>
    </row>
    <row r="33" spans="1:18" ht="13.5" customHeight="1" x14ac:dyDescent="0.15">
      <c r="A33" s="369"/>
      <c r="B33" s="263"/>
      <c r="C33" s="24"/>
      <c r="D33" s="337"/>
      <c r="E33" s="206">
        <v>24.583333333333332</v>
      </c>
      <c r="F33" s="207">
        <v>23.75</v>
      </c>
      <c r="G33" s="207">
        <v>27.916666666666668</v>
      </c>
      <c r="H33" s="207">
        <v>11.25</v>
      </c>
      <c r="I33" s="207">
        <v>11.458333333333332</v>
      </c>
      <c r="J33" s="208">
        <v>1.0416666666666665</v>
      </c>
      <c r="L33" s="233">
        <f t="shared" si="0"/>
        <v>48.333333333333329</v>
      </c>
      <c r="M33" s="208">
        <f t="shared" si="1"/>
        <v>22.708333333333332</v>
      </c>
      <c r="N33" s="351"/>
      <c r="O33" s="142"/>
      <c r="P33" s="142"/>
      <c r="Q33" s="142"/>
      <c r="R33" s="142"/>
    </row>
    <row r="34" spans="1:18" s="110" customFormat="1" ht="13.5" customHeight="1" x14ac:dyDescent="0.15">
      <c r="A34" s="369"/>
      <c r="B34" s="108" t="s">
        <v>7</v>
      </c>
      <c r="C34" s="120"/>
      <c r="D34" s="346">
        <v>594</v>
      </c>
      <c r="E34" s="209">
        <v>103</v>
      </c>
      <c r="F34" s="210">
        <v>167</v>
      </c>
      <c r="G34" s="210">
        <v>174</v>
      </c>
      <c r="H34" s="210">
        <v>66</v>
      </c>
      <c r="I34" s="210">
        <v>67</v>
      </c>
      <c r="J34" s="211">
        <v>17</v>
      </c>
      <c r="L34" s="234">
        <f t="shared" si="0"/>
        <v>270</v>
      </c>
      <c r="M34" s="211">
        <f t="shared" si="1"/>
        <v>133</v>
      </c>
      <c r="N34" s="351"/>
      <c r="O34" s="120"/>
      <c r="P34" s="120"/>
      <c r="Q34" s="120"/>
      <c r="R34" s="120"/>
    </row>
    <row r="35" spans="1:18" ht="13.5" customHeight="1" x14ac:dyDescent="0.15">
      <c r="A35" s="369"/>
      <c r="B35" s="263"/>
      <c r="C35" s="24"/>
      <c r="D35" s="337"/>
      <c r="E35" s="206">
        <v>17.340067340067339</v>
      </c>
      <c r="F35" s="207">
        <v>28.114478114478114</v>
      </c>
      <c r="G35" s="207">
        <v>29.292929292929294</v>
      </c>
      <c r="H35" s="207">
        <v>11.111111111111111</v>
      </c>
      <c r="I35" s="207">
        <v>11.27946127946128</v>
      </c>
      <c r="J35" s="208">
        <v>2.861952861952862</v>
      </c>
      <c r="L35" s="233">
        <f t="shared" si="0"/>
        <v>45.454545454545453</v>
      </c>
      <c r="M35" s="208">
        <f t="shared" si="1"/>
        <v>22.390572390572391</v>
      </c>
      <c r="N35" s="351"/>
      <c r="O35" s="142"/>
      <c r="P35" s="142"/>
      <c r="Q35" s="142"/>
      <c r="R35" s="142"/>
    </row>
    <row r="36" spans="1:18" s="110" customFormat="1" ht="13.5" customHeight="1" x14ac:dyDescent="0.15">
      <c r="A36" s="369"/>
      <c r="B36" s="108" t="s">
        <v>44</v>
      </c>
      <c r="C36" s="120"/>
      <c r="D36" s="331">
        <v>688</v>
      </c>
      <c r="E36" s="209">
        <v>112</v>
      </c>
      <c r="F36" s="210">
        <v>150</v>
      </c>
      <c r="G36" s="210">
        <v>215</v>
      </c>
      <c r="H36" s="210">
        <v>73</v>
      </c>
      <c r="I36" s="210">
        <v>80</v>
      </c>
      <c r="J36" s="211">
        <v>58</v>
      </c>
      <c r="L36" s="234">
        <f t="shared" si="0"/>
        <v>262</v>
      </c>
      <c r="M36" s="211">
        <f t="shared" si="1"/>
        <v>153</v>
      </c>
      <c r="N36" s="351"/>
      <c r="O36" s="120"/>
      <c r="P36" s="120"/>
      <c r="Q36" s="120"/>
      <c r="R36" s="120"/>
    </row>
    <row r="37" spans="1:18" ht="13.5" customHeight="1" x14ac:dyDescent="0.15">
      <c r="A37" s="369"/>
      <c r="B37" s="263"/>
      <c r="C37" s="24"/>
      <c r="D37" s="331"/>
      <c r="E37" s="206">
        <v>16.279069767441861</v>
      </c>
      <c r="F37" s="207">
        <v>21.802325581395348</v>
      </c>
      <c r="G37" s="207">
        <v>31.25</v>
      </c>
      <c r="H37" s="207">
        <v>10.61046511627907</v>
      </c>
      <c r="I37" s="207">
        <v>11.627906976744185</v>
      </c>
      <c r="J37" s="208">
        <v>8.4302325581395348</v>
      </c>
      <c r="L37" s="233">
        <f t="shared" si="0"/>
        <v>38.081395348837205</v>
      </c>
      <c r="M37" s="208">
        <f t="shared" si="1"/>
        <v>22.238372093023255</v>
      </c>
      <c r="N37" s="351"/>
      <c r="O37" s="142"/>
      <c r="P37" s="142"/>
      <c r="Q37" s="142"/>
      <c r="R37" s="142"/>
    </row>
    <row r="38" spans="1:18" s="110" customFormat="1" ht="13.5" customHeight="1" x14ac:dyDescent="0.15">
      <c r="A38" s="369"/>
      <c r="B38" s="264" t="s">
        <v>45</v>
      </c>
      <c r="C38" s="120"/>
      <c r="D38" s="347">
        <v>86</v>
      </c>
      <c r="E38" s="209">
        <v>14</v>
      </c>
      <c r="F38" s="210">
        <v>22</v>
      </c>
      <c r="G38" s="210">
        <v>19</v>
      </c>
      <c r="H38" s="210">
        <v>12</v>
      </c>
      <c r="I38" s="210">
        <v>9</v>
      </c>
      <c r="J38" s="211">
        <v>10</v>
      </c>
      <c r="L38" s="234">
        <f t="shared" si="0"/>
        <v>36</v>
      </c>
      <c r="M38" s="211">
        <f t="shared" si="1"/>
        <v>21</v>
      </c>
      <c r="N38" s="351"/>
      <c r="O38" s="120"/>
      <c r="P38" s="120"/>
      <c r="Q38" s="120"/>
      <c r="R38" s="120"/>
    </row>
    <row r="39" spans="1:18" ht="13.5" customHeight="1" thickBot="1" x14ac:dyDescent="0.2">
      <c r="A39" s="370"/>
      <c r="B39" s="265"/>
      <c r="C39" s="26"/>
      <c r="D39" s="332"/>
      <c r="E39" s="212">
        <v>16.279069767441861</v>
      </c>
      <c r="F39" s="213">
        <v>25.581395348837212</v>
      </c>
      <c r="G39" s="213">
        <v>22.093023255813954</v>
      </c>
      <c r="H39" s="213">
        <v>13.953488372093023</v>
      </c>
      <c r="I39" s="213">
        <v>10.465116279069768</v>
      </c>
      <c r="J39" s="214">
        <v>11.627906976744185</v>
      </c>
      <c r="L39" s="235">
        <f t="shared" si="0"/>
        <v>41.860465116279073</v>
      </c>
      <c r="M39" s="214">
        <f t="shared" si="1"/>
        <v>24.418604651162791</v>
      </c>
      <c r="N39" s="351"/>
      <c r="O39" s="142"/>
      <c r="P39" s="142"/>
      <c r="Q39" s="142"/>
      <c r="R39" s="142"/>
    </row>
    <row r="40" spans="1:18" s="110" customFormat="1" ht="13.5" customHeight="1" x14ac:dyDescent="0.15">
      <c r="A40" s="369" t="s">
        <v>46</v>
      </c>
      <c r="B40" s="108" t="s">
        <v>48</v>
      </c>
      <c r="C40" s="120"/>
      <c r="D40" s="333">
        <v>459</v>
      </c>
      <c r="E40" s="194">
        <v>115</v>
      </c>
      <c r="F40" s="195">
        <v>95</v>
      </c>
      <c r="G40" s="195">
        <v>120</v>
      </c>
      <c r="H40" s="195">
        <v>52</v>
      </c>
      <c r="I40" s="195">
        <v>69</v>
      </c>
      <c r="J40" s="196">
        <v>8</v>
      </c>
      <c r="L40" s="230">
        <f t="shared" si="0"/>
        <v>210</v>
      </c>
      <c r="M40" s="196">
        <f t="shared" si="1"/>
        <v>121</v>
      </c>
      <c r="N40" s="351"/>
      <c r="O40" s="122"/>
      <c r="P40" s="122"/>
      <c r="Q40" s="122"/>
      <c r="R40" s="122"/>
    </row>
    <row r="41" spans="1:18" ht="13.5" customHeight="1" x14ac:dyDescent="0.15">
      <c r="A41" s="369"/>
      <c r="B41" s="263"/>
      <c r="C41" s="24"/>
      <c r="D41" s="337"/>
      <c r="E41" s="190">
        <v>25.054466230936818</v>
      </c>
      <c r="F41" s="191">
        <v>20.697167755991288</v>
      </c>
      <c r="G41" s="191">
        <v>26.143790849673206</v>
      </c>
      <c r="H41" s="191">
        <v>11.328976034858387</v>
      </c>
      <c r="I41" s="191">
        <v>15.032679738562091</v>
      </c>
      <c r="J41" s="192">
        <v>1.7429193899782136</v>
      </c>
      <c r="L41" s="229">
        <f t="shared" si="0"/>
        <v>45.751633986928105</v>
      </c>
      <c r="M41" s="192">
        <f t="shared" si="1"/>
        <v>26.36165577342048</v>
      </c>
      <c r="N41" s="351"/>
      <c r="O41" s="141"/>
      <c r="P41" s="141"/>
      <c r="Q41" s="141"/>
      <c r="R41" s="141"/>
    </row>
    <row r="42" spans="1:18" s="110" customFormat="1" ht="13.5" customHeight="1" x14ac:dyDescent="0.15">
      <c r="A42" s="369"/>
      <c r="B42" s="108" t="s">
        <v>50</v>
      </c>
      <c r="C42" s="120"/>
      <c r="D42" s="346">
        <v>1862</v>
      </c>
      <c r="E42" s="194">
        <v>401</v>
      </c>
      <c r="F42" s="195">
        <v>489</v>
      </c>
      <c r="G42" s="195">
        <v>529</v>
      </c>
      <c r="H42" s="195">
        <v>178</v>
      </c>
      <c r="I42" s="195">
        <v>208</v>
      </c>
      <c r="J42" s="196">
        <v>57</v>
      </c>
      <c r="L42" s="230">
        <f t="shared" si="0"/>
        <v>890</v>
      </c>
      <c r="M42" s="196">
        <f t="shared" si="1"/>
        <v>386</v>
      </c>
      <c r="N42" s="351"/>
      <c r="O42" s="122"/>
      <c r="P42" s="122"/>
      <c r="Q42" s="122"/>
      <c r="R42" s="122"/>
    </row>
    <row r="43" spans="1:18" ht="13.5" customHeight="1" x14ac:dyDescent="0.15">
      <c r="A43" s="369"/>
      <c r="B43" s="263"/>
      <c r="C43" s="24"/>
      <c r="D43" s="337"/>
      <c r="E43" s="190">
        <v>21.535982814178304</v>
      </c>
      <c r="F43" s="191">
        <v>26.262083780880772</v>
      </c>
      <c r="G43" s="191">
        <v>28.410311493018259</v>
      </c>
      <c r="H43" s="191">
        <v>9.5596133190118149</v>
      </c>
      <c r="I43" s="191">
        <v>11.170784103114931</v>
      </c>
      <c r="J43" s="192">
        <v>3.0612244897959182</v>
      </c>
      <c r="L43" s="229">
        <f t="shared" si="0"/>
        <v>47.798066595059076</v>
      </c>
      <c r="M43" s="192">
        <f t="shared" si="1"/>
        <v>20.730397422126746</v>
      </c>
      <c r="N43" s="351"/>
      <c r="O43" s="141"/>
      <c r="P43" s="141"/>
      <c r="Q43" s="141"/>
      <c r="R43" s="141"/>
    </row>
    <row r="44" spans="1:18" s="110" customFormat="1" ht="13.5" customHeight="1" x14ac:dyDescent="0.15">
      <c r="A44" s="369"/>
      <c r="B44" s="108" t="s">
        <v>51</v>
      </c>
      <c r="C44" s="120"/>
      <c r="D44" s="346">
        <v>290</v>
      </c>
      <c r="E44" s="194">
        <v>64</v>
      </c>
      <c r="F44" s="195">
        <v>63</v>
      </c>
      <c r="G44" s="195">
        <v>83</v>
      </c>
      <c r="H44" s="195">
        <v>28</v>
      </c>
      <c r="I44" s="195">
        <v>37</v>
      </c>
      <c r="J44" s="196">
        <v>15</v>
      </c>
      <c r="L44" s="230">
        <f t="shared" si="0"/>
        <v>127</v>
      </c>
      <c r="M44" s="196">
        <f t="shared" si="1"/>
        <v>65</v>
      </c>
      <c r="N44" s="351"/>
      <c r="O44" s="122"/>
      <c r="P44" s="122"/>
      <c r="Q44" s="122"/>
      <c r="R44" s="122"/>
    </row>
    <row r="45" spans="1:18" ht="13.5" customHeight="1" x14ac:dyDescent="0.15">
      <c r="A45" s="369"/>
      <c r="B45" s="263"/>
      <c r="C45" s="24"/>
      <c r="D45" s="337"/>
      <c r="E45" s="190">
        <v>22.068965517241381</v>
      </c>
      <c r="F45" s="191">
        <v>21.72413793103448</v>
      </c>
      <c r="G45" s="191">
        <v>28.620689655172416</v>
      </c>
      <c r="H45" s="191">
        <v>9.6551724137931032</v>
      </c>
      <c r="I45" s="191">
        <v>12.758620689655173</v>
      </c>
      <c r="J45" s="192">
        <v>5.1724137931034484</v>
      </c>
      <c r="L45" s="229">
        <f t="shared" si="0"/>
        <v>43.793103448275858</v>
      </c>
      <c r="M45" s="192">
        <f t="shared" si="1"/>
        <v>22.413793103448278</v>
      </c>
      <c r="N45" s="351"/>
      <c r="O45" s="141"/>
      <c r="P45" s="141"/>
      <c r="Q45" s="141"/>
      <c r="R45" s="141"/>
    </row>
    <row r="46" spans="1:18" s="110" customFormat="1" ht="13.5" customHeight="1" x14ac:dyDescent="0.15">
      <c r="A46" s="369"/>
      <c r="B46" s="264" t="s">
        <v>71</v>
      </c>
      <c r="C46" s="120"/>
      <c r="D46" s="330">
        <v>101</v>
      </c>
      <c r="E46" s="194">
        <v>15</v>
      </c>
      <c r="F46" s="195">
        <v>26</v>
      </c>
      <c r="G46" s="195">
        <v>20</v>
      </c>
      <c r="H46" s="195">
        <v>15</v>
      </c>
      <c r="I46" s="195">
        <v>9</v>
      </c>
      <c r="J46" s="196">
        <v>16</v>
      </c>
      <c r="L46" s="230">
        <f t="shared" si="0"/>
        <v>41</v>
      </c>
      <c r="M46" s="196">
        <f t="shared" si="1"/>
        <v>24</v>
      </c>
      <c r="N46" s="351"/>
      <c r="O46" s="122"/>
      <c r="P46" s="122"/>
      <c r="Q46" s="122"/>
      <c r="R46" s="122"/>
    </row>
    <row r="47" spans="1:18" ht="13.5" customHeight="1" thickBot="1" x14ac:dyDescent="0.2">
      <c r="A47" s="370"/>
      <c r="B47" s="265"/>
      <c r="C47" s="26"/>
      <c r="D47" s="332"/>
      <c r="E47" s="198">
        <v>14.85148514851485</v>
      </c>
      <c r="F47" s="199">
        <v>25.742574257425744</v>
      </c>
      <c r="G47" s="199">
        <v>19.801980198019802</v>
      </c>
      <c r="H47" s="199">
        <v>14.85148514851485</v>
      </c>
      <c r="I47" s="199">
        <v>8.9108910891089099</v>
      </c>
      <c r="J47" s="200">
        <v>15.841584158415841</v>
      </c>
      <c r="L47" s="231">
        <f t="shared" si="0"/>
        <v>40.594059405940598</v>
      </c>
      <c r="M47" s="200">
        <f t="shared" si="1"/>
        <v>23.762376237623762</v>
      </c>
      <c r="N47" s="351"/>
      <c r="O47" s="141"/>
      <c r="P47" s="141"/>
      <c r="Q47" s="141"/>
      <c r="R47" s="141"/>
    </row>
    <row r="48" spans="1:18" s="110" customFormat="1" ht="13.5" customHeight="1" x14ac:dyDescent="0.15">
      <c r="A48" s="369" t="s">
        <v>227</v>
      </c>
      <c r="B48" s="108" t="s">
        <v>53</v>
      </c>
      <c r="C48" s="120"/>
      <c r="D48" s="333">
        <v>144</v>
      </c>
      <c r="E48" s="194">
        <v>56</v>
      </c>
      <c r="F48" s="195">
        <v>32</v>
      </c>
      <c r="G48" s="195">
        <v>30</v>
      </c>
      <c r="H48" s="195">
        <v>13</v>
      </c>
      <c r="I48" s="195">
        <v>13</v>
      </c>
      <c r="J48" s="196">
        <v>0</v>
      </c>
      <c r="L48" s="230">
        <f t="shared" si="0"/>
        <v>88</v>
      </c>
      <c r="M48" s="196">
        <f t="shared" si="1"/>
        <v>26</v>
      </c>
      <c r="N48" s="351"/>
      <c r="O48" s="122"/>
      <c r="P48" s="122"/>
      <c r="Q48" s="122"/>
      <c r="R48" s="122"/>
    </row>
    <row r="49" spans="1:18" ht="13.5" customHeight="1" x14ac:dyDescent="0.15">
      <c r="A49" s="369"/>
      <c r="B49" s="263"/>
      <c r="C49" s="24"/>
      <c r="D49" s="337"/>
      <c r="E49" s="190">
        <v>38.888888888888893</v>
      </c>
      <c r="F49" s="191">
        <v>22.222222222222221</v>
      </c>
      <c r="G49" s="191">
        <v>20.833333333333336</v>
      </c>
      <c r="H49" s="191">
        <v>9.0277777777777768</v>
      </c>
      <c r="I49" s="191">
        <v>9.0277777777777768</v>
      </c>
      <c r="J49" s="192">
        <v>0</v>
      </c>
      <c r="L49" s="229">
        <f t="shared" si="0"/>
        <v>61.111111111111114</v>
      </c>
      <c r="M49" s="192">
        <f t="shared" si="1"/>
        <v>18.055555555555554</v>
      </c>
      <c r="N49" s="351"/>
      <c r="O49" s="141"/>
      <c r="P49" s="141"/>
      <c r="Q49" s="141"/>
      <c r="R49" s="141"/>
    </row>
    <row r="50" spans="1:18" s="110" customFormat="1" ht="13.5" customHeight="1" x14ac:dyDescent="0.15">
      <c r="A50" s="369"/>
      <c r="B50" s="108" t="s">
        <v>433</v>
      </c>
      <c r="C50" s="120"/>
      <c r="D50" s="346">
        <v>364</v>
      </c>
      <c r="E50" s="194">
        <v>67</v>
      </c>
      <c r="F50" s="195">
        <v>76</v>
      </c>
      <c r="G50" s="195">
        <v>104</v>
      </c>
      <c r="H50" s="195">
        <v>46</v>
      </c>
      <c r="I50" s="195">
        <v>64</v>
      </c>
      <c r="J50" s="196">
        <v>7</v>
      </c>
      <c r="L50" s="230">
        <f t="shared" si="0"/>
        <v>143</v>
      </c>
      <c r="M50" s="196">
        <f t="shared" si="1"/>
        <v>110</v>
      </c>
      <c r="N50" s="351"/>
      <c r="O50" s="122"/>
      <c r="P50" s="122"/>
      <c r="Q50" s="122"/>
      <c r="R50" s="122"/>
    </row>
    <row r="51" spans="1:18" ht="13.5" customHeight="1" x14ac:dyDescent="0.15">
      <c r="A51" s="369"/>
      <c r="B51" s="263"/>
      <c r="C51" s="24"/>
      <c r="D51" s="337"/>
      <c r="E51" s="190">
        <v>18.406593406593409</v>
      </c>
      <c r="F51" s="191">
        <v>20.87912087912088</v>
      </c>
      <c r="G51" s="191">
        <v>28.571428571428569</v>
      </c>
      <c r="H51" s="191">
        <v>12.637362637362637</v>
      </c>
      <c r="I51" s="191">
        <v>17.582417582417584</v>
      </c>
      <c r="J51" s="192">
        <v>1.9230769230769231</v>
      </c>
      <c r="L51" s="229">
        <f t="shared" si="0"/>
        <v>39.285714285714292</v>
      </c>
      <c r="M51" s="192">
        <f t="shared" si="1"/>
        <v>30.219780219780219</v>
      </c>
      <c r="N51" s="351"/>
      <c r="O51" s="141"/>
      <c r="P51" s="141"/>
      <c r="Q51" s="141"/>
      <c r="R51" s="141"/>
    </row>
    <row r="52" spans="1:18" s="110" customFormat="1" ht="13.5" customHeight="1" x14ac:dyDescent="0.15">
      <c r="A52" s="369"/>
      <c r="B52" s="108" t="s">
        <v>55</v>
      </c>
      <c r="C52" s="120"/>
      <c r="D52" s="346">
        <v>229</v>
      </c>
      <c r="E52" s="194">
        <v>55</v>
      </c>
      <c r="F52" s="195">
        <v>62</v>
      </c>
      <c r="G52" s="195">
        <v>57</v>
      </c>
      <c r="H52" s="195">
        <v>17</v>
      </c>
      <c r="I52" s="195">
        <v>35</v>
      </c>
      <c r="J52" s="196">
        <v>3</v>
      </c>
      <c r="L52" s="230">
        <f t="shared" si="0"/>
        <v>117</v>
      </c>
      <c r="M52" s="196">
        <f t="shared" si="1"/>
        <v>52</v>
      </c>
      <c r="N52" s="351"/>
      <c r="O52" s="122"/>
      <c r="P52" s="122"/>
      <c r="Q52" s="122"/>
      <c r="R52" s="122"/>
    </row>
    <row r="53" spans="1:18" ht="13.5" customHeight="1" x14ac:dyDescent="0.15">
      <c r="A53" s="369"/>
      <c r="B53" s="263"/>
      <c r="C53" s="24"/>
      <c r="D53" s="337"/>
      <c r="E53" s="190">
        <v>24.017467248908297</v>
      </c>
      <c r="F53" s="191">
        <v>27.074235807860266</v>
      </c>
      <c r="G53" s="191">
        <v>24.890829694323145</v>
      </c>
      <c r="H53" s="191">
        <v>7.4235807860262017</v>
      </c>
      <c r="I53" s="191">
        <v>15.283842794759824</v>
      </c>
      <c r="J53" s="192">
        <v>1.3100436681222707</v>
      </c>
      <c r="L53" s="229">
        <f t="shared" si="0"/>
        <v>51.091703056768566</v>
      </c>
      <c r="M53" s="192">
        <f t="shared" si="1"/>
        <v>22.707423580786028</v>
      </c>
      <c r="N53" s="351"/>
      <c r="O53" s="141"/>
      <c r="P53" s="141"/>
      <c r="Q53" s="141"/>
      <c r="R53" s="141"/>
    </row>
    <row r="54" spans="1:18" s="110" customFormat="1" ht="13.5" customHeight="1" x14ac:dyDescent="0.15">
      <c r="A54" s="369"/>
      <c r="B54" s="108" t="s">
        <v>57</v>
      </c>
      <c r="C54" s="120"/>
      <c r="D54" s="346">
        <v>173</v>
      </c>
      <c r="E54" s="194">
        <v>55</v>
      </c>
      <c r="F54" s="195">
        <v>47</v>
      </c>
      <c r="G54" s="195">
        <v>44</v>
      </c>
      <c r="H54" s="195">
        <v>7</v>
      </c>
      <c r="I54" s="195">
        <v>19</v>
      </c>
      <c r="J54" s="196">
        <v>1</v>
      </c>
      <c r="L54" s="230">
        <f t="shared" si="0"/>
        <v>102</v>
      </c>
      <c r="M54" s="196">
        <f t="shared" si="1"/>
        <v>26</v>
      </c>
      <c r="N54" s="351"/>
      <c r="O54" s="122"/>
      <c r="P54" s="122"/>
      <c r="Q54" s="122"/>
      <c r="R54" s="122"/>
    </row>
    <row r="55" spans="1:18" ht="13.5" customHeight="1" x14ac:dyDescent="0.15">
      <c r="A55" s="369"/>
      <c r="B55" s="263"/>
      <c r="C55" s="24"/>
      <c r="D55" s="337"/>
      <c r="E55" s="190">
        <v>31.79190751445087</v>
      </c>
      <c r="F55" s="191">
        <v>27.167630057803464</v>
      </c>
      <c r="G55" s="191">
        <v>25.433526011560691</v>
      </c>
      <c r="H55" s="191">
        <v>4.0462427745664744</v>
      </c>
      <c r="I55" s="191">
        <v>10.982658959537572</v>
      </c>
      <c r="J55" s="192">
        <v>0.57803468208092479</v>
      </c>
      <c r="L55" s="229">
        <f t="shared" si="0"/>
        <v>58.959537572254334</v>
      </c>
      <c r="M55" s="192">
        <f t="shared" si="1"/>
        <v>15.028901734104046</v>
      </c>
      <c r="N55" s="351"/>
      <c r="O55" s="141"/>
      <c r="P55" s="141"/>
      <c r="Q55" s="141"/>
      <c r="R55" s="141"/>
    </row>
    <row r="56" spans="1:18" s="110" customFormat="1" ht="13.5" customHeight="1" x14ac:dyDescent="0.15">
      <c r="A56" s="369"/>
      <c r="B56" s="108" t="s">
        <v>59</v>
      </c>
      <c r="C56" s="120"/>
      <c r="D56" s="346">
        <v>445</v>
      </c>
      <c r="E56" s="194">
        <v>124</v>
      </c>
      <c r="F56" s="195">
        <v>122</v>
      </c>
      <c r="G56" s="195">
        <v>114</v>
      </c>
      <c r="H56" s="195">
        <v>35</v>
      </c>
      <c r="I56" s="195">
        <v>44</v>
      </c>
      <c r="J56" s="196">
        <v>6</v>
      </c>
      <c r="L56" s="230">
        <f t="shared" si="0"/>
        <v>246</v>
      </c>
      <c r="M56" s="196">
        <f t="shared" si="1"/>
        <v>79</v>
      </c>
      <c r="N56" s="351"/>
      <c r="O56" s="122"/>
      <c r="P56" s="122"/>
      <c r="Q56" s="122"/>
      <c r="R56" s="122"/>
    </row>
    <row r="57" spans="1:18" ht="13.5" customHeight="1" x14ac:dyDescent="0.15">
      <c r="A57" s="369"/>
      <c r="B57" s="263"/>
      <c r="C57" s="24"/>
      <c r="D57" s="337"/>
      <c r="E57" s="190">
        <v>27.86516853932584</v>
      </c>
      <c r="F57" s="191">
        <v>27.415730337078653</v>
      </c>
      <c r="G57" s="191">
        <v>25.617977528089884</v>
      </c>
      <c r="H57" s="191">
        <v>7.8651685393258424</v>
      </c>
      <c r="I57" s="191">
        <v>9.8876404494382015</v>
      </c>
      <c r="J57" s="192">
        <v>1.348314606741573</v>
      </c>
      <c r="L57" s="229">
        <f t="shared" si="0"/>
        <v>55.280898876404493</v>
      </c>
      <c r="M57" s="192">
        <f t="shared" si="1"/>
        <v>17.752808988764045</v>
      </c>
      <c r="N57" s="351"/>
      <c r="O57" s="141"/>
      <c r="P57" s="141"/>
      <c r="Q57" s="141"/>
      <c r="R57" s="141"/>
    </row>
    <row r="58" spans="1:18" s="110" customFormat="1" ht="13.5" customHeight="1" x14ac:dyDescent="0.15">
      <c r="A58" s="369"/>
      <c r="B58" s="108" t="s">
        <v>61</v>
      </c>
      <c r="C58" s="120"/>
      <c r="D58" s="346">
        <v>214</v>
      </c>
      <c r="E58" s="194">
        <v>52</v>
      </c>
      <c r="F58" s="195">
        <v>64</v>
      </c>
      <c r="G58" s="195">
        <v>53</v>
      </c>
      <c r="H58" s="195">
        <v>22</v>
      </c>
      <c r="I58" s="195">
        <v>21</v>
      </c>
      <c r="J58" s="196">
        <v>2</v>
      </c>
      <c r="L58" s="230">
        <f t="shared" si="0"/>
        <v>116</v>
      </c>
      <c r="M58" s="196">
        <f t="shared" si="1"/>
        <v>43</v>
      </c>
      <c r="N58" s="351"/>
      <c r="O58" s="122"/>
      <c r="P58" s="122"/>
      <c r="Q58" s="122"/>
      <c r="R58" s="122"/>
    </row>
    <row r="59" spans="1:18" ht="13.5" customHeight="1" x14ac:dyDescent="0.15">
      <c r="A59" s="369"/>
      <c r="B59" s="263"/>
      <c r="C59" s="24"/>
      <c r="D59" s="337"/>
      <c r="E59" s="190">
        <v>24.299065420560748</v>
      </c>
      <c r="F59" s="191">
        <v>29.906542056074763</v>
      </c>
      <c r="G59" s="191">
        <v>24.766355140186917</v>
      </c>
      <c r="H59" s="191">
        <v>10.2803738317757</v>
      </c>
      <c r="I59" s="191">
        <v>9.8130841121495322</v>
      </c>
      <c r="J59" s="192">
        <v>0.93457943925233633</v>
      </c>
      <c r="L59" s="229">
        <f t="shared" si="0"/>
        <v>54.205607476635507</v>
      </c>
      <c r="M59" s="192">
        <f t="shared" si="1"/>
        <v>20.09345794392523</v>
      </c>
      <c r="N59" s="351"/>
      <c r="O59" s="141"/>
      <c r="P59" s="141"/>
      <c r="Q59" s="141"/>
      <c r="R59" s="141"/>
    </row>
    <row r="60" spans="1:18" s="110" customFormat="1" ht="13.5" customHeight="1" x14ac:dyDescent="0.15">
      <c r="A60" s="369"/>
      <c r="B60" s="108" t="s">
        <v>63</v>
      </c>
      <c r="C60" s="120"/>
      <c r="D60" s="331">
        <v>133</v>
      </c>
      <c r="E60" s="194">
        <v>29</v>
      </c>
      <c r="F60" s="195">
        <v>30</v>
      </c>
      <c r="G60" s="195">
        <v>34</v>
      </c>
      <c r="H60" s="195">
        <v>11</v>
      </c>
      <c r="I60" s="195">
        <v>14</v>
      </c>
      <c r="J60" s="196">
        <v>15</v>
      </c>
      <c r="L60" s="230">
        <f t="shared" si="0"/>
        <v>59</v>
      </c>
      <c r="M60" s="196">
        <f t="shared" si="1"/>
        <v>25</v>
      </c>
      <c r="N60" s="351"/>
      <c r="O60" s="122"/>
      <c r="P60" s="122"/>
      <c r="Q60" s="122"/>
      <c r="R60" s="122"/>
    </row>
    <row r="61" spans="1:18" ht="13.5" customHeight="1" x14ac:dyDescent="0.15">
      <c r="A61" s="369"/>
      <c r="B61" s="263"/>
      <c r="C61" s="24"/>
      <c r="D61" s="331"/>
      <c r="E61" s="190">
        <v>21.804511278195488</v>
      </c>
      <c r="F61" s="191">
        <v>22.556390977443609</v>
      </c>
      <c r="G61" s="191">
        <v>25.563909774436087</v>
      </c>
      <c r="H61" s="191">
        <v>8.2706766917293226</v>
      </c>
      <c r="I61" s="191">
        <v>10.526315789473683</v>
      </c>
      <c r="J61" s="192">
        <v>11.278195488721805</v>
      </c>
      <c r="L61" s="229">
        <f t="shared" si="0"/>
        <v>44.360902255639097</v>
      </c>
      <c r="M61" s="192">
        <f t="shared" si="1"/>
        <v>18.796992481203006</v>
      </c>
      <c r="N61" s="351"/>
      <c r="O61" s="141"/>
      <c r="P61" s="141"/>
      <c r="Q61" s="141"/>
      <c r="R61" s="141"/>
    </row>
    <row r="62" spans="1:18" s="110" customFormat="1" ht="13.5" customHeight="1" x14ac:dyDescent="0.15">
      <c r="A62" s="369"/>
      <c r="B62" s="108" t="s">
        <v>65</v>
      </c>
      <c r="C62" s="120"/>
      <c r="D62" s="346">
        <v>497</v>
      </c>
      <c r="E62" s="194">
        <v>91</v>
      </c>
      <c r="F62" s="195">
        <v>127</v>
      </c>
      <c r="G62" s="195">
        <v>161</v>
      </c>
      <c r="H62" s="195">
        <v>45</v>
      </c>
      <c r="I62" s="195">
        <v>48</v>
      </c>
      <c r="J62" s="196">
        <v>25</v>
      </c>
      <c r="L62" s="230">
        <f t="shared" si="0"/>
        <v>218</v>
      </c>
      <c r="M62" s="196">
        <f t="shared" si="1"/>
        <v>93</v>
      </c>
      <c r="N62" s="351"/>
      <c r="O62" s="122"/>
      <c r="P62" s="122"/>
      <c r="Q62" s="122"/>
      <c r="R62" s="122"/>
    </row>
    <row r="63" spans="1:18" ht="13.5" customHeight="1" x14ac:dyDescent="0.15">
      <c r="A63" s="369"/>
      <c r="B63" s="263"/>
      <c r="C63" s="24"/>
      <c r="D63" s="337"/>
      <c r="E63" s="190">
        <v>18.30985915492958</v>
      </c>
      <c r="F63" s="191">
        <v>25.553319919517104</v>
      </c>
      <c r="G63" s="191">
        <v>32.394366197183103</v>
      </c>
      <c r="H63" s="191">
        <v>9.0543259557344058</v>
      </c>
      <c r="I63" s="191">
        <v>9.6579476861166995</v>
      </c>
      <c r="J63" s="192">
        <v>5.0301810865191152</v>
      </c>
      <c r="L63" s="229">
        <f t="shared" si="0"/>
        <v>43.863179074446684</v>
      </c>
      <c r="M63" s="192">
        <f t="shared" si="1"/>
        <v>18.712273641851105</v>
      </c>
      <c r="N63" s="351"/>
      <c r="O63" s="141"/>
      <c r="P63" s="141"/>
      <c r="Q63" s="141"/>
      <c r="R63" s="141"/>
    </row>
    <row r="64" spans="1:18" s="110" customFormat="1" ht="13.5" customHeight="1" x14ac:dyDescent="0.15">
      <c r="A64" s="369"/>
      <c r="B64" s="264" t="s">
        <v>66</v>
      </c>
      <c r="C64" s="120"/>
      <c r="D64" s="330">
        <v>688</v>
      </c>
      <c r="E64" s="194">
        <v>110</v>
      </c>
      <c r="F64" s="195">
        <v>160</v>
      </c>
      <c r="G64" s="195">
        <v>203</v>
      </c>
      <c r="H64" s="195">
        <v>91</v>
      </c>
      <c r="I64" s="195">
        <v>86</v>
      </c>
      <c r="J64" s="196">
        <v>38</v>
      </c>
      <c r="L64" s="230">
        <f t="shared" si="0"/>
        <v>270</v>
      </c>
      <c r="M64" s="196">
        <f t="shared" si="1"/>
        <v>177</v>
      </c>
      <c r="N64" s="351"/>
      <c r="O64" s="122"/>
      <c r="P64" s="122"/>
      <c r="Q64" s="122"/>
      <c r="R64" s="122"/>
    </row>
    <row r="65" spans="1:18" ht="13.5" customHeight="1" thickBot="1" x14ac:dyDescent="0.2">
      <c r="A65" s="370"/>
      <c r="B65" s="265"/>
      <c r="C65" s="26"/>
      <c r="D65" s="332"/>
      <c r="E65" s="198">
        <v>15.988372093023257</v>
      </c>
      <c r="F65" s="199">
        <v>23.255813953488371</v>
      </c>
      <c r="G65" s="199">
        <v>29.505813953488374</v>
      </c>
      <c r="H65" s="199">
        <v>13.226744186046513</v>
      </c>
      <c r="I65" s="199">
        <v>12.5</v>
      </c>
      <c r="J65" s="200">
        <v>5.5232558139534884</v>
      </c>
      <c r="L65" s="231">
        <f t="shared" si="0"/>
        <v>39.244186046511629</v>
      </c>
      <c r="M65" s="200">
        <f t="shared" si="1"/>
        <v>25.726744186046513</v>
      </c>
      <c r="N65" s="351"/>
      <c r="O65" s="141"/>
      <c r="P65" s="141"/>
      <c r="Q65" s="141"/>
      <c r="R65" s="141"/>
    </row>
    <row r="66" spans="1:18" s="110" customFormat="1" ht="13.5" customHeight="1" x14ac:dyDescent="0.15">
      <c r="A66" s="367" t="s">
        <v>73</v>
      </c>
      <c r="B66" s="108" t="s">
        <v>67</v>
      </c>
      <c r="C66" s="120"/>
      <c r="D66" s="333">
        <v>1507</v>
      </c>
      <c r="E66" s="194">
        <v>315</v>
      </c>
      <c r="F66" s="195">
        <v>371</v>
      </c>
      <c r="G66" s="195">
        <v>420</v>
      </c>
      <c r="H66" s="195">
        <v>164</v>
      </c>
      <c r="I66" s="195">
        <v>186</v>
      </c>
      <c r="J66" s="196">
        <v>51</v>
      </c>
      <c r="L66" s="230">
        <f t="shared" si="0"/>
        <v>686</v>
      </c>
      <c r="M66" s="196">
        <f t="shared" si="1"/>
        <v>350</v>
      </c>
      <c r="N66" s="351"/>
      <c r="O66" s="122"/>
      <c r="P66" s="122"/>
      <c r="Q66" s="122"/>
      <c r="R66" s="122"/>
    </row>
    <row r="67" spans="1:18" ht="13.5" customHeight="1" x14ac:dyDescent="0.15">
      <c r="A67" s="369"/>
      <c r="B67" s="10" t="s">
        <v>68</v>
      </c>
      <c r="C67" s="24"/>
      <c r="D67" s="337"/>
      <c r="E67" s="190">
        <v>20.902455209024552</v>
      </c>
      <c r="F67" s="191">
        <v>24.618447246184473</v>
      </c>
      <c r="G67" s="191">
        <v>27.869940278699403</v>
      </c>
      <c r="H67" s="191">
        <v>10.88254810882548</v>
      </c>
      <c r="I67" s="191">
        <v>12.342402123424021</v>
      </c>
      <c r="J67" s="192">
        <v>3.3842070338420704</v>
      </c>
      <c r="L67" s="229">
        <f t="shared" si="0"/>
        <v>45.520902455209026</v>
      </c>
      <c r="M67" s="192">
        <f t="shared" si="1"/>
        <v>23.224950232249501</v>
      </c>
      <c r="N67" s="351"/>
      <c r="O67" s="141"/>
      <c r="P67" s="141"/>
      <c r="Q67" s="141"/>
      <c r="R67" s="141"/>
    </row>
    <row r="68" spans="1:18" s="110" customFormat="1" ht="13.5" customHeight="1" x14ac:dyDescent="0.15">
      <c r="A68" s="369"/>
      <c r="B68" s="108" t="s">
        <v>69</v>
      </c>
      <c r="C68" s="120"/>
      <c r="D68" s="346">
        <v>1187</v>
      </c>
      <c r="E68" s="194">
        <v>276</v>
      </c>
      <c r="F68" s="195">
        <v>299</v>
      </c>
      <c r="G68" s="195">
        <v>331</v>
      </c>
      <c r="H68" s="195">
        <v>107</v>
      </c>
      <c r="I68" s="195">
        <v>135</v>
      </c>
      <c r="J68" s="196">
        <v>39</v>
      </c>
      <c r="L68" s="230">
        <f t="shared" si="0"/>
        <v>575</v>
      </c>
      <c r="M68" s="196">
        <f t="shared" si="1"/>
        <v>242</v>
      </c>
      <c r="N68" s="351"/>
      <c r="O68" s="122"/>
      <c r="P68" s="122"/>
      <c r="Q68" s="122"/>
      <c r="R68" s="122"/>
    </row>
    <row r="69" spans="1:18" ht="13.5" customHeight="1" x14ac:dyDescent="0.15">
      <c r="A69" s="369"/>
      <c r="B69" s="10" t="s">
        <v>70</v>
      </c>
      <c r="C69" s="24"/>
      <c r="D69" s="337"/>
      <c r="E69" s="190">
        <v>23.251895534962088</v>
      </c>
      <c r="F69" s="191">
        <v>25.189553496208926</v>
      </c>
      <c r="G69" s="191">
        <v>27.885425442291488</v>
      </c>
      <c r="H69" s="191">
        <v>9.0143218197135635</v>
      </c>
      <c r="I69" s="191">
        <v>11.373209772535803</v>
      </c>
      <c r="J69" s="192">
        <v>3.2855939342881211</v>
      </c>
      <c r="L69" s="229">
        <f t="shared" si="0"/>
        <v>48.441449031171018</v>
      </c>
      <c r="M69" s="192">
        <f t="shared" si="1"/>
        <v>20.387531592249367</v>
      </c>
      <c r="N69" s="351"/>
      <c r="O69" s="141"/>
      <c r="P69" s="141"/>
      <c r="Q69" s="141"/>
      <c r="R69" s="141"/>
    </row>
    <row r="70" spans="1:18" s="110" customFormat="1" ht="13.5" customHeight="1" x14ac:dyDescent="0.15">
      <c r="A70" s="369"/>
      <c r="B70" s="264" t="s">
        <v>71</v>
      </c>
      <c r="C70" s="120"/>
      <c r="D70" s="330">
        <v>18</v>
      </c>
      <c r="E70" s="194">
        <v>4</v>
      </c>
      <c r="F70" s="195">
        <v>3</v>
      </c>
      <c r="G70" s="195">
        <v>1</v>
      </c>
      <c r="H70" s="195">
        <v>2</v>
      </c>
      <c r="I70" s="195">
        <v>2</v>
      </c>
      <c r="J70" s="196">
        <v>6</v>
      </c>
      <c r="L70" s="230">
        <f t="shared" si="0"/>
        <v>7</v>
      </c>
      <c r="M70" s="196">
        <f t="shared" si="1"/>
        <v>4</v>
      </c>
      <c r="N70" s="351"/>
      <c r="O70" s="122"/>
      <c r="P70" s="122"/>
      <c r="Q70" s="122"/>
      <c r="R70" s="122"/>
    </row>
    <row r="71" spans="1:18" ht="13.5" customHeight="1" thickBot="1" x14ac:dyDescent="0.2">
      <c r="A71" s="370"/>
      <c r="B71" s="265"/>
      <c r="C71" s="26"/>
      <c r="D71" s="332"/>
      <c r="E71" s="198">
        <v>22.222222222222221</v>
      </c>
      <c r="F71" s="199">
        <v>16.666666666666664</v>
      </c>
      <c r="G71" s="199">
        <v>5.5555555555555554</v>
      </c>
      <c r="H71" s="199">
        <v>11.111111111111111</v>
      </c>
      <c r="I71" s="199">
        <v>11.111111111111111</v>
      </c>
      <c r="J71" s="200">
        <v>33.333333333333329</v>
      </c>
      <c r="L71" s="231">
        <f t="shared" si="0"/>
        <v>38.888888888888886</v>
      </c>
      <c r="M71" s="200">
        <f t="shared" si="1"/>
        <v>22.222222222222221</v>
      </c>
      <c r="N71" s="351"/>
      <c r="O71" s="141"/>
      <c r="P71" s="141"/>
      <c r="Q71" s="141"/>
      <c r="R71" s="141"/>
    </row>
    <row r="72" spans="1:18" s="110" customFormat="1" ht="13.5" customHeight="1" x14ac:dyDescent="0.15">
      <c r="A72" s="367" t="s">
        <v>510</v>
      </c>
      <c r="B72" s="108" t="s">
        <v>511</v>
      </c>
      <c r="C72" s="120"/>
      <c r="D72" s="333">
        <v>1212</v>
      </c>
      <c r="E72" s="194">
        <v>247</v>
      </c>
      <c r="F72" s="195">
        <v>297</v>
      </c>
      <c r="G72" s="195">
        <v>346</v>
      </c>
      <c r="H72" s="195">
        <v>138</v>
      </c>
      <c r="I72" s="195">
        <v>164</v>
      </c>
      <c r="J72" s="196">
        <v>20</v>
      </c>
      <c r="L72" s="230">
        <f t="shared" ref="L72:L77" si="2">SUM(E72:F72)</f>
        <v>544</v>
      </c>
      <c r="M72" s="196">
        <f t="shared" ref="M72:M77" si="3">SUM(H72:I72)</f>
        <v>302</v>
      </c>
      <c r="N72" s="351"/>
      <c r="O72" s="122"/>
      <c r="P72" s="122"/>
      <c r="Q72" s="122"/>
      <c r="R72" s="122"/>
    </row>
    <row r="73" spans="1:18" ht="13.5" customHeight="1" x14ac:dyDescent="0.15">
      <c r="A73" s="367"/>
      <c r="B73" s="10" t="s">
        <v>512</v>
      </c>
      <c r="C73" s="24"/>
      <c r="D73" s="337"/>
      <c r="E73" s="190">
        <v>20.379537953795378</v>
      </c>
      <c r="F73" s="191">
        <v>24.504950495049506</v>
      </c>
      <c r="G73" s="191">
        <v>28.547854785478549</v>
      </c>
      <c r="H73" s="191">
        <v>11.386138613861387</v>
      </c>
      <c r="I73" s="191">
        <v>13.531353135313532</v>
      </c>
      <c r="J73" s="192">
        <v>1.6501650165016499</v>
      </c>
      <c r="L73" s="229">
        <f t="shared" si="2"/>
        <v>44.884488448844884</v>
      </c>
      <c r="M73" s="192">
        <f t="shared" si="3"/>
        <v>24.917491749174921</v>
      </c>
      <c r="N73" s="351"/>
      <c r="O73" s="141"/>
      <c r="P73" s="141"/>
      <c r="Q73" s="141"/>
      <c r="R73" s="141"/>
    </row>
    <row r="74" spans="1:18" s="110" customFormat="1" ht="13.5" customHeight="1" x14ac:dyDescent="0.15">
      <c r="A74" s="367"/>
      <c r="B74" s="108" t="s">
        <v>513</v>
      </c>
      <c r="C74" s="120"/>
      <c r="D74" s="346">
        <v>422</v>
      </c>
      <c r="E74" s="194">
        <v>113</v>
      </c>
      <c r="F74" s="195">
        <v>118</v>
      </c>
      <c r="G74" s="195">
        <v>106</v>
      </c>
      <c r="H74" s="195">
        <v>37</v>
      </c>
      <c r="I74" s="195">
        <v>42</v>
      </c>
      <c r="J74" s="196">
        <v>6</v>
      </c>
      <c r="L74" s="230">
        <f t="shared" si="2"/>
        <v>231</v>
      </c>
      <c r="M74" s="196">
        <f t="shared" si="3"/>
        <v>79</v>
      </c>
      <c r="N74" s="351"/>
      <c r="O74" s="122"/>
      <c r="P74" s="122"/>
      <c r="Q74" s="122"/>
      <c r="R74" s="122"/>
    </row>
    <row r="75" spans="1:18" ht="13.5" customHeight="1" x14ac:dyDescent="0.15">
      <c r="A75" s="367"/>
      <c r="B75" s="10" t="s">
        <v>512</v>
      </c>
      <c r="C75" s="24"/>
      <c r="D75" s="337"/>
      <c r="E75" s="190">
        <v>26.777251184834121</v>
      </c>
      <c r="F75" s="191">
        <v>27.962085308056871</v>
      </c>
      <c r="G75" s="191">
        <v>25.118483412322274</v>
      </c>
      <c r="H75" s="191">
        <v>8.7677725118483423</v>
      </c>
      <c r="I75" s="191">
        <v>9.9526066350710902</v>
      </c>
      <c r="J75" s="192">
        <v>1.4218009478672986</v>
      </c>
      <c r="L75" s="229">
        <f t="shared" si="2"/>
        <v>54.739336492890992</v>
      </c>
      <c r="M75" s="192">
        <f t="shared" si="3"/>
        <v>18.720379146919434</v>
      </c>
      <c r="N75" s="351"/>
      <c r="O75" s="141"/>
      <c r="P75" s="141"/>
      <c r="Q75" s="141"/>
      <c r="R75" s="141"/>
    </row>
    <row r="76" spans="1:18" s="110" customFormat="1" ht="13.5" customHeight="1" x14ac:dyDescent="0.15">
      <c r="A76" s="367"/>
      <c r="B76" s="108" t="s">
        <v>514</v>
      </c>
      <c r="C76" s="120"/>
      <c r="D76" s="330">
        <v>1078</v>
      </c>
      <c r="E76" s="194">
        <v>235</v>
      </c>
      <c r="F76" s="195">
        <v>258</v>
      </c>
      <c r="G76" s="195">
        <v>300</v>
      </c>
      <c r="H76" s="195">
        <v>98</v>
      </c>
      <c r="I76" s="195">
        <v>117</v>
      </c>
      <c r="J76" s="196">
        <v>70</v>
      </c>
      <c r="L76" s="230">
        <f t="shared" si="2"/>
        <v>493</v>
      </c>
      <c r="M76" s="196">
        <f t="shared" si="3"/>
        <v>215</v>
      </c>
      <c r="N76" s="351"/>
      <c r="O76" s="122"/>
      <c r="P76" s="122"/>
      <c r="Q76" s="122"/>
      <c r="R76" s="122"/>
    </row>
    <row r="77" spans="1:18" ht="13.5" customHeight="1" thickBot="1" x14ac:dyDescent="0.2">
      <c r="A77" s="368"/>
      <c r="B77" s="21"/>
      <c r="C77" s="26"/>
      <c r="D77" s="332"/>
      <c r="E77" s="198">
        <v>21.799628942486084</v>
      </c>
      <c r="F77" s="199">
        <v>23.933209647495364</v>
      </c>
      <c r="G77" s="199">
        <v>27.829313543599259</v>
      </c>
      <c r="H77" s="199">
        <v>9.0909090909090917</v>
      </c>
      <c r="I77" s="199">
        <v>10.853432282003711</v>
      </c>
      <c r="J77" s="200">
        <v>6.4935064935064926</v>
      </c>
      <c r="L77" s="231">
        <f t="shared" si="2"/>
        <v>45.732838589981448</v>
      </c>
      <c r="M77" s="200">
        <f t="shared" si="3"/>
        <v>19.944341372912803</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3:S3"/>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87"/>
  <sheetViews>
    <sheetView view="pageBreakPreview" zoomScaleNormal="100" zoomScaleSheetLayoutView="100" workbookViewId="0"/>
  </sheetViews>
  <sheetFormatPr defaultColWidth="10.33203125" defaultRowHeight="14.4" x14ac:dyDescent="0.15"/>
  <cols>
    <col min="1" max="1" width="11.33203125" style="48" customWidth="1"/>
    <col min="2" max="2" width="80.6640625" style="48" customWidth="1"/>
    <col min="3" max="3" width="11.33203125" style="48" customWidth="1"/>
    <col min="4" max="5" width="15.33203125" style="43" bestFit="1" customWidth="1"/>
    <col min="6" max="16384" width="10.33203125" style="42"/>
  </cols>
  <sheetData>
    <row r="1" spans="1:5" ht="13.5" customHeight="1" x14ac:dyDescent="0.15"/>
    <row r="2" spans="1:5" ht="16.2" x14ac:dyDescent="0.15">
      <c r="A2" s="366" t="s">
        <v>13</v>
      </c>
      <c r="B2" s="366"/>
      <c r="C2" s="366"/>
    </row>
    <row r="3" spans="1:5" ht="13.5" customHeight="1" x14ac:dyDescent="0.15"/>
    <row r="4" spans="1:5" ht="13.5" customHeight="1" x14ac:dyDescent="0.15">
      <c r="A4" s="49" t="s">
        <v>14</v>
      </c>
      <c r="B4" s="50"/>
      <c r="C4" s="151" t="s">
        <v>307</v>
      </c>
      <c r="D4" s="43" t="s">
        <v>15</v>
      </c>
      <c r="E4" s="43" t="s">
        <v>813</v>
      </c>
    </row>
    <row r="5" spans="1:5" ht="13.5" customHeight="1" x14ac:dyDescent="0.15">
      <c r="A5" s="51" t="s">
        <v>711</v>
      </c>
      <c r="B5" s="52"/>
      <c r="C5" s="53"/>
    </row>
    <row r="6" spans="1:5" ht="13.5" customHeight="1" x14ac:dyDescent="0.15">
      <c r="A6" s="54" t="s">
        <v>16</v>
      </c>
      <c r="B6" s="169" t="s">
        <v>717</v>
      </c>
      <c r="C6" s="152">
        <v>1</v>
      </c>
      <c r="D6" s="43" t="s">
        <v>175</v>
      </c>
      <c r="E6" s="329">
        <v>1</v>
      </c>
    </row>
    <row r="7" spans="1:5" ht="13.5" customHeight="1" x14ac:dyDescent="0.15">
      <c r="A7" s="55" t="s">
        <v>17</v>
      </c>
      <c r="B7" s="157" t="s">
        <v>718</v>
      </c>
      <c r="C7" s="153">
        <f>C6+E6</f>
        <v>2</v>
      </c>
      <c r="D7" s="43" t="s">
        <v>176</v>
      </c>
      <c r="E7" s="329">
        <v>1</v>
      </c>
    </row>
    <row r="8" spans="1:5" ht="13.5" customHeight="1" x14ac:dyDescent="0.15">
      <c r="A8" s="55" t="s">
        <v>18</v>
      </c>
      <c r="B8" s="157" t="s">
        <v>723</v>
      </c>
      <c r="C8" s="153">
        <f t="shared" ref="C8:C15" si="0">C7+E7</f>
        <v>3</v>
      </c>
      <c r="D8" s="43" t="s">
        <v>177</v>
      </c>
      <c r="E8" s="329">
        <v>1</v>
      </c>
    </row>
    <row r="9" spans="1:5" ht="13.5" customHeight="1" x14ac:dyDescent="0.15">
      <c r="A9" s="55" t="s">
        <v>19</v>
      </c>
      <c r="B9" s="157" t="s">
        <v>724</v>
      </c>
      <c r="C9" s="153">
        <f t="shared" si="0"/>
        <v>4</v>
      </c>
      <c r="D9" s="43" t="s">
        <v>178</v>
      </c>
      <c r="E9" s="329">
        <v>1</v>
      </c>
    </row>
    <row r="10" spans="1:5" ht="13.5" customHeight="1" x14ac:dyDescent="0.15">
      <c r="A10" s="55" t="s">
        <v>20</v>
      </c>
      <c r="B10" s="157" t="s">
        <v>719</v>
      </c>
      <c r="C10" s="153">
        <f t="shared" si="0"/>
        <v>5</v>
      </c>
      <c r="D10" s="43" t="s">
        <v>179</v>
      </c>
      <c r="E10" s="329">
        <v>1</v>
      </c>
    </row>
    <row r="11" spans="1:5" ht="13.5" customHeight="1" x14ac:dyDescent="0.15">
      <c r="A11" s="55" t="s">
        <v>21</v>
      </c>
      <c r="B11" s="157" t="s">
        <v>725</v>
      </c>
      <c r="C11" s="153">
        <f t="shared" si="0"/>
        <v>6</v>
      </c>
      <c r="D11" s="43" t="s">
        <v>180</v>
      </c>
      <c r="E11" s="329">
        <v>1</v>
      </c>
    </row>
    <row r="12" spans="1:5" ht="13.5" customHeight="1" x14ac:dyDescent="0.15">
      <c r="A12" s="55" t="s">
        <v>22</v>
      </c>
      <c r="B12" s="157" t="s">
        <v>720</v>
      </c>
      <c r="C12" s="153">
        <f t="shared" si="0"/>
        <v>7</v>
      </c>
      <c r="D12" s="43" t="s">
        <v>181</v>
      </c>
      <c r="E12" s="329">
        <v>1</v>
      </c>
    </row>
    <row r="13" spans="1:5" ht="13.5" customHeight="1" x14ac:dyDescent="0.15">
      <c r="A13" s="55" t="s">
        <v>23</v>
      </c>
      <c r="B13" s="157" t="s">
        <v>721</v>
      </c>
      <c r="C13" s="153">
        <f t="shared" si="0"/>
        <v>8</v>
      </c>
      <c r="D13" s="43" t="s">
        <v>182</v>
      </c>
      <c r="E13" s="329">
        <v>1</v>
      </c>
    </row>
    <row r="14" spans="1:5" ht="13.5" customHeight="1" x14ac:dyDescent="0.15">
      <c r="A14" s="55" t="s">
        <v>272</v>
      </c>
      <c r="B14" s="147" t="s">
        <v>726</v>
      </c>
      <c r="C14" s="153">
        <f t="shared" si="0"/>
        <v>9</v>
      </c>
      <c r="D14" s="43" t="s">
        <v>269</v>
      </c>
      <c r="E14" s="329">
        <v>1</v>
      </c>
    </row>
    <row r="15" spans="1:5" ht="13.5" customHeight="1" x14ac:dyDescent="0.15">
      <c r="A15" s="55" t="s">
        <v>722</v>
      </c>
      <c r="B15" s="147" t="s">
        <v>727</v>
      </c>
      <c r="C15" s="153">
        <f t="shared" si="0"/>
        <v>10</v>
      </c>
      <c r="D15" s="43" t="s">
        <v>823</v>
      </c>
      <c r="E15" s="329">
        <v>1</v>
      </c>
    </row>
    <row r="16" spans="1:5" ht="13.5" customHeight="1" x14ac:dyDescent="0.15">
      <c r="A16" s="51" t="s">
        <v>712</v>
      </c>
      <c r="B16" s="170"/>
      <c r="C16" s="53"/>
      <c r="E16" s="329"/>
    </row>
    <row r="17" spans="1:5" ht="13.5" customHeight="1" x14ac:dyDescent="0.15">
      <c r="A17" s="55" t="s">
        <v>728</v>
      </c>
      <c r="B17" s="147" t="s">
        <v>729</v>
      </c>
      <c r="C17" s="153">
        <f>C15+E15</f>
        <v>11</v>
      </c>
      <c r="D17" s="43" t="s">
        <v>778</v>
      </c>
      <c r="E17" s="329">
        <v>20</v>
      </c>
    </row>
    <row r="18" spans="1:5" ht="13.5" customHeight="1" x14ac:dyDescent="0.15">
      <c r="A18" s="51" t="s">
        <v>713</v>
      </c>
      <c r="B18" s="170"/>
      <c r="C18" s="53"/>
      <c r="E18" s="329"/>
    </row>
    <row r="19" spans="1:5" ht="13.5" customHeight="1" x14ac:dyDescent="0.15">
      <c r="A19" s="150" t="s">
        <v>730</v>
      </c>
      <c r="B19" s="147" t="s">
        <v>311</v>
      </c>
      <c r="C19" s="153">
        <f>C17+E17</f>
        <v>31</v>
      </c>
      <c r="D19" s="43" t="s">
        <v>779</v>
      </c>
      <c r="E19" s="329">
        <v>33</v>
      </c>
    </row>
    <row r="20" spans="1:5" ht="13.5" customHeight="1" x14ac:dyDescent="0.15">
      <c r="A20" s="51" t="s">
        <v>714</v>
      </c>
      <c r="B20" s="171"/>
      <c r="C20" s="53"/>
      <c r="E20" s="329"/>
    </row>
    <row r="21" spans="1:5" ht="13.5" customHeight="1" x14ac:dyDescent="0.15">
      <c r="A21" s="167" t="s">
        <v>731</v>
      </c>
      <c r="B21" s="172" t="s">
        <v>732</v>
      </c>
      <c r="C21" s="168">
        <f>C19+E19</f>
        <v>64</v>
      </c>
      <c r="D21" s="43" t="s">
        <v>780</v>
      </c>
      <c r="E21" s="329">
        <v>2</v>
      </c>
    </row>
    <row r="22" spans="1:5" ht="13.5" customHeight="1" x14ac:dyDescent="0.15">
      <c r="A22" s="154" t="s">
        <v>733</v>
      </c>
      <c r="B22" s="157" t="s">
        <v>734</v>
      </c>
      <c r="C22" s="153">
        <f t="shared" ref="C22:C24" si="1">C21+E21</f>
        <v>66</v>
      </c>
      <c r="D22" s="43" t="s">
        <v>781</v>
      </c>
      <c r="E22" s="329">
        <v>1</v>
      </c>
    </row>
    <row r="23" spans="1:5" ht="13.5" customHeight="1" x14ac:dyDescent="0.15">
      <c r="A23" s="154" t="s">
        <v>486</v>
      </c>
      <c r="B23" s="157" t="s">
        <v>735</v>
      </c>
      <c r="C23" s="153">
        <f t="shared" si="1"/>
        <v>67</v>
      </c>
      <c r="D23" s="43" t="s">
        <v>783</v>
      </c>
      <c r="E23" s="329">
        <v>1</v>
      </c>
    </row>
    <row r="24" spans="1:5" ht="13.5" customHeight="1" x14ac:dyDescent="0.15">
      <c r="A24" s="154" t="s">
        <v>428</v>
      </c>
      <c r="B24" s="157" t="s">
        <v>736</v>
      </c>
      <c r="C24" s="153">
        <f t="shared" si="1"/>
        <v>68</v>
      </c>
      <c r="D24" s="43" t="s">
        <v>782</v>
      </c>
      <c r="E24" s="329">
        <v>1</v>
      </c>
    </row>
    <row r="25" spans="1:5" ht="13.5" customHeight="1" x14ac:dyDescent="0.15">
      <c r="A25" s="51" t="s">
        <v>715</v>
      </c>
      <c r="B25" s="173"/>
      <c r="C25" s="53"/>
      <c r="E25" s="329"/>
    </row>
    <row r="26" spans="1:5" ht="13.5" customHeight="1" x14ac:dyDescent="0.15">
      <c r="A26" s="167" t="s">
        <v>427</v>
      </c>
      <c r="B26" s="172" t="s">
        <v>737</v>
      </c>
      <c r="C26" s="168">
        <f>C24+E24</f>
        <v>69</v>
      </c>
      <c r="D26" s="43" t="s">
        <v>784</v>
      </c>
      <c r="E26" s="329">
        <v>1</v>
      </c>
    </row>
    <row r="27" spans="1:5" ht="13.5" customHeight="1" x14ac:dyDescent="0.15">
      <c r="A27" s="154" t="s">
        <v>738</v>
      </c>
      <c r="B27" s="157" t="s">
        <v>739</v>
      </c>
      <c r="C27" s="153">
        <f t="shared" ref="C27:C32" si="2">C26+E26</f>
        <v>70</v>
      </c>
      <c r="D27" s="43" t="s">
        <v>785</v>
      </c>
      <c r="E27" s="329">
        <v>1</v>
      </c>
    </row>
    <row r="28" spans="1:5" ht="13.5" customHeight="1" x14ac:dyDescent="0.15">
      <c r="A28" s="154" t="s">
        <v>518</v>
      </c>
      <c r="B28" s="157" t="s">
        <v>740</v>
      </c>
      <c r="C28" s="153">
        <f t="shared" si="2"/>
        <v>71</v>
      </c>
      <c r="D28" s="43" t="s">
        <v>786</v>
      </c>
      <c r="E28" s="329">
        <v>1</v>
      </c>
    </row>
    <row r="29" spans="1:5" ht="13.5" customHeight="1" x14ac:dyDescent="0.15">
      <c r="A29" s="154" t="s">
        <v>544</v>
      </c>
      <c r="B29" s="157" t="s">
        <v>741</v>
      </c>
      <c r="C29" s="153">
        <f t="shared" si="2"/>
        <v>72</v>
      </c>
      <c r="D29" s="43" t="s">
        <v>787</v>
      </c>
      <c r="E29" s="329">
        <v>2</v>
      </c>
    </row>
    <row r="30" spans="1:5" ht="13.5" customHeight="1" x14ac:dyDescent="0.15">
      <c r="A30" s="154" t="s">
        <v>545</v>
      </c>
      <c r="B30" s="157" t="s">
        <v>742</v>
      </c>
      <c r="C30" s="153">
        <f t="shared" si="2"/>
        <v>74</v>
      </c>
      <c r="D30" s="43" t="s">
        <v>788</v>
      </c>
      <c r="E30" s="329">
        <v>1</v>
      </c>
    </row>
    <row r="31" spans="1:5" ht="13.5" customHeight="1" x14ac:dyDescent="0.15">
      <c r="A31" s="154" t="s">
        <v>426</v>
      </c>
      <c r="B31" s="157" t="s">
        <v>743</v>
      </c>
      <c r="C31" s="153">
        <f t="shared" si="2"/>
        <v>75</v>
      </c>
      <c r="D31" s="43" t="s">
        <v>789</v>
      </c>
      <c r="E31" s="329">
        <v>1</v>
      </c>
    </row>
    <row r="32" spans="1:5" ht="13.5" customHeight="1" x14ac:dyDescent="0.15">
      <c r="A32" s="154" t="s">
        <v>425</v>
      </c>
      <c r="B32" s="157" t="s">
        <v>744</v>
      </c>
      <c r="C32" s="153">
        <f t="shared" si="2"/>
        <v>76</v>
      </c>
      <c r="D32" s="43" t="s">
        <v>790</v>
      </c>
      <c r="E32" s="329">
        <v>19</v>
      </c>
    </row>
    <row r="33" spans="1:5" ht="13.5" customHeight="1" x14ac:dyDescent="0.15">
      <c r="A33" s="51" t="s">
        <v>716</v>
      </c>
      <c r="B33" s="173"/>
      <c r="C33" s="53"/>
      <c r="E33" s="329"/>
    </row>
    <row r="34" spans="1:5" ht="13.5" customHeight="1" x14ac:dyDescent="0.15">
      <c r="A34" s="167" t="s">
        <v>593</v>
      </c>
      <c r="B34" s="172" t="s">
        <v>745</v>
      </c>
      <c r="C34" s="168">
        <f>C32+E32</f>
        <v>95</v>
      </c>
      <c r="D34" s="43" t="s">
        <v>791</v>
      </c>
      <c r="E34" s="329">
        <v>1</v>
      </c>
    </row>
    <row r="35" spans="1:5" ht="13.5" customHeight="1" x14ac:dyDescent="0.15">
      <c r="A35" s="154" t="s">
        <v>424</v>
      </c>
      <c r="B35" s="157" t="s">
        <v>746</v>
      </c>
      <c r="C35" s="153">
        <f t="shared" ref="C35:C40" si="3">C34+E34</f>
        <v>96</v>
      </c>
      <c r="D35" s="43" t="s">
        <v>792</v>
      </c>
      <c r="E35" s="329">
        <v>1</v>
      </c>
    </row>
    <row r="36" spans="1:5" ht="13.5" customHeight="1" x14ac:dyDescent="0.15">
      <c r="A36" s="154" t="s">
        <v>423</v>
      </c>
      <c r="B36" s="157" t="s">
        <v>747</v>
      </c>
      <c r="C36" s="153">
        <f t="shared" si="3"/>
        <v>97</v>
      </c>
      <c r="D36" s="43" t="s">
        <v>793</v>
      </c>
      <c r="E36" s="329">
        <v>1</v>
      </c>
    </row>
    <row r="37" spans="1:5" ht="13.5" customHeight="1" x14ac:dyDescent="0.15">
      <c r="A37" s="154" t="s">
        <v>608</v>
      </c>
      <c r="B37" s="157" t="s">
        <v>748</v>
      </c>
      <c r="C37" s="153">
        <f t="shared" si="3"/>
        <v>98</v>
      </c>
      <c r="D37" s="43" t="s">
        <v>794</v>
      </c>
      <c r="E37" s="329">
        <v>1</v>
      </c>
    </row>
    <row r="38" spans="1:5" ht="13.5" customHeight="1" x14ac:dyDescent="0.15">
      <c r="A38" s="154" t="s">
        <v>618</v>
      </c>
      <c r="B38" s="157" t="s">
        <v>749</v>
      </c>
      <c r="C38" s="153">
        <f t="shared" si="3"/>
        <v>99</v>
      </c>
      <c r="D38" s="43" t="s">
        <v>795</v>
      </c>
      <c r="E38" s="329">
        <v>1</v>
      </c>
    </row>
    <row r="39" spans="1:5" ht="13.5" customHeight="1" x14ac:dyDescent="0.15">
      <c r="A39" s="154" t="s">
        <v>626</v>
      </c>
      <c r="B39" s="157" t="s">
        <v>750</v>
      </c>
      <c r="C39" s="153">
        <f t="shared" si="3"/>
        <v>100</v>
      </c>
      <c r="D39" s="43" t="s">
        <v>796</v>
      </c>
      <c r="E39" s="329">
        <v>1</v>
      </c>
    </row>
    <row r="40" spans="1:5" ht="13.5" customHeight="1" x14ac:dyDescent="0.15">
      <c r="A40" s="154" t="s">
        <v>634</v>
      </c>
      <c r="B40" s="157" t="s">
        <v>751</v>
      </c>
      <c r="C40" s="153">
        <f t="shared" si="3"/>
        <v>101</v>
      </c>
      <c r="D40" s="43" t="s">
        <v>422</v>
      </c>
      <c r="E40" s="329">
        <v>1</v>
      </c>
    </row>
    <row r="41" spans="1:5" ht="13.5" customHeight="1" x14ac:dyDescent="0.15">
      <c r="A41" s="51" t="s">
        <v>824</v>
      </c>
      <c r="B41" s="173"/>
      <c r="C41" s="53"/>
      <c r="E41" s="329"/>
    </row>
    <row r="42" spans="1:5" ht="13.5" customHeight="1" x14ac:dyDescent="0.15">
      <c r="A42" s="167" t="s">
        <v>752</v>
      </c>
      <c r="B42" s="172" t="s">
        <v>753</v>
      </c>
      <c r="C42" s="168">
        <f>C40+E40</f>
        <v>102</v>
      </c>
      <c r="D42" s="43" t="s">
        <v>797</v>
      </c>
      <c r="E42" s="329">
        <v>1</v>
      </c>
    </row>
    <row r="43" spans="1:5" ht="13.5" customHeight="1" x14ac:dyDescent="0.15">
      <c r="A43" s="155" t="s">
        <v>754</v>
      </c>
      <c r="B43" s="169" t="s">
        <v>755</v>
      </c>
      <c r="C43" s="152">
        <f t="shared" ref="C43:C51" si="4">C42+E42</f>
        <v>103</v>
      </c>
      <c r="D43" s="43" t="s">
        <v>798</v>
      </c>
      <c r="E43" s="329">
        <v>1</v>
      </c>
    </row>
    <row r="44" spans="1:5" ht="13.5" customHeight="1" x14ac:dyDescent="0.15">
      <c r="A44" s="51" t="s">
        <v>825</v>
      </c>
      <c r="B44" s="173"/>
      <c r="C44" s="53"/>
      <c r="E44" s="329"/>
    </row>
    <row r="45" spans="1:5" ht="13.5" customHeight="1" x14ac:dyDescent="0.15">
      <c r="A45" s="154" t="s">
        <v>421</v>
      </c>
      <c r="B45" s="157" t="s">
        <v>756</v>
      </c>
      <c r="C45" s="153">
        <f>C43+E43</f>
        <v>104</v>
      </c>
      <c r="D45" s="43" t="s">
        <v>799</v>
      </c>
      <c r="E45" s="329">
        <v>1</v>
      </c>
    </row>
    <row r="46" spans="1:5" ht="13.5" customHeight="1" x14ac:dyDescent="0.15">
      <c r="A46" s="154" t="s">
        <v>420</v>
      </c>
      <c r="B46" s="157" t="s">
        <v>757</v>
      </c>
      <c r="C46" s="153">
        <f t="shared" si="4"/>
        <v>105</v>
      </c>
      <c r="D46" s="43" t="s">
        <v>800</v>
      </c>
      <c r="E46" s="329">
        <v>1</v>
      </c>
    </row>
    <row r="47" spans="1:5" ht="13.5" customHeight="1" x14ac:dyDescent="0.15">
      <c r="A47" s="154" t="s">
        <v>419</v>
      </c>
      <c r="B47" s="157" t="s">
        <v>758</v>
      </c>
      <c r="C47" s="153">
        <f t="shared" si="4"/>
        <v>106</v>
      </c>
      <c r="D47" s="43" t="s">
        <v>801</v>
      </c>
      <c r="E47" s="329">
        <v>1</v>
      </c>
    </row>
    <row r="48" spans="1:5" ht="13.5" customHeight="1" x14ac:dyDescent="0.15">
      <c r="A48" s="154" t="s">
        <v>418</v>
      </c>
      <c r="B48" s="157" t="s">
        <v>759</v>
      </c>
      <c r="C48" s="153">
        <f t="shared" si="4"/>
        <v>107</v>
      </c>
      <c r="D48" s="43" t="s">
        <v>802</v>
      </c>
      <c r="E48" s="329">
        <v>1</v>
      </c>
    </row>
    <row r="49" spans="1:6" ht="13.5" customHeight="1" x14ac:dyDescent="0.15">
      <c r="A49" s="154" t="s">
        <v>658</v>
      </c>
      <c r="B49" s="157" t="s">
        <v>760</v>
      </c>
      <c r="C49" s="153">
        <f t="shared" si="4"/>
        <v>108</v>
      </c>
      <c r="D49" s="43" t="s">
        <v>826</v>
      </c>
      <c r="E49" s="329">
        <v>1</v>
      </c>
    </row>
    <row r="50" spans="1:6" ht="13.5" customHeight="1" x14ac:dyDescent="0.15">
      <c r="A50" s="154" t="s">
        <v>662</v>
      </c>
      <c r="B50" s="157" t="s">
        <v>761</v>
      </c>
      <c r="C50" s="153">
        <f t="shared" si="4"/>
        <v>109</v>
      </c>
      <c r="D50" s="43" t="s">
        <v>803</v>
      </c>
      <c r="E50" s="329">
        <v>1</v>
      </c>
    </row>
    <row r="51" spans="1:6" ht="13.5" customHeight="1" x14ac:dyDescent="0.15">
      <c r="A51" s="154" t="s">
        <v>669</v>
      </c>
      <c r="B51" s="157" t="s">
        <v>762</v>
      </c>
      <c r="C51" s="153">
        <f t="shared" si="4"/>
        <v>110</v>
      </c>
      <c r="D51" s="43" t="s">
        <v>417</v>
      </c>
      <c r="E51" s="329">
        <v>1</v>
      </c>
    </row>
    <row r="52" spans="1:6" s="43" customFormat="1" ht="13.5" customHeight="1" x14ac:dyDescent="0.15">
      <c r="A52" s="51" t="s">
        <v>827</v>
      </c>
      <c r="B52" s="170"/>
      <c r="C52" s="53"/>
      <c r="E52" s="329"/>
      <c r="F52" s="42"/>
    </row>
    <row r="53" spans="1:6" s="43" customFormat="1" ht="13.5" customHeight="1" x14ac:dyDescent="0.15">
      <c r="A53" s="155" t="s">
        <v>763</v>
      </c>
      <c r="B53" s="169" t="s">
        <v>24</v>
      </c>
      <c r="C53" s="152">
        <f>C51+E51</f>
        <v>111</v>
      </c>
      <c r="D53" s="43" t="s">
        <v>804</v>
      </c>
      <c r="E53" s="329">
        <v>1</v>
      </c>
      <c r="F53" s="42"/>
    </row>
    <row r="54" spans="1:6" s="43" customFormat="1" ht="13.5" customHeight="1" x14ac:dyDescent="0.15">
      <c r="A54" s="156" t="s">
        <v>764</v>
      </c>
      <c r="B54" s="157" t="s">
        <v>25</v>
      </c>
      <c r="C54" s="153">
        <f t="shared" ref="C54:C65" si="5">C53+E53</f>
        <v>112</v>
      </c>
      <c r="D54" s="43" t="s">
        <v>805</v>
      </c>
      <c r="E54" s="329">
        <v>1</v>
      </c>
      <c r="F54" s="42"/>
    </row>
    <row r="55" spans="1:6" s="43" customFormat="1" ht="13.5" customHeight="1" x14ac:dyDescent="0.15">
      <c r="A55" s="155"/>
      <c r="B55" s="157" t="s">
        <v>26</v>
      </c>
      <c r="C55" s="153">
        <f t="shared" si="5"/>
        <v>113</v>
      </c>
      <c r="D55" s="43" t="s">
        <v>806</v>
      </c>
      <c r="E55" s="329">
        <v>1</v>
      </c>
      <c r="F55" s="42"/>
    </row>
    <row r="56" spans="1:6" s="43" customFormat="1" ht="13.5" customHeight="1" x14ac:dyDescent="0.15">
      <c r="A56" s="154" t="s">
        <v>765</v>
      </c>
      <c r="B56" s="157" t="s">
        <v>27</v>
      </c>
      <c r="C56" s="153">
        <f t="shared" si="5"/>
        <v>114</v>
      </c>
      <c r="D56" s="43" t="s">
        <v>828</v>
      </c>
      <c r="E56" s="329">
        <v>1</v>
      </c>
      <c r="F56" s="42"/>
    </row>
    <row r="57" spans="1:6" s="43" customFormat="1" ht="13.5" customHeight="1" x14ac:dyDescent="0.15">
      <c r="A57" s="154" t="s">
        <v>766</v>
      </c>
      <c r="B57" s="157" t="s">
        <v>28</v>
      </c>
      <c r="C57" s="153">
        <f t="shared" si="5"/>
        <v>115</v>
      </c>
      <c r="D57" s="43" t="s">
        <v>807</v>
      </c>
      <c r="E57" s="329">
        <v>1</v>
      </c>
      <c r="F57" s="42"/>
    </row>
    <row r="58" spans="1:6" s="43" customFormat="1" ht="13.5" customHeight="1" x14ac:dyDescent="0.15">
      <c r="A58" s="154" t="s">
        <v>767</v>
      </c>
      <c r="B58" s="157" t="s">
        <v>312</v>
      </c>
      <c r="C58" s="153">
        <f t="shared" si="5"/>
        <v>116</v>
      </c>
      <c r="D58" s="43" t="s">
        <v>270</v>
      </c>
      <c r="E58" s="329">
        <v>1</v>
      </c>
      <c r="F58" s="42"/>
    </row>
    <row r="59" spans="1:6" s="43" customFormat="1" ht="13.5" customHeight="1" x14ac:dyDescent="0.15">
      <c r="A59" s="148" t="s">
        <v>313</v>
      </c>
      <c r="B59" s="174" t="s">
        <v>768</v>
      </c>
      <c r="C59" s="158">
        <f t="shared" si="5"/>
        <v>117</v>
      </c>
      <c r="D59" s="43" t="s">
        <v>271</v>
      </c>
      <c r="E59" s="329">
        <v>1</v>
      </c>
      <c r="F59" s="42"/>
    </row>
    <row r="60" spans="1:6" s="43" customFormat="1" ht="13.5" customHeight="1" x14ac:dyDescent="0.15">
      <c r="A60" s="159" t="s">
        <v>769</v>
      </c>
      <c r="B60" s="175" t="s">
        <v>770</v>
      </c>
      <c r="C60" s="160">
        <f t="shared" si="5"/>
        <v>118</v>
      </c>
      <c r="D60" s="43" t="s">
        <v>808</v>
      </c>
      <c r="E60" s="329">
        <v>1</v>
      </c>
      <c r="F60" s="42"/>
    </row>
    <row r="61" spans="1:6" s="43" customFormat="1" ht="13.5" customHeight="1" x14ac:dyDescent="0.15">
      <c r="A61" s="149"/>
      <c r="B61" s="175" t="s">
        <v>771</v>
      </c>
      <c r="C61" s="160">
        <f t="shared" si="5"/>
        <v>119</v>
      </c>
      <c r="D61" s="43" t="s">
        <v>809</v>
      </c>
      <c r="E61" s="329">
        <v>4</v>
      </c>
      <c r="F61" s="42"/>
    </row>
    <row r="62" spans="1:6" s="43" customFormat="1" ht="13.5" customHeight="1" x14ac:dyDescent="0.15">
      <c r="A62" s="159" t="s">
        <v>772</v>
      </c>
      <c r="B62" s="174" t="s">
        <v>314</v>
      </c>
      <c r="C62" s="158">
        <f t="shared" si="5"/>
        <v>123</v>
      </c>
      <c r="D62" s="43" t="s">
        <v>416</v>
      </c>
      <c r="E62" s="329">
        <v>1</v>
      </c>
      <c r="F62" s="42"/>
    </row>
    <row r="63" spans="1:6" s="43" customFormat="1" ht="13.5" customHeight="1" x14ac:dyDescent="0.15">
      <c r="A63" s="159" t="s">
        <v>773</v>
      </c>
      <c r="B63" s="176" t="s">
        <v>774</v>
      </c>
      <c r="C63" s="161">
        <f t="shared" si="5"/>
        <v>124</v>
      </c>
      <c r="D63" s="43" t="s">
        <v>810</v>
      </c>
      <c r="E63" s="329">
        <v>1</v>
      </c>
      <c r="F63" s="42"/>
    </row>
    <row r="64" spans="1:6" s="43" customFormat="1" ht="13.5" customHeight="1" x14ac:dyDescent="0.15">
      <c r="A64" s="54"/>
      <c r="B64" s="176" t="s">
        <v>775</v>
      </c>
      <c r="C64" s="161">
        <f t="shared" si="5"/>
        <v>125</v>
      </c>
      <c r="D64" s="43" t="s">
        <v>811</v>
      </c>
      <c r="E64" s="329">
        <v>3</v>
      </c>
      <c r="F64" s="42"/>
    </row>
    <row r="65" spans="1:5" s="43" customFormat="1" ht="13.5" customHeight="1" x14ac:dyDescent="0.15">
      <c r="A65" s="54" t="s">
        <v>776</v>
      </c>
      <c r="B65" s="176" t="s">
        <v>777</v>
      </c>
      <c r="C65" s="161">
        <f t="shared" si="5"/>
        <v>128</v>
      </c>
      <c r="D65" s="43" t="s">
        <v>812</v>
      </c>
      <c r="E65" s="329">
        <v>1</v>
      </c>
    </row>
    <row r="66" spans="1:5" s="43" customFormat="1" ht="13.5" customHeight="1" x14ac:dyDescent="0.15">
      <c r="A66" s="48"/>
      <c r="B66" s="56"/>
      <c r="C66" s="56"/>
    </row>
    <row r="67" spans="1:5" s="43" customFormat="1" ht="13.5" customHeight="1" x14ac:dyDescent="0.15">
      <c r="A67" s="48"/>
      <c r="B67" s="56"/>
      <c r="C67" s="56"/>
    </row>
    <row r="68" spans="1:5" s="43" customFormat="1" ht="15" customHeight="1" x14ac:dyDescent="0.15">
      <c r="A68" s="48"/>
      <c r="B68" s="56"/>
      <c r="C68" s="56"/>
    </row>
    <row r="69" spans="1:5" s="43" customFormat="1" ht="15" customHeight="1" x14ac:dyDescent="0.15">
      <c r="A69" s="48"/>
      <c r="B69" s="56"/>
      <c r="C69" s="56"/>
    </row>
    <row r="70" spans="1:5" s="43" customFormat="1" ht="15" customHeight="1" x14ac:dyDescent="0.15">
      <c r="A70" s="48"/>
      <c r="B70" s="57"/>
      <c r="C70" s="57"/>
    </row>
    <row r="71" spans="1:5" s="43" customFormat="1" ht="15" customHeight="1" x14ac:dyDescent="0.15">
      <c r="A71" s="48"/>
      <c r="B71" s="56"/>
      <c r="C71" s="56"/>
    </row>
    <row r="72" spans="1:5" s="43" customFormat="1" ht="15" customHeight="1" x14ac:dyDescent="0.15">
      <c r="A72" s="48"/>
      <c r="B72" s="56"/>
      <c r="C72" s="56"/>
    </row>
    <row r="73" spans="1:5" s="43" customFormat="1" ht="15" customHeight="1" x14ac:dyDescent="0.15">
      <c r="A73" s="48"/>
      <c r="B73" s="56"/>
      <c r="C73" s="56"/>
    </row>
    <row r="74" spans="1:5" s="43" customFormat="1" ht="15" customHeight="1" x14ac:dyDescent="0.15">
      <c r="A74" s="48"/>
      <c r="B74" s="56"/>
      <c r="C74" s="56"/>
    </row>
    <row r="75" spans="1:5" s="43" customFormat="1" ht="15" customHeight="1" x14ac:dyDescent="0.15">
      <c r="A75" s="48"/>
      <c r="B75" s="56"/>
      <c r="C75" s="56"/>
    </row>
    <row r="76" spans="1:5" s="43" customFormat="1" ht="15" customHeight="1" x14ac:dyDescent="0.15">
      <c r="A76" s="48"/>
      <c r="B76" s="56"/>
      <c r="C76" s="56"/>
    </row>
    <row r="77" spans="1:5" s="43" customFormat="1" ht="15" customHeight="1" x14ac:dyDescent="0.15">
      <c r="A77" s="48"/>
      <c r="B77" s="56"/>
      <c r="C77" s="56"/>
    </row>
    <row r="78" spans="1:5" s="43" customFormat="1" ht="15" customHeight="1" x14ac:dyDescent="0.15">
      <c r="A78" s="48"/>
      <c r="B78" s="56"/>
      <c r="C78" s="56"/>
    </row>
    <row r="79" spans="1:5" s="43" customFormat="1" ht="15" customHeight="1" x14ac:dyDescent="0.15">
      <c r="A79" s="48"/>
      <c r="B79" s="56"/>
      <c r="C79" s="56"/>
    </row>
    <row r="80" spans="1:5" s="43" customFormat="1" ht="15" customHeight="1" x14ac:dyDescent="0.15">
      <c r="A80" s="48"/>
      <c r="B80" s="56"/>
      <c r="C80" s="56"/>
    </row>
    <row r="81" spans="1:3" s="43" customFormat="1" ht="15" customHeight="1" x14ac:dyDescent="0.15">
      <c r="A81" s="48"/>
      <c r="B81" s="56"/>
      <c r="C81" s="56"/>
    </row>
    <row r="82" spans="1:3" s="43" customFormat="1" ht="15" customHeight="1" x14ac:dyDescent="0.15">
      <c r="A82" s="48"/>
      <c r="B82" s="56"/>
      <c r="C82" s="56"/>
    </row>
    <row r="83" spans="1:3" ht="19.2" x14ac:dyDescent="0.15">
      <c r="A83" s="58"/>
      <c r="B83" s="58"/>
      <c r="C83" s="58"/>
    </row>
    <row r="86" spans="1:3" ht="23.4" x14ac:dyDescent="0.15">
      <c r="A86" s="59"/>
      <c r="B86" s="59"/>
      <c r="C86" s="59"/>
    </row>
    <row r="87" spans="1:3" x14ac:dyDescent="0.15">
      <c r="A87" s="60" t="s">
        <v>12</v>
      </c>
    </row>
  </sheetData>
  <mergeCells count="1">
    <mergeCell ref="A2:C2"/>
  </mergeCells>
  <phoneticPr fontId="2"/>
  <pageMargins left="0.59055118110236227" right="0.59055118110236227" top="0.59055118110236227" bottom="0.59055118110236227" header="0.31496062992125984" footer="0.31496062992125984"/>
  <pageSetup paperSize="9" scale="92" orientation="portrait" r:id="rId1"/>
  <headerFooter>
    <oddHeader>&amp;R（確報版）</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451</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558</v>
      </c>
      <c r="F6" s="179">
        <v>552</v>
      </c>
      <c r="G6" s="179">
        <v>637</v>
      </c>
      <c r="H6" s="179">
        <v>375</v>
      </c>
      <c r="I6" s="179">
        <v>494</v>
      </c>
      <c r="J6" s="180">
        <v>96</v>
      </c>
      <c r="K6" s="133"/>
      <c r="L6" s="226">
        <f>SUM(E6:F6)</f>
        <v>1110</v>
      </c>
      <c r="M6" s="180">
        <f>SUM(H6:I6)</f>
        <v>869</v>
      </c>
      <c r="N6" s="351"/>
      <c r="O6" s="139"/>
      <c r="P6" s="139"/>
      <c r="Q6" s="139"/>
      <c r="R6" s="139"/>
    </row>
    <row r="7" spans="1:19" ht="13.5" customHeight="1" thickBot="1" x14ac:dyDescent="0.2">
      <c r="A7" s="266"/>
      <c r="B7" s="9"/>
      <c r="C7" s="9"/>
      <c r="D7" s="332"/>
      <c r="E7" s="182">
        <v>20.575221238938052</v>
      </c>
      <c r="F7" s="183">
        <v>20.353982300884958</v>
      </c>
      <c r="G7" s="183">
        <v>23.4882005899705</v>
      </c>
      <c r="H7" s="183">
        <v>13.827433628318584</v>
      </c>
      <c r="I7" s="183">
        <v>18.215339233038346</v>
      </c>
      <c r="J7" s="275">
        <v>3.5398230088495577</v>
      </c>
      <c r="K7" s="134"/>
      <c r="L7" s="227">
        <f t="shared" ref="L7:L71" si="0">SUM(E7:F7)</f>
        <v>40.929203539823007</v>
      </c>
      <c r="M7" s="275">
        <f t="shared" ref="M7:M71" si="1">SUM(H7:I7)</f>
        <v>32.04277286135693</v>
      </c>
      <c r="N7" s="351"/>
      <c r="O7" s="140"/>
      <c r="P7" s="140"/>
      <c r="Q7" s="140"/>
      <c r="R7" s="140"/>
    </row>
    <row r="8" spans="1:19" s="110" customFormat="1" ht="13.5" customHeight="1" x14ac:dyDescent="0.15">
      <c r="A8" s="371" t="s">
        <v>30</v>
      </c>
      <c r="B8" s="118" t="s">
        <v>32</v>
      </c>
      <c r="C8" s="119"/>
      <c r="D8" s="333">
        <v>1272</v>
      </c>
      <c r="E8" s="186">
        <v>263</v>
      </c>
      <c r="F8" s="187">
        <v>277</v>
      </c>
      <c r="G8" s="187">
        <v>297</v>
      </c>
      <c r="H8" s="187">
        <v>173</v>
      </c>
      <c r="I8" s="187">
        <v>215</v>
      </c>
      <c r="J8" s="188">
        <v>47</v>
      </c>
      <c r="K8" s="133"/>
      <c r="L8" s="228">
        <f t="shared" si="0"/>
        <v>540</v>
      </c>
      <c r="M8" s="188">
        <f t="shared" si="1"/>
        <v>388</v>
      </c>
      <c r="N8" s="351"/>
      <c r="O8" s="122"/>
      <c r="P8" s="122"/>
      <c r="Q8" s="122"/>
      <c r="R8" s="122"/>
    </row>
    <row r="9" spans="1:19" ht="13.5" customHeight="1" x14ac:dyDescent="0.15">
      <c r="A9" s="369"/>
      <c r="B9" s="263"/>
      <c r="C9" s="24"/>
      <c r="D9" s="337"/>
      <c r="E9" s="190">
        <v>20.676100628930818</v>
      </c>
      <c r="F9" s="191">
        <v>21.776729559748428</v>
      </c>
      <c r="G9" s="191">
        <v>23.349056603773587</v>
      </c>
      <c r="H9" s="191">
        <v>13.60062893081761</v>
      </c>
      <c r="I9" s="191">
        <v>16.90251572327044</v>
      </c>
      <c r="J9" s="192">
        <v>3.6949685534591192</v>
      </c>
      <c r="K9" s="134"/>
      <c r="L9" s="229">
        <f t="shared" si="0"/>
        <v>42.452830188679243</v>
      </c>
      <c r="M9" s="192">
        <f t="shared" si="1"/>
        <v>30.50314465408805</v>
      </c>
      <c r="N9" s="351"/>
      <c r="O9" s="141"/>
      <c r="P9" s="141"/>
      <c r="Q9" s="141"/>
      <c r="R9" s="141"/>
    </row>
    <row r="10" spans="1:19" s="110" customFormat="1" ht="13.5" customHeight="1" x14ac:dyDescent="0.15">
      <c r="A10" s="369"/>
      <c r="B10" s="108" t="s">
        <v>34</v>
      </c>
      <c r="C10" s="120"/>
      <c r="D10" s="346">
        <v>279</v>
      </c>
      <c r="E10" s="194">
        <v>69</v>
      </c>
      <c r="F10" s="195">
        <v>56</v>
      </c>
      <c r="G10" s="195">
        <v>61</v>
      </c>
      <c r="H10" s="195">
        <v>39</v>
      </c>
      <c r="I10" s="195">
        <v>46</v>
      </c>
      <c r="J10" s="196">
        <v>8</v>
      </c>
      <c r="K10" s="133"/>
      <c r="L10" s="230">
        <f t="shared" si="0"/>
        <v>125</v>
      </c>
      <c r="M10" s="196">
        <f t="shared" si="1"/>
        <v>85</v>
      </c>
      <c r="N10" s="351"/>
      <c r="O10" s="122"/>
      <c r="P10" s="122"/>
      <c r="Q10" s="122"/>
      <c r="R10" s="122"/>
    </row>
    <row r="11" spans="1:19" ht="13.5" customHeight="1" x14ac:dyDescent="0.15">
      <c r="A11" s="369"/>
      <c r="B11" s="263"/>
      <c r="C11" s="24"/>
      <c r="D11" s="337"/>
      <c r="E11" s="190">
        <v>24.731182795698924</v>
      </c>
      <c r="F11" s="191">
        <v>20.071684587813621</v>
      </c>
      <c r="G11" s="191">
        <v>21.863799283154123</v>
      </c>
      <c r="H11" s="191">
        <v>13.978494623655912</v>
      </c>
      <c r="I11" s="191">
        <v>16.487455197132618</v>
      </c>
      <c r="J11" s="192">
        <v>2.8673835125448028</v>
      </c>
      <c r="K11" s="134"/>
      <c r="L11" s="229">
        <f t="shared" si="0"/>
        <v>44.802867383512549</v>
      </c>
      <c r="M11" s="192">
        <f t="shared" si="1"/>
        <v>30.465949820788531</v>
      </c>
      <c r="N11" s="351"/>
      <c r="O11" s="141"/>
      <c r="P11" s="141"/>
      <c r="Q11" s="141"/>
      <c r="R11" s="141"/>
    </row>
    <row r="12" spans="1:19" s="110" customFormat="1" ht="13.5" customHeight="1" x14ac:dyDescent="0.15">
      <c r="A12" s="369"/>
      <c r="B12" s="108" t="s">
        <v>36</v>
      </c>
      <c r="C12" s="120"/>
      <c r="D12" s="346">
        <v>680</v>
      </c>
      <c r="E12" s="194">
        <v>150</v>
      </c>
      <c r="F12" s="195">
        <v>144</v>
      </c>
      <c r="G12" s="195">
        <v>162</v>
      </c>
      <c r="H12" s="195">
        <v>84</v>
      </c>
      <c r="I12" s="195">
        <v>114</v>
      </c>
      <c r="J12" s="196">
        <v>26</v>
      </c>
      <c r="K12" s="133"/>
      <c r="L12" s="230">
        <f t="shared" si="0"/>
        <v>294</v>
      </c>
      <c r="M12" s="196">
        <f t="shared" si="1"/>
        <v>198</v>
      </c>
      <c r="N12" s="351"/>
      <c r="O12" s="122"/>
      <c r="P12" s="122"/>
      <c r="Q12" s="122"/>
      <c r="R12" s="122"/>
    </row>
    <row r="13" spans="1:19" ht="13.5" customHeight="1" x14ac:dyDescent="0.15">
      <c r="A13" s="369"/>
      <c r="B13" s="263"/>
      <c r="C13" s="24"/>
      <c r="D13" s="337"/>
      <c r="E13" s="190">
        <v>22.058823529411764</v>
      </c>
      <c r="F13" s="191">
        <v>21.176470588235293</v>
      </c>
      <c r="G13" s="191">
        <v>23.823529411764703</v>
      </c>
      <c r="H13" s="191">
        <v>12.352941176470589</v>
      </c>
      <c r="I13" s="191">
        <v>16.764705882352938</v>
      </c>
      <c r="J13" s="192">
        <v>3.8235294117647061</v>
      </c>
      <c r="K13" s="134"/>
      <c r="L13" s="229">
        <f t="shared" si="0"/>
        <v>43.235294117647058</v>
      </c>
      <c r="M13" s="192">
        <f t="shared" si="1"/>
        <v>29.117647058823529</v>
      </c>
      <c r="N13" s="351"/>
      <c r="O13" s="141"/>
      <c r="P13" s="141"/>
      <c r="Q13" s="141"/>
      <c r="R13" s="141"/>
    </row>
    <row r="14" spans="1:19" s="110" customFormat="1" ht="13.5" customHeight="1" x14ac:dyDescent="0.15">
      <c r="A14" s="369"/>
      <c r="B14" s="108" t="s">
        <v>38</v>
      </c>
      <c r="C14" s="120"/>
      <c r="D14" s="346">
        <v>196</v>
      </c>
      <c r="E14" s="194">
        <v>37</v>
      </c>
      <c r="F14" s="195">
        <v>33</v>
      </c>
      <c r="G14" s="195">
        <v>42</v>
      </c>
      <c r="H14" s="195">
        <v>35</v>
      </c>
      <c r="I14" s="195">
        <v>42</v>
      </c>
      <c r="J14" s="196">
        <v>7</v>
      </c>
      <c r="K14" s="133"/>
      <c r="L14" s="230">
        <f t="shared" si="0"/>
        <v>70</v>
      </c>
      <c r="M14" s="196">
        <f t="shared" si="1"/>
        <v>77</v>
      </c>
      <c r="N14" s="351"/>
      <c r="O14" s="122"/>
      <c r="P14" s="122"/>
      <c r="Q14" s="122"/>
      <c r="R14" s="122"/>
    </row>
    <row r="15" spans="1:19" ht="13.5" customHeight="1" x14ac:dyDescent="0.15">
      <c r="A15" s="369"/>
      <c r="B15" s="263"/>
      <c r="C15" s="24"/>
      <c r="D15" s="337"/>
      <c r="E15" s="190">
        <v>18.877551020408163</v>
      </c>
      <c r="F15" s="191">
        <v>16.836734693877549</v>
      </c>
      <c r="G15" s="191">
        <v>21.428571428571427</v>
      </c>
      <c r="H15" s="191">
        <v>17.857142857142858</v>
      </c>
      <c r="I15" s="191">
        <v>21.428571428571427</v>
      </c>
      <c r="J15" s="192">
        <v>3.5714285714285712</v>
      </c>
      <c r="K15" s="134"/>
      <c r="L15" s="229">
        <f t="shared" si="0"/>
        <v>35.714285714285708</v>
      </c>
      <c r="M15" s="192">
        <f t="shared" si="1"/>
        <v>39.285714285714285</v>
      </c>
      <c r="N15" s="351"/>
      <c r="O15" s="141"/>
      <c r="P15" s="141"/>
      <c r="Q15" s="141"/>
      <c r="R15" s="141"/>
    </row>
    <row r="16" spans="1:19" s="110" customFormat="1" ht="13.5" customHeight="1" x14ac:dyDescent="0.15">
      <c r="A16" s="369"/>
      <c r="B16" s="108" t="s">
        <v>40</v>
      </c>
      <c r="C16" s="120"/>
      <c r="D16" s="346">
        <v>191</v>
      </c>
      <c r="E16" s="194">
        <v>24</v>
      </c>
      <c r="F16" s="195">
        <v>28</v>
      </c>
      <c r="G16" s="195">
        <v>49</v>
      </c>
      <c r="H16" s="195">
        <v>30</v>
      </c>
      <c r="I16" s="195">
        <v>55</v>
      </c>
      <c r="J16" s="196">
        <v>5</v>
      </c>
      <c r="K16" s="133"/>
      <c r="L16" s="230">
        <f t="shared" si="0"/>
        <v>52</v>
      </c>
      <c r="M16" s="196">
        <f t="shared" si="1"/>
        <v>85</v>
      </c>
      <c r="N16" s="351"/>
      <c r="O16" s="122"/>
      <c r="P16" s="122"/>
      <c r="Q16" s="122"/>
      <c r="R16" s="122"/>
    </row>
    <row r="17" spans="1:18" ht="13.5" customHeight="1" x14ac:dyDescent="0.15">
      <c r="A17" s="369"/>
      <c r="B17" s="263"/>
      <c r="C17" s="24"/>
      <c r="D17" s="337"/>
      <c r="E17" s="190">
        <v>12.56544502617801</v>
      </c>
      <c r="F17" s="191">
        <v>14.659685863874344</v>
      </c>
      <c r="G17" s="191">
        <v>25.654450261780106</v>
      </c>
      <c r="H17" s="191">
        <v>15.706806282722512</v>
      </c>
      <c r="I17" s="191">
        <v>28.795811518324609</v>
      </c>
      <c r="J17" s="192">
        <v>2.6178010471204187</v>
      </c>
      <c r="K17" s="134"/>
      <c r="L17" s="229">
        <f t="shared" si="0"/>
        <v>27.225130890052355</v>
      </c>
      <c r="M17" s="192">
        <f t="shared" si="1"/>
        <v>44.502617801047123</v>
      </c>
      <c r="N17" s="351"/>
      <c r="O17" s="141"/>
      <c r="P17" s="141"/>
      <c r="Q17" s="141"/>
      <c r="R17" s="141"/>
    </row>
    <row r="18" spans="1:18" s="110" customFormat="1" ht="13.5" customHeight="1" x14ac:dyDescent="0.15">
      <c r="A18" s="369"/>
      <c r="B18" s="108" t="s">
        <v>42</v>
      </c>
      <c r="C18" s="120"/>
      <c r="D18" s="330">
        <v>94</v>
      </c>
      <c r="E18" s="194">
        <v>15</v>
      </c>
      <c r="F18" s="195">
        <v>14</v>
      </c>
      <c r="G18" s="195">
        <v>26</v>
      </c>
      <c r="H18" s="195">
        <v>14</v>
      </c>
      <c r="I18" s="195">
        <v>22</v>
      </c>
      <c r="J18" s="196">
        <v>3</v>
      </c>
      <c r="K18" s="133"/>
      <c r="L18" s="230">
        <f t="shared" si="0"/>
        <v>29</v>
      </c>
      <c r="M18" s="196">
        <f t="shared" si="1"/>
        <v>36</v>
      </c>
      <c r="N18" s="351"/>
      <c r="O18" s="122"/>
      <c r="P18" s="122"/>
      <c r="Q18" s="122"/>
      <c r="R18" s="122"/>
    </row>
    <row r="19" spans="1:18" ht="13.5" customHeight="1" thickBot="1" x14ac:dyDescent="0.2">
      <c r="A19" s="370"/>
      <c r="B19" s="263"/>
      <c r="C19" s="26"/>
      <c r="D19" s="332"/>
      <c r="E19" s="198">
        <v>15.957446808510639</v>
      </c>
      <c r="F19" s="199">
        <v>14.893617021276595</v>
      </c>
      <c r="G19" s="199">
        <v>27.659574468085108</v>
      </c>
      <c r="H19" s="199">
        <v>14.893617021276595</v>
      </c>
      <c r="I19" s="199">
        <v>23.404255319148938</v>
      </c>
      <c r="J19" s="200">
        <v>3.1914893617021276</v>
      </c>
      <c r="K19" s="134"/>
      <c r="L19" s="231">
        <f t="shared" si="0"/>
        <v>30.851063829787236</v>
      </c>
      <c r="M19" s="200">
        <f t="shared" si="1"/>
        <v>38.297872340425535</v>
      </c>
      <c r="N19" s="351"/>
      <c r="O19" s="141"/>
      <c r="P19" s="141"/>
      <c r="Q19" s="141"/>
      <c r="R19" s="141"/>
    </row>
    <row r="20" spans="1:18" s="111" customFormat="1" ht="13.5" customHeight="1" x14ac:dyDescent="0.15">
      <c r="A20" s="372" t="s">
        <v>0</v>
      </c>
      <c r="B20" s="103" t="s">
        <v>1</v>
      </c>
      <c r="C20" s="121"/>
      <c r="D20" s="333">
        <v>1088</v>
      </c>
      <c r="E20" s="186">
        <v>186</v>
      </c>
      <c r="F20" s="187">
        <v>224</v>
      </c>
      <c r="G20" s="187">
        <v>276</v>
      </c>
      <c r="H20" s="187">
        <v>160</v>
      </c>
      <c r="I20" s="187">
        <v>202</v>
      </c>
      <c r="J20" s="188">
        <v>40</v>
      </c>
      <c r="K20" s="267"/>
      <c r="L20" s="228">
        <f t="shared" si="0"/>
        <v>410</v>
      </c>
      <c r="M20" s="188">
        <f t="shared" si="1"/>
        <v>362</v>
      </c>
      <c r="N20" s="351"/>
      <c r="O20" s="122"/>
      <c r="P20" s="122"/>
      <c r="Q20" s="122"/>
      <c r="R20" s="122"/>
    </row>
    <row r="21" spans="1:18" s="22" customFormat="1" ht="13.5" customHeight="1" x14ac:dyDescent="0.15">
      <c r="A21" s="373"/>
      <c r="B21" s="263"/>
      <c r="C21" s="25"/>
      <c r="D21" s="337"/>
      <c r="E21" s="190">
        <v>17.09558823529412</v>
      </c>
      <c r="F21" s="191">
        <v>20.588235294117645</v>
      </c>
      <c r="G21" s="191">
        <v>25.367647058823529</v>
      </c>
      <c r="H21" s="191">
        <v>14.705882352941178</v>
      </c>
      <c r="I21" s="191">
        <v>18.566176470588236</v>
      </c>
      <c r="J21" s="192">
        <v>3.6764705882352944</v>
      </c>
      <c r="K21" s="268"/>
      <c r="L21" s="229">
        <f t="shared" si="0"/>
        <v>37.683823529411768</v>
      </c>
      <c r="M21" s="192">
        <f t="shared" si="1"/>
        <v>33.272058823529413</v>
      </c>
      <c r="N21" s="351"/>
      <c r="O21" s="141"/>
      <c r="P21" s="141"/>
      <c r="Q21" s="141"/>
      <c r="R21" s="141"/>
    </row>
    <row r="22" spans="1:18" s="111" customFormat="1" ht="13.5" customHeight="1" x14ac:dyDescent="0.15">
      <c r="A22" s="373"/>
      <c r="B22" s="106" t="s">
        <v>2</v>
      </c>
      <c r="C22" s="122"/>
      <c r="D22" s="346">
        <v>1538</v>
      </c>
      <c r="E22" s="194">
        <v>360</v>
      </c>
      <c r="F22" s="195">
        <v>313</v>
      </c>
      <c r="G22" s="195">
        <v>343</v>
      </c>
      <c r="H22" s="195">
        <v>197</v>
      </c>
      <c r="I22" s="195">
        <v>278</v>
      </c>
      <c r="J22" s="196">
        <v>47</v>
      </c>
      <c r="K22" s="267"/>
      <c r="L22" s="230">
        <f t="shared" si="0"/>
        <v>673</v>
      </c>
      <c r="M22" s="196">
        <f t="shared" si="1"/>
        <v>475</v>
      </c>
      <c r="N22" s="351"/>
      <c r="O22" s="122"/>
      <c r="P22" s="122"/>
      <c r="Q22" s="122"/>
      <c r="R22" s="122"/>
    </row>
    <row r="23" spans="1:18" s="22" customFormat="1" ht="13.5" customHeight="1" x14ac:dyDescent="0.15">
      <c r="A23" s="373"/>
      <c r="B23" s="263"/>
      <c r="C23" s="25"/>
      <c r="D23" s="337"/>
      <c r="E23" s="190">
        <v>23.407022106631988</v>
      </c>
      <c r="F23" s="191">
        <v>20.351105331599481</v>
      </c>
      <c r="G23" s="191">
        <v>22.301690507152145</v>
      </c>
      <c r="H23" s="191">
        <v>12.808842652795837</v>
      </c>
      <c r="I23" s="191">
        <v>18.075422626788036</v>
      </c>
      <c r="J23" s="192">
        <v>3.05591677503251</v>
      </c>
      <c r="L23" s="229">
        <f t="shared" si="0"/>
        <v>43.758127438231469</v>
      </c>
      <c r="M23" s="192">
        <f t="shared" si="1"/>
        <v>30.884265279583872</v>
      </c>
      <c r="N23" s="351"/>
      <c r="O23" s="141"/>
      <c r="P23" s="141"/>
      <c r="Q23" s="141"/>
      <c r="R23" s="141"/>
    </row>
    <row r="24" spans="1:18" s="111" customFormat="1" ht="13.5" customHeight="1" x14ac:dyDescent="0.15">
      <c r="A24" s="373"/>
      <c r="B24" s="106" t="s">
        <v>45</v>
      </c>
      <c r="C24" s="122"/>
      <c r="D24" s="330">
        <v>86</v>
      </c>
      <c r="E24" s="194">
        <v>12</v>
      </c>
      <c r="F24" s="195">
        <v>15</v>
      </c>
      <c r="G24" s="195">
        <v>18</v>
      </c>
      <c r="H24" s="195">
        <v>18</v>
      </c>
      <c r="I24" s="195">
        <v>14</v>
      </c>
      <c r="J24" s="196">
        <v>9</v>
      </c>
      <c r="L24" s="230">
        <f t="shared" si="0"/>
        <v>27</v>
      </c>
      <c r="M24" s="196">
        <f t="shared" si="1"/>
        <v>32</v>
      </c>
      <c r="N24" s="351"/>
      <c r="O24" s="122"/>
      <c r="P24" s="122"/>
      <c r="Q24" s="122"/>
      <c r="R24" s="122"/>
    </row>
    <row r="25" spans="1:18" s="22" customFormat="1" ht="13.5" customHeight="1" thickBot="1" x14ac:dyDescent="0.2">
      <c r="A25" s="374"/>
      <c r="B25" s="263"/>
      <c r="C25" s="62"/>
      <c r="D25" s="332"/>
      <c r="E25" s="198">
        <v>13.953488372093023</v>
      </c>
      <c r="F25" s="199">
        <v>17.441860465116278</v>
      </c>
      <c r="G25" s="199">
        <v>20.930232558139537</v>
      </c>
      <c r="H25" s="199">
        <v>20.930232558139537</v>
      </c>
      <c r="I25" s="199">
        <v>16.279069767441861</v>
      </c>
      <c r="J25" s="200">
        <v>10.465116279069768</v>
      </c>
      <c r="L25" s="231">
        <f t="shared" si="0"/>
        <v>31.395348837209301</v>
      </c>
      <c r="M25" s="200">
        <f t="shared" si="1"/>
        <v>37.209302325581397</v>
      </c>
      <c r="N25" s="351"/>
      <c r="O25" s="141"/>
      <c r="P25" s="141"/>
      <c r="Q25" s="141"/>
      <c r="R25" s="141"/>
    </row>
    <row r="26" spans="1:18" s="110" customFormat="1" ht="13.5" customHeight="1" x14ac:dyDescent="0.15">
      <c r="A26" s="371" t="s">
        <v>43</v>
      </c>
      <c r="B26" s="118" t="s">
        <v>3</v>
      </c>
      <c r="C26" s="119"/>
      <c r="D26" s="333">
        <v>170</v>
      </c>
      <c r="E26" s="202">
        <v>88</v>
      </c>
      <c r="F26" s="203">
        <v>47</v>
      </c>
      <c r="G26" s="203">
        <v>25</v>
      </c>
      <c r="H26" s="203">
        <v>4</v>
      </c>
      <c r="I26" s="203">
        <v>6</v>
      </c>
      <c r="J26" s="204">
        <v>0</v>
      </c>
      <c r="L26" s="232">
        <f t="shared" si="0"/>
        <v>135</v>
      </c>
      <c r="M26" s="204">
        <f t="shared" si="1"/>
        <v>10</v>
      </c>
      <c r="N26" s="351"/>
      <c r="O26" s="120"/>
      <c r="P26" s="120"/>
      <c r="Q26" s="120"/>
      <c r="R26" s="120"/>
    </row>
    <row r="27" spans="1:18" ht="13.5" customHeight="1" x14ac:dyDescent="0.15">
      <c r="A27" s="369"/>
      <c r="B27" s="263"/>
      <c r="C27" s="24"/>
      <c r="D27" s="337"/>
      <c r="E27" s="206">
        <v>51.764705882352949</v>
      </c>
      <c r="F27" s="207">
        <v>27.647058823529413</v>
      </c>
      <c r="G27" s="207">
        <v>14.705882352941178</v>
      </c>
      <c r="H27" s="207">
        <v>2.3529411764705883</v>
      </c>
      <c r="I27" s="207">
        <v>3.5294117647058822</v>
      </c>
      <c r="J27" s="208">
        <v>0</v>
      </c>
      <c r="L27" s="233">
        <f t="shared" si="0"/>
        <v>79.411764705882362</v>
      </c>
      <c r="M27" s="208">
        <f t="shared" si="1"/>
        <v>5.882352941176471</v>
      </c>
      <c r="N27" s="351"/>
      <c r="O27" s="142"/>
      <c r="P27" s="142"/>
      <c r="Q27" s="142"/>
      <c r="R27" s="142"/>
    </row>
    <row r="28" spans="1:18" s="110" customFormat="1" ht="13.5" customHeight="1" x14ac:dyDescent="0.15">
      <c r="A28" s="369"/>
      <c r="B28" s="108" t="s">
        <v>4</v>
      </c>
      <c r="C28" s="120"/>
      <c r="D28" s="346">
        <v>260</v>
      </c>
      <c r="E28" s="209">
        <v>95</v>
      </c>
      <c r="F28" s="210">
        <v>56</v>
      </c>
      <c r="G28" s="210">
        <v>53</v>
      </c>
      <c r="H28" s="210">
        <v>22</v>
      </c>
      <c r="I28" s="210">
        <v>32</v>
      </c>
      <c r="J28" s="211">
        <v>2</v>
      </c>
      <c r="L28" s="234">
        <f t="shared" si="0"/>
        <v>151</v>
      </c>
      <c r="M28" s="211">
        <f t="shared" si="1"/>
        <v>54</v>
      </c>
      <c r="N28" s="351"/>
      <c r="O28" s="120"/>
      <c r="P28" s="120"/>
      <c r="Q28" s="120"/>
      <c r="R28" s="120"/>
    </row>
    <row r="29" spans="1:18" ht="13.5" customHeight="1" x14ac:dyDescent="0.15">
      <c r="A29" s="369"/>
      <c r="B29" s="263"/>
      <c r="C29" s="24"/>
      <c r="D29" s="337"/>
      <c r="E29" s="206">
        <v>36.538461538461533</v>
      </c>
      <c r="F29" s="207">
        <v>21.53846153846154</v>
      </c>
      <c r="G29" s="207">
        <v>20.384615384615383</v>
      </c>
      <c r="H29" s="207">
        <v>8.4615384615384617</v>
      </c>
      <c r="I29" s="207">
        <v>12.307692307692308</v>
      </c>
      <c r="J29" s="208">
        <v>0.76923076923076927</v>
      </c>
      <c r="L29" s="233">
        <f t="shared" si="0"/>
        <v>58.076923076923073</v>
      </c>
      <c r="M29" s="208">
        <f t="shared" si="1"/>
        <v>20.76923076923077</v>
      </c>
      <c r="N29" s="351"/>
      <c r="O29" s="142"/>
      <c r="P29" s="142"/>
      <c r="Q29" s="142"/>
      <c r="R29" s="142"/>
    </row>
    <row r="30" spans="1:18" s="110" customFormat="1" ht="13.5" customHeight="1" x14ac:dyDescent="0.15">
      <c r="A30" s="369"/>
      <c r="B30" s="108" t="s">
        <v>5</v>
      </c>
      <c r="C30" s="120"/>
      <c r="D30" s="346">
        <v>434</v>
      </c>
      <c r="E30" s="209">
        <v>124</v>
      </c>
      <c r="F30" s="210">
        <v>120</v>
      </c>
      <c r="G30" s="210">
        <v>95</v>
      </c>
      <c r="H30" s="210">
        <v>49</v>
      </c>
      <c r="I30" s="210">
        <v>42</v>
      </c>
      <c r="J30" s="211">
        <v>4</v>
      </c>
      <c r="L30" s="234">
        <f t="shared" si="0"/>
        <v>244</v>
      </c>
      <c r="M30" s="211">
        <f t="shared" si="1"/>
        <v>91</v>
      </c>
      <c r="N30" s="351"/>
      <c r="O30" s="120"/>
      <c r="P30" s="120"/>
      <c r="Q30" s="120"/>
      <c r="R30" s="120"/>
    </row>
    <row r="31" spans="1:18" ht="13.5" customHeight="1" x14ac:dyDescent="0.15">
      <c r="A31" s="369"/>
      <c r="B31" s="263"/>
      <c r="C31" s="24"/>
      <c r="D31" s="337"/>
      <c r="E31" s="206">
        <v>28.571428571428569</v>
      </c>
      <c r="F31" s="207">
        <v>27.649769585253459</v>
      </c>
      <c r="G31" s="207">
        <v>21.889400921658986</v>
      </c>
      <c r="H31" s="207">
        <v>11.29032258064516</v>
      </c>
      <c r="I31" s="207">
        <v>9.67741935483871</v>
      </c>
      <c r="J31" s="208">
        <v>0.92165898617511521</v>
      </c>
      <c r="L31" s="233">
        <f t="shared" si="0"/>
        <v>56.221198156682028</v>
      </c>
      <c r="M31" s="208">
        <f t="shared" si="1"/>
        <v>20.967741935483872</v>
      </c>
      <c r="N31" s="351"/>
      <c r="O31" s="142"/>
      <c r="P31" s="142"/>
      <c r="Q31" s="142"/>
      <c r="R31" s="142"/>
    </row>
    <row r="32" spans="1:18" s="110" customFormat="1" ht="13.5" customHeight="1" x14ac:dyDescent="0.15">
      <c r="A32" s="369"/>
      <c r="B32" s="108" t="s">
        <v>6</v>
      </c>
      <c r="C32" s="120"/>
      <c r="D32" s="346">
        <v>480</v>
      </c>
      <c r="E32" s="209">
        <v>109</v>
      </c>
      <c r="F32" s="210">
        <v>111</v>
      </c>
      <c r="G32" s="210">
        <v>119</v>
      </c>
      <c r="H32" s="210">
        <v>53</v>
      </c>
      <c r="I32" s="210">
        <v>84</v>
      </c>
      <c r="J32" s="211">
        <v>4</v>
      </c>
      <c r="L32" s="234">
        <f t="shared" si="0"/>
        <v>220</v>
      </c>
      <c r="M32" s="211">
        <f t="shared" si="1"/>
        <v>137</v>
      </c>
      <c r="N32" s="351"/>
      <c r="O32" s="120"/>
      <c r="P32" s="120"/>
      <c r="Q32" s="120"/>
      <c r="R32" s="120"/>
    </row>
    <row r="33" spans="1:18" ht="13.5" customHeight="1" x14ac:dyDescent="0.15">
      <c r="A33" s="369"/>
      <c r="B33" s="263"/>
      <c r="C33" s="24"/>
      <c r="D33" s="337"/>
      <c r="E33" s="206">
        <v>22.708333333333332</v>
      </c>
      <c r="F33" s="207">
        <v>23.125</v>
      </c>
      <c r="G33" s="207">
        <v>24.791666666666668</v>
      </c>
      <c r="H33" s="207">
        <v>11.041666666666666</v>
      </c>
      <c r="I33" s="207">
        <v>17.5</v>
      </c>
      <c r="J33" s="208">
        <v>0.83333333333333337</v>
      </c>
      <c r="L33" s="233">
        <f t="shared" si="0"/>
        <v>45.833333333333329</v>
      </c>
      <c r="M33" s="208">
        <f t="shared" si="1"/>
        <v>28.541666666666664</v>
      </c>
      <c r="N33" s="351"/>
      <c r="O33" s="142"/>
      <c r="P33" s="142"/>
      <c r="Q33" s="142"/>
      <c r="R33" s="142"/>
    </row>
    <row r="34" spans="1:18" s="110" customFormat="1" ht="13.5" customHeight="1" x14ac:dyDescent="0.15">
      <c r="A34" s="369"/>
      <c r="B34" s="108" t="s">
        <v>7</v>
      </c>
      <c r="C34" s="120"/>
      <c r="D34" s="346">
        <v>594</v>
      </c>
      <c r="E34" s="209">
        <v>68</v>
      </c>
      <c r="F34" s="210">
        <v>110</v>
      </c>
      <c r="G34" s="210">
        <v>152</v>
      </c>
      <c r="H34" s="210">
        <v>113</v>
      </c>
      <c r="I34" s="210">
        <v>132</v>
      </c>
      <c r="J34" s="211">
        <v>19</v>
      </c>
      <c r="L34" s="234">
        <f t="shared" si="0"/>
        <v>178</v>
      </c>
      <c r="M34" s="211">
        <f t="shared" si="1"/>
        <v>245</v>
      </c>
      <c r="N34" s="351"/>
      <c r="O34" s="120"/>
      <c r="P34" s="120"/>
      <c r="Q34" s="120"/>
      <c r="R34" s="120"/>
    </row>
    <row r="35" spans="1:18" ht="13.5" customHeight="1" x14ac:dyDescent="0.15">
      <c r="A35" s="369"/>
      <c r="B35" s="263"/>
      <c r="C35" s="24"/>
      <c r="D35" s="337"/>
      <c r="E35" s="206">
        <v>11.447811447811448</v>
      </c>
      <c r="F35" s="207">
        <v>18.518518518518519</v>
      </c>
      <c r="G35" s="207">
        <v>25.589225589225588</v>
      </c>
      <c r="H35" s="207">
        <v>19.023569023569024</v>
      </c>
      <c r="I35" s="207">
        <v>22.222222222222221</v>
      </c>
      <c r="J35" s="208">
        <v>3.1986531986531985</v>
      </c>
      <c r="L35" s="233">
        <f t="shared" si="0"/>
        <v>29.966329966329965</v>
      </c>
      <c r="M35" s="208">
        <f t="shared" si="1"/>
        <v>41.245791245791246</v>
      </c>
      <c r="N35" s="351"/>
      <c r="O35" s="142"/>
      <c r="P35" s="142"/>
      <c r="Q35" s="142"/>
      <c r="R35" s="142"/>
    </row>
    <row r="36" spans="1:18" s="110" customFormat="1" ht="13.5" customHeight="1" x14ac:dyDescent="0.15">
      <c r="A36" s="369"/>
      <c r="B36" s="108" t="s">
        <v>44</v>
      </c>
      <c r="C36" s="120"/>
      <c r="D36" s="331">
        <v>688</v>
      </c>
      <c r="E36" s="209">
        <v>63</v>
      </c>
      <c r="F36" s="210">
        <v>93</v>
      </c>
      <c r="G36" s="210">
        <v>175</v>
      </c>
      <c r="H36" s="210">
        <v>116</v>
      </c>
      <c r="I36" s="210">
        <v>184</v>
      </c>
      <c r="J36" s="211">
        <v>57</v>
      </c>
      <c r="L36" s="234">
        <f t="shared" si="0"/>
        <v>156</v>
      </c>
      <c r="M36" s="211">
        <f t="shared" si="1"/>
        <v>300</v>
      </c>
      <c r="N36" s="351"/>
      <c r="O36" s="120"/>
      <c r="P36" s="120"/>
      <c r="Q36" s="120"/>
      <c r="R36" s="120"/>
    </row>
    <row r="37" spans="1:18" ht="13.5" customHeight="1" x14ac:dyDescent="0.15">
      <c r="A37" s="369"/>
      <c r="B37" s="263"/>
      <c r="C37" s="24"/>
      <c r="D37" s="331"/>
      <c r="E37" s="206">
        <v>9.1569767441860463</v>
      </c>
      <c r="F37" s="207">
        <v>13.517441860465116</v>
      </c>
      <c r="G37" s="207">
        <v>25.436046511627907</v>
      </c>
      <c r="H37" s="207">
        <v>16.86046511627907</v>
      </c>
      <c r="I37" s="207">
        <v>26.744186046511626</v>
      </c>
      <c r="J37" s="208">
        <v>8.2848837209302317</v>
      </c>
      <c r="L37" s="233">
        <f t="shared" si="0"/>
        <v>22.674418604651162</v>
      </c>
      <c r="M37" s="208">
        <f t="shared" si="1"/>
        <v>43.604651162790695</v>
      </c>
      <c r="N37" s="351"/>
      <c r="O37" s="142"/>
      <c r="P37" s="142"/>
      <c r="Q37" s="142"/>
      <c r="R37" s="142"/>
    </row>
    <row r="38" spans="1:18" s="110" customFormat="1" ht="13.5" customHeight="1" x14ac:dyDescent="0.15">
      <c r="A38" s="369"/>
      <c r="B38" s="264" t="s">
        <v>45</v>
      </c>
      <c r="C38" s="120"/>
      <c r="D38" s="347">
        <v>86</v>
      </c>
      <c r="E38" s="209">
        <v>11</v>
      </c>
      <c r="F38" s="210">
        <v>15</v>
      </c>
      <c r="G38" s="210">
        <v>18</v>
      </c>
      <c r="H38" s="210">
        <v>18</v>
      </c>
      <c r="I38" s="210">
        <v>14</v>
      </c>
      <c r="J38" s="211">
        <v>10</v>
      </c>
      <c r="L38" s="234">
        <f t="shared" si="0"/>
        <v>26</v>
      </c>
      <c r="M38" s="211">
        <f t="shared" si="1"/>
        <v>32</v>
      </c>
      <c r="N38" s="351"/>
      <c r="O38" s="120"/>
      <c r="P38" s="120"/>
      <c r="Q38" s="120"/>
      <c r="R38" s="120"/>
    </row>
    <row r="39" spans="1:18" ht="13.5" customHeight="1" thickBot="1" x14ac:dyDescent="0.2">
      <c r="A39" s="370"/>
      <c r="B39" s="265"/>
      <c r="C39" s="26"/>
      <c r="D39" s="332"/>
      <c r="E39" s="212">
        <v>12.790697674418606</v>
      </c>
      <c r="F39" s="213">
        <v>17.441860465116278</v>
      </c>
      <c r="G39" s="213">
        <v>20.930232558139537</v>
      </c>
      <c r="H39" s="213">
        <v>20.930232558139537</v>
      </c>
      <c r="I39" s="213">
        <v>16.279069767441861</v>
      </c>
      <c r="J39" s="214">
        <v>11.627906976744185</v>
      </c>
      <c r="L39" s="235">
        <f t="shared" si="0"/>
        <v>30.232558139534884</v>
      </c>
      <c r="M39" s="214">
        <f t="shared" si="1"/>
        <v>37.209302325581397</v>
      </c>
      <c r="N39" s="351"/>
      <c r="O39" s="142"/>
      <c r="P39" s="142"/>
      <c r="Q39" s="142"/>
      <c r="R39" s="142"/>
    </row>
    <row r="40" spans="1:18" s="110" customFormat="1" ht="13.5" customHeight="1" x14ac:dyDescent="0.15">
      <c r="A40" s="369" t="s">
        <v>46</v>
      </c>
      <c r="B40" s="108" t="s">
        <v>48</v>
      </c>
      <c r="C40" s="120"/>
      <c r="D40" s="333">
        <v>459</v>
      </c>
      <c r="E40" s="194">
        <v>147</v>
      </c>
      <c r="F40" s="195">
        <v>99</v>
      </c>
      <c r="G40" s="195">
        <v>108</v>
      </c>
      <c r="H40" s="195">
        <v>38</v>
      </c>
      <c r="I40" s="195">
        <v>60</v>
      </c>
      <c r="J40" s="196">
        <v>7</v>
      </c>
      <c r="L40" s="230">
        <f t="shared" si="0"/>
        <v>246</v>
      </c>
      <c r="M40" s="196">
        <f t="shared" si="1"/>
        <v>98</v>
      </c>
      <c r="N40" s="351"/>
      <c r="O40" s="122"/>
      <c r="P40" s="122"/>
      <c r="Q40" s="122"/>
      <c r="R40" s="122"/>
    </row>
    <row r="41" spans="1:18" ht="13.5" customHeight="1" x14ac:dyDescent="0.15">
      <c r="A41" s="369"/>
      <c r="B41" s="263"/>
      <c r="C41" s="24"/>
      <c r="D41" s="337"/>
      <c r="E41" s="190">
        <v>32.026143790849673</v>
      </c>
      <c r="F41" s="191">
        <v>21.568627450980394</v>
      </c>
      <c r="G41" s="191">
        <v>23.52941176470588</v>
      </c>
      <c r="H41" s="191">
        <v>8.2788671023965144</v>
      </c>
      <c r="I41" s="191">
        <v>13.071895424836603</v>
      </c>
      <c r="J41" s="192">
        <v>1.5250544662309369</v>
      </c>
      <c r="L41" s="229">
        <f t="shared" si="0"/>
        <v>53.594771241830067</v>
      </c>
      <c r="M41" s="192">
        <f t="shared" si="1"/>
        <v>21.350762527233115</v>
      </c>
      <c r="N41" s="351"/>
      <c r="O41" s="141"/>
      <c r="P41" s="141"/>
      <c r="Q41" s="141"/>
      <c r="R41" s="141"/>
    </row>
    <row r="42" spans="1:18" s="110" customFormat="1" ht="13.5" customHeight="1" x14ac:dyDescent="0.15">
      <c r="A42" s="369"/>
      <c r="B42" s="108" t="s">
        <v>50</v>
      </c>
      <c r="C42" s="120"/>
      <c r="D42" s="346">
        <v>1862</v>
      </c>
      <c r="E42" s="194">
        <v>353</v>
      </c>
      <c r="F42" s="195">
        <v>387</v>
      </c>
      <c r="G42" s="195">
        <v>439</v>
      </c>
      <c r="H42" s="195">
        <v>271</v>
      </c>
      <c r="I42" s="195">
        <v>353</v>
      </c>
      <c r="J42" s="196">
        <v>59</v>
      </c>
      <c r="L42" s="230">
        <f t="shared" si="0"/>
        <v>740</v>
      </c>
      <c r="M42" s="196">
        <f t="shared" si="1"/>
        <v>624</v>
      </c>
      <c r="N42" s="351"/>
      <c r="O42" s="122"/>
      <c r="P42" s="122"/>
      <c r="Q42" s="122"/>
      <c r="R42" s="122"/>
    </row>
    <row r="43" spans="1:18" ht="13.5" customHeight="1" x14ac:dyDescent="0.15">
      <c r="A43" s="369"/>
      <c r="B43" s="263"/>
      <c r="C43" s="24"/>
      <c r="D43" s="337"/>
      <c r="E43" s="190">
        <v>18.95810955961332</v>
      </c>
      <c r="F43" s="191">
        <v>20.784103114930183</v>
      </c>
      <c r="G43" s="191">
        <v>23.576799140708914</v>
      </c>
      <c r="H43" s="191">
        <v>14.554242749731472</v>
      </c>
      <c r="I43" s="191">
        <v>18.95810955961332</v>
      </c>
      <c r="J43" s="192">
        <v>3.168635875402793</v>
      </c>
      <c r="L43" s="229">
        <f t="shared" si="0"/>
        <v>39.742212674543502</v>
      </c>
      <c r="M43" s="192">
        <f t="shared" si="1"/>
        <v>33.512352309344791</v>
      </c>
      <c r="N43" s="351"/>
      <c r="O43" s="141"/>
      <c r="P43" s="141"/>
      <c r="Q43" s="141"/>
      <c r="R43" s="141"/>
    </row>
    <row r="44" spans="1:18" s="110" customFormat="1" ht="13.5" customHeight="1" x14ac:dyDescent="0.15">
      <c r="A44" s="369"/>
      <c r="B44" s="108" t="s">
        <v>51</v>
      </c>
      <c r="C44" s="120"/>
      <c r="D44" s="346">
        <v>290</v>
      </c>
      <c r="E44" s="194">
        <v>44</v>
      </c>
      <c r="F44" s="195">
        <v>51</v>
      </c>
      <c r="G44" s="195">
        <v>70</v>
      </c>
      <c r="H44" s="195">
        <v>45</v>
      </c>
      <c r="I44" s="195">
        <v>65</v>
      </c>
      <c r="J44" s="196">
        <v>15</v>
      </c>
      <c r="L44" s="230">
        <f t="shared" si="0"/>
        <v>95</v>
      </c>
      <c r="M44" s="196">
        <f t="shared" si="1"/>
        <v>110</v>
      </c>
      <c r="N44" s="351"/>
      <c r="O44" s="122"/>
      <c r="P44" s="122"/>
      <c r="Q44" s="122"/>
      <c r="R44" s="122"/>
    </row>
    <row r="45" spans="1:18" ht="13.5" customHeight="1" x14ac:dyDescent="0.15">
      <c r="A45" s="369"/>
      <c r="B45" s="263"/>
      <c r="C45" s="24"/>
      <c r="D45" s="337"/>
      <c r="E45" s="190">
        <v>15.172413793103448</v>
      </c>
      <c r="F45" s="191">
        <v>17.586206896551722</v>
      </c>
      <c r="G45" s="191">
        <v>24.137931034482758</v>
      </c>
      <c r="H45" s="191">
        <v>15.517241379310345</v>
      </c>
      <c r="I45" s="191">
        <v>22.413793103448278</v>
      </c>
      <c r="J45" s="192">
        <v>5.1724137931034484</v>
      </c>
      <c r="L45" s="229">
        <f t="shared" si="0"/>
        <v>32.758620689655174</v>
      </c>
      <c r="M45" s="192">
        <f t="shared" si="1"/>
        <v>37.931034482758619</v>
      </c>
      <c r="N45" s="351"/>
      <c r="O45" s="141"/>
      <c r="P45" s="141"/>
      <c r="Q45" s="141"/>
      <c r="R45" s="141"/>
    </row>
    <row r="46" spans="1:18" s="110" customFormat="1" ht="13.5" customHeight="1" x14ac:dyDescent="0.15">
      <c r="A46" s="369"/>
      <c r="B46" s="264" t="s">
        <v>71</v>
      </c>
      <c r="C46" s="120"/>
      <c r="D46" s="330">
        <v>101</v>
      </c>
      <c r="E46" s="194">
        <v>14</v>
      </c>
      <c r="F46" s="195">
        <v>15</v>
      </c>
      <c r="G46" s="195">
        <v>20</v>
      </c>
      <c r="H46" s="195">
        <v>21</v>
      </c>
      <c r="I46" s="195">
        <v>16</v>
      </c>
      <c r="J46" s="196">
        <v>15</v>
      </c>
      <c r="L46" s="230">
        <f t="shared" si="0"/>
        <v>29</v>
      </c>
      <c r="M46" s="196">
        <f t="shared" si="1"/>
        <v>37</v>
      </c>
      <c r="N46" s="351"/>
      <c r="O46" s="122"/>
      <c r="P46" s="122"/>
      <c r="Q46" s="122"/>
      <c r="R46" s="122"/>
    </row>
    <row r="47" spans="1:18" ht="13.5" customHeight="1" thickBot="1" x14ac:dyDescent="0.2">
      <c r="A47" s="370"/>
      <c r="B47" s="265"/>
      <c r="C47" s="26"/>
      <c r="D47" s="332"/>
      <c r="E47" s="198">
        <v>13.861386138613863</v>
      </c>
      <c r="F47" s="199">
        <v>14.85148514851485</v>
      </c>
      <c r="G47" s="199">
        <v>19.801980198019802</v>
      </c>
      <c r="H47" s="199">
        <v>20.792079207920793</v>
      </c>
      <c r="I47" s="199">
        <v>15.841584158415841</v>
      </c>
      <c r="J47" s="200">
        <v>14.85148514851485</v>
      </c>
      <c r="L47" s="231">
        <f t="shared" si="0"/>
        <v>28.712871287128714</v>
      </c>
      <c r="M47" s="200">
        <f t="shared" si="1"/>
        <v>36.633663366336634</v>
      </c>
      <c r="N47" s="351"/>
      <c r="O47" s="141"/>
      <c r="P47" s="141"/>
      <c r="Q47" s="141"/>
      <c r="R47" s="141"/>
    </row>
    <row r="48" spans="1:18" s="110" customFormat="1" ht="13.5" customHeight="1" x14ac:dyDescent="0.15">
      <c r="A48" s="369" t="s">
        <v>227</v>
      </c>
      <c r="B48" s="108" t="s">
        <v>53</v>
      </c>
      <c r="C48" s="120"/>
      <c r="D48" s="333">
        <v>144</v>
      </c>
      <c r="E48" s="194">
        <v>75</v>
      </c>
      <c r="F48" s="195">
        <v>42</v>
      </c>
      <c r="G48" s="195">
        <v>20</v>
      </c>
      <c r="H48" s="195">
        <v>4</v>
      </c>
      <c r="I48" s="195">
        <v>3</v>
      </c>
      <c r="J48" s="196">
        <v>0</v>
      </c>
      <c r="L48" s="230">
        <f t="shared" si="0"/>
        <v>117</v>
      </c>
      <c r="M48" s="196">
        <f t="shared" si="1"/>
        <v>7</v>
      </c>
      <c r="N48" s="351"/>
      <c r="O48" s="122"/>
      <c r="P48" s="122"/>
      <c r="Q48" s="122"/>
      <c r="R48" s="122"/>
    </row>
    <row r="49" spans="1:18" ht="13.5" customHeight="1" x14ac:dyDescent="0.15">
      <c r="A49" s="369"/>
      <c r="B49" s="263"/>
      <c r="C49" s="24"/>
      <c r="D49" s="337"/>
      <c r="E49" s="190">
        <v>52.083333333333336</v>
      </c>
      <c r="F49" s="191">
        <v>29.166666666666668</v>
      </c>
      <c r="G49" s="191">
        <v>13.888888888888889</v>
      </c>
      <c r="H49" s="191">
        <v>2.7777777777777777</v>
      </c>
      <c r="I49" s="191">
        <v>2.083333333333333</v>
      </c>
      <c r="J49" s="192">
        <v>0</v>
      </c>
      <c r="L49" s="229">
        <f t="shared" si="0"/>
        <v>81.25</v>
      </c>
      <c r="M49" s="192">
        <f t="shared" si="1"/>
        <v>4.8611111111111107</v>
      </c>
      <c r="N49" s="351"/>
      <c r="O49" s="141"/>
      <c r="P49" s="141"/>
      <c r="Q49" s="141"/>
      <c r="R49" s="141"/>
    </row>
    <row r="50" spans="1:18" s="110" customFormat="1" ht="13.5" customHeight="1" x14ac:dyDescent="0.15">
      <c r="A50" s="369"/>
      <c r="B50" s="108" t="s">
        <v>433</v>
      </c>
      <c r="C50" s="120"/>
      <c r="D50" s="346">
        <v>364</v>
      </c>
      <c r="E50" s="194">
        <v>80</v>
      </c>
      <c r="F50" s="195">
        <v>70</v>
      </c>
      <c r="G50" s="195">
        <v>97</v>
      </c>
      <c r="H50" s="195">
        <v>42</v>
      </c>
      <c r="I50" s="195">
        <v>69</v>
      </c>
      <c r="J50" s="196">
        <v>6</v>
      </c>
      <c r="L50" s="230">
        <f t="shared" si="0"/>
        <v>150</v>
      </c>
      <c r="M50" s="196">
        <f t="shared" si="1"/>
        <v>111</v>
      </c>
      <c r="N50" s="351"/>
      <c r="O50" s="122"/>
      <c r="P50" s="122"/>
      <c r="Q50" s="122"/>
      <c r="R50" s="122"/>
    </row>
    <row r="51" spans="1:18" ht="13.5" customHeight="1" x14ac:dyDescent="0.15">
      <c r="A51" s="369"/>
      <c r="B51" s="263"/>
      <c r="C51" s="24"/>
      <c r="D51" s="337"/>
      <c r="E51" s="190">
        <v>21.978021978021978</v>
      </c>
      <c r="F51" s="191">
        <v>19.230769230769234</v>
      </c>
      <c r="G51" s="191">
        <v>26.64835164835165</v>
      </c>
      <c r="H51" s="191">
        <v>11.538461538461538</v>
      </c>
      <c r="I51" s="191">
        <v>18.956043956043956</v>
      </c>
      <c r="J51" s="192">
        <v>1.6483516483516485</v>
      </c>
      <c r="L51" s="229">
        <f t="shared" si="0"/>
        <v>41.208791208791212</v>
      </c>
      <c r="M51" s="192">
        <f t="shared" si="1"/>
        <v>30.494505494505496</v>
      </c>
      <c r="N51" s="351"/>
      <c r="O51" s="141"/>
      <c r="P51" s="141"/>
      <c r="Q51" s="141"/>
      <c r="R51" s="141"/>
    </row>
    <row r="52" spans="1:18" s="110" customFormat="1" ht="13.5" customHeight="1" x14ac:dyDescent="0.15">
      <c r="A52" s="369"/>
      <c r="B52" s="108" t="s">
        <v>55</v>
      </c>
      <c r="C52" s="120"/>
      <c r="D52" s="346">
        <v>229</v>
      </c>
      <c r="E52" s="194">
        <v>52</v>
      </c>
      <c r="F52" s="195">
        <v>59</v>
      </c>
      <c r="G52" s="195">
        <v>58</v>
      </c>
      <c r="H52" s="195">
        <v>20</v>
      </c>
      <c r="I52" s="195">
        <v>37</v>
      </c>
      <c r="J52" s="196">
        <v>3</v>
      </c>
      <c r="L52" s="230">
        <f t="shared" si="0"/>
        <v>111</v>
      </c>
      <c r="M52" s="196">
        <f t="shared" si="1"/>
        <v>57</v>
      </c>
      <c r="N52" s="351"/>
      <c r="O52" s="122"/>
      <c r="P52" s="122"/>
      <c r="Q52" s="122"/>
      <c r="R52" s="122"/>
    </row>
    <row r="53" spans="1:18" ht="13.5" customHeight="1" x14ac:dyDescent="0.15">
      <c r="A53" s="369"/>
      <c r="B53" s="263"/>
      <c r="C53" s="24"/>
      <c r="D53" s="337"/>
      <c r="E53" s="190">
        <v>22.707423580786028</v>
      </c>
      <c r="F53" s="191">
        <v>25.76419213973799</v>
      </c>
      <c r="G53" s="191">
        <v>25.327510917030565</v>
      </c>
      <c r="H53" s="191">
        <v>8.7336244541484707</v>
      </c>
      <c r="I53" s="191">
        <v>16.157205240174672</v>
      </c>
      <c r="J53" s="192">
        <v>1.3100436681222707</v>
      </c>
      <c r="L53" s="229">
        <f t="shared" si="0"/>
        <v>48.471615720524014</v>
      </c>
      <c r="M53" s="192">
        <f t="shared" si="1"/>
        <v>24.890829694323145</v>
      </c>
      <c r="N53" s="351"/>
      <c r="O53" s="141"/>
      <c r="P53" s="141"/>
      <c r="Q53" s="141"/>
      <c r="R53" s="141"/>
    </row>
    <row r="54" spans="1:18" s="110" customFormat="1" ht="13.5" customHeight="1" x14ac:dyDescent="0.15">
      <c r="A54" s="369"/>
      <c r="B54" s="108" t="s">
        <v>57</v>
      </c>
      <c r="C54" s="120"/>
      <c r="D54" s="346">
        <v>173</v>
      </c>
      <c r="E54" s="194">
        <v>49</v>
      </c>
      <c r="F54" s="195">
        <v>44</v>
      </c>
      <c r="G54" s="195">
        <v>42</v>
      </c>
      <c r="H54" s="195">
        <v>18</v>
      </c>
      <c r="I54" s="195">
        <v>19</v>
      </c>
      <c r="J54" s="196">
        <v>1</v>
      </c>
      <c r="L54" s="230">
        <f t="shared" si="0"/>
        <v>93</v>
      </c>
      <c r="M54" s="196">
        <f t="shared" si="1"/>
        <v>37</v>
      </c>
      <c r="N54" s="351"/>
      <c r="O54" s="122"/>
      <c r="P54" s="122"/>
      <c r="Q54" s="122"/>
      <c r="R54" s="122"/>
    </row>
    <row r="55" spans="1:18" ht="13.5" customHeight="1" x14ac:dyDescent="0.15">
      <c r="A55" s="369"/>
      <c r="B55" s="263"/>
      <c r="C55" s="24"/>
      <c r="D55" s="337"/>
      <c r="E55" s="190">
        <v>28.323699421965319</v>
      </c>
      <c r="F55" s="191">
        <v>25.433526011560691</v>
      </c>
      <c r="G55" s="191">
        <v>24.277456647398843</v>
      </c>
      <c r="H55" s="191">
        <v>10.404624277456648</v>
      </c>
      <c r="I55" s="191">
        <v>10.982658959537572</v>
      </c>
      <c r="J55" s="192">
        <v>0.57803468208092479</v>
      </c>
      <c r="L55" s="229">
        <f t="shared" si="0"/>
        <v>53.75722543352601</v>
      </c>
      <c r="M55" s="192">
        <f t="shared" si="1"/>
        <v>21.387283236994222</v>
      </c>
      <c r="N55" s="351"/>
      <c r="O55" s="141"/>
      <c r="P55" s="141"/>
      <c r="Q55" s="141"/>
      <c r="R55" s="141"/>
    </row>
    <row r="56" spans="1:18" s="110" customFormat="1" ht="13.5" customHeight="1" x14ac:dyDescent="0.15">
      <c r="A56" s="369"/>
      <c r="B56" s="108" t="s">
        <v>59</v>
      </c>
      <c r="C56" s="120"/>
      <c r="D56" s="346">
        <v>445</v>
      </c>
      <c r="E56" s="194">
        <v>141</v>
      </c>
      <c r="F56" s="195">
        <v>117</v>
      </c>
      <c r="G56" s="195">
        <v>86</v>
      </c>
      <c r="H56" s="195">
        <v>51</v>
      </c>
      <c r="I56" s="195">
        <v>46</v>
      </c>
      <c r="J56" s="196">
        <v>4</v>
      </c>
      <c r="L56" s="230">
        <f t="shared" si="0"/>
        <v>258</v>
      </c>
      <c r="M56" s="196">
        <f t="shared" si="1"/>
        <v>97</v>
      </c>
      <c r="N56" s="351"/>
      <c r="O56" s="122"/>
      <c r="P56" s="122"/>
      <c r="Q56" s="122"/>
      <c r="R56" s="122"/>
    </row>
    <row r="57" spans="1:18" ht="13.5" customHeight="1" x14ac:dyDescent="0.15">
      <c r="A57" s="369"/>
      <c r="B57" s="263"/>
      <c r="C57" s="24"/>
      <c r="D57" s="337"/>
      <c r="E57" s="190">
        <v>31.685393258426963</v>
      </c>
      <c r="F57" s="191">
        <v>26.292134831460672</v>
      </c>
      <c r="G57" s="191">
        <v>19.325842696629213</v>
      </c>
      <c r="H57" s="191">
        <v>11.460674157303369</v>
      </c>
      <c r="I57" s="191">
        <v>10.337078651685392</v>
      </c>
      <c r="J57" s="192">
        <v>0.89887640449438211</v>
      </c>
      <c r="L57" s="229">
        <f t="shared" si="0"/>
        <v>57.977528089887635</v>
      </c>
      <c r="M57" s="192">
        <f t="shared" si="1"/>
        <v>21.797752808988761</v>
      </c>
      <c r="N57" s="351"/>
      <c r="O57" s="141"/>
      <c r="P57" s="141"/>
      <c r="Q57" s="141"/>
      <c r="R57" s="141"/>
    </row>
    <row r="58" spans="1:18" s="110" customFormat="1" ht="13.5" customHeight="1" x14ac:dyDescent="0.15">
      <c r="A58" s="369"/>
      <c r="B58" s="108" t="s">
        <v>61</v>
      </c>
      <c r="C58" s="120"/>
      <c r="D58" s="346">
        <v>214</v>
      </c>
      <c r="E58" s="194">
        <v>57</v>
      </c>
      <c r="F58" s="195">
        <v>49</v>
      </c>
      <c r="G58" s="195">
        <v>46</v>
      </c>
      <c r="H58" s="195">
        <v>28</v>
      </c>
      <c r="I58" s="195">
        <v>33</v>
      </c>
      <c r="J58" s="196">
        <v>1</v>
      </c>
      <c r="L58" s="230">
        <f t="shared" si="0"/>
        <v>106</v>
      </c>
      <c r="M58" s="196">
        <f t="shared" si="1"/>
        <v>61</v>
      </c>
      <c r="N58" s="351"/>
      <c r="O58" s="122"/>
      <c r="P58" s="122"/>
      <c r="Q58" s="122"/>
      <c r="R58" s="122"/>
    </row>
    <row r="59" spans="1:18" ht="13.5" customHeight="1" x14ac:dyDescent="0.15">
      <c r="A59" s="369"/>
      <c r="B59" s="263"/>
      <c r="C59" s="24"/>
      <c r="D59" s="337"/>
      <c r="E59" s="190">
        <v>26.635514018691588</v>
      </c>
      <c r="F59" s="191">
        <v>22.897196261682243</v>
      </c>
      <c r="G59" s="191">
        <v>21.495327102803738</v>
      </c>
      <c r="H59" s="191">
        <v>13.084112149532709</v>
      </c>
      <c r="I59" s="191">
        <v>15.420560747663551</v>
      </c>
      <c r="J59" s="192">
        <v>0.46728971962616817</v>
      </c>
      <c r="L59" s="229">
        <f t="shared" si="0"/>
        <v>49.532710280373834</v>
      </c>
      <c r="M59" s="192">
        <f t="shared" si="1"/>
        <v>28.504672897196258</v>
      </c>
      <c r="N59" s="351"/>
      <c r="O59" s="141"/>
      <c r="P59" s="141"/>
      <c r="Q59" s="141"/>
      <c r="R59" s="141"/>
    </row>
    <row r="60" spans="1:18" s="110" customFormat="1" ht="13.5" customHeight="1" x14ac:dyDescent="0.15">
      <c r="A60" s="369"/>
      <c r="B60" s="108" t="s">
        <v>63</v>
      </c>
      <c r="C60" s="120"/>
      <c r="D60" s="331">
        <v>133</v>
      </c>
      <c r="E60" s="194">
        <v>11</v>
      </c>
      <c r="F60" s="195">
        <v>19</v>
      </c>
      <c r="G60" s="195">
        <v>37</v>
      </c>
      <c r="H60" s="195">
        <v>18</v>
      </c>
      <c r="I60" s="195">
        <v>34</v>
      </c>
      <c r="J60" s="196">
        <v>14</v>
      </c>
      <c r="L60" s="230">
        <f t="shared" si="0"/>
        <v>30</v>
      </c>
      <c r="M60" s="196">
        <f t="shared" si="1"/>
        <v>52</v>
      </c>
      <c r="N60" s="351"/>
      <c r="O60" s="122"/>
      <c r="P60" s="122"/>
      <c r="Q60" s="122"/>
      <c r="R60" s="122"/>
    </row>
    <row r="61" spans="1:18" ht="13.5" customHeight="1" x14ac:dyDescent="0.15">
      <c r="A61" s="369"/>
      <c r="B61" s="263"/>
      <c r="C61" s="24"/>
      <c r="D61" s="331"/>
      <c r="E61" s="190">
        <v>8.2706766917293226</v>
      </c>
      <c r="F61" s="191">
        <v>14.285714285714285</v>
      </c>
      <c r="G61" s="191">
        <v>27.819548872180448</v>
      </c>
      <c r="H61" s="191">
        <v>13.533834586466165</v>
      </c>
      <c r="I61" s="191">
        <v>25.563909774436087</v>
      </c>
      <c r="J61" s="192">
        <v>10.526315789473683</v>
      </c>
      <c r="L61" s="229">
        <f t="shared" si="0"/>
        <v>22.556390977443606</v>
      </c>
      <c r="M61" s="192">
        <f t="shared" si="1"/>
        <v>39.097744360902254</v>
      </c>
      <c r="N61" s="351"/>
      <c r="O61" s="141"/>
      <c r="P61" s="141"/>
      <c r="Q61" s="141"/>
      <c r="R61" s="141"/>
    </row>
    <row r="62" spans="1:18" s="110" customFormat="1" ht="13.5" customHeight="1" x14ac:dyDescent="0.15">
      <c r="A62" s="369"/>
      <c r="B62" s="108" t="s">
        <v>65</v>
      </c>
      <c r="C62" s="120"/>
      <c r="D62" s="346">
        <v>497</v>
      </c>
      <c r="E62" s="194">
        <v>43</v>
      </c>
      <c r="F62" s="195">
        <v>70</v>
      </c>
      <c r="G62" s="195">
        <v>128</v>
      </c>
      <c r="H62" s="195">
        <v>96</v>
      </c>
      <c r="I62" s="195">
        <v>132</v>
      </c>
      <c r="J62" s="196">
        <v>28</v>
      </c>
      <c r="L62" s="230">
        <f t="shared" si="0"/>
        <v>113</v>
      </c>
      <c r="M62" s="196">
        <f t="shared" si="1"/>
        <v>228</v>
      </c>
      <c r="N62" s="351"/>
      <c r="O62" s="122"/>
      <c r="P62" s="122"/>
      <c r="Q62" s="122"/>
      <c r="R62" s="122"/>
    </row>
    <row r="63" spans="1:18" ht="13.5" customHeight="1" x14ac:dyDescent="0.15">
      <c r="A63" s="369"/>
      <c r="B63" s="263"/>
      <c r="C63" s="24"/>
      <c r="D63" s="337"/>
      <c r="E63" s="190">
        <v>8.6519114688128766</v>
      </c>
      <c r="F63" s="191">
        <v>14.084507042253522</v>
      </c>
      <c r="G63" s="191">
        <v>25.754527162977869</v>
      </c>
      <c r="H63" s="191">
        <v>19.315895372233399</v>
      </c>
      <c r="I63" s="191">
        <v>26.559356136820927</v>
      </c>
      <c r="J63" s="192">
        <v>5.6338028169014089</v>
      </c>
      <c r="L63" s="229">
        <f t="shared" si="0"/>
        <v>22.736418511066397</v>
      </c>
      <c r="M63" s="192">
        <f t="shared" si="1"/>
        <v>45.875251509054323</v>
      </c>
      <c r="N63" s="351"/>
      <c r="O63" s="141"/>
      <c r="P63" s="141"/>
      <c r="Q63" s="141"/>
      <c r="R63" s="141"/>
    </row>
    <row r="64" spans="1:18" s="110" customFormat="1" ht="13.5" customHeight="1" x14ac:dyDescent="0.15">
      <c r="A64" s="369"/>
      <c r="B64" s="264" t="s">
        <v>66</v>
      </c>
      <c r="C64" s="120"/>
      <c r="D64" s="330">
        <v>688</v>
      </c>
      <c r="E64" s="194">
        <v>102</v>
      </c>
      <c r="F64" s="195">
        <v>113</v>
      </c>
      <c r="G64" s="195">
        <v>163</v>
      </c>
      <c r="H64" s="195">
        <v>120</v>
      </c>
      <c r="I64" s="195">
        <v>150</v>
      </c>
      <c r="J64" s="196">
        <v>40</v>
      </c>
      <c r="L64" s="230">
        <f t="shared" si="0"/>
        <v>215</v>
      </c>
      <c r="M64" s="196">
        <f t="shared" si="1"/>
        <v>270</v>
      </c>
      <c r="N64" s="351"/>
      <c r="O64" s="122"/>
      <c r="P64" s="122"/>
      <c r="Q64" s="122"/>
      <c r="R64" s="122"/>
    </row>
    <row r="65" spans="1:18" ht="13.5" customHeight="1" thickBot="1" x14ac:dyDescent="0.2">
      <c r="A65" s="370"/>
      <c r="B65" s="265"/>
      <c r="C65" s="26"/>
      <c r="D65" s="332"/>
      <c r="E65" s="198">
        <v>14.825581395348838</v>
      </c>
      <c r="F65" s="199">
        <v>16.424418604651162</v>
      </c>
      <c r="G65" s="199">
        <v>23.691860465116278</v>
      </c>
      <c r="H65" s="199">
        <v>17.441860465116278</v>
      </c>
      <c r="I65" s="199">
        <v>21.802325581395348</v>
      </c>
      <c r="J65" s="200">
        <v>5.8139534883720927</v>
      </c>
      <c r="L65" s="231">
        <f t="shared" si="0"/>
        <v>31.25</v>
      </c>
      <c r="M65" s="200">
        <f t="shared" si="1"/>
        <v>39.244186046511629</v>
      </c>
      <c r="N65" s="351"/>
      <c r="O65" s="141"/>
      <c r="P65" s="141"/>
      <c r="Q65" s="141"/>
      <c r="R65" s="141"/>
    </row>
    <row r="66" spans="1:18" s="110" customFormat="1" ht="13.5" customHeight="1" x14ac:dyDescent="0.15">
      <c r="A66" s="367" t="s">
        <v>73</v>
      </c>
      <c r="B66" s="108" t="s">
        <v>67</v>
      </c>
      <c r="C66" s="120"/>
      <c r="D66" s="333">
        <v>1507</v>
      </c>
      <c r="E66" s="194">
        <v>327</v>
      </c>
      <c r="F66" s="195">
        <v>294</v>
      </c>
      <c r="G66" s="195">
        <v>348</v>
      </c>
      <c r="H66" s="195">
        <v>210</v>
      </c>
      <c r="I66" s="195">
        <v>278</v>
      </c>
      <c r="J66" s="196">
        <v>50</v>
      </c>
      <c r="L66" s="230">
        <f t="shared" si="0"/>
        <v>621</v>
      </c>
      <c r="M66" s="196">
        <f t="shared" si="1"/>
        <v>488</v>
      </c>
      <c r="N66" s="351"/>
      <c r="O66" s="122"/>
      <c r="P66" s="122"/>
      <c r="Q66" s="122"/>
      <c r="R66" s="122"/>
    </row>
    <row r="67" spans="1:18" ht="13.5" customHeight="1" x14ac:dyDescent="0.15">
      <c r="A67" s="369"/>
      <c r="B67" s="10" t="s">
        <v>68</v>
      </c>
      <c r="C67" s="24"/>
      <c r="D67" s="337"/>
      <c r="E67" s="190">
        <v>21.698739216987391</v>
      </c>
      <c r="F67" s="191">
        <v>19.508958195089583</v>
      </c>
      <c r="G67" s="191">
        <v>23.09223623092236</v>
      </c>
      <c r="H67" s="191">
        <v>13.934970139349701</v>
      </c>
      <c r="I67" s="191">
        <v>18.447246184472462</v>
      </c>
      <c r="J67" s="192">
        <v>3.3178500331785004</v>
      </c>
      <c r="L67" s="229">
        <f t="shared" si="0"/>
        <v>41.207697412076975</v>
      </c>
      <c r="M67" s="192">
        <f t="shared" si="1"/>
        <v>32.382216323822163</v>
      </c>
      <c r="N67" s="351"/>
      <c r="O67" s="141"/>
      <c r="P67" s="141"/>
      <c r="Q67" s="141"/>
      <c r="R67" s="141"/>
    </row>
    <row r="68" spans="1:18" s="110" customFormat="1" ht="13.5" customHeight="1" x14ac:dyDescent="0.15">
      <c r="A68" s="369"/>
      <c r="B68" s="108" t="s">
        <v>69</v>
      </c>
      <c r="C68" s="120"/>
      <c r="D68" s="346">
        <v>1187</v>
      </c>
      <c r="E68" s="194">
        <v>227</v>
      </c>
      <c r="F68" s="195">
        <v>255</v>
      </c>
      <c r="G68" s="195">
        <v>287</v>
      </c>
      <c r="H68" s="195">
        <v>163</v>
      </c>
      <c r="I68" s="195">
        <v>215</v>
      </c>
      <c r="J68" s="196">
        <v>40</v>
      </c>
      <c r="L68" s="230">
        <f t="shared" si="0"/>
        <v>482</v>
      </c>
      <c r="M68" s="196">
        <f t="shared" si="1"/>
        <v>378</v>
      </c>
      <c r="N68" s="351"/>
      <c r="O68" s="122"/>
      <c r="P68" s="122"/>
      <c r="Q68" s="122"/>
      <c r="R68" s="122"/>
    </row>
    <row r="69" spans="1:18" ht="13.5" customHeight="1" x14ac:dyDescent="0.15">
      <c r="A69" s="369"/>
      <c r="B69" s="10" t="s">
        <v>70</v>
      </c>
      <c r="C69" s="24"/>
      <c r="D69" s="337"/>
      <c r="E69" s="190">
        <v>19.123841617523169</v>
      </c>
      <c r="F69" s="191">
        <v>21.482729570345409</v>
      </c>
      <c r="G69" s="191">
        <v>24.178601516427971</v>
      </c>
      <c r="H69" s="191">
        <v>13.732097725358045</v>
      </c>
      <c r="I69" s="191">
        <v>18.112889637742207</v>
      </c>
      <c r="J69" s="192">
        <v>3.3698399326032011</v>
      </c>
      <c r="L69" s="229">
        <f t="shared" si="0"/>
        <v>40.606571187868582</v>
      </c>
      <c r="M69" s="192">
        <f t="shared" si="1"/>
        <v>31.844987363100252</v>
      </c>
      <c r="N69" s="351"/>
      <c r="O69" s="141"/>
      <c r="P69" s="141"/>
      <c r="Q69" s="141"/>
      <c r="R69" s="141"/>
    </row>
    <row r="70" spans="1:18" s="110" customFormat="1" ht="13.5" customHeight="1" x14ac:dyDescent="0.15">
      <c r="A70" s="369"/>
      <c r="B70" s="264" t="s">
        <v>71</v>
      </c>
      <c r="C70" s="120"/>
      <c r="D70" s="330">
        <v>18</v>
      </c>
      <c r="E70" s="194">
        <v>4</v>
      </c>
      <c r="F70" s="195">
        <v>3</v>
      </c>
      <c r="G70" s="195">
        <v>2</v>
      </c>
      <c r="H70" s="195">
        <v>2</v>
      </c>
      <c r="I70" s="195">
        <v>1</v>
      </c>
      <c r="J70" s="196">
        <v>6</v>
      </c>
      <c r="L70" s="230">
        <f t="shared" si="0"/>
        <v>7</v>
      </c>
      <c r="M70" s="196">
        <f t="shared" si="1"/>
        <v>3</v>
      </c>
      <c r="N70" s="351"/>
      <c r="O70" s="122"/>
      <c r="P70" s="122"/>
      <c r="Q70" s="122"/>
      <c r="R70" s="122"/>
    </row>
    <row r="71" spans="1:18" ht="13.5" customHeight="1" thickBot="1" x14ac:dyDescent="0.2">
      <c r="A71" s="370"/>
      <c r="B71" s="265"/>
      <c r="C71" s="26"/>
      <c r="D71" s="332"/>
      <c r="E71" s="198">
        <v>22.222222222222221</v>
      </c>
      <c r="F71" s="199">
        <v>16.666666666666664</v>
      </c>
      <c r="G71" s="199">
        <v>11.111111111111111</v>
      </c>
      <c r="H71" s="199">
        <v>11.111111111111111</v>
      </c>
      <c r="I71" s="199">
        <v>5.5555555555555554</v>
      </c>
      <c r="J71" s="200">
        <v>33.333333333333329</v>
      </c>
      <c r="L71" s="231">
        <f t="shared" si="0"/>
        <v>38.888888888888886</v>
      </c>
      <c r="M71" s="200">
        <f t="shared" si="1"/>
        <v>16.666666666666664</v>
      </c>
      <c r="N71" s="351"/>
      <c r="O71" s="141"/>
      <c r="P71" s="141"/>
      <c r="Q71" s="141"/>
      <c r="R71" s="141"/>
    </row>
    <row r="72" spans="1:18" s="110" customFormat="1" ht="13.5" customHeight="1" x14ac:dyDescent="0.15">
      <c r="A72" s="367" t="s">
        <v>510</v>
      </c>
      <c r="B72" s="108" t="s">
        <v>511</v>
      </c>
      <c r="C72" s="120"/>
      <c r="D72" s="333">
        <v>1212</v>
      </c>
      <c r="E72" s="194">
        <v>256</v>
      </c>
      <c r="F72" s="195">
        <v>268</v>
      </c>
      <c r="G72" s="195">
        <v>298</v>
      </c>
      <c r="H72" s="195">
        <v>169</v>
      </c>
      <c r="I72" s="195">
        <v>202</v>
      </c>
      <c r="J72" s="196">
        <v>19</v>
      </c>
      <c r="L72" s="230">
        <f t="shared" ref="L72:L77" si="2">SUM(E72:F72)</f>
        <v>524</v>
      </c>
      <c r="M72" s="196">
        <f t="shared" ref="M72:M77" si="3">SUM(H72:I72)</f>
        <v>371</v>
      </c>
      <c r="N72" s="351"/>
      <c r="O72" s="122"/>
      <c r="P72" s="122"/>
      <c r="Q72" s="122"/>
      <c r="R72" s="122"/>
    </row>
    <row r="73" spans="1:18" ht="13.5" customHeight="1" x14ac:dyDescent="0.15">
      <c r="A73" s="367"/>
      <c r="B73" s="10" t="s">
        <v>512</v>
      </c>
      <c r="C73" s="24"/>
      <c r="D73" s="337"/>
      <c r="E73" s="190">
        <v>21.122112211221122</v>
      </c>
      <c r="F73" s="191">
        <v>22.112211221122113</v>
      </c>
      <c r="G73" s="191">
        <v>24.587458745874589</v>
      </c>
      <c r="H73" s="191">
        <v>13.943894389438944</v>
      </c>
      <c r="I73" s="191">
        <v>16.666666666666664</v>
      </c>
      <c r="J73" s="192">
        <v>1.5676567656765676</v>
      </c>
      <c r="L73" s="229">
        <f t="shared" si="2"/>
        <v>43.234323432343231</v>
      </c>
      <c r="M73" s="192">
        <f t="shared" si="3"/>
        <v>30.61056105610561</v>
      </c>
      <c r="N73" s="351"/>
      <c r="O73" s="141"/>
      <c r="P73" s="141"/>
      <c r="Q73" s="141"/>
      <c r="R73" s="141"/>
    </row>
    <row r="74" spans="1:18" s="110" customFormat="1" ht="13.5" customHeight="1" x14ac:dyDescent="0.15">
      <c r="A74" s="367"/>
      <c r="B74" s="108" t="s">
        <v>513</v>
      </c>
      <c r="C74" s="120"/>
      <c r="D74" s="346">
        <v>422</v>
      </c>
      <c r="E74" s="194">
        <v>112</v>
      </c>
      <c r="F74" s="195">
        <v>106</v>
      </c>
      <c r="G74" s="195">
        <v>76</v>
      </c>
      <c r="H74" s="195">
        <v>59</v>
      </c>
      <c r="I74" s="195">
        <v>63</v>
      </c>
      <c r="J74" s="196">
        <v>6</v>
      </c>
      <c r="L74" s="230">
        <f t="shared" si="2"/>
        <v>218</v>
      </c>
      <c r="M74" s="196">
        <f t="shared" si="3"/>
        <v>122</v>
      </c>
      <c r="N74" s="351"/>
      <c r="O74" s="122"/>
      <c r="P74" s="122"/>
      <c r="Q74" s="122"/>
      <c r="R74" s="122"/>
    </row>
    <row r="75" spans="1:18" ht="13.5" customHeight="1" x14ac:dyDescent="0.15">
      <c r="A75" s="367"/>
      <c r="B75" s="10" t="s">
        <v>512</v>
      </c>
      <c r="C75" s="24"/>
      <c r="D75" s="337"/>
      <c r="E75" s="190">
        <v>26.540284360189574</v>
      </c>
      <c r="F75" s="191">
        <v>25.118483412322274</v>
      </c>
      <c r="G75" s="191">
        <v>18.009478672985782</v>
      </c>
      <c r="H75" s="191">
        <v>13.981042654028435</v>
      </c>
      <c r="I75" s="191">
        <v>14.928909952606634</v>
      </c>
      <c r="J75" s="192">
        <v>1.4218009478672986</v>
      </c>
      <c r="L75" s="229">
        <f t="shared" si="2"/>
        <v>51.658767772511851</v>
      </c>
      <c r="M75" s="192">
        <f t="shared" si="3"/>
        <v>28.90995260663507</v>
      </c>
      <c r="N75" s="351"/>
      <c r="O75" s="141"/>
      <c r="P75" s="141"/>
      <c r="Q75" s="141"/>
      <c r="R75" s="141"/>
    </row>
    <row r="76" spans="1:18" s="110" customFormat="1" ht="13.5" customHeight="1" x14ac:dyDescent="0.15">
      <c r="A76" s="367"/>
      <c r="B76" s="108" t="s">
        <v>514</v>
      </c>
      <c r="C76" s="120"/>
      <c r="D76" s="330">
        <v>1078</v>
      </c>
      <c r="E76" s="194">
        <v>190</v>
      </c>
      <c r="F76" s="195">
        <v>178</v>
      </c>
      <c r="G76" s="195">
        <v>263</v>
      </c>
      <c r="H76" s="195">
        <v>147</v>
      </c>
      <c r="I76" s="195">
        <v>229</v>
      </c>
      <c r="J76" s="196">
        <v>71</v>
      </c>
      <c r="L76" s="230">
        <f t="shared" si="2"/>
        <v>368</v>
      </c>
      <c r="M76" s="196">
        <f t="shared" si="3"/>
        <v>376</v>
      </c>
      <c r="N76" s="351"/>
      <c r="O76" s="122"/>
      <c r="P76" s="122"/>
      <c r="Q76" s="122"/>
      <c r="R76" s="122"/>
    </row>
    <row r="77" spans="1:18" ht="13.5" customHeight="1" thickBot="1" x14ac:dyDescent="0.2">
      <c r="A77" s="368"/>
      <c r="B77" s="21"/>
      <c r="C77" s="26"/>
      <c r="D77" s="332"/>
      <c r="E77" s="198">
        <v>17.625231910946194</v>
      </c>
      <c r="F77" s="199">
        <v>16.512059369202227</v>
      </c>
      <c r="G77" s="199">
        <v>24.397031539888683</v>
      </c>
      <c r="H77" s="199">
        <v>13.636363636363635</v>
      </c>
      <c r="I77" s="199">
        <v>21.243042671614102</v>
      </c>
      <c r="J77" s="200">
        <v>6.5862708719851577</v>
      </c>
      <c r="L77" s="231">
        <f t="shared" si="2"/>
        <v>34.137291280148418</v>
      </c>
      <c r="M77" s="200">
        <f t="shared" si="3"/>
        <v>34.879406307977739</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452</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1425</v>
      </c>
      <c r="F6" s="179">
        <v>668</v>
      </c>
      <c r="G6" s="179">
        <v>272</v>
      </c>
      <c r="H6" s="179">
        <v>117</v>
      </c>
      <c r="I6" s="179">
        <v>146</v>
      </c>
      <c r="J6" s="180">
        <v>84</v>
      </c>
      <c r="K6" s="133"/>
      <c r="L6" s="226">
        <f>SUM(E6:F6)</f>
        <v>2093</v>
      </c>
      <c r="M6" s="180">
        <f>SUM(H6:I6)</f>
        <v>263</v>
      </c>
      <c r="N6" s="351"/>
      <c r="O6" s="139"/>
      <c r="P6" s="139"/>
      <c r="Q6" s="139"/>
      <c r="R6" s="139"/>
    </row>
    <row r="7" spans="1:19" ht="13.5" customHeight="1" thickBot="1" x14ac:dyDescent="0.2">
      <c r="A7" s="266"/>
      <c r="B7" s="9"/>
      <c r="C7" s="9"/>
      <c r="D7" s="332"/>
      <c r="E7" s="182">
        <v>52.544247787610622</v>
      </c>
      <c r="F7" s="183">
        <v>24.631268436578171</v>
      </c>
      <c r="G7" s="183">
        <v>10.029498525073747</v>
      </c>
      <c r="H7" s="183">
        <v>4.3141592920353977</v>
      </c>
      <c r="I7" s="183">
        <v>5.3834808259587019</v>
      </c>
      <c r="J7" s="275">
        <v>3.0973451327433628</v>
      </c>
      <c r="K7" s="134"/>
      <c r="L7" s="227">
        <f t="shared" ref="L7:L71" si="0">SUM(E7:F7)</f>
        <v>77.175516224188797</v>
      </c>
      <c r="M7" s="275">
        <f t="shared" ref="M7:M71" si="1">SUM(H7:I7)</f>
        <v>9.6976401179940996</v>
      </c>
      <c r="N7" s="351"/>
      <c r="O7" s="140"/>
      <c r="P7" s="140"/>
      <c r="Q7" s="140"/>
      <c r="R7" s="140"/>
    </row>
    <row r="8" spans="1:19" s="110" customFormat="1" ht="13.5" customHeight="1" x14ac:dyDescent="0.15">
      <c r="A8" s="371" t="s">
        <v>30</v>
      </c>
      <c r="B8" s="118" t="s">
        <v>32</v>
      </c>
      <c r="C8" s="119"/>
      <c r="D8" s="333">
        <v>1272</v>
      </c>
      <c r="E8" s="186">
        <v>682</v>
      </c>
      <c r="F8" s="187">
        <v>320</v>
      </c>
      <c r="G8" s="187">
        <v>115</v>
      </c>
      <c r="H8" s="187">
        <v>48</v>
      </c>
      <c r="I8" s="187">
        <v>68</v>
      </c>
      <c r="J8" s="188">
        <v>39</v>
      </c>
      <c r="K8" s="133"/>
      <c r="L8" s="228">
        <f t="shared" si="0"/>
        <v>1002</v>
      </c>
      <c r="M8" s="188">
        <f t="shared" si="1"/>
        <v>116</v>
      </c>
      <c r="N8" s="351"/>
      <c r="O8" s="122"/>
      <c r="P8" s="122"/>
      <c r="Q8" s="122"/>
      <c r="R8" s="122"/>
    </row>
    <row r="9" spans="1:19" ht="13.5" customHeight="1" x14ac:dyDescent="0.15">
      <c r="A9" s="369"/>
      <c r="B9" s="263"/>
      <c r="C9" s="24"/>
      <c r="D9" s="337"/>
      <c r="E9" s="190">
        <v>53.616352201257868</v>
      </c>
      <c r="F9" s="191">
        <v>25.157232704402517</v>
      </c>
      <c r="G9" s="191">
        <v>9.0408805031446526</v>
      </c>
      <c r="H9" s="191">
        <v>3.7735849056603774</v>
      </c>
      <c r="I9" s="191">
        <v>5.3459119496855347</v>
      </c>
      <c r="J9" s="192">
        <v>3.0660377358490565</v>
      </c>
      <c r="K9" s="134"/>
      <c r="L9" s="229">
        <f t="shared" si="0"/>
        <v>78.773584905660385</v>
      </c>
      <c r="M9" s="192">
        <f t="shared" si="1"/>
        <v>9.1194968553459113</v>
      </c>
      <c r="N9" s="351"/>
      <c r="O9" s="141"/>
      <c r="P9" s="141"/>
      <c r="Q9" s="141"/>
      <c r="R9" s="141"/>
    </row>
    <row r="10" spans="1:19" s="110" customFormat="1" ht="13.5" customHeight="1" x14ac:dyDescent="0.15">
      <c r="A10" s="369"/>
      <c r="B10" s="108" t="s">
        <v>34</v>
      </c>
      <c r="C10" s="120"/>
      <c r="D10" s="346">
        <v>279</v>
      </c>
      <c r="E10" s="194">
        <v>159</v>
      </c>
      <c r="F10" s="195">
        <v>61</v>
      </c>
      <c r="G10" s="195">
        <v>24</v>
      </c>
      <c r="H10" s="195">
        <v>13</v>
      </c>
      <c r="I10" s="195">
        <v>13</v>
      </c>
      <c r="J10" s="196">
        <v>9</v>
      </c>
      <c r="K10" s="133"/>
      <c r="L10" s="230">
        <f t="shared" si="0"/>
        <v>220</v>
      </c>
      <c r="M10" s="196">
        <f t="shared" si="1"/>
        <v>26</v>
      </c>
      <c r="N10" s="351"/>
      <c r="O10" s="122"/>
      <c r="P10" s="122"/>
      <c r="Q10" s="122"/>
      <c r="R10" s="122"/>
    </row>
    <row r="11" spans="1:19" ht="13.5" customHeight="1" x14ac:dyDescent="0.15">
      <c r="A11" s="369"/>
      <c r="B11" s="263"/>
      <c r="C11" s="24"/>
      <c r="D11" s="337"/>
      <c r="E11" s="190">
        <v>56.98924731182796</v>
      </c>
      <c r="F11" s="191">
        <v>21.863799283154123</v>
      </c>
      <c r="G11" s="191">
        <v>8.6021505376344098</v>
      </c>
      <c r="H11" s="191">
        <v>4.6594982078853047</v>
      </c>
      <c r="I11" s="191">
        <v>4.6594982078853047</v>
      </c>
      <c r="J11" s="192">
        <v>3.225806451612903</v>
      </c>
      <c r="K11" s="134"/>
      <c r="L11" s="229">
        <f t="shared" si="0"/>
        <v>78.853046594982089</v>
      </c>
      <c r="M11" s="192">
        <f t="shared" si="1"/>
        <v>9.3189964157706093</v>
      </c>
      <c r="N11" s="351"/>
      <c r="O11" s="141"/>
      <c r="P11" s="141"/>
      <c r="Q11" s="141"/>
      <c r="R11" s="141"/>
    </row>
    <row r="12" spans="1:19" s="110" customFormat="1" ht="13.5" customHeight="1" x14ac:dyDescent="0.15">
      <c r="A12" s="369"/>
      <c r="B12" s="108" t="s">
        <v>36</v>
      </c>
      <c r="C12" s="120"/>
      <c r="D12" s="346">
        <v>680</v>
      </c>
      <c r="E12" s="194">
        <v>336</v>
      </c>
      <c r="F12" s="195">
        <v>177</v>
      </c>
      <c r="G12" s="195">
        <v>81</v>
      </c>
      <c r="H12" s="195">
        <v>26</v>
      </c>
      <c r="I12" s="195">
        <v>35</v>
      </c>
      <c r="J12" s="196">
        <v>25</v>
      </c>
      <c r="K12" s="133"/>
      <c r="L12" s="230">
        <f t="shared" si="0"/>
        <v>513</v>
      </c>
      <c r="M12" s="196">
        <f t="shared" si="1"/>
        <v>61</v>
      </c>
      <c r="N12" s="351"/>
      <c r="O12" s="122"/>
      <c r="P12" s="122"/>
      <c r="Q12" s="122"/>
      <c r="R12" s="122"/>
    </row>
    <row r="13" spans="1:19" ht="13.5" customHeight="1" x14ac:dyDescent="0.15">
      <c r="A13" s="369"/>
      <c r="B13" s="263"/>
      <c r="C13" s="24"/>
      <c r="D13" s="337"/>
      <c r="E13" s="190">
        <v>49.411764705882355</v>
      </c>
      <c r="F13" s="191">
        <v>26.029411764705884</v>
      </c>
      <c r="G13" s="191">
        <v>11.911764705882351</v>
      </c>
      <c r="H13" s="191">
        <v>3.8235294117647061</v>
      </c>
      <c r="I13" s="191">
        <v>5.1470588235294112</v>
      </c>
      <c r="J13" s="192">
        <v>3.6764705882352944</v>
      </c>
      <c r="K13" s="134"/>
      <c r="L13" s="229">
        <f t="shared" si="0"/>
        <v>75.441176470588232</v>
      </c>
      <c r="M13" s="192">
        <f t="shared" si="1"/>
        <v>8.9705882352941178</v>
      </c>
      <c r="N13" s="351"/>
      <c r="O13" s="141"/>
      <c r="P13" s="141"/>
      <c r="Q13" s="141"/>
      <c r="R13" s="141"/>
    </row>
    <row r="14" spans="1:19" s="110" customFormat="1" ht="13.5" customHeight="1" x14ac:dyDescent="0.15">
      <c r="A14" s="369"/>
      <c r="B14" s="108" t="s">
        <v>38</v>
      </c>
      <c r="C14" s="120"/>
      <c r="D14" s="346">
        <v>196</v>
      </c>
      <c r="E14" s="194">
        <v>97</v>
      </c>
      <c r="F14" s="195">
        <v>50</v>
      </c>
      <c r="G14" s="195">
        <v>21</v>
      </c>
      <c r="H14" s="195">
        <v>14</v>
      </c>
      <c r="I14" s="195">
        <v>11</v>
      </c>
      <c r="J14" s="196">
        <v>3</v>
      </c>
      <c r="K14" s="133"/>
      <c r="L14" s="230">
        <f t="shared" si="0"/>
        <v>147</v>
      </c>
      <c r="M14" s="196">
        <f t="shared" si="1"/>
        <v>25</v>
      </c>
      <c r="N14" s="351"/>
      <c r="O14" s="122"/>
      <c r="P14" s="122"/>
      <c r="Q14" s="122"/>
      <c r="R14" s="122"/>
    </row>
    <row r="15" spans="1:19" ht="13.5" customHeight="1" x14ac:dyDescent="0.15">
      <c r="A15" s="369"/>
      <c r="B15" s="263"/>
      <c r="C15" s="24"/>
      <c r="D15" s="337"/>
      <c r="E15" s="190">
        <v>49.489795918367349</v>
      </c>
      <c r="F15" s="191">
        <v>25.510204081632654</v>
      </c>
      <c r="G15" s="191">
        <v>10.714285714285714</v>
      </c>
      <c r="H15" s="191">
        <v>7.1428571428571423</v>
      </c>
      <c r="I15" s="191">
        <v>5.6122448979591839</v>
      </c>
      <c r="J15" s="192">
        <v>1.5306122448979591</v>
      </c>
      <c r="K15" s="134"/>
      <c r="L15" s="229">
        <f t="shared" si="0"/>
        <v>75</v>
      </c>
      <c r="M15" s="192">
        <f t="shared" si="1"/>
        <v>12.755102040816325</v>
      </c>
      <c r="N15" s="351"/>
      <c r="O15" s="141"/>
      <c r="P15" s="141"/>
      <c r="Q15" s="141"/>
      <c r="R15" s="141"/>
    </row>
    <row r="16" spans="1:19" s="110" customFormat="1" ht="13.5" customHeight="1" x14ac:dyDescent="0.15">
      <c r="A16" s="369"/>
      <c r="B16" s="108" t="s">
        <v>40</v>
      </c>
      <c r="C16" s="120"/>
      <c r="D16" s="346">
        <v>191</v>
      </c>
      <c r="E16" s="194">
        <v>98</v>
      </c>
      <c r="F16" s="195">
        <v>44</v>
      </c>
      <c r="G16" s="195">
        <v>21</v>
      </c>
      <c r="H16" s="195">
        <v>9</v>
      </c>
      <c r="I16" s="195">
        <v>13</v>
      </c>
      <c r="J16" s="196">
        <v>6</v>
      </c>
      <c r="K16" s="133"/>
      <c r="L16" s="230">
        <f t="shared" si="0"/>
        <v>142</v>
      </c>
      <c r="M16" s="196">
        <f t="shared" si="1"/>
        <v>22</v>
      </c>
      <c r="N16" s="351"/>
      <c r="O16" s="122"/>
      <c r="P16" s="122"/>
      <c r="Q16" s="122"/>
      <c r="R16" s="122"/>
    </row>
    <row r="17" spans="1:18" ht="13.5" customHeight="1" x14ac:dyDescent="0.15">
      <c r="A17" s="369"/>
      <c r="B17" s="263"/>
      <c r="C17" s="24"/>
      <c r="D17" s="337"/>
      <c r="E17" s="190">
        <v>51.308900523560212</v>
      </c>
      <c r="F17" s="191">
        <v>23.036649214659686</v>
      </c>
      <c r="G17" s="191">
        <v>10.99476439790576</v>
      </c>
      <c r="H17" s="191">
        <v>4.7120418848167542</v>
      </c>
      <c r="I17" s="191">
        <v>6.8062827225130889</v>
      </c>
      <c r="J17" s="192">
        <v>3.1413612565445024</v>
      </c>
      <c r="K17" s="134"/>
      <c r="L17" s="229">
        <f t="shared" si="0"/>
        <v>74.345549738219901</v>
      </c>
      <c r="M17" s="192">
        <f t="shared" si="1"/>
        <v>11.518324607329843</v>
      </c>
      <c r="N17" s="351"/>
      <c r="O17" s="141"/>
      <c r="P17" s="141"/>
      <c r="Q17" s="141"/>
      <c r="R17" s="141"/>
    </row>
    <row r="18" spans="1:18" s="110" customFormat="1" ht="13.5" customHeight="1" x14ac:dyDescent="0.15">
      <c r="A18" s="369"/>
      <c r="B18" s="108" t="s">
        <v>42</v>
      </c>
      <c r="C18" s="120"/>
      <c r="D18" s="330">
        <v>94</v>
      </c>
      <c r="E18" s="194">
        <v>53</v>
      </c>
      <c r="F18" s="195">
        <v>16</v>
      </c>
      <c r="G18" s="195">
        <v>10</v>
      </c>
      <c r="H18" s="195">
        <v>7</v>
      </c>
      <c r="I18" s="195">
        <v>6</v>
      </c>
      <c r="J18" s="196">
        <v>2</v>
      </c>
      <c r="K18" s="133"/>
      <c r="L18" s="230">
        <f t="shared" si="0"/>
        <v>69</v>
      </c>
      <c r="M18" s="196">
        <f t="shared" si="1"/>
        <v>13</v>
      </c>
      <c r="N18" s="351"/>
      <c r="O18" s="122"/>
      <c r="P18" s="122"/>
      <c r="Q18" s="122"/>
      <c r="R18" s="122"/>
    </row>
    <row r="19" spans="1:18" ht="13.5" customHeight="1" thickBot="1" x14ac:dyDescent="0.2">
      <c r="A19" s="370"/>
      <c r="B19" s="263"/>
      <c r="C19" s="26"/>
      <c r="D19" s="332"/>
      <c r="E19" s="198">
        <v>56.38297872340425</v>
      </c>
      <c r="F19" s="199">
        <v>17.021276595744681</v>
      </c>
      <c r="G19" s="199">
        <v>10.638297872340425</v>
      </c>
      <c r="H19" s="199">
        <v>7.4468085106382977</v>
      </c>
      <c r="I19" s="199">
        <v>6.3829787234042552</v>
      </c>
      <c r="J19" s="200">
        <v>2.1276595744680851</v>
      </c>
      <c r="K19" s="134"/>
      <c r="L19" s="231">
        <f t="shared" si="0"/>
        <v>73.40425531914893</v>
      </c>
      <c r="M19" s="200">
        <f t="shared" si="1"/>
        <v>13.829787234042552</v>
      </c>
      <c r="N19" s="351"/>
      <c r="O19" s="141"/>
      <c r="P19" s="141"/>
      <c r="Q19" s="141"/>
      <c r="R19" s="141"/>
    </row>
    <row r="20" spans="1:18" s="111" customFormat="1" ht="13.5" customHeight="1" x14ac:dyDescent="0.15">
      <c r="A20" s="372" t="s">
        <v>0</v>
      </c>
      <c r="B20" s="103" t="s">
        <v>1</v>
      </c>
      <c r="C20" s="121"/>
      <c r="D20" s="333">
        <v>1088</v>
      </c>
      <c r="E20" s="186">
        <v>485</v>
      </c>
      <c r="F20" s="187">
        <v>282</v>
      </c>
      <c r="G20" s="187">
        <v>148</v>
      </c>
      <c r="H20" s="187">
        <v>57</v>
      </c>
      <c r="I20" s="187">
        <v>76</v>
      </c>
      <c r="J20" s="188">
        <v>40</v>
      </c>
      <c r="K20" s="267"/>
      <c r="L20" s="228">
        <f t="shared" si="0"/>
        <v>767</v>
      </c>
      <c r="M20" s="188">
        <f t="shared" si="1"/>
        <v>133</v>
      </c>
      <c r="N20" s="351"/>
      <c r="O20" s="122"/>
      <c r="P20" s="122"/>
      <c r="Q20" s="122"/>
      <c r="R20" s="122"/>
    </row>
    <row r="21" spans="1:18" s="22" customFormat="1" ht="13.5" customHeight="1" x14ac:dyDescent="0.15">
      <c r="A21" s="373"/>
      <c r="B21" s="263"/>
      <c r="C21" s="25"/>
      <c r="D21" s="337"/>
      <c r="E21" s="190">
        <v>44.577205882352942</v>
      </c>
      <c r="F21" s="191">
        <v>25.919117647058826</v>
      </c>
      <c r="G21" s="191">
        <v>13.602941176470587</v>
      </c>
      <c r="H21" s="191">
        <v>5.2389705882352944</v>
      </c>
      <c r="I21" s="191">
        <v>6.9852941176470589</v>
      </c>
      <c r="J21" s="192">
        <v>3.6764705882352944</v>
      </c>
      <c r="K21" s="268"/>
      <c r="L21" s="229">
        <f t="shared" si="0"/>
        <v>70.496323529411768</v>
      </c>
      <c r="M21" s="192">
        <f t="shared" si="1"/>
        <v>12.224264705882353</v>
      </c>
      <c r="N21" s="351"/>
      <c r="O21" s="141"/>
      <c r="P21" s="141"/>
      <c r="Q21" s="141"/>
      <c r="R21" s="141"/>
    </row>
    <row r="22" spans="1:18" s="111" customFormat="1" ht="13.5" customHeight="1" x14ac:dyDescent="0.15">
      <c r="A22" s="373"/>
      <c r="B22" s="106" t="s">
        <v>2</v>
      </c>
      <c r="C22" s="122"/>
      <c r="D22" s="346">
        <v>1538</v>
      </c>
      <c r="E22" s="194">
        <v>901</v>
      </c>
      <c r="F22" s="195">
        <v>370</v>
      </c>
      <c r="G22" s="195">
        <v>114</v>
      </c>
      <c r="H22" s="195">
        <v>57</v>
      </c>
      <c r="I22" s="195">
        <v>62</v>
      </c>
      <c r="J22" s="196">
        <v>34</v>
      </c>
      <c r="K22" s="267"/>
      <c r="L22" s="230">
        <f t="shared" si="0"/>
        <v>1271</v>
      </c>
      <c r="M22" s="196">
        <f t="shared" si="1"/>
        <v>119</v>
      </c>
      <c r="N22" s="351"/>
      <c r="O22" s="122"/>
      <c r="P22" s="122"/>
      <c r="Q22" s="122"/>
      <c r="R22" s="122"/>
    </row>
    <row r="23" spans="1:18" s="22" customFormat="1" ht="13.5" customHeight="1" x14ac:dyDescent="0.15">
      <c r="A23" s="373"/>
      <c r="B23" s="263"/>
      <c r="C23" s="25"/>
      <c r="D23" s="337"/>
      <c r="E23" s="190">
        <v>58.582574772431727</v>
      </c>
      <c r="F23" s="191">
        <v>24.057217165149545</v>
      </c>
      <c r="G23" s="191">
        <v>7.4122236671001307</v>
      </c>
      <c r="H23" s="191">
        <v>3.7061118335500653</v>
      </c>
      <c r="I23" s="191">
        <v>4.031209362808843</v>
      </c>
      <c r="J23" s="192">
        <v>2.2106631989596877</v>
      </c>
      <c r="L23" s="229">
        <f t="shared" si="0"/>
        <v>82.639791937581265</v>
      </c>
      <c r="M23" s="192">
        <f t="shared" si="1"/>
        <v>7.7373211963589084</v>
      </c>
      <c r="N23" s="351"/>
      <c r="O23" s="141"/>
      <c r="P23" s="141"/>
      <c r="Q23" s="141"/>
      <c r="R23" s="141"/>
    </row>
    <row r="24" spans="1:18" s="111" customFormat="1" ht="13.5" customHeight="1" x14ac:dyDescent="0.15">
      <c r="A24" s="373"/>
      <c r="B24" s="106" t="s">
        <v>45</v>
      </c>
      <c r="C24" s="122"/>
      <c r="D24" s="330">
        <v>86</v>
      </c>
      <c r="E24" s="194">
        <v>39</v>
      </c>
      <c r="F24" s="195">
        <v>16</v>
      </c>
      <c r="G24" s="195">
        <v>10</v>
      </c>
      <c r="H24" s="195">
        <v>3</v>
      </c>
      <c r="I24" s="195">
        <v>8</v>
      </c>
      <c r="J24" s="196">
        <v>10</v>
      </c>
      <c r="L24" s="230">
        <f t="shared" si="0"/>
        <v>55</v>
      </c>
      <c r="M24" s="196">
        <f t="shared" si="1"/>
        <v>11</v>
      </c>
      <c r="N24" s="351"/>
      <c r="O24" s="122"/>
      <c r="P24" s="122"/>
      <c r="Q24" s="122"/>
      <c r="R24" s="122"/>
    </row>
    <row r="25" spans="1:18" s="22" customFormat="1" ht="13.5" customHeight="1" thickBot="1" x14ac:dyDescent="0.2">
      <c r="A25" s="374"/>
      <c r="B25" s="263"/>
      <c r="C25" s="62"/>
      <c r="D25" s="332"/>
      <c r="E25" s="198">
        <v>45.348837209302324</v>
      </c>
      <c r="F25" s="199">
        <v>18.604651162790699</v>
      </c>
      <c r="G25" s="199">
        <v>11.627906976744185</v>
      </c>
      <c r="H25" s="199">
        <v>3.4883720930232558</v>
      </c>
      <c r="I25" s="199">
        <v>9.3023255813953494</v>
      </c>
      <c r="J25" s="200">
        <v>11.627906976744185</v>
      </c>
      <c r="L25" s="231">
        <f t="shared" si="0"/>
        <v>63.95348837209302</v>
      </c>
      <c r="M25" s="200">
        <f t="shared" si="1"/>
        <v>12.790697674418606</v>
      </c>
      <c r="N25" s="351"/>
      <c r="O25" s="141"/>
      <c r="P25" s="141"/>
      <c r="Q25" s="141"/>
      <c r="R25" s="141"/>
    </row>
    <row r="26" spans="1:18" s="110" customFormat="1" ht="13.5" customHeight="1" x14ac:dyDescent="0.15">
      <c r="A26" s="371" t="s">
        <v>43</v>
      </c>
      <c r="B26" s="118" t="s">
        <v>3</v>
      </c>
      <c r="C26" s="119"/>
      <c r="D26" s="333">
        <v>170</v>
      </c>
      <c r="E26" s="202">
        <v>107</v>
      </c>
      <c r="F26" s="203">
        <v>38</v>
      </c>
      <c r="G26" s="203">
        <v>14</v>
      </c>
      <c r="H26" s="203">
        <v>2</v>
      </c>
      <c r="I26" s="203">
        <v>8</v>
      </c>
      <c r="J26" s="204">
        <v>1</v>
      </c>
      <c r="L26" s="232">
        <f t="shared" si="0"/>
        <v>145</v>
      </c>
      <c r="M26" s="204">
        <f t="shared" si="1"/>
        <v>10</v>
      </c>
      <c r="N26" s="351"/>
      <c r="O26" s="120"/>
      <c r="P26" s="120"/>
      <c r="Q26" s="120"/>
      <c r="R26" s="120"/>
    </row>
    <row r="27" spans="1:18" ht="13.5" customHeight="1" x14ac:dyDescent="0.15">
      <c r="A27" s="369"/>
      <c r="B27" s="263"/>
      <c r="C27" s="24"/>
      <c r="D27" s="337"/>
      <c r="E27" s="206">
        <v>62.941176470588232</v>
      </c>
      <c r="F27" s="207">
        <v>22.352941176470591</v>
      </c>
      <c r="G27" s="207">
        <v>8.235294117647058</v>
      </c>
      <c r="H27" s="207">
        <v>1.1764705882352942</v>
      </c>
      <c r="I27" s="207">
        <v>4.7058823529411766</v>
      </c>
      <c r="J27" s="208">
        <v>0.58823529411764708</v>
      </c>
      <c r="L27" s="233">
        <f t="shared" si="0"/>
        <v>85.294117647058826</v>
      </c>
      <c r="M27" s="208">
        <f t="shared" si="1"/>
        <v>5.882352941176471</v>
      </c>
      <c r="N27" s="351"/>
      <c r="O27" s="142"/>
      <c r="P27" s="142"/>
      <c r="Q27" s="142"/>
      <c r="R27" s="142"/>
    </row>
    <row r="28" spans="1:18" s="110" customFormat="1" ht="13.5" customHeight="1" x14ac:dyDescent="0.15">
      <c r="A28" s="369"/>
      <c r="B28" s="108" t="s">
        <v>4</v>
      </c>
      <c r="C28" s="120"/>
      <c r="D28" s="346">
        <v>260</v>
      </c>
      <c r="E28" s="209">
        <v>164</v>
      </c>
      <c r="F28" s="210">
        <v>49</v>
      </c>
      <c r="G28" s="210">
        <v>17</v>
      </c>
      <c r="H28" s="210">
        <v>14</v>
      </c>
      <c r="I28" s="210">
        <v>14</v>
      </c>
      <c r="J28" s="211">
        <v>2</v>
      </c>
      <c r="L28" s="234">
        <f t="shared" si="0"/>
        <v>213</v>
      </c>
      <c r="M28" s="211">
        <f t="shared" si="1"/>
        <v>28</v>
      </c>
      <c r="N28" s="351"/>
      <c r="O28" s="120"/>
      <c r="P28" s="120"/>
      <c r="Q28" s="120"/>
      <c r="R28" s="120"/>
    </row>
    <row r="29" spans="1:18" ht="13.5" customHeight="1" x14ac:dyDescent="0.15">
      <c r="A29" s="369"/>
      <c r="B29" s="263"/>
      <c r="C29" s="24"/>
      <c r="D29" s="337"/>
      <c r="E29" s="206">
        <v>63.076923076923073</v>
      </c>
      <c r="F29" s="207">
        <v>18.846153846153847</v>
      </c>
      <c r="G29" s="207">
        <v>6.5384615384615392</v>
      </c>
      <c r="H29" s="207">
        <v>5.384615384615385</v>
      </c>
      <c r="I29" s="207">
        <v>5.384615384615385</v>
      </c>
      <c r="J29" s="208">
        <v>0.76923076923076927</v>
      </c>
      <c r="L29" s="233">
        <f t="shared" si="0"/>
        <v>81.92307692307692</v>
      </c>
      <c r="M29" s="208">
        <f t="shared" si="1"/>
        <v>10.76923076923077</v>
      </c>
      <c r="N29" s="351"/>
      <c r="O29" s="142"/>
      <c r="P29" s="142"/>
      <c r="Q29" s="142"/>
      <c r="R29" s="142"/>
    </row>
    <row r="30" spans="1:18" s="110" customFormat="1" ht="13.5" customHeight="1" x14ac:dyDescent="0.15">
      <c r="A30" s="369"/>
      <c r="B30" s="108" t="s">
        <v>5</v>
      </c>
      <c r="C30" s="120"/>
      <c r="D30" s="346">
        <v>434</v>
      </c>
      <c r="E30" s="209">
        <v>262</v>
      </c>
      <c r="F30" s="210">
        <v>100</v>
      </c>
      <c r="G30" s="210">
        <v>42</v>
      </c>
      <c r="H30" s="210">
        <v>13</v>
      </c>
      <c r="I30" s="210">
        <v>14</v>
      </c>
      <c r="J30" s="211">
        <v>3</v>
      </c>
      <c r="L30" s="234">
        <f t="shared" si="0"/>
        <v>362</v>
      </c>
      <c r="M30" s="211">
        <f t="shared" si="1"/>
        <v>27</v>
      </c>
      <c r="N30" s="351"/>
      <c r="O30" s="120"/>
      <c r="P30" s="120"/>
      <c r="Q30" s="120"/>
      <c r="R30" s="120"/>
    </row>
    <row r="31" spans="1:18" ht="13.5" customHeight="1" x14ac:dyDescent="0.15">
      <c r="A31" s="369"/>
      <c r="B31" s="263"/>
      <c r="C31" s="24"/>
      <c r="D31" s="337"/>
      <c r="E31" s="206">
        <v>60.36866359447005</v>
      </c>
      <c r="F31" s="207">
        <v>23.041474654377879</v>
      </c>
      <c r="G31" s="207">
        <v>9.67741935483871</v>
      </c>
      <c r="H31" s="207">
        <v>2.9953917050691241</v>
      </c>
      <c r="I31" s="207">
        <v>3.225806451612903</v>
      </c>
      <c r="J31" s="208">
        <v>0.69124423963133641</v>
      </c>
      <c r="L31" s="233">
        <f t="shared" si="0"/>
        <v>83.410138248847929</v>
      </c>
      <c r="M31" s="208">
        <f t="shared" si="1"/>
        <v>6.2211981566820267</v>
      </c>
      <c r="N31" s="351"/>
      <c r="O31" s="142"/>
      <c r="P31" s="142"/>
      <c r="Q31" s="142"/>
      <c r="R31" s="142"/>
    </row>
    <row r="32" spans="1:18" s="110" customFormat="1" ht="13.5" customHeight="1" x14ac:dyDescent="0.15">
      <c r="A32" s="369"/>
      <c r="B32" s="108" t="s">
        <v>6</v>
      </c>
      <c r="C32" s="120"/>
      <c r="D32" s="346">
        <v>480</v>
      </c>
      <c r="E32" s="209">
        <v>251</v>
      </c>
      <c r="F32" s="210">
        <v>128</v>
      </c>
      <c r="G32" s="210">
        <v>53</v>
      </c>
      <c r="H32" s="210">
        <v>18</v>
      </c>
      <c r="I32" s="210">
        <v>26</v>
      </c>
      <c r="J32" s="211">
        <v>4</v>
      </c>
      <c r="L32" s="234">
        <f t="shared" si="0"/>
        <v>379</v>
      </c>
      <c r="M32" s="211">
        <f t="shared" si="1"/>
        <v>44</v>
      </c>
      <c r="N32" s="351"/>
      <c r="O32" s="120"/>
      <c r="P32" s="120"/>
      <c r="Q32" s="120"/>
      <c r="R32" s="120"/>
    </row>
    <row r="33" spans="1:18" ht="13.5" customHeight="1" x14ac:dyDescent="0.15">
      <c r="A33" s="369"/>
      <c r="B33" s="263"/>
      <c r="C33" s="24"/>
      <c r="D33" s="337"/>
      <c r="E33" s="206">
        <v>52.291666666666671</v>
      </c>
      <c r="F33" s="207">
        <v>26.666666666666668</v>
      </c>
      <c r="G33" s="207">
        <v>11.041666666666666</v>
      </c>
      <c r="H33" s="207">
        <v>3.75</v>
      </c>
      <c r="I33" s="207">
        <v>5.416666666666667</v>
      </c>
      <c r="J33" s="208">
        <v>0.83333333333333337</v>
      </c>
      <c r="L33" s="233">
        <f t="shared" si="0"/>
        <v>78.958333333333343</v>
      </c>
      <c r="M33" s="208">
        <f t="shared" si="1"/>
        <v>9.1666666666666679</v>
      </c>
      <c r="N33" s="351"/>
      <c r="O33" s="142"/>
      <c r="P33" s="142"/>
      <c r="Q33" s="142"/>
      <c r="R33" s="142"/>
    </row>
    <row r="34" spans="1:18" s="110" customFormat="1" ht="13.5" customHeight="1" x14ac:dyDescent="0.15">
      <c r="A34" s="369"/>
      <c r="B34" s="108" t="s">
        <v>7</v>
      </c>
      <c r="C34" s="120"/>
      <c r="D34" s="346">
        <v>594</v>
      </c>
      <c r="E34" s="209">
        <v>298</v>
      </c>
      <c r="F34" s="210">
        <v>167</v>
      </c>
      <c r="G34" s="210">
        <v>44</v>
      </c>
      <c r="H34" s="210">
        <v>32</v>
      </c>
      <c r="I34" s="210">
        <v>35</v>
      </c>
      <c r="J34" s="211">
        <v>18</v>
      </c>
      <c r="L34" s="234">
        <f t="shared" si="0"/>
        <v>465</v>
      </c>
      <c r="M34" s="211">
        <f t="shared" si="1"/>
        <v>67</v>
      </c>
      <c r="N34" s="351"/>
      <c r="O34" s="120"/>
      <c r="P34" s="120"/>
      <c r="Q34" s="120"/>
      <c r="R34" s="120"/>
    </row>
    <row r="35" spans="1:18" ht="13.5" customHeight="1" x14ac:dyDescent="0.15">
      <c r="A35" s="369"/>
      <c r="B35" s="263"/>
      <c r="C35" s="24"/>
      <c r="D35" s="337"/>
      <c r="E35" s="206">
        <v>50.168350168350173</v>
      </c>
      <c r="F35" s="207">
        <v>28.114478114478114</v>
      </c>
      <c r="G35" s="207">
        <v>7.4074074074074066</v>
      </c>
      <c r="H35" s="207">
        <v>5.3872053872053867</v>
      </c>
      <c r="I35" s="207">
        <v>5.8922558922558927</v>
      </c>
      <c r="J35" s="208">
        <v>3.0303030303030303</v>
      </c>
      <c r="L35" s="233">
        <f t="shared" si="0"/>
        <v>78.282828282828291</v>
      </c>
      <c r="M35" s="208">
        <f t="shared" si="1"/>
        <v>11.27946127946128</v>
      </c>
      <c r="N35" s="351"/>
      <c r="O35" s="142"/>
      <c r="P35" s="142"/>
      <c r="Q35" s="142"/>
      <c r="R35" s="142"/>
    </row>
    <row r="36" spans="1:18" s="110" customFormat="1" ht="13.5" customHeight="1" x14ac:dyDescent="0.15">
      <c r="A36" s="369"/>
      <c r="B36" s="108" t="s">
        <v>44</v>
      </c>
      <c r="C36" s="120"/>
      <c r="D36" s="331">
        <v>688</v>
      </c>
      <c r="E36" s="209">
        <v>304</v>
      </c>
      <c r="F36" s="210">
        <v>171</v>
      </c>
      <c r="G36" s="210">
        <v>92</v>
      </c>
      <c r="H36" s="210">
        <v>35</v>
      </c>
      <c r="I36" s="210">
        <v>41</v>
      </c>
      <c r="J36" s="211">
        <v>45</v>
      </c>
      <c r="L36" s="234">
        <f t="shared" si="0"/>
        <v>475</v>
      </c>
      <c r="M36" s="211">
        <f t="shared" si="1"/>
        <v>76</v>
      </c>
      <c r="N36" s="351"/>
      <c r="O36" s="120"/>
      <c r="P36" s="120"/>
      <c r="Q36" s="120"/>
      <c r="R36" s="120"/>
    </row>
    <row r="37" spans="1:18" ht="13.5" customHeight="1" x14ac:dyDescent="0.15">
      <c r="A37" s="369"/>
      <c r="B37" s="263"/>
      <c r="C37" s="24"/>
      <c r="D37" s="331"/>
      <c r="E37" s="206">
        <v>44.186046511627907</v>
      </c>
      <c r="F37" s="207">
        <v>24.854651162790699</v>
      </c>
      <c r="G37" s="207">
        <v>13.372093023255813</v>
      </c>
      <c r="H37" s="207">
        <v>5.0872093023255811</v>
      </c>
      <c r="I37" s="207">
        <v>5.9593023255813957</v>
      </c>
      <c r="J37" s="208">
        <v>6.5406976744186052</v>
      </c>
      <c r="L37" s="233">
        <f t="shared" si="0"/>
        <v>69.04069767441861</v>
      </c>
      <c r="M37" s="208">
        <f t="shared" si="1"/>
        <v>11.046511627906977</v>
      </c>
      <c r="N37" s="351"/>
      <c r="O37" s="142"/>
      <c r="P37" s="142"/>
      <c r="Q37" s="142"/>
      <c r="R37" s="142"/>
    </row>
    <row r="38" spans="1:18" s="110" customFormat="1" ht="13.5" customHeight="1" x14ac:dyDescent="0.15">
      <c r="A38" s="369"/>
      <c r="B38" s="264" t="s">
        <v>45</v>
      </c>
      <c r="C38" s="120"/>
      <c r="D38" s="347">
        <v>86</v>
      </c>
      <c r="E38" s="209">
        <v>39</v>
      </c>
      <c r="F38" s="210">
        <v>15</v>
      </c>
      <c r="G38" s="210">
        <v>10</v>
      </c>
      <c r="H38" s="210">
        <v>3</v>
      </c>
      <c r="I38" s="210">
        <v>8</v>
      </c>
      <c r="J38" s="211">
        <v>11</v>
      </c>
      <c r="L38" s="234">
        <f t="shared" si="0"/>
        <v>54</v>
      </c>
      <c r="M38" s="211">
        <f t="shared" si="1"/>
        <v>11</v>
      </c>
      <c r="N38" s="351"/>
      <c r="O38" s="120"/>
      <c r="P38" s="120"/>
      <c r="Q38" s="120"/>
      <c r="R38" s="120"/>
    </row>
    <row r="39" spans="1:18" ht="13.5" customHeight="1" thickBot="1" x14ac:dyDescent="0.2">
      <c r="A39" s="370"/>
      <c r="B39" s="265"/>
      <c r="C39" s="26"/>
      <c r="D39" s="332"/>
      <c r="E39" s="212">
        <v>45.348837209302324</v>
      </c>
      <c r="F39" s="213">
        <v>17.441860465116278</v>
      </c>
      <c r="G39" s="213">
        <v>11.627906976744185</v>
      </c>
      <c r="H39" s="213">
        <v>3.4883720930232558</v>
      </c>
      <c r="I39" s="213">
        <v>9.3023255813953494</v>
      </c>
      <c r="J39" s="214">
        <v>12.790697674418606</v>
      </c>
      <c r="L39" s="235">
        <f t="shared" si="0"/>
        <v>62.790697674418603</v>
      </c>
      <c r="M39" s="214">
        <f t="shared" si="1"/>
        <v>12.790697674418606</v>
      </c>
      <c r="N39" s="351"/>
      <c r="O39" s="142"/>
      <c r="P39" s="142"/>
      <c r="Q39" s="142"/>
      <c r="R39" s="142"/>
    </row>
    <row r="40" spans="1:18" s="110" customFormat="1" ht="13.5" customHeight="1" x14ac:dyDescent="0.15">
      <c r="A40" s="369" t="s">
        <v>46</v>
      </c>
      <c r="B40" s="108" t="s">
        <v>48</v>
      </c>
      <c r="C40" s="120"/>
      <c r="D40" s="333">
        <v>459</v>
      </c>
      <c r="E40" s="194">
        <v>229</v>
      </c>
      <c r="F40" s="195">
        <v>110</v>
      </c>
      <c r="G40" s="195">
        <v>58</v>
      </c>
      <c r="H40" s="195">
        <v>19</v>
      </c>
      <c r="I40" s="195">
        <v>36</v>
      </c>
      <c r="J40" s="196">
        <v>7</v>
      </c>
      <c r="L40" s="230">
        <f t="shared" si="0"/>
        <v>339</v>
      </c>
      <c r="M40" s="196">
        <f t="shared" si="1"/>
        <v>55</v>
      </c>
      <c r="N40" s="351"/>
      <c r="O40" s="122"/>
      <c r="P40" s="122"/>
      <c r="Q40" s="122"/>
      <c r="R40" s="122"/>
    </row>
    <row r="41" spans="1:18" ht="13.5" customHeight="1" x14ac:dyDescent="0.15">
      <c r="A41" s="369"/>
      <c r="B41" s="263"/>
      <c r="C41" s="24"/>
      <c r="D41" s="337"/>
      <c r="E41" s="190">
        <v>49.891067538126357</v>
      </c>
      <c r="F41" s="191">
        <v>23.965141612200437</v>
      </c>
      <c r="G41" s="191">
        <v>12.636165577342048</v>
      </c>
      <c r="H41" s="191">
        <v>4.1394335511982572</v>
      </c>
      <c r="I41" s="191">
        <v>7.8431372549019605</v>
      </c>
      <c r="J41" s="192">
        <v>1.5250544662309369</v>
      </c>
      <c r="L41" s="229">
        <f t="shared" si="0"/>
        <v>73.856209150326791</v>
      </c>
      <c r="M41" s="192">
        <f t="shared" si="1"/>
        <v>11.982570806100217</v>
      </c>
      <c r="N41" s="351"/>
      <c r="O41" s="141"/>
      <c r="P41" s="141"/>
      <c r="Q41" s="141"/>
      <c r="R41" s="141"/>
    </row>
    <row r="42" spans="1:18" s="110" customFormat="1" ht="13.5" customHeight="1" x14ac:dyDescent="0.15">
      <c r="A42" s="369"/>
      <c r="B42" s="108" t="s">
        <v>50</v>
      </c>
      <c r="C42" s="120"/>
      <c r="D42" s="346">
        <v>1862</v>
      </c>
      <c r="E42" s="194">
        <v>1024</v>
      </c>
      <c r="F42" s="195">
        <v>469</v>
      </c>
      <c r="G42" s="195">
        <v>166</v>
      </c>
      <c r="H42" s="195">
        <v>77</v>
      </c>
      <c r="I42" s="195">
        <v>78</v>
      </c>
      <c r="J42" s="196">
        <v>48</v>
      </c>
      <c r="L42" s="230">
        <f t="shared" si="0"/>
        <v>1493</v>
      </c>
      <c r="M42" s="196">
        <f t="shared" si="1"/>
        <v>155</v>
      </c>
      <c r="N42" s="351"/>
      <c r="O42" s="122"/>
      <c r="P42" s="122"/>
      <c r="Q42" s="122"/>
      <c r="R42" s="122"/>
    </row>
    <row r="43" spans="1:18" ht="13.5" customHeight="1" x14ac:dyDescent="0.15">
      <c r="A43" s="369"/>
      <c r="B43" s="263"/>
      <c r="C43" s="24"/>
      <c r="D43" s="337"/>
      <c r="E43" s="190">
        <v>54.994629430719655</v>
      </c>
      <c r="F43" s="191">
        <v>25.18796992481203</v>
      </c>
      <c r="G43" s="191">
        <v>8.9151450053705688</v>
      </c>
      <c r="H43" s="191">
        <v>4.1353383458646613</v>
      </c>
      <c r="I43" s="191">
        <v>4.1890440386680989</v>
      </c>
      <c r="J43" s="192">
        <v>2.5778732545649841</v>
      </c>
      <c r="L43" s="229">
        <f t="shared" si="0"/>
        <v>80.182599355531693</v>
      </c>
      <c r="M43" s="192">
        <f t="shared" si="1"/>
        <v>8.3243823845327611</v>
      </c>
      <c r="N43" s="351"/>
      <c r="O43" s="141"/>
      <c r="P43" s="141"/>
      <c r="Q43" s="141"/>
      <c r="R43" s="141"/>
    </row>
    <row r="44" spans="1:18" s="110" customFormat="1" ht="13.5" customHeight="1" x14ac:dyDescent="0.15">
      <c r="A44" s="369"/>
      <c r="B44" s="108" t="s">
        <v>51</v>
      </c>
      <c r="C44" s="120"/>
      <c r="D44" s="346">
        <v>290</v>
      </c>
      <c r="E44" s="194">
        <v>128</v>
      </c>
      <c r="F44" s="195">
        <v>71</v>
      </c>
      <c r="G44" s="195">
        <v>37</v>
      </c>
      <c r="H44" s="195">
        <v>18</v>
      </c>
      <c r="I44" s="195">
        <v>23</v>
      </c>
      <c r="J44" s="196">
        <v>13</v>
      </c>
      <c r="L44" s="230">
        <f t="shared" si="0"/>
        <v>199</v>
      </c>
      <c r="M44" s="196">
        <f t="shared" si="1"/>
        <v>41</v>
      </c>
      <c r="N44" s="351"/>
      <c r="O44" s="122"/>
      <c r="P44" s="122"/>
      <c r="Q44" s="122"/>
      <c r="R44" s="122"/>
    </row>
    <row r="45" spans="1:18" ht="13.5" customHeight="1" x14ac:dyDescent="0.15">
      <c r="A45" s="369"/>
      <c r="B45" s="263"/>
      <c r="C45" s="24"/>
      <c r="D45" s="337"/>
      <c r="E45" s="190">
        <v>44.137931034482762</v>
      </c>
      <c r="F45" s="191">
        <v>24.482758620689655</v>
      </c>
      <c r="G45" s="191">
        <v>12.758620689655173</v>
      </c>
      <c r="H45" s="191">
        <v>6.2068965517241379</v>
      </c>
      <c r="I45" s="191">
        <v>7.931034482758621</v>
      </c>
      <c r="J45" s="192">
        <v>4.4827586206896548</v>
      </c>
      <c r="L45" s="229">
        <f t="shared" si="0"/>
        <v>68.620689655172413</v>
      </c>
      <c r="M45" s="192">
        <f t="shared" si="1"/>
        <v>14.137931034482758</v>
      </c>
      <c r="N45" s="351"/>
      <c r="O45" s="141"/>
      <c r="P45" s="141"/>
      <c r="Q45" s="141"/>
      <c r="R45" s="141"/>
    </row>
    <row r="46" spans="1:18" s="110" customFormat="1" ht="13.5" customHeight="1" x14ac:dyDescent="0.15">
      <c r="A46" s="369"/>
      <c r="B46" s="264" t="s">
        <v>71</v>
      </c>
      <c r="C46" s="120"/>
      <c r="D46" s="330">
        <v>101</v>
      </c>
      <c r="E46" s="194">
        <v>44</v>
      </c>
      <c r="F46" s="195">
        <v>18</v>
      </c>
      <c r="G46" s="195">
        <v>11</v>
      </c>
      <c r="H46" s="195">
        <v>3</v>
      </c>
      <c r="I46" s="195">
        <v>9</v>
      </c>
      <c r="J46" s="196">
        <v>16</v>
      </c>
      <c r="L46" s="230">
        <f t="shared" si="0"/>
        <v>62</v>
      </c>
      <c r="M46" s="196">
        <f t="shared" si="1"/>
        <v>12</v>
      </c>
      <c r="N46" s="351"/>
      <c r="O46" s="122"/>
      <c r="P46" s="122"/>
      <c r="Q46" s="122"/>
      <c r="R46" s="122"/>
    </row>
    <row r="47" spans="1:18" ht="13.5" customHeight="1" thickBot="1" x14ac:dyDescent="0.2">
      <c r="A47" s="370"/>
      <c r="B47" s="265"/>
      <c r="C47" s="26"/>
      <c r="D47" s="332"/>
      <c r="E47" s="198">
        <v>43.564356435643568</v>
      </c>
      <c r="F47" s="199">
        <v>17.82178217821782</v>
      </c>
      <c r="G47" s="199">
        <v>10.891089108910892</v>
      </c>
      <c r="H47" s="199">
        <v>2.9702970297029703</v>
      </c>
      <c r="I47" s="199">
        <v>8.9108910891089099</v>
      </c>
      <c r="J47" s="200">
        <v>15.841584158415841</v>
      </c>
      <c r="L47" s="231">
        <f t="shared" si="0"/>
        <v>61.386138613861391</v>
      </c>
      <c r="M47" s="200">
        <f t="shared" si="1"/>
        <v>11.881188118811881</v>
      </c>
      <c r="N47" s="351"/>
      <c r="O47" s="141"/>
      <c r="P47" s="141"/>
      <c r="Q47" s="141"/>
      <c r="R47" s="141"/>
    </row>
    <row r="48" spans="1:18" s="110" customFormat="1" ht="13.5" customHeight="1" x14ac:dyDescent="0.15">
      <c r="A48" s="369" t="s">
        <v>227</v>
      </c>
      <c r="B48" s="108" t="s">
        <v>53</v>
      </c>
      <c r="C48" s="120"/>
      <c r="D48" s="333">
        <v>144</v>
      </c>
      <c r="E48" s="194">
        <v>88</v>
      </c>
      <c r="F48" s="195">
        <v>35</v>
      </c>
      <c r="G48" s="195">
        <v>11</v>
      </c>
      <c r="H48" s="195">
        <v>2</v>
      </c>
      <c r="I48" s="195">
        <v>7</v>
      </c>
      <c r="J48" s="196">
        <v>1</v>
      </c>
      <c r="L48" s="230">
        <f t="shared" si="0"/>
        <v>123</v>
      </c>
      <c r="M48" s="196">
        <f t="shared" si="1"/>
        <v>9</v>
      </c>
      <c r="N48" s="351"/>
      <c r="O48" s="122"/>
      <c r="P48" s="122"/>
      <c r="Q48" s="122"/>
      <c r="R48" s="122"/>
    </row>
    <row r="49" spans="1:18" ht="13.5" customHeight="1" x14ac:dyDescent="0.15">
      <c r="A49" s="369"/>
      <c r="B49" s="263"/>
      <c r="C49" s="24"/>
      <c r="D49" s="337"/>
      <c r="E49" s="190">
        <v>61.111111111111114</v>
      </c>
      <c r="F49" s="191">
        <v>24.305555555555554</v>
      </c>
      <c r="G49" s="191">
        <v>7.6388888888888893</v>
      </c>
      <c r="H49" s="191">
        <v>1.3888888888888888</v>
      </c>
      <c r="I49" s="191">
        <v>4.8611111111111116</v>
      </c>
      <c r="J49" s="192">
        <v>0.69444444444444442</v>
      </c>
      <c r="L49" s="229">
        <f t="shared" si="0"/>
        <v>85.416666666666671</v>
      </c>
      <c r="M49" s="192">
        <f t="shared" si="1"/>
        <v>6.25</v>
      </c>
      <c r="N49" s="351"/>
      <c r="O49" s="141"/>
      <c r="P49" s="141"/>
      <c r="Q49" s="141"/>
      <c r="R49" s="141"/>
    </row>
    <row r="50" spans="1:18" s="110" customFormat="1" ht="13.5" customHeight="1" x14ac:dyDescent="0.15">
      <c r="A50" s="369"/>
      <c r="B50" s="108" t="s">
        <v>433</v>
      </c>
      <c r="C50" s="120"/>
      <c r="D50" s="346">
        <v>364</v>
      </c>
      <c r="E50" s="194">
        <v>168</v>
      </c>
      <c r="F50" s="195">
        <v>87</v>
      </c>
      <c r="G50" s="195">
        <v>47</v>
      </c>
      <c r="H50" s="195">
        <v>25</v>
      </c>
      <c r="I50" s="195">
        <v>32</v>
      </c>
      <c r="J50" s="196">
        <v>5</v>
      </c>
      <c r="L50" s="230">
        <f t="shared" si="0"/>
        <v>255</v>
      </c>
      <c r="M50" s="196">
        <f t="shared" si="1"/>
        <v>57</v>
      </c>
      <c r="N50" s="351"/>
      <c r="O50" s="122"/>
      <c r="P50" s="122"/>
      <c r="Q50" s="122"/>
      <c r="R50" s="122"/>
    </row>
    <row r="51" spans="1:18" ht="13.5" customHeight="1" x14ac:dyDescent="0.15">
      <c r="A51" s="369"/>
      <c r="B51" s="263"/>
      <c r="C51" s="24"/>
      <c r="D51" s="337"/>
      <c r="E51" s="190">
        <v>46.153846153846153</v>
      </c>
      <c r="F51" s="191">
        <v>23.901098901098901</v>
      </c>
      <c r="G51" s="191">
        <v>12.912087912087914</v>
      </c>
      <c r="H51" s="191">
        <v>6.8681318681318686</v>
      </c>
      <c r="I51" s="191">
        <v>8.791208791208792</v>
      </c>
      <c r="J51" s="192">
        <v>1.3736263736263736</v>
      </c>
      <c r="L51" s="229">
        <f t="shared" si="0"/>
        <v>70.054945054945051</v>
      </c>
      <c r="M51" s="192">
        <f t="shared" si="1"/>
        <v>15.659340659340661</v>
      </c>
      <c r="N51" s="351"/>
      <c r="O51" s="141"/>
      <c r="P51" s="141"/>
      <c r="Q51" s="141"/>
      <c r="R51" s="141"/>
    </row>
    <row r="52" spans="1:18" s="110" customFormat="1" ht="13.5" customHeight="1" x14ac:dyDescent="0.15">
      <c r="A52" s="369"/>
      <c r="B52" s="108" t="s">
        <v>55</v>
      </c>
      <c r="C52" s="120"/>
      <c r="D52" s="346">
        <v>229</v>
      </c>
      <c r="E52" s="194">
        <v>137</v>
      </c>
      <c r="F52" s="195">
        <v>51</v>
      </c>
      <c r="G52" s="195">
        <v>23</v>
      </c>
      <c r="H52" s="195">
        <v>7</v>
      </c>
      <c r="I52" s="195">
        <v>8</v>
      </c>
      <c r="J52" s="196">
        <v>3</v>
      </c>
      <c r="L52" s="230">
        <f t="shared" si="0"/>
        <v>188</v>
      </c>
      <c r="M52" s="196">
        <f t="shared" si="1"/>
        <v>15</v>
      </c>
      <c r="N52" s="351"/>
      <c r="O52" s="122"/>
      <c r="P52" s="122"/>
      <c r="Q52" s="122"/>
      <c r="R52" s="122"/>
    </row>
    <row r="53" spans="1:18" ht="13.5" customHeight="1" x14ac:dyDescent="0.15">
      <c r="A53" s="369"/>
      <c r="B53" s="263"/>
      <c r="C53" s="24"/>
      <c r="D53" s="337"/>
      <c r="E53" s="190">
        <v>59.825327510917027</v>
      </c>
      <c r="F53" s="191">
        <v>22.270742358078603</v>
      </c>
      <c r="G53" s="191">
        <v>10.043668122270741</v>
      </c>
      <c r="H53" s="191">
        <v>3.0567685589519651</v>
      </c>
      <c r="I53" s="191">
        <v>3.4934497816593884</v>
      </c>
      <c r="J53" s="192">
        <v>1.3100436681222707</v>
      </c>
      <c r="L53" s="229">
        <f t="shared" si="0"/>
        <v>82.096069868995627</v>
      </c>
      <c r="M53" s="192">
        <f t="shared" si="1"/>
        <v>6.5502183406113534</v>
      </c>
      <c r="N53" s="351"/>
      <c r="O53" s="141"/>
      <c r="P53" s="141"/>
      <c r="Q53" s="141"/>
      <c r="R53" s="141"/>
    </row>
    <row r="54" spans="1:18" s="110" customFormat="1" ht="13.5" customHeight="1" x14ac:dyDescent="0.15">
      <c r="A54" s="369"/>
      <c r="B54" s="108" t="s">
        <v>57</v>
      </c>
      <c r="C54" s="120"/>
      <c r="D54" s="346">
        <v>173</v>
      </c>
      <c r="E54" s="194">
        <v>122</v>
      </c>
      <c r="F54" s="195">
        <v>30</v>
      </c>
      <c r="G54" s="195">
        <v>13</v>
      </c>
      <c r="H54" s="195">
        <v>4</v>
      </c>
      <c r="I54" s="195">
        <v>3</v>
      </c>
      <c r="J54" s="196">
        <v>1</v>
      </c>
      <c r="L54" s="230">
        <f t="shared" si="0"/>
        <v>152</v>
      </c>
      <c r="M54" s="196">
        <f t="shared" si="1"/>
        <v>7</v>
      </c>
      <c r="N54" s="351"/>
      <c r="O54" s="122"/>
      <c r="P54" s="122"/>
      <c r="Q54" s="122"/>
      <c r="R54" s="122"/>
    </row>
    <row r="55" spans="1:18" ht="13.5" customHeight="1" x14ac:dyDescent="0.15">
      <c r="A55" s="369"/>
      <c r="B55" s="263"/>
      <c r="C55" s="24"/>
      <c r="D55" s="337"/>
      <c r="E55" s="190">
        <v>70.520231213872833</v>
      </c>
      <c r="F55" s="191">
        <v>17.341040462427745</v>
      </c>
      <c r="G55" s="191">
        <v>7.5144508670520231</v>
      </c>
      <c r="H55" s="191">
        <v>2.3121387283236992</v>
      </c>
      <c r="I55" s="191">
        <v>1.7341040462427744</v>
      </c>
      <c r="J55" s="192">
        <v>0.57803468208092479</v>
      </c>
      <c r="L55" s="229">
        <f t="shared" si="0"/>
        <v>87.861271676300575</v>
      </c>
      <c r="M55" s="192">
        <f t="shared" si="1"/>
        <v>4.0462427745664735</v>
      </c>
      <c r="N55" s="351"/>
      <c r="O55" s="141"/>
      <c r="P55" s="141"/>
      <c r="Q55" s="141"/>
      <c r="R55" s="141"/>
    </row>
    <row r="56" spans="1:18" s="110" customFormat="1" ht="13.5" customHeight="1" x14ac:dyDescent="0.15">
      <c r="A56" s="369"/>
      <c r="B56" s="108" t="s">
        <v>59</v>
      </c>
      <c r="C56" s="120"/>
      <c r="D56" s="346">
        <v>445</v>
      </c>
      <c r="E56" s="194">
        <v>276</v>
      </c>
      <c r="F56" s="195">
        <v>99</v>
      </c>
      <c r="G56" s="195">
        <v>33</v>
      </c>
      <c r="H56" s="195">
        <v>17</v>
      </c>
      <c r="I56" s="195">
        <v>17</v>
      </c>
      <c r="J56" s="196">
        <v>3</v>
      </c>
      <c r="L56" s="230">
        <f t="shared" si="0"/>
        <v>375</v>
      </c>
      <c r="M56" s="196">
        <f t="shared" si="1"/>
        <v>34</v>
      </c>
      <c r="N56" s="351"/>
      <c r="O56" s="122"/>
      <c r="P56" s="122"/>
      <c r="Q56" s="122"/>
      <c r="R56" s="122"/>
    </row>
    <row r="57" spans="1:18" ht="13.5" customHeight="1" x14ac:dyDescent="0.15">
      <c r="A57" s="369"/>
      <c r="B57" s="263"/>
      <c r="C57" s="24"/>
      <c r="D57" s="337"/>
      <c r="E57" s="190">
        <v>62.022471910112365</v>
      </c>
      <c r="F57" s="191">
        <v>22.247191011235955</v>
      </c>
      <c r="G57" s="191">
        <v>7.415730337078652</v>
      </c>
      <c r="H57" s="191">
        <v>3.8202247191011236</v>
      </c>
      <c r="I57" s="191">
        <v>3.8202247191011236</v>
      </c>
      <c r="J57" s="192">
        <v>0.6741573033707865</v>
      </c>
      <c r="L57" s="229">
        <f t="shared" si="0"/>
        <v>84.269662921348328</v>
      </c>
      <c r="M57" s="192">
        <f t="shared" si="1"/>
        <v>7.6404494382022472</v>
      </c>
      <c r="N57" s="351"/>
      <c r="O57" s="141"/>
      <c r="P57" s="141"/>
      <c r="Q57" s="141"/>
      <c r="R57" s="141"/>
    </row>
    <row r="58" spans="1:18" s="110" customFormat="1" ht="13.5" customHeight="1" x14ac:dyDescent="0.15">
      <c r="A58" s="369"/>
      <c r="B58" s="108" t="s">
        <v>61</v>
      </c>
      <c r="C58" s="120"/>
      <c r="D58" s="346">
        <v>214</v>
      </c>
      <c r="E58" s="194">
        <v>110</v>
      </c>
      <c r="F58" s="195">
        <v>71</v>
      </c>
      <c r="G58" s="195">
        <v>16</v>
      </c>
      <c r="H58" s="195">
        <v>7</v>
      </c>
      <c r="I58" s="195">
        <v>9</v>
      </c>
      <c r="J58" s="196">
        <v>1</v>
      </c>
      <c r="L58" s="230">
        <f t="shared" si="0"/>
        <v>181</v>
      </c>
      <c r="M58" s="196">
        <f t="shared" si="1"/>
        <v>16</v>
      </c>
      <c r="N58" s="351"/>
      <c r="O58" s="122"/>
      <c r="P58" s="122"/>
      <c r="Q58" s="122"/>
      <c r="R58" s="122"/>
    </row>
    <row r="59" spans="1:18" ht="13.5" customHeight="1" x14ac:dyDescent="0.15">
      <c r="A59" s="369"/>
      <c r="B59" s="263"/>
      <c r="C59" s="24"/>
      <c r="D59" s="337"/>
      <c r="E59" s="190">
        <v>51.401869158878498</v>
      </c>
      <c r="F59" s="191">
        <v>33.177570093457945</v>
      </c>
      <c r="G59" s="191">
        <v>7.4766355140186906</v>
      </c>
      <c r="H59" s="191">
        <v>3.2710280373831773</v>
      </c>
      <c r="I59" s="191">
        <v>4.2056074766355138</v>
      </c>
      <c r="J59" s="192">
        <v>0.46728971962616817</v>
      </c>
      <c r="L59" s="229">
        <f t="shared" si="0"/>
        <v>84.579439252336442</v>
      </c>
      <c r="M59" s="192">
        <f t="shared" si="1"/>
        <v>7.4766355140186906</v>
      </c>
      <c r="N59" s="351"/>
      <c r="O59" s="141"/>
      <c r="P59" s="141"/>
      <c r="Q59" s="141"/>
      <c r="R59" s="141"/>
    </row>
    <row r="60" spans="1:18" s="110" customFormat="1" ht="13.5" customHeight="1" x14ac:dyDescent="0.15">
      <c r="A60" s="369"/>
      <c r="B60" s="108" t="s">
        <v>63</v>
      </c>
      <c r="C60" s="120"/>
      <c r="D60" s="331">
        <v>133</v>
      </c>
      <c r="E60" s="194">
        <v>56</v>
      </c>
      <c r="F60" s="195">
        <v>28</v>
      </c>
      <c r="G60" s="195">
        <v>21</v>
      </c>
      <c r="H60" s="195">
        <v>5</v>
      </c>
      <c r="I60" s="195">
        <v>12</v>
      </c>
      <c r="J60" s="196">
        <v>11</v>
      </c>
      <c r="L60" s="230">
        <f t="shared" si="0"/>
        <v>84</v>
      </c>
      <c r="M60" s="196">
        <f t="shared" si="1"/>
        <v>17</v>
      </c>
      <c r="N60" s="351"/>
      <c r="O60" s="122"/>
      <c r="P60" s="122"/>
      <c r="Q60" s="122"/>
      <c r="R60" s="122"/>
    </row>
    <row r="61" spans="1:18" ht="13.5" customHeight="1" x14ac:dyDescent="0.15">
      <c r="A61" s="369"/>
      <c r="B61" s="263"/>
      <c r="C61" s="24"/>
      <c r="D61" s="331"/>
      <c r="E61" s="190">
        <v>42.105263157894733</v>
      </c>
      <c r="F61" s="191">
        <v>21.052631578947366</v>
      </c>
      <c r="G61" s="191">
        <v>15.789473684210526</v>
      </c>
      <c r="H61" s="191">
        <v>3.7593984962406015</v>
      </c>
      <c r="I61" s="191">
        <v>9.0225563909774422</v>
      </c>
      <c r="J61" s="192">
        <v>8.2706766917293226</v>
      </c>
      <c r="L61" s="229">
        <f t="shared" si="0"/>
        <v>63.157894736842096</v>
      </c>
      <c r="M61" s="192">
        <f t="shared" si="1"/>
        <v>12.781954887218044</v>
      </c>
      <c r="N61" s="351"/>
      <c r="O61" s="141"/>
      <c r="P61" s="141"/>
      <c r="Q61" s="141"/>
      <c r="R61" s="141"/>
    </row>
    <row r="62" spans="1:18" s="110" customFormat="1" ht="13.5" customHeight="1" x14ac:dyDescent="0.15">
      <c r="A62" s="369"/>
      <c r="B62" s="108" t="s">
        <v>65</v>
      </c>
      <c r="C62" s="120"/>
      <c r="D62" s="346">
        <v>497</v>
      </c>
      <c r="E62" s="194">
        <v>248</v>
      </c>
      <c r="F62" s="195">
        <v>135</v>
      </c>
      <c r="G62" s="195">
        <v>43</v>
      </c>
      <c r="H62" s="195">
        <v>23</v>
      </c>
      <c r="I62" s="195">
        <v>25</v>
      </c>
      <c r="J62" s="196">
        <v>23</v>
      </c>
      <c r="L62" s="230">
        <f t="shared" si="0"/>
        <v>383</v>
      </c>
      <c r="M62" s="196">
        <f t="shared" si="1"/>
        <v>48</v>
      </c>
      <c r="N62" s="351"/>
      <c r="O62" s="122"/>
      <c r="P62" s="122"/>
      <c r="Q62" s="122"/>
      <c r="R62" s="122"/>
    </row>
    <row r="63" spans="1:18" ht="13.5" customHeight="1" x14ac:dyDescent="0.15">
      <c r="A63" s="369"/>
      <c r="B63" s="263"/>
      <c r="C63" s="24"/>
      <c r="D63" s="337"/>
      <c r="E63" s="190">
        <v>49.899396378269614</v>
      </c>
      <c r="F63" s="191">
        <v>27.162977867203221</v>
      </c>
      <c r="G63" s="191">
        <v>8.6519114688128766</v>
      </c>
      <c r="H63" s="191">
        <v>4.6277665995975852</v>
      </c>
      <c r="I63" s="191">
        <v>5.0301810865191152</v>
      </c>
      <c r="J63" s="192">
        <v>4.6277665995975852</v>
      </c>
      <c r="L63" s="229">
        <f t="shared" si="0"/>
        <v>77.062374245472839</v>
      </c>
      <c r="M63" s="192">
        <f t="shared" si="1"/>
        <v>9.6579476861166995</v>
      </c>
      <c r="N63" s="351"/>
      <c r="O63" s="141"/>
      <c r="P63" s="141"/>
      <c r="Q63" s="141"/>
      <c r="R63" s="141"/>
    </row>
    <row r="64" spans="1:18" s="110" customFormat="1" ht="13.5" customHeight="1" x14ac:dyDescent="0.15">
      <c r="A64" s="369"/>
      <c r="B64" s="264" t="s">
        <v>66</v>
      </c>
      <c r="C64" s="120"/>
      <c r="D64" s="330">
        <v>688</v>
      </c>
      <c r="E64" s="194">
        <v>324</v>
      </c>
      <c r="F64" s="195">
        <v>169</v>
      </c>
      <c r="G64" s="195">
        <v>81</v>
      </c>
      <c r="H64" s="195">
        <v>35</v>
      </c>
      <c r="I64" s="195">
        <v>42</v>
      </c>
      <c r="J64" s="196">
        <v>37</v>
      </c>
      <c r="L64" s="230">
        <f t="shared" si="0"/>
        <v>493</v>
      </c>
      <c r="M64" s="196">
        <f t="shared" si="1"/>
        <v>77</v>
      </c>
      <c r="N64" s="351"/>
      <c r="O64" s="122"/>
      <c r="P64" s="122"/>
      <c r="Q64" s="122"/>
      <c r="R64" s="122"/>
    </row>
    <row r="65" spans="1:18" ht="13.5" customHeight="1" thickBot="1" x14ac:dyDescent="0.2">
      <c r="A65" s="370"/>
      <c r="B65" s="265"/>
      <c r="C65" s="26"/>
      <c r="D65" s="332"/>
      <c r="E65" s="198">
        <v>47.093023255813954</v>
      </c>
      <c r="F65" s="199">
        <v>24.563953488372093</v>
      </c>
      <c r="G65" s="199">
        <v>11.773255813953488</v>
      </c>
      <c r="H65" s="199">
        <v>5.0872093023255811</v>
      </c>
      <c r="I65" s="199">
        <v>6.104651162790697</v>
      </c>
      <c r="J65" s="200">
        <v>5.3779069767441863</v>
      </c>
      <c r="L65" s="231">
        <f t="shared" si="0"/>
        <v>71.656976744186039</v>
      </c>
      <c r="M65" s="200">
        <f t="shared" si="1"/>
        <v>11.191860465116278</v>
      </c>
      <c r="N65" s="351"/>
      <c r="O65" s="141"/>
      <c r="P65" s="141"/>
      <c r="Q65" s="141"/>
      <c r="R65" s="141"/>
    </row>
    <row r="66" spans="1:18" s="110" customFormat="1" ht="13.5" customHeight="1" x14ac:dyDescent="0.15">
      <c r="A66" s="367" t="s">
        <v>73</v>
      </c>
      <c r="B66" s="108" t="s">
        <v>67</v>
      </c>
      <c r="C66" s="120"/>
      <c r="D66" s="333">
        <v>1507</v>
      </c>
      <c r="E66" s="194">
        <v>722</v>
      </c>
      <c r="F66" s="195">
        <v>394</v>
      </c>
      <c r="G66" s="195">
        <v>172</v>
      </c>
      <c r="H66" s="195">
        <v>76</v>
      </c>
      <c r="I66" s="195">
        <v>98</v>
      </c>
      <c r="J66" s="196">
        <v>45</v>
      </c>
      <c r="L66" s="230">
        <f t="shared" si="0"/>
        <v>1116</v>
      </c>
      <c r="M66" s="196">
        <f t="shared" si="1"/>
        <v>174</v>
      </c>
      <c r="N66" s="351"/>
      <c r="O66" s="122"/>
      <c r="P66" s="122"/>
      <c r="Q66" s="122"/>
      <c r="R66" s="122"/>
    </row>
    <row r="67" spans="1:18" ht="13.5" customHeight="1" x14ac:dyDescent="0.15">
      <c r="A67" s="369"/>
      <c r="B67" s="10" t="s">
        <v>68</v>
      </c>
      <c r="C67" s="24"/>
      <c r="D67" s="337"/>
      <c r="E67" s="190">
        <v>47.909754479097543</v>
      </c>
      <c r="F67" s="191">
        <v>26.144658261446587</v>
      </c>
      <c r="G67" s="191">
        <v>11.413404114134043</v>
      </c>
      <c r="H67" s="191">
        <v>5.0431320504313204</v>
      </c>
      <c r="I67" s="191">
        <v>6.5029860650298605</v>
      </c>
      <c r="J67" s="192">
        <v>2.9860650298606504</v>
      </c>
      <c r="L67" s="229">
        <f t="shared" si="0"/>
        <v>74.054412740544137</v>
      </c>
      <c r="M67" s="192">
        <f t="shared" si="1"/>
        <v>11.54611811546118</v>
      </c>
      <c r="N67" s="351"/>
      <c r="O67" s="141"/>
      <c r="P67" s="141"/>
      <c r="Q67" s="141"/>
      <c r="R67" s="141"/>
    </row>
    <row r="68" spans="1:18" s="110" customFormat="1" ht="13.5" customHeight="1" x14ac:dyDescent="0.15">
      <c r="A68" s="369"/>
      <c r="B68" s="108" t="s">
        <v>69</v>
      </c>
      <c r="C68" s="120"/>
      <c r="D68" s="346">
        <v>1187</v>
      </c>
      <c r="E68" s="194">
        <v>695</v>
      </c>
      <c r="F68" s="195">
        <v>273</v>
      </c>
      <c r="G68" s="195">
        <v>99</v>
      </c>
      <c r="H68" s="195">
        <v>41</v>
      </c>
      <c r="I68" s="195">
        <v>46</v>
      </c>
      <c r="J68" s="196">
        <v>33</v>
      </c>
      <c r="L68" s="230">
        <f t="shared" si="0"/>
        <v>968</v>
      </c>
      <c r="M68" s="196">
        <f t="shared" si="1"/>
        <v>87</v>
      </c>
      <c r="N68" s="351"/>
      <c r="O68" s="122"/>
      <c r="P68" s="122"/>
      <c r="Q68" s="122"/>
      <c r="R68" s="122"/>
    </row>
    <row r="69" spans="1:18" ht="13.5" customHeight="1" x14ac:dyDescent="0.15">
      <c r="A69" s="369"/>
      <c r="B69" s="10" t="s">
        <v>70</v>
      </c>
      <c r="C69" s="24"/>
      <c r="D69" s="337"/>
      <c r="E69" s="190">
        <v>58.550968828980622</v>
      </c>
      <c r="F69" s="191">
        <v>22.999157540016849</v>
      </c>
      <c r="G69" s="191">
        <v>8.340353833192923</v>
      </c>
      <c r="H69" s="191">
        <v>3.4540859309182812</v>
      </c>
      <c r="I69" s="191">
        <v>3.8753159224936815</v>
      </c>
      <c r="J69" s="192">
        <v>2.7801179443976411</v>
      </c>
      <c r="L69" s="229">
        <f t="shared" si="0"/>
        <v>81.550126368997468</v>
      </c>
      <c r="M69" s="192">
        <f t="shared" si="1"/>
        <v>7.3294018534119623</v>
      </c>
      <c r="N69" s="351"/>
      <c r="O69" s="141"/>
      <c r="P69" s="141"/>
      <c r="Q69" s="141"/>
      <c r="R69" s="141"/>
    </row>
    <row r="70" spans="1:18" s="110" customFormat="1" ht="13.5" customHeight="1" x14ac:dyDescent="0.15">
      <c r="A70" s="369"/>
      <c r="B70" s="264" t="s">
        <v>71</v>
      </c>
      <c r="C70" s="120"/>
      <c r="D70" s="330">
        <v>18</v>
      </c>
      <c r="E70" s="194">
        <v>8</v>
      </c>
      <c r="F70" s="195">
        <v>1</v>
      </c>
      <c r="G70" s="195">
        <v>1</v>
      </c>
      <c r="H70" s="195">
        <v>0</v>
      </c>
      <c r="I70" s="195">
        <v>2</v>
      </c>
      <c r="J70" s="196">
        <v>6</v>
      </c>
      <c r="L70" s="230">
        <f t="shared" si="0"/>
        <v>9</v>
      </c>
      <c r="M70" s="196">
        <f t="shared" si="1"/>
        <v>2</v>
      </c>
      <c r="N70" s="351"/>
      <c r="O70" s="122"/>
      <c r="P70" s="122"/>
      <c r="Q70" s="122"/>
      <c r="R70" s="122"/>
    </row>
    <row r="71" spans="1:18" ht="13.5" customHeight="1" thickBot="1" x14ac:dyDescent="0.2">
      <c r="A71" s="370"/>
      <c r="B71" s="265"/>
      <c r="C71" s="26"/>
      <c r="D71" s="332"/>
      <c r="E71" s="198">
        <v>44.444444444444443</v>
      </c>
      <c r="F71" s="199">
        <v>5.5555555555555554</v>
      </c>
      <c r="G71" s="199">
        <v>5.5555555555555554</v>
      </c>
      <c r="H71" s="199">
        <v>0</v>
      </c>
      <c r="I71" s="199">
        <v>11.111111111111111</v>
      </c>
      <c r="J71" s="200">
        <v>33.333333333333329</v>
      </c>
      <c r="L71" s="231">
        <f t="shared" si="0"/>
        <v>50</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624</v>
      </c>
      <c r="F72" s="195">
        <v>318</v>
      </c>
      <c r="G72" s="195">
        <v>121</v>
      </c>
      <c r="H72" s="195">
        <v>59</v>
      </c>
      <c r="I72" s="195">
        <v>72</v>
      </c>
      <c r="J72" s="196">
        <v>18</v>
      </c>
      <c r="L72" s="230">
        <f t="shared" ref="L72:L77" si="2">SUM(E72:F72)</f>
        <v>942</v>
      </c>
      <c r="M72" s="196">
        <f t="shared" ref="M72:M77" si="3">SUM(H72:I72)</f>
        <v>131</v>
      </c>
      <c r="N72" s="351"/>
      <c r="O72" s="122"/>
      <c r="P72" s="122"/>
      <c r="Q72" s="122"/>
      <c r="R72" s="122"/>
    </row>
    <row r="73" spans="1:18" ht="13.5" customHeight="1" x14ac:dyDescent="0.15">
      <c r="A73" s="367"/>
      <c r="B73" s="10" t="s">
        <v>512</v>
      </c>
      <c r="C73" s="24"/>
      <c r="D73" s="337"/>
      <c r="E73" s="190">
        <v>51.485148514851488</v>
      </c>
      <c r="F73" s="191">
        <v>26.237623762376238</v>
      </c>
      <c r="G73" s="191">
        <v>9.9834983498349832</v>
      </c>
      <c r="H73" s="191">
        <v>4.8679867986798682</v>
      </c>
      <c r="I73" s="191">
        <v>5.9405940594059405</v>
      </c>
      <c r="J73" s="192">
        <v>1.4851485148514851</v>
      </c>
      <c r="L73" s="229">
        <f t="shared" si="2"/>
        <v>77.722772277227733</v>
      </c>
      <c r="M73" s="192">
        <f t="shared" si="3"/>
        <v>10.808580858085808</v>
      </c>
      <c r="N73" s="351"/>
      <c r="O73" s="141"/>
      <c r="P73" s="141"/>
      <c r="Q73" s="141"/>
      <c r="R73" s="141"/>
    </row>
    <row r="74" spans="1:18" s="110" customFormat="1" ht="13.5" customHeight="1" x14ac:dyDescent="0.15">
      <c r="A74" s="367"/>
      <c r="B74" s="108" t="s">
        <v>513</v>
      </c>
      <c r="C74" s="120"/>
      <c r="D74" s="346">
        <v>422</v>
      </c>
      <c r="E74" s="194">
        <v>232</v>
      </c>
      <c r="F74" s="195">
        <v>113</v>
      </c>
      <c r="G74" s="195">
        <v>37</v>
      </c>
      <c r="H74" s="195">
        <v>17</v>
      </c>
      <c r="I74" s="195">
        <v>17</v>
      </c>
      <c r="J74" s="196">
        <v>6</v>
      </c>
      <c r="L74" s="230">
        <f t="shared" si="2"/>
        <v>345</v>
      </c>
      <c r="M74" s="196">
        <f t="shared" si="3"/>
        <v>34</v>
      </c>
      <c r="N74" s="351"/>
      <c r="O74" s="122"/>
      <c r="P74" s="122"/>
      <c r="Q74" s="122"/>
      <c r="R74" s="122"/>
    </row>
    <row r="75" spans="1:18" ht="13.5" customHeight="1" x14ac:dyDescent="0.15">
      <c r="A75" s="367"/>
      <c r="B75" s="10" t="s">
        <v>512</v>
      </c>
      <c r="C75" s="24"/>
      <c r="D75" s="337"/>
      <c r="E75" s="190">
        <v>54.976303317535546</v>
      </c>
      <c r="F75" s="191">
        <v>26.777251184834121</v>
      </c>
      <c r="G75" s="191">
        <v>8.7677725118483423</v>
      </c>
      <c r="H75" s="191">
        <v>4.028436018957346</v>
      </c>
      <c r="I75" s="191">
        <v>4.028436018957346</v>
      </c>
      <c r="J75" s="192">
        <v>1.4218009478672986</v>
      </c>
      <c r="L75" s="229">
        <f t="shared" si="2"/>
        <v>81.753554502369667</v>
      </c>
      <c r="M75" s="192">
        <f t="shared" si="3"/>
        <v>8.0568720379146921</v>
      </c>
      <c r="N75" s="351"/>
      <c r="O75" s="141"/>
      <c r="P75" s="141"/>
      <c r="Q75" s="141"/>
      <c r="R75" s="141"/>
    </row>
    <row r="76" spans="1:18" s="110" customFormat="1" ht="13.5" customHeight="1" x14ac:dyDescent="0.15">
      <c r="A76" s="367"/>
      <c r="B76" s="108" t="s">
        <v>514</v>
      </c>
      <c r="C76" s="120"/>
      <c r="D76" s="330">
        <v>1078</v>
      </c>
      <c r="E76" s="194">
        <v>569</v>
      </c>
      <c r="F76" s="195">
        <v>237</v>
      </c>
      <c r="G76" s="195">
        <v>114</v>
      </c>
      <c r="H76" s="195">
        <v>41</v>
      </c>
      <c r="I76" s="195">
        <v>57</v>
      </c>
      <c r="J76" s="196">
        <v>60</v>
      </c>
      <c r="L76" s="230">
        <f t="shared" si="2"/>
        <v>806</v>
      </c>
      <c r="M76" s="196">
        <f t="shared" si="3"/>
        <v>98</v>
      </c>
      <c r="N76" s="351"/>
      <c r="O76" s="122"/>
      <c r="P76" s="122"/>
      <c r="Q76" s="122"/>
      <c r="R76" s="122"/>
    </row>
    <row r="77" spans="1:18" ht="13.5" customHeight="1" thickBot="1" x14ac:dyDescent="0.2">
      <c r="A77" s="368"/>
      <c r="B77" s="21"/>
      <c r="C77" s="26"/>
      <c r="D77" s="332"/>
      <c r="E77" s="198">
        <v>52.782931354359931</v>
      </c>
      <c r="F77" s="199">
        <v>21.985157699443413</v>
      </c>
      <c r="G77" s="199">
        <v>10.575139146567718</v>
      </c>
      <c r="H77" s="199">
        <v>3.8033395176252318</v>
      </c>
      <c r="I77" s="199">
        <v>5.287569573283859</v>
      </c>
      <c r="J77" s="200">
        <v>5.5658627087198518</v>
      </c>
      <c r="L77" s="231">
        <f t="shared" si="2"/>
        <v>74.768089053803351</v>
      </c>
      <c r="M77" s="200">
        <f t="shared" si="3"/>
        <v>9.0909090909090899</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453</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1070</v>
      </c>
      <c r="F6" s="179">
        <v>621</v>
      </c>
      <c r="G6" s="179">
        <v>566</v>
      </c>
      <c r="H6" s="179">
        <v>129</v>
      </c>
      <c r="I6" s="179">
        <v>220</v>
      </c>
      <c r="J6" s="180">
        <v>106</v>
      </c>
      <c r="K6" s="133"/>
      <c r="L6" s="226">
        <f>SUM(E6:F6)</f>
        <v>1691</v>
      </c>
      <c r="M6" s="180">
        <f>SUM(H6:I6)</f>
        <v>349</v>
      </c>
      <c r="N6" s="351"/>
      <c r="O6" s="139"/>
      <c r="P6" s="139"/>
      <c r="Q6" s="139"/>
      <c r="R6" s="139"/>
    </row>
    <row r="7" spans="1:19" ht="13.5" customHeight="1" thickBot="1" x14ac:dyDescent="0.2">
      <c r="A7" s="266"/>
      <c r="B7" s="9"/>
      <c r="C7" s="9"/>
      <c r="D7" s="332"/>
      <c r="E7" s="182">
        <v>39.454277286135692</v>
      </c>
      <c r="F7" s="183">
        <v>22.898230088495573</v>
      </c>
      <c r="G7" s="183">
        <v>20.870206489675518</v>
      </c>
      <c r="H7" s="183">
        <v>4.7566371681415927</v>
      </c>
      <c r="I7" s="183">
        <v>8.112094395280236</v>
      </c>
      <c r="J7" s="275">
        <v>3.9085545722713868</v>
      </c>
      <c r="K7" s="134"/>
      <c r="L7" s="227">
        <f t="shared" ref="L7:L71" si="0">SUM(E7:F7)</f>
        <v>62.352507374631266</v>
      </c>
      <c r="M7" s="275">
        <f t="shared" ref="M7:M71" si="1">SUM(H7:I7)</f>
        <v>12.868731563421829</v>
      </c>
      <c r="N7" s="351"/>
      <c r="O7" s="140"/>
      <c r="P7" s="140"/>
      <c r="Q7" s="140"/>
      <c r="R7" s="140"/>
    </row>
    <row r="8" spans="1:19" s="110" customFormat="1" ht="13.5" customHeight="1" x14ac:dyDescent="0.15">
      <c r="A8" s="371" t="s">
        <v>30</v>
      </c>
      <c r="B8" s="118" t="s">
        <v>32</v>
      </c>
      <c r="C8" s="119"/>
      <c r="D8" s="333">
        <v>1272</v>
      </c>
      <c r="E8" s="186">
        <v>501</v>
      </c>
      <c r="F8" s="187">
        <v>274</v>
      </c>
      <c r="G8" s="187">
        <v>266</v>
      </c>
      <c r="H8" s="187">
        <v>63</v>
      </c>
      <c r="I8" s="187">
        <v>118</v>
      </c>
      <c r="J8" s="188">
        <v>50</v>
      </c>
      <c r="K8" s="133"/>
      <c r="L8" s="228">
        <f t="shared" si="0"/>
        <v>775</v>
      </c>
      <c r="M8" s="188">
        <f t="shared" si="1"/>
        <v>181</v>
      </c>
      <c r="N8" s="351"/>
      <c r="O8" s="122"/>
      <c r="P8" s="122"/>
      <c r="Q8" s="122"/>
      <c r="R8" s="122"/>
    </row>
    <row r="9" spans="1:19" ht="13.5" customHeight="1" x14ac:dyDescent="0.15">
      <c r="A9" s="369"/>
      <c r="B9" s="263"/>
      <c r="C9" s="24"/>
      <c r="D9" s="337"/>
      <c r="E9" s="190">
        <v>39.386792452830186</v>
      </c>
      <c r="F9" s="191">
        <v>21.540880503144656</v>
      </c>
      <c r="G9" s="191">
        <v>20.911949685534591</v>
      </c>
      <c r="H9" s="191">
        <v>4.9528301886792452</v>
      </c>
      <c r="I9" s="191">
        <v>9.2767295597484267</v>
      </c>
      <c r="J9" s="192">
        <v>3.9308176100628929</v>
      </c>
      <c r="K9" s="134"/>
      <c r="L9" s="229">
        <f t="shared" si="0"/>
        <v>60.927672955974842</v>
      </c>
      <c r="M9" s="192">
        <f t="shared" si="1"/>
        <v>14.229559748427672</v>
      </c>
      <c r="N9" s="351"/>
      <c r="O9" s="141"/>
      <c r="P9" s="141"/>
      <c r="Q9" s="141"/>
      <c r="R9" s="141"/>
    </row>
    <row r="10" spans="1:19" s="110" customFormat="1" ht="13.5" customHeight="1" x14ac:dyDescent="0.15">
      <c r="A10" s="369"/>
      <c r="B10" s="108" t="s">
        <v>34</v>
      </c>
      <c r="C10" s="120"/>
      <c r="D10" s="346">
        <v>279</v>
      </c>
      <c r="E10" s="194">
        <v>112</v>
      </c>
      <c r="F10" s="195">
        <v>67</v>
      </c>
      <c r="G10" s="195">
        <v>56</v>
      </c>
      <c r="H10" s="195">
        <v>13</v>
      </c>
      <c r="I10" s="195">
        <v>18</v>
      </c>
      <c r="J10" s="196">
        <v>13</v>
      </c>
      <c r="K10" s="133"/>
      <c r="L10" s="230">
        <f t="shared" si="0"/>
        <v>179</v>
      </c>
      <c r="M10" s="196">
        <f t="shared" si="1"/>
        <v>31</v>
      </c>
      <c r="N10" s="351"/>
      <c r="O10" s="122"/>
      <c r="P10" s="122"/>
      <c r="Q10" s="122"/>
      <c r="R10" s="122"/>
    </row>
    <row r="11" spans="1:19" ht="13.5" customHeight="1" x14ac:dyDescent="0.15">
      <c r="A11" s="369"/>
      <c r="B11" s="263"/>
      <c r="C11" s="24"/>
      <c r="D11" s="337"/>
      <c r="E11" s="190">
        <v>40.143369175627242</v>
      </c>
      <c r="F11" s="191">
        <v>24.014336917562723</v>
      </c>
      <c r="G11" s="191">
        <v>20.071684587813621</v>
      </c>
      <c r="H11" s="191">
        <v>4.6594982078853047</v>
      </c>
      <c r="I11" s="191">
        <v>6.4516129032258061</v>
      </c>
      <c r="J11" s="192">
        <v>4.6594982078853047</v>
      </c>
      <c r="K11" s="134"/>
      <c r="L11" s="229">
        <f t="shared" si="0"/>
        <v>64.157706093189972</v>
      </c>
      <c r="M11" s="192">
        <f t="shared" si="1"/>
        <v>11.111111111111111</v>
      </c>
      <c r="N11" s="351"/>
      <c r="O11" s="141"/>
      <c r="P11" s="141"/>
      <c r="Q11" s="141"/>
      <c r="R11" s="141"/>
    </row>
    <row r="12" spans="1:19" s="110" customFormat="1" ht="13.5" customHeight="1" x14ac:dyDescent="0.15">
      <c r="A12" s="369"/>
      <c r="B12" s="108" t="s">
        <v>36</v>
      </c>
      <c r="C12" s="120"/>
      <c r="D12" s="346">
        <v>680</v>
      </c>
      <c r="E12" s="194">
        <v>277</v>
      </c>
      <c r="F12" s="195">
        <v>166</v>
      </c>
      <c r="G12" s="195">
        <v>138</v>
      </c>
      <c r="H12" s="195">
        <v>26</v>
      </c>
      <c r="I12" s="195">
        <v>45</v>
      </c>
      <c r="J12" s="196">
        <v>28</v>
      </c>
      <c r="K12" s="133"/>
      <c r="L12" s="230">
        <f t="shared" si="0"/>
        <v>443</v>
      </c>
      <c r="M12" s="196">
        <f t="shared" si="1"/>
        <v>71</v>
      </c>
      <c r="N12" s="351"/>
      <c r="O12" s="122"/>
      <c r="P12" s="122"/>
      <c r="Q12" s="122"/>
      <c r="R12" s="122"/>
    </row>
    <row r="13" spans="1:19" ht="13.5" customHeight="1" x14ac:dyDescent="0.15">
      <c r="A13" s="369"/>
      <c r="B13" s="263"/>
      <c r="C13" s="24"/>
      <c r="D13" s="337"/>
      <c r="E13" s="190">
        <v>40.735294117647058</v>
      </c>
      <c r="F13" s="191">
        <v>24.411764705882351</v>
      </c>
      <c r="G13" s="191">
        <v>20.294117647058822</v>
      </c>
      <c r="H13" s="191">
        <v>3.8235294117647061</v>
      </c>
      <c r="I13" s="191">
        <v>6.6176470588235299</v>
      </c>
      <c r="J13" s="192">
        <v>4.117647058823529</v>
      </c>
      <c r="K13" s="134"/>
      <c r="L13" s="229">
        <f t="shared" si="0"/>
        <v>65.147058823529406</v>
      </c>
      <c r="M13" s="192">
        <f t="shared" si="1"/>
        <v>10.441176470588236</v>
      </c>
      <c r="N13" s="351"/>
      <c r="O13" s="141"/>
      <c r="P13" s="141"/>
      <c r="Q13" s="141"/>
      <c r="R13" s="141"/>
    </row>
    <row r="14" spans="1:19" s="110" customFormat="1" ht="13.5" customHeight="1" x14ac:dyDescent="0.15">
      <c r="A14" s="369"/>
      <c r="B14" s="108" t="s">
        <v>38</v>
      </c>
      <c r="C14" s="120"/>
      <c r="D14" s="346">
        <v>196</v>
      </c>
      <c r="E14" s="194">
        <v>71</v>
      </c>
      <c r="F14" s="195">
        <v>51</v>
      </c>
      <c r="G14" s="195">
        <v>44</v>
      </c>
      <c r="H14" s="195">
        <v>7</v>
      </c>
      <c r="I14" s="195">
        <v>17</v>
      </c>
      <c r="J14" s="196">
        <v>6</v>
      </c>
      <c r="K14" s="133"/>
      <c r="L14" s="230">
        <f t="shared" si="0"/>
        <v>122</v>
      </c>
      <c r="M14" s="196">
        <f t="shared" si="1"/>
        <v>24</v>
      </c>
      <c r="N14" s="351"/>
      <c r="O14" s="122"/>
      <c r="P14" s="122"/>
      <c r="Q14" s="122"/>
      <c r="R14" s="122"/>
    </row>
    <row r="15" spans="1:19" ht="13.5" customHeight="1" x14ac:dyDescent="0.15">
      <c r="A15" s="369"/>
      <c r="B15" s="263"/>
      <c r="C15" s="24"/>
      <c r="D15" s="337"/>
      <c r="E15" s="190">
        <v>36.224489795918366</v>
      </c>
      <c r="F15" s="191">
        <v>26.020408163265309</v>
      </c>
      <c r="G15" s="191">
        <v>22.448979591836736</v>
      </c>
      <c r="H15" s="191">
        <v>3.5714285714285712</v>
      </c>
      <c r="I15" s="191">
        <v>8.6734693877551017</v>
      </c>
      <c r="J15" s="192">
        <v>3.0612244897959182</v>
      </c>
      <c r="K15" s="134"/>
      <c r="L15" s="229">
        <f t="shared" si="0"/>
        <v>62.244897959183675</v>
      </c>
      <c r="M15" s="192">
        <f t="shared" si="1"/>
        <v>12.244897959183673</v>
      </c>
      <c r="N15" s="351"/>
      <c r="O15" s="141"/>
      <c r="P15" s="141"/>
      <c r="Q15" s="141"/>
      <c r="R15" s="141"/>
    </row>
    <row r="16" spans="1:19" s="110" customFormat="1" ht="13.5" customHeight="1" x14ac:dyDescent="0.15">
      <c r="A16" s="369"/>
      <c r="B16" s="108" t="s">
        <v>40</v>
      </c>
      <c r="C16" s="120"/>
      <c r="D16" s="346">
        <v>191</v>
      </c>
      <c r="E16" s="194">
        <v>76</v>
      </c>
      <c r="F16" s="195">
        <v>41</v>
      </c>
      <c r="G16" s="195">
        <v>40</v>
      </c>
      <c r="H16" s="195">
        <v>11</v>
      </c>
      <c r="I16" s="195">
        <v>16</v>
      </c>
      <c r="J16" s="196">
        <v>7</v>
      </c>
      <c r="K16" s="133"/>
      <c r="L16" s="230">
        <f t="shared" si="0"/>
        <v>117</v>
      </c>
      <c r="M16" s="196">
        <f t="shared" si="1"/>
        <v>27</v>
      </c>
      <c r="N16" s="351"/>
      <c r="O16" s="122"/>
      <c r="P16" s="122"/>
      <c r="Q16" s="122"/>
      <c r="R16" s="122"/>
    </row>
    <row r="17" spans="1:18" ht="13.5" customHeight="1" x14ac:dyDescent="0.15">
      <c r="A17" s="369"/>
      <c r="B17" s="263"/>
      <c r="C17" s="24"/>
      <c r="D17" s="337"/>
      <c r="E17" s="190">
        <v>39.790575916230367</v>
      </c>
      <c r="F17" s="191">
        <v>21.465968586387437</v>
      </c>
      <c r="G17" s="191">
        <v>20.94240837696335</v>
      </c>
      <c r="H17" s="191">
        <v>5.7591623036649215</v>
      </c>
      <c r="I17" s="191">
        <v>8.3769633507853403</v>
      </c>
      <c r="J17" s="192">
        <v>3.664921465968586</v>
      </c>
      <c r="K17" s="134"/>
      <c r="L17" s="229">
        <f t="shared" si="0"/>
        <v>61.2565445026178</v>
      </c>
      <c r="M17" s="192">
        <f t="shared" si="1"/>
        <v>14.136125654450261</v>
      </c>
      <c r="N17" s="351"/>
      <c r="O17" s="141"/>
      <c r="P17" s="141"/>
      <c r="Q17" s="141"/>
      <c r="R17" s="141"/>
    </row>
    <row r="18" spans="1:18" s="110" customFormat="1" ht="13.5" customHeight="1" x14ac:dyDescent="0.15">
      <c r="A18" s="369"/>
      <c r="B18" s="108" t="s">
        <v>42</v>
      </c>
      <c r="C18" s="120"/>
      <c r="D18" s="330">
        <v>94</v>
      </c>
      <c r="E18" s="194">
        <v>33</v>
      </c>
      <c r="F18" s="195">
        <v>22</v>
      </c>
      <c r="G18" s="195">
        <v>22</v>
      </c>
      <c r="H18" s="195">
        <v>9</v>
      </c>
      <c r="I18" s="195">
        <v>6</v>
      </c>
      <c r="J18" s="196">
        <v>2</v>
      </c>
      <c r="K18" s="133"/>
      <c r="L18" s="230">
        <f t="shared" si="0"/>
        <v>55</v>
      </c>
      <c r="M18" s="196">
        <f t="shared" si="1"/>
        <v>15</v>
      </c>
      <c r="N18" s="351"/>
      <c r="O18" s="122"/>
      <c r="P18" s="122"/>
      <c r="Q18" s="122"/>
      <c r="R18" s="122"/>
    </row>
    <row r="19" spans="1:18" ht="13.5" customHeight="1" thickBot="1" x14ac:dyDescent="0.2">
      <c r="A19" s="370"/>
      <c r="B19" s="263"/>
      <c r="C19" s="26"/>
      <c r="D19" s="332"/>
      <c r="E19" s="198">
        <v>35.106382978723403</v>
      </c>
      <c r="F19" s="199">
        <v>23.404255319148938</v>
      </c>
      <c r="G19" s="199">
        <v>23.404255319148938</v>
      </c>
      <c r="H19" s="199">
        <v>9.5744680851063837</v>
      </c>
      <c r="I19" s="199">
        <v>6.3829787234042552</v>
      </c>
      <c r="J19" s="200">
        <v>2.1276595744680851</v>
      </c>
      <c r="K19" s="134"/>
      <c r="L19" s="231">
        <f t="shared" si="0"/>
        <v>58.51063829787234</v>
      </c>
      <c r="M19" s="200">
        <f t="shared" si="1"/>
        <v>15.957446808510639</v>
      </c>
      <c r="N19" s="351"/>
      <c r="O19" s="141"/>
      <c r="P19" s="141"/>
      <c r="Q19" s="141"/>
      <c r="R19" s="141"/>
    </row>
    <row r="20" spans="1:18" s="111" customFormat="1" ht="13.5" customHeight="1" x14ac:dyDescent="0.15">
      <c r="A20" s="372" t="s">
        <v>0</v>
      </c>
      <c r="B20" s="103" t="s">
        <v>1</v>
      </c>
      <c r="C20" s="121"/>
      <c r="D20" s="333">
        <v>1088</v>
      </c>
      <c r="E20" s="186">
        <v>314</v>
      </c>
      <c r="F20" s="187">
        <v>286</v>
      </c>
      <c r="G20" s="187">
        <v>272</v>
      </c>
      <c r="H20" s="187">
        <v>66</v>
      </c>
      <c r="I20" s="187">
        <v>107</v>
      </c>
      <c r="J20" s="188">
        <v>43</v>
      </c>
      <c r="K20" s="267"/>
      <c r="L20" s="228">
        <f t="shared" si="0"/>
        <v>600</v>
      </c>
      <c r="M20" s="188">
        <f t="shared" si="1"/>
        <v>173</v>
      </c>
      <c r="N20" s="351"/>
      <c r="O20" s="122"/>
      <c r="P20" s="122"/>
      <c r="Q20" s="122"/>
      <c r="R20" s="122"/>
    </row>
    <row r="21" spans="1:18" s="22" customFormat="1" ht="13.5" customHeight="1" x14ac:dyDescent="0.15">
      <c r="A21" s="373"/>
      <c r="B21" s="263"/>
      <c r="C21" s="25"/>
      <c r="D21" s="337"/>
      <c r="E21" s="190">
        <v>28.860294117647058</v>
      </c>
      <c r="F21" s="191">
        <v>26.286764705882355</v>
      </c>
      <c r="G21" s="191">
        <v>25</v>
      </c>
      <c r="H21" s="191">
        <v>6.0661764705882355</v>
      </c>
      <c r="I21" s="191">
        <v>9.8345588235294112</v>
      </c>
      <c r="J21" s="192">
        <v>3.9522058823529411</v>
      </c>
      <c r="K21" s="268"/>
      <c r="L21" s="229">
        <f t="shared" si="0"/>
        <v>55.147058823529413</v>
      </c>
      <c r="M21" s="192">
        <f t="shared" si="1"/>
        <v>15.900735294117647</v>
      </c>
      <c r="N21" s="351"/>
      <c r="O21" s="141"/>
      <c r="P21" s="141"/>
      <c r="Q21" s="141"/>
      <c r="R21" s="141"/>
    </row>
    <row r="22" spans="1:18" s="111" customFormat="1" ht="13.5" customHeight="1" x14ac:dyDescent="0.15">
      <c r="A22" s="373"/>
      <c r="B22" s="106" t="s">
        <v>2</v>
      </c>
      <c r="C22" s="122"/>
      <c r="D22" s="346">
        <v>1538</v>
      </c>
      <c r="E22" s="194">
        <v>725</v>
      </c>
      <c r="F22" s="195">
        <v>324</v>
      </c>
      <c r="G22" s="195">
        <v>272</v>
      </c>
      <c r="H22" s="195">
        <v>59</v>
      </c>
      <c r="I22" s="195">
        <v>105</v>
      </c>
      <c r="J22" s="196">
        <v>53</v>
      </c>
      <c r="K22" s="267"/>
      <c r="L22" s="230">
        <f t="shared" si="0"/>
        <v>1049</v>
      </c>
      <c r="M22" s="196">
        <f t="shared" si="1"/>
        <v>164</v>
      </c>
      <c r="N22" s="351"/>
      <c r="O22" s="122"/>
      <c r="P22" s="122"/>
      <c r="Q22" s="122"/>
      <c r="R22" s="122"/>
    </row>
    <row r="23" spans="1:18" s="22" customFormat="1" ht="13.5" customHeight="1" x14ac:dyDescent="0.15">
      <c r="A23" s="373"/>
      <c r="B23" s="263"/>
      <c r="C23" s="25"/>
      <c r="D23" s="337"/>
      <c r="E23" s="190">
        <v>47.139141742522753</v>
      </c>
      <c r="F23" s="191">
        <v>21.066319895968793</v>
      </c>
      <c r="G23" s="191">
        <v>17.685305591677501</v>
      </c>
      <c r="H23" s="191">
        <v>3.836150845253576</v>
      </c>
      <c r="I23" s="191">
        <v>6.8270481144343309</v>
      </c>
      <c r="J23" s="192">
        <v>3.4460338101430428</v>
      </c>
      <c r="L23" s="229">
        <f t="shared" si="0"/>
        <v>68.205461638491542</v>
      </c>
      <c r="M23" s="192">
        <f t="shared" si="1"/>
        <v>10.663198959687907</v>
      </c>
      <c r="N23" s="351"/>
      <c r="O23" s="141"/>
      <c r="P23" s="141"/>
      <c r="Q23" s="141"/>
      <c r="R23" s="141"/>
    </row>
    <row r="24" spans="1:18" s="111" customFormat="1" ht="13.5" customHeight="1" x14ac:dyDescent="0.15">
      <c r="A24" s="373"/>
      <c r="B24" s="106" t="s">
        <v>45</v>
      </c>
      <c r="C24" s="122"/>
      <c r="D24" s="330">
        <v>86</v>
      </c>
      <c r="E24" s="194">
        <v>31</v>
      </c>
      <c r="F24" s="195">
        <v>11</v>
      </c>
      <c r="G24" s="195">
        <v>22</v>
      </c>
      <c r="H24" s="195">
        <v>4</v>
      </c>
      <c r="I24" s="195">
        <v>8</v>
      </c>
      <c r="J24" s="196">
        <v>10</v>
      </c>
      <c r="L24" s="230">
        <f t="shared" si="0"/>
        <v>42</v>
      </c>
      <c r="M24" s="196">
        <f t="shared" si="1"/>
        <v>12</v>
      </c>
      <c r="N24" s="351"/>
      <c r="O24" s="122"/>
      <c r="P24" s="122"/>
      <c r="Q24" s="122"/>
      <c r="R24" s="122"/>
    </row>
    <row r="25" spans="1:18" s="22" customFormat="1" ht="13.5" customHeight="1" thickBot="1" x14ac:dyDescent="0.2">
      <c r="A25" s="374"/>
      <c r="B25" s="263"/>
      <c r="C25" s="62"/>
      <c r="D25" s="332"/>
      <c r="E25" s="198">
        <v>36.046511627906973</v>
      </c>
      <c r="F25" s="199">
        <v>12.790697674418606</v>
      </c>
      <c r="G25" s="199">
        <v>25.581395348837212</v>
      </c>
      <c r="H25" s="199">
        <v>4.6511627906976747</v>
      </c>
      <c r="I25" s="199">
        <v>9.3023255813953494</v>
      </c>
      <c r="J25" s="200">
        <v>11.627906976744185</v>
      </c>
      <c r="L25" s="231">
        <f t="shared" si="0"/>
        <v>48.837209302325576</v>
      </c>
      <c r="M25" s="200">
        <f t="shared" si="1"/>
        <v>13.953488372093023</v>
      </c>
      <c r="N25" s="351"/>
      <c r="O25" s="141"/>
      <c r="P25" s="141"/>
      <c r="Q25" s="141"/>
      <c r="R25" s="141"/>
    </row>
    <row r="26" spans="1:18" s="110" customFormat="1" ht="13.5" customHeight="1" x14ac:dyDescent="0.15">
      <c r="A26" s="371" t="s">
        <v>43</v>
      </c>
      <c r="B26" s="118" t="s">
        <v>3</v>
      </c>
      <c r="C26" s="119"/>
      <c r="D26" s="333">
        <v>170</v>
      </c>
      <c r="E26" s="202">
        <v>80</v>
      </c>
      <c r="F26" s="203">
        <v>46</v>
      </c>
      <c r="G26" s="203">
        <v>28</v>
      </c>
      <c r="H26" s="203">
        <v>9</v>
      </c>
      <c r="I26" s="203">
        <v>7</v>
      </c>
      <c r="J26" s="204">
        <v>0</v>
      </c>
      <c r="L26" s="232">
        <f t="shared" si="0"/>
        <v>126</v>
      </c>
      <c r="M26" s="204">
        <f t="shared" si="1"/>
        <v>16</v>
      </c>
      <c r="N26" s="351"/>
      <c r="O26" s="120"/>
      <c r="P26" s="120"/>
      <c r="Q26" s="120"/>
      <c r="R26" s="120"/>
    </row>
    <row r="27" spans="1:18" ht="13.5" customHeight="1" x14ac:dyDescent="0.15">
      <c r="A27" s="369"/>
      <c r="B27" s="263"/>
      <c r="C27" s="24"/>
      <c r="D27" s="337"/>
      <c r="E27" s="206">
        <v>47.058823529411761</v>
      </c>
      <c r="F27" s="207">
        <v>27.058823529411764</v>
      </c>
      <c r="G27" s="207">
        <v>16.470588235294116</v>
      </c>
      <c r="H27" s="207">
        <v>5.2941176470588234</v>
      </c>
      <c r="I27" s="207">
        <v>4.117647058823529</v>
      </c>
      <c r="J27" s="208">
        <v>0</v>
      </c>
      <c r="L27" s="233">
        <f t="shared" si="0"/>
        <v>74.117647058823522</v>
      </c>
      <c r="M27" s="208">
        <f t="shared" si="1"/>
        <v>9.4117647058823515</v>
      </c>
      <c r="N27" s="351"/>
      <c r="O27" s="142"/>
      <c r="P27" s="142"/>
      <c r="Q27" s="142"/>
      <c r="R27" s="142"/>
    </row>
    <row r="28" spans="1:18" s="110" customFormat="1" ht="13.5" customHeight="1" x14ac:dyDescent="0.15">
      <c r="A28" s="369"/>
      <c r="B28" s="108" t="s">
        <v>4</v>
      </c>
      <c r="C28" s="120"/>
      <c r="D28" s="346">
        <v>260</v>
      </c>
      <c r="E28" s="209">
        <v>121</v>
      </c>
      <c r="F28" s="210">
        <v>54</v>
      </c>
      <c r="G28" s="210">
        <v>52</v>
      </c>
      <c r="H28" s="210">
        <v>9</v>
      </c>
      <c r="I28" s="210">
        <v>21</v>
      </c>
      <c r="J28" s="211">
        <v>3</v>
      </c>
      <c r="L28" s="234">
        <f t="shared" si="0"/>
        <v>175</v>
      </c>
      <c r="M28" s="211">
        <f t="shared" si="1"/>
        <v>30</v>
      </c>
      <c r="N28" s="351"/>
      <c r="O28" s="120"/>
      <c r="P28" s="120"/>
      <c r="Q28" s="120"/>
      <c r="R28" s="120"/>
    </row>
    <row r="29" spans="1:18" ht="13.5" customHeight="1" x14ac:dyDescent="0.15">
      <c r="A29" s="369"/>
      <c r="B29" s="263"/>
      <c r="C29" s="24"/>
      <c r="D29" s="337"/>
      <c r="E29" s="206">
        <v>46.53846153846154</v>
      </c>
      <c r="F29" s="207">
        <v>20.76923076923077</v>
      </c>
      <c r="G29" s="207">
        <v>20</v>
      </c>
      <c r="H29" s="207">
        <v>3.4615384615384617</v>
      </c>
      <c r="I29" s="207">
        <v>8.0769230769230766</v>
      </c>
      <c r="J29" s="208">
        <v>1.153846153846154</v>
      </c>
      <c r="L29" s="233">
        <f t="shared" si="0"/>
        <v>67.307692307692307</v>
      </c>
      <c r="M29" s="208">
        <f t="shared" si="1"/>
        <v>11.538461538461538</v>
      </c>
      <c r="N29" s="351"/>
      <c r="O29" s="142"/>
      <c r="P29" s="142"/>
      <c r="Q29" s="142"/>
      <c r="R29" s="142"/>
    </row>
    <row r="30" spans="1:18" s="110" customFormat="1" ht="13.5" customHeight="1" x14ac:dyDescent="0.15">
      <c r="A30" s="369"/>
      <c r="B30" s="108" t="s">
        <v>5</v>
      </c>
      <c r="C30" s="120"/>
      <c r="D30" s="346">
        <v>434</v>
      </c>
      <c r="E30" s="209">
        <v>188</v>
      </c>
      <c r="F30" s="210">
        <v>104</v>
      </c>
      <c r="G30" s="210">
        <v>88</v>
      </c>
      <c r="H30" s="210">
        <v>20</v>
      </c>
      <c r="I30" s="210">
        <v>28</v>
      </c>
      <c r="J30" s="211">
        <v>6</v>
      </c>
      <c r="L30" s="234">
        <f t="shared" si="0"/>
        <v>292</v>
      </c>
      <c r="M30" s="211">
        <f t="shared" si="1"/>
        <v>48</v>
      </c>
      <c r="N30" s="351"/>
      <c r="O30" s="120"/>
      <c r="P30" s="120"/>
      <c r="Q30" s="120"/>
      <c r="R30" s="120"/>
    </row>
    <row r="31" spans="1:18" ht="13.5" customHeight="1" x14ac:dyDescent="0.15">
      <c r="A31" s="369"/>
      <c r="B31" s="263"/>
      <c r="C31" s="24"/>
      <c r="D31" s="337"/>
      <c r="E31" s="206">
        <v>43.317972350230413</v>
      </c>
      <c r="F31" s="207">
        <v>23.963133640552993</v>
      </c>
      <c r="G31" s="207">
        <v>20.276497695852534</v>
      </c>
      <c r="H31" s="207">
        <v>4.6082949308755765</v>
      </c>
      <c r="I31" s="207">
        <v>6.4516129032258061</v>
      </c>
      <c r="J31" s="208">
        <v>1.3824884792626728</v>
      </c>
      <c r="L31" s="233">
        <f t="shared" si="0"/>
        <v>67.281105990783402</v>
      </c>
      <c r="M31" s="208">
        <f t="shared" si="1"/>
        <v>11.059907834101383</v>
      </c>
      <c r="N31" s="351"/>
      <c r="O31" s="142"/>
      <c r="P31" s="142"/>
      <c r="Q31" s="142"/>
      <c r="R31" s="142"/>
    </row>
    <row r="32" spans="1:18" s="110" customFormat="1" ht="13.5" customHeight="1" x14ac:dyDescent="0.15">
      <c r="A32" s="369"/>
      <c r="B32" s="108" t="s">
        <v>6</v>
      </c>
      <c r="C32" s="120"/>
      <c r="D32" s="346">
        <v>480</v>
      </c>
      <c r="E32" s="209">
        <v>199</v>
      </c>
      <c r="F32" s="210">
        <v>111</v>
      </c>
      <c r="G32" s="210">
        <v>109</v>
      </c>
      <c r="H32" s="210">
        <v>21</v>
      </c>
      <c r="I32" s="210">
        <v>33</v>
      </c>
      <c r="J32" s="211">
        <v>7</v>
      </c>
      <c r="L32" s="234">
        <f t="shared" si="0"/>
        <v>310</v>
      </c>
      <c r="M32" s="211">
        <f t="shared" si="1"/>
        <v>54</v>
      </c>
      <c r="N32" s="351"/>
      <c r="O32" s="120"/>
      <c r="P32" s="120"/>
      <c r="Q32" s="120"/>
      <c r="R32" s="120"/>
    </row>
    <row r="33" spans="1:18" ht="13.5" customHeight="1" x14ac:dyDescent="0.15">
      <c r="A33" s="369"/>
      <c r="B33" s="263"/>
      <c r="C33" s="24"/>
      <c r="D33" s="337"/>
      <c r="E33" s="206">
        <v>41.458333333333336</v>
      </c>
      <c r="F33" s="207">
        <v>23.125</v>
      </c>
      <c r="G33" s="207">
        <v>22.708333333333332</v>
      </c>
      <c r="H33" s="207">
        <v>4.375</v>
      </c>
      <c r="I33" s="207">
        <v>6.8750000000000009</v>
      </c>
      <c r="J33" s="208">
        <v>1.4583333333333333</v>
      </c>
      <c r="L33" s="233">
        <f t="shared" si="0"/>
        <v>64.583333333333343</v>
      </c>
      <c r="M33" s="208">
        <f t="shared" si="1"/>
        <v>11.25</v>
      </c>
      <c r="N33" s="351"/>
      <c r="O33" s="142"/>
      <c r="P33" s="142"/>
      <c r="Q33" s="142"/>
      <c r="R33" s="142"/>
    </row>
    <row r="34" spans="1:18" s="110" customFormat="1" ht="13.5" customHeight="1" x14ac:dyDescent="0.15">
      <c r="A34" s="369"/>
      <c r="B34" s="108" t="s">
        <v>7</v>
      </c>
      <c r="C34" s="120"/>
      <c r="D34" s="346">
        <v>594</v>
      </c>
      <c r="E34" s="209">
        <v>225</v>
      </c>
      <c r="F34" s="210">
        <v>154</v>
      </c>
      <c r="G34" s="210">
        <v>107</v>
      </c>
      <c r="H34" s="210">
        <v>36</v>
      </c>
      <c r="I34" s="210">
        <v>49</v>
      </c>
      <c r="J34" s="211">
        <v>23</v>
      </c>
      <c r="L34" s="234">
        <f t="shared" si="0"/>
        <v>379</v>
      </c>
      <c r="M34" s="211">
        <f t="shared" si="1"/>
        <v>85</v>
      </c>
      <c r="N34" s="351"/>
      <c r="O34" s="120"/>
      <c r="P34" s="120"/>
      <c r="Q34" s="120"/>
      <c r="R34" s="120"/>
    </row>
    <row r="35" spans="1:18" ht="13.5" customHeight="1" x14ac:dyDescent="0.15">
      <c r="A35" s="369"/>
      <c r="B35" s="263"/>
      <c r="C35" s="24"/>
      <c r="D35" s="337"/>
      <c r="E35" s="206">
        <v>37.878787878787875</v>
      </c>
      <c r="F35" s="207">
        <v>25.925925925925924</v>
      </c>
      <c r="G35" s="207">
        <v>18.013468013468014</v>
      </c>
      <c r="H35" s="207">
        <v>6.0606060606060606</v>
      </c>
      <c r="I35" s="207">
        <v>8.2491582491582491</v>
      </c>
      <c r="J35" s="208">
        <v>3.872053872053872</v>
      </c>
      <c r="L35" s="233">
        <f t="shared" si="0"/>
        <v>63.804713804713799</v>
      </c>
      <c r="M35" s="208">
        <f t="shared" si="1"/>
        <v>14.30976430976431</v>
      </c>
      <c r="N35" s="351"/>
      <c r="O35" s="142"/>
      <c r="P35" s="142"/>
      <c r="Q35" s="142"/>
      <c r="R35" s="142"/>
    </row>
    <row r="36" spans="1:18" s="110" customFormat="1" ht="13.5" customHeight="1" x14ac:dyDescent="0.15">
      <c r="A36" s="369"/>
      <c r="B36" s="108" t="s">
        <v>44</v>
      </c>
      <c r="C36" s="120"/>
      <c r="D36" s="331">
        <v>688</v>
      </c>
      <c r="E36" s="209">
        <v>227</v>
      </c>
      <c r="F36" s="210">
        <v>141</v>
      </c>
      <c r="G36" s="210">
        <v>160</v>
      </c>
      <c r="H36" s="210">
        <v>30</v>
      </c>
      <c r="I36" s="210">
        <v>74</v>
      </c>
      <c r="J36" s="211">
        <v>56</v>
      </c>
      <c r="L36" s="234">
        <f t="shared" si="0"/>
        <v>368</v>
      </c>
      <c r="M36" s="211">
        <f t="shared" si="1"/>
        <v>104</v>
      </c>
      <c r="N36" s="351"/>
      <c r="O36" s="120"/>
      <c r="P36" s="120"/>
      <c r="Q36" s="120"/>
      <c r="R36" s="120"/>
    </row>
    <row r="37" spans="1:18" ht="13.5" customHeight="1" x14ac:dyDescent="0.15">
      <c r="A37" s="369"/>
      <c r="B37" s="263"/>
      <c r="C37" s="24"/>
      <c r="D37" s="331"/>
      <c r="E37" s="206">
        <v>32.994186046511622</v>
      </c>
      <c r="F37" s="207">
        <v>20.494186046511629</v>
      </c>
      <c r="G37" s="207">
        <v>23.255813953488371</v>
      </c>
      <c r="H37" s="207">
        <v>4.3604651162790695</v>
      </c>
      <c r="I37" s="207">
        <v>10.755813953488373</v>
      </c>
      <c r="J37" s="208">
        <v>8.1395348837209305</v>
      </c>
      <c r="L37" s="233">
        <f t="shared" si="0"/>
        <v>53.488372093023251</v>
      </c>
      <c r="M37" s="208">
        <f t="shared" si="1"/>
        <v>15.116279069767442</v>
      </c>
      <c r="N37" s="351"/>
      <c r="O37" s="142"/>
      <c r="P37" s="142"/>
      <c r="Q37" s="142"/>
      <c r="R37" s="142"/>
    </row>
    <row r="38" spans="1:18" s="110" customFormat="1" ht="13.5" customHeight="1" x14ac:dyDescent="0.15">
      <c r="A38" s="369"/>
      <c r="B38" s="264" t="s">
        <v>45</v>
      </c>
      <c r="C38" s="120"/>
      <c r="D38" s="347">
        <v>86</v>
      </c>
      <c r="E38" s="209">
        <v>30</v>
      </c>
      <c r="F38" s="210">
        <v>11</v>
      </c>
      <c r="G38" s="210">
        <v>22</v>
      </c>
      <c r="H38" s="210">
        <v>4</v>
      </c>
      <c r="I38" s="210">
        <v>8</v>
      </c>
      <c r="J38" s="211">
        <v>11</v>
      </c>
      <c r="L38" s="234">
        <f t="shared" si="0"/>
        <v>41</v>
      </c>
      <c r="M38" s="211">
        <f t="shared" si="1"/>
        <v>12</v>
      </c>
      <c r="N38" s="351"/>
      <c r="O38" s="120"/>
      <c r="P38" s="120"/>
      <c r="Q38" s="120"/>
      <c r="R38" s="120"/>
    </row>
    <row r="39" spans="1:18" ht="13.5" customHeight="1" thickBot="1" x14ac:dyDescent="0.2">
      <c r="A39" s="370"/>
      <c r="B39" s="265"/>
      <c r="C39" s="26"/>
      <c r="D39" s="332"/>
      <c r="E39" s="212">
        <v>34.883720930232556</v>
      </c>
      <c r="F39" s="213">
        <v>12.790697674418606</v>
      </c>
      <c r="G39" s="213">
        <v>25.581395348837212</v>
      </c>
      <c r="H39" s="213">
        <v>4.6511627906976747</v>
      </c>
      <c r="I39" s="213">
        <v>9.3023255813953494</v>
      </c>
      <c r="J39" s="214">
        <v>12.790697674418606</v>
      </c>
      <c r="L39" s="235">
        <f t="shared" si="0"/>
        <v>47.674418604651166</v>
      </c>
      <c r="M39" s="214">
        <f t="shared" si="1"/>
        <v>13.953488372093023</v>
      </c>
      <c r="N39" s="351"/>
      <c r="O39" s="142"/>
      <c r="P39" s="142"/>
      <c r="Q39" s="142"/>
      <c r="R39" s="142"/>
    </row>
    <row r="40" spans="1:18" s="110" customFormat="1" ht="13.5" customHeight="1" x14ac:dyDescent="0.15">
      <c r="A40" s="369" t="s">
        <v>46</v>
      </c>
      <c r="B40" s="108" t="s">
        <v>48</v>
      </c>
      <c r="C40" s="120"/>
      <c r="D40" s="333">
        <v>459</v>
      </c>
      <c r="E40" s="194">
        <v>162</v>
      </c>
      <c r="F40" s="195">
        <v>110</v>
      </c>
      <c r="G40" s="195">
        <v>108</v>
      </c>
      <c r="H40" s="195">
        <v>31</v>
      </c>
      <c r="I40" s="195">
        <v>38</v>
      </c>
      <c r="J40" s="196">
        <v>10</v>
      </c>
      <c r="L40" s="230">
        <f t="shared" si="0"/>
        <v>272</v>
      </c>
      <c r="M40" s="196">
        <f t="shared" si="1"/>
        <v>69</v>
      </c>
      <c r="N40" s="351"/>
      <c r="O40" s="122"/>
      <c r="P40" s="122"/>
      <c r="Q40" s="122"/>
      <c r="R40" s="122"/>
    </row>
    <row r="41" spans="1:18" ht="13.5" customHeight="1" x14ac:dyDescent="0.15">
      <c r="A41" s="369"/>
      <c r="B41" s="263"/>
      <c r="C41" s="24"/>
      <c r="D41" s="337"/>
      <c r="E41" s="190">
        <v>35.294117647058826</v>
      </c>
      <c r="F41" s="191">
        <v>23.965141612200437</v>
      </c>
      <c r="G41" s="191">
        <v>23.52941176470588</v>
      </c>
      <c r="H41" s="191">
        <v>6.7538126361655779</v>
      </c>
      <c r="I41" s="191">
        <v>8.2788671023965144</v>
      </c>
      <c r="J41" s="192">
        <v>2.1786492374727668</v>
      </c>
      <c r="L41" s="229">
        <f t="shared" si="0"/>
        <v>59.259259259259267</v>
      </c>
      <c r="M41" s="192">
        <f t="shared" si="1"/>
        <v>15.032679738562091</v>
      </c>
      <c r="N41" s="351"/>
      <c r="O41" s="141"/>
      <c r="P41" s="141"/>
      <c r="Q41" s="141"/>
      <c r="R41" s="141"/>
    </row>
    <row r="42" spans="1:18" s="110" customFormat="1" ht="13.5" customHeight="1" x14ac:dyDescent="0.15">
      <c r="A42" s="369"/>
      <c r="B42" s="108" t="s">
        <v>50</v>
      </c>
      <c r="C42" s="120"/>
      <c r="D42" s="346">
        <v>1862</v>
      </c>
      <c r="E42" s="194">
        <v>780</v>
      </c>
      <c r="F42" s="195">
        <v>427</v>
      </c>
      <c r="G42" s="195">
        <v>371</v>
      </c>
      <c r="H42" s="195">
        <v>81</v>
      </c>
      <c r="I42" s="195">
        <v>139</v>
      </c>
      <c r="J42" s="196">
        <v>64</v>
      </c>
      <c r="L42" s="230">
        <f t="shared" si="0"/>
        <v>1207</v>
      </c>
      <c r="M42" s="196">
        <f t="shared" si="1"/>
        <v>220</v>
      </c>
      <c r="N42" s="351"/>
      <c r="O42" s="122"/>
      <c r="P42" s="122"/>
      <c r="Q42" s="122"/>
      <c r="R42" s="122"/>
    </row>
    <row r="43" spans="1:18" ht="13.5" customHeight="1" x14ac:dyDescent="0.15">
      <c r="A43" s="369"/>
      <c r="B43" s="263"/>
      <c r="C43" s="24"/>
      <c r="D43" s="337"/>
      <c r="E43" s="190">
        <v>41.890440386680986</v>
      </c>
      <c r="F43" s="191">
        <v>22.932330827067666</v>
      </c>
      <c r="G43" s="191">
        <v>19.924812030075188</v>
      </c>
      <c r="H43" s="191">
        <v>4.3501611170784109</v>
      </c>
      <c r="I43" s="191">
        <v>7.4650912996777663</v>
      </c>
      <c r="J43" s="192">
        <v>3.4371643394199785</v>
      </c>
      <c r="L43" s="229">
        <f t="shared" si="0"/>
        <v>64.822771213748652</v>
      </c>
      <c r="M43" s="192">
        <f t="shared" si="1"/>
        <v>11.815252416756177</v>
      </c>
      <c r="N43" s="351"/>
      <c r="O43" s="141"/>
      <c r="P43" s="141"/>
      <c r="Q43" s="141"/>
      <c r="R43" s="141"/>
    </row>
    <row r="44" spans="1:18" s="110" customFormat="1" ht="13.5" customHeight="1" x14ac:dyDescent="0.15">
      <c r="A44" s="369"/>
      <c r="B44" s="108" t="s">
        <v>51</v>
      </c>
      <c r="C44" s="120"/>
      <c r="D44" s="346">
        <v>290</v>
      </c>
      <c r="E44" s="194">
        <v>96</v>
      </c>
      <c r="F44" s="195">
        <v>70</v>
      </c>
      <c r="G44" s="195">
        <v>63</v>
      </c>
      <c r="H44" s="195">
        <v>12</v>
      </c>
      <c r="I44" s="195">
        <v>34</v>
      </c>
      <c r="J44" s="196">
        <v>15</v>
      </c>
      <c r="L44" s="230">
        <f t="shared" si="0"/>
        <v>166</v>
      </c>
      <c r="M44" s="196">
        <f t="shared" si="1"/>
        <v>46</v>
      </c>
      <c r="N44" s="351"/>
      <c r="O44" s="122"/>
      <c r="P44" s="122"/>
      <c r="Q44" s="122"/>
      <c r="R44" s="122"/>
    </row>
    <row r="45" spans="1:18" ht="13.5" customHeight="1" x14ac:dyDescent="0.15">
      <c r="A45" s="369"/>
      <c r="B45" s="263"/>
      <c r="C45" s="24"/>
      <c r="D45" s="337"/>
      <c r="E45" s="190">
        <v>33.103448275862071</v>
      </c>
      <c r="F45" s="191">
        <v>24.137931034482758</v>
      </c>
      <c r="G45" s="191">
        <v>21.72413793103448</v>
      </c>
      <c r="H45" s="191">
        <v>4.1379310344827589</v>
      </c>
      <c r="I45" s="191">
        <v>11.724137931034482</v>
      </c>
      <c r="J45" s="192">
        <v>5.1724137931034484</v>
      </c>
      <c r="L45" s="229">
        <f t="shared" si="0"/>
        <v>57.241379310344826</v>
      </c>
      <c r="M45" s="192">
        <f t="shared" si="1"/>
        <v>15.862068965517242</v>
      </c>
      <c r="N45" s="351"/>
      <c r="O45" s="141"/>
      <c r="P45" s="141"/>
      <c r="Q45" s="141"/>
      <c r="R45" s="141"/>
    </row>
    <row r="46" spans="1:18" s="110" customFormat="1" ht="13.5" customHeight="1" x14ac:dyDescent="0.15">
      <c r="A46" s="369"/>
      <c r="B46" s="264" t="s">
        <v>71</v>
      </c>
      <c r="C46" s="120"/>
      <c r="D46" s="330">
        <v>101</v>
      </c>
      <c r="E46" s="194">
        <v>32</v>
      </c>
      <c r="F46" s="195">
        <v>14</v>
      </c>
      <c r="G46" s="195">
        <v>24</v>
      </c>
      <c r="H46" s="195">
        <v>5</v>
      </c>
      <c r="I46" s="195">
        <v>9</v>
      </c>
      <c r="J46" s="196">
        <v>17</v>
      </c>
      <c r="L46" s="230">
        <f t="shared" si="0"/>
        <v>46</v>
      </c>
      <c r="M46" s="196">
        <f t="shared" si="1"/>
        <v>14</v>
      </c>
      <c r="N46" s="351"/>
      <c r="O46" s="122"/>
      <c r="P46" s="122"/>
      <c r="Q46" s="122"/>
      <c r="R46" s="122"/>
    </row>
    <row r="47" spans="1:18" ht="13.5" customHeight="1" thickBot="1" x14ac:dyDescent="0.2">
      <c r="A47" s="370"/>
      <c r="B47" s="265"/>
      <c r="C47" s="26"/>
      <c r="D47" s="332"/>
      <c r="E47" s="198">
        <v>31.683168316831683</v>
      </c>
      <c r="F47" s="199">
        <v>13.861386138613863</v>
      </c>
      <c r="G47" s="199">
        <v>23.762376237623762</v>
      </c>
      <c r="H47" s="199">
        <v>4.9504950495049505</v>
      </c>
      <c r="I47" s="199">
        <v>8.9108910891089099</v>
      </c>
      <c r="J47" s="200">
        <v>16.831683168316832</v>
      </c>
      <c r="L47" s="231">
        <f t="shared" si="0"/>
        <v>45.544554455445549</v>
      </c>
      <c r="M47" s="200">
        <f t="shared" si="1"/>
        <v>13.861386138613859</v>
      </c>
      <c r="N47" s="351"/>
      <c r="O47" s="141"/>
      <c r="P47" s="141"/>
      <c r="Q47" s="141"/>
      <c r="R47" s="141"/>
    </row>
    <row r="48" spans="1:18" s="110" customFormat="1" ht="13.5" customHeight="1" x14ac:dyDescent="0.15">
      <c r="A48" s="369" t="s">
        <v>227</v>
      </c>
      <c r="B48" s="108" t="s">
        <v>53</v>
      </c>
      <c r="C48" s="120"/>
      <c r="D48" s="333">
        <v>144</v>
      </c>
      <c r="E48" s="194">
        <v>64</v>
      </c>
      <c r="F48" s="195">
        <v>43</v>
      </c>
      <c r="G48" s="195">
        <v>24</v>
      </c>
      <c r="H48" s="195">
        <v>8</v>
      </c>
      <c r="I48" s="195">
        <v>5</v>
      </c>
      <c r="J48" s="196">
        <v>0</v>
      </c>
      <c r="L48" s="230">
        <f t="shared" si="0"/>
        <v>107</v>
      </c>
      <c r="M48" s="196">
        <f t="shared" si="1"/>
        <v>13</v>
      </c>
      <c r="N48" s="351"/>
      <c r="O48" s="122"/>
      <c r="P48" s="122"/>
      <c r="Q48" s="122"/>
      <c r="R48" s="122"/>
    </row>
    <row r="49" spans="1:18" ht="13.5" customHeight="1" x14ac:dyDescent="0.15">
      <c r="A49" s="369"/>
      <c r="B49" s="263"/>
      <c r="C49" s="24"/>
      <c r="D49" s="337"/>
      <c r="E49" s="190">
        <v>44.444444444444443</v>
      </c>
      <c r="F49" s="191">
        <v>29.861111111111111</v>
      </c>
      <c r="G49" s="191">
        <v>16.666666666666664</v>
      </c>
      <c r="H49" s="191">
        <v>5.5555555555555554</v>
      </c>
      <c r="I49" s="191">
        <v>3.4722222222222223</v>
      </c>
      <c r="J49" s="192">
        <v>0</v>
      </c>
      <c r="L49" s="229">
        <f t="shared" si="0"/>
        <v>74.305555555555557</v>
      </c>
      <c r="M49" s="192">
        <f t="shared" si="1"/>
        <v>9.0277777777777786</v>
      </c>
      <c r="N49" s="351"/>
      <c r="O49" s="141"/>
      <c r="P49" s="141"/>
      <c r="Q49" s="141"/>
      <c r="R49" s="141"/>
    </row>
    <row r="50" spans="1:18" s="110" customFormat="1" ht="13.5" customHeight="1" x14ac:dyDescent="0.15">
      <c r="A50" s="369"/>
      <c r="B50" s="108" t="s">
        <v>433</v>
      </c>
      <c r="C50" s="120"/>
      <c r="D50" s="346">
        <v>364</v>
      </c>
      <c r="E50" s="194">
        <v>113</v>
      </c>
      <c r="F50" s="195">
        <v>80</v>
      </c>
      <c r="G50" s="195">
        <v>96</v>
      </c>
      <c r="H50" s="195">
        <v>26</v>
      </c>
      <c r="I50" s="195">
        <v>40</v>
      </c>
      <c r="J50" s="196">
        <v>9</v>
      </c>
      <c r="L50" s="230">
        <f t="shared" si="0"/>
        <v>193</v>
      </c>
      <c r="M50" s="196">
        <f t="shared" si="1"/>
        <v>66</v>
      </c>
      <c r="N50" s="351"/>
      <c r="O50" s="122"/>
      <c r="P50" s="122"/>
      <c r="Q50" s="122"/>
      <c r="R50" s="122"/>
    </row>
    <row r="51" spans="1:18" ht="13.5" customHeight="1" x14ac:dyDescent="0.15">
      <c r="A51" s="369"/>
      <c r="B51" s="263"/>
      <c r="C51" s="24"/>
      <c r="D51" s="337"/>
      <c r="E51" s="190">
        <v>31.043956043956044</v>
      </c>
      <c r="F51" s="191">
        <v>21.978021978021978</v>
      </c>
      <c r="G51" s="191">
        <v>26.373626373626376</v>
      </c>
      <c r="H51" s="191">
        <v>7.1428571428571423</v>
      </c>
      <c r="I51" s="191">
        <v>10.989010989010989</v>
      </c>
      <c r="J51" s="192">
        <v>2.4725274725274726</v>
      </c>
      <c r="L51" s="229">
        <f t="shared" si="0"/>
        <v>53.021978021978022</v>
      </c>
      <c r="M51" s="192">
        <f t="shared" si="1"/>
        <v>18.131868131868131</v>
      </c>
      <c r="N51" s="351"/>
      <c r="O51" s="141"/>
      <c r="P51" s="141"/>
      <c r="Q51" s="141"/>
      <c r="R51" s="141"/>
    </row>
    <row r="52" spans="1:18" s="110" customFormat="1" ht="13.5" customHeight="1" x14ac:dyDescent="0.15">
      <c r="A52" s="369"/>
      <c r="B52" s="108" t="s">
        <v>55</v>
      </c>
      <c r="C52" s="120"/>
      <c r="D52" s="346">
        <v>229</v>
      </c>
      <c r="E52" s="194">
        <v>94</v>
      </c>
      <c r="F52" s="195">
        <v>51</v>
      </c>
      <c r="G52" s="195">
        <v>54</v>
      </c>
      <c r="H52" s="195">
        <v>8</v>
      </c>
      <c r="I52" s="195">
        <v>18</v>
      </c>
      <c r="J52" s="196">
        <v>4</v>
      </c>
      <c r="L52" s="230">
        <f t="shared" si="0"/>
        <v>145</v>
      </c>
      <c r="M52" s="196">
        <f t="shared" si="1"/>
        <v>26</v>
      </c>
      <c r="N52" s="351"/>
      <c r="O52" s="122"/>
      <c r="P52" s="122"/>
      <c r="Q52" s="122"/>
      <c r="R52" s="122"/>
    </row>
    <row r="53" spans="1:18" ht="13.5" customHeight="1" x14ac:dyDescent="0.15">
      <c r="A53" s="369"/>
      <c r="B53" s="263"/>
      <c r="C53" s="24"/>
      <c r="D53" s="337"/>
      <c r="E53" s="190">
        <v>41.048034934497821</v>
      </c>
      <c r="F53" s="191">
        <v>22.270742358078603</v>
      </c>
      <c r="G53" s="191">
        <v>23.580786026200872</v>
      </c>
      <c r="H53" s="191">
        <v>3.4934497816593884</v>
      </c>
      <c r="I53" s="191">
        <v>7.860262008733625</v>
      </c>
      <c r="J53" s="192">
        <v>1.7467248908296942</v>
      </c>
      <c r="L53" s="229">
        <f t="shared" si="0"/>
        <v>63.318777292576428</v>
      </c>
      <c r="M53" s="192">
        <f t="shared" si="1"/>
        <v>11.353711790393014</v>
      </c>
      <c r="N53" s="351"/>
      <c r="O53" s="141"/>
      <c r="P53" s="141"/>
      <c r="Q53" s="141"/>
      <c r="R53" s="141"/>
    </row>
    <row r="54" spans="1:18" s="110" customFormat="1" ht="13.5" customHeight="1" x14ac:dyDescent="0.15">
      <c r="A54" s="369"/>
      <c r="B54" s="108" t="s">
        <v>57</v>
      </c>
      <c r="C54" s="120"/>
      <c r="D54" s="346">
        <v>173</v>
      </c>
      <c r="E54" s="194">
        <v>98</v>
      </c>
      <c r="F54" s="195">
        <v>35</v>
      </c>
      <c r="G54" s="195">
        <v>26</v>
      </c>
      <c r="H54" s="195">
        <v>4</v>
      </c>
      <c r="I54" s="195">
        <v>9</v>
      </c>
      <c r="J54" s="196">
        <v>1</v>
      </c>
      <c r="L54" s="230">
        <f t="shared" si="0"/>
        <v>133</v>
      </c>
      <c r="M54" s="196">
        <f t="shared" si="1"/>
        <v>13</v>
      </c>
      <c r="N54" s="351"/>
      <c r="O54" s="122"/>
      <c r="P54" s="122"/>
      <c r="Q54" s="122"/>
      <c r="R54" s="122"/>
    </row>
    <row r="55" spans="1:18" ht="13.5" customHeight="1" x14ac:dyDescent="0.15">
      <c r="A55" s="369"/>
      <c r="B55" s="263"/>
      <c r="C55" s="24"/>
      <c r="D55" s="337"/>
      <c r="E55" s="190">
        <v>56.647398843930638</v>
      </c>
      <c r="F55" s="191">
        <v>20.23121387283237</v>
      </c>
      <c r="G55" s="191">
        <v>15.028901734104046</v>
      </c>
      <c r="H55" s="191">
        <v>2.3121387283236992</v>
      </c>
      <c r="I55" s="191">
        <v>5.202312138728324</v>
      </c>
      <c r="J55" s="192">
        <v>0.57803468208092479</v>
      </c>
      <c r="L55" s="229">
        <f t="shared" si="0"/>
        <v>76.878612716763001</v>
      </c>
      <c r="M55" s="192">
        <f t="shared" si="1"/>
        <v>7.5144508670520231</v>
      </c>
      <c r="N55" s="351"/>
      <c r="O55" s="141"/>
      <c r="P55" s="141"/>
      <c r="Q55" s="141"/>
      <c r="R55" s="141"/>
    </row>
    <row r="56" spans="1:18" s="110" customFormat="1" ht="13.5" customHeight="1" x14ac:dyDescent="0.15">
      <c r="A56" s="369"/>
      <c r="B56" s="108" t="s">
        <v>59</v>
      </c>
      <c r="C56" s="120"/>
      <c r="D56" s="346">
        <v>445</v>
      </c>
      <c r="E56" s="194">
        <v>214</v>
      </c>
      <c r="F56" s="195">
        <v>95</v>
      </c>
      <c r="G56" s="195">
        <v>90</v>
      </c>
      <c r="H56" s="195">
        <v>12</v>
      </c>
      <c r="I56" s="195">
        <v>27</v>
      </c>
      <c r="J56" s="196">
        <v>7</v>
      </c>
      <c r="L56" s="230">
        <f t="shared" si="0"/>
        <v>309</v>
      </c>
      <c r="M56" s="196">
        <f t="shared" si="1"/>
        <v>39</v>
      </c>
      <c r="N56" s="351"/>
      <c r="O56" s="122"/>
      <c r="P56" s="122"/>
      <c r="Q56" s="122"/>
      <c r="R56" s="122"/>
    </row>
    <row r="57" spans="1:18" ht="13.5" customHeight="1" x14ac:dyDescent="0.15">
      <c r="A57" s="369"/>
      <c r="B57" s="263"/>
      <c r="C57" s="24"/>
      <c r="D57" s="337"/>
      <c r="E57" s="190">
        <v>48.089887640449433</v>
      </c>
      <c r="F57" s="191">
        <v>21.348314606741571</v>
      </c>
      <c r="G57" s="191">
        <v>20.224719101123593</v>
      </c>
      <c r="H57" s="191">
        <v>2.696629213483146</v>
      </c>
      <c r="I57" s="191">
        <v>6.0674157303370784</v>
      </c>
      <c r="J57" s="192">
        <v>1.5730337078651686</v>
      </c>
      <c r="L57" s="229">
        <f t="shared" si="0"/>
        <v>69.438202247191001</v>
      </c>
      <c r="M57" s="192">
        <f t="shared" si="1"/>
        <v>8.7640449438202239</v>
      </c>
      <c r="N57" s="351"/>
      <c r="O57" s="141"/>
      <c r="P57" s="141"/>
      <c r="Q57" s="141"/>
      <c r="R57" s="141"/>
    </row>
    <row r="58" spans="1:18" s="110" customFormat="1" ht="13.5" customHeight="1" x14ac:dyDescent="0.15">
      <c r="A58" s="369"/>
      <c r="B58" s="108" t="s">
        <v>61</v>
      </c>
      <c r="C58" s="120"/>
      <c r="D58" s="346">
        <v>214</v>
      </c>
      <c r="E58" s="194">
        <v>84</v>
      </c>
      <c r="F58" s="195">
        <v>55</v>
      </c>
      <c r="G58" s="195">
        <v>46</v>
      </c>
      <c r="H58" s="195">
        <v>11</v>
      </c>
      <c r="I58" s="195">
        <v>16</v>
      </c>
      <c r="J58" s="196">
        <v>2</v>
      </c>
      <c r="L58" s="230">
        <f t="shared" si="0"/>
        <v>139</v>
      </c>
      <c r="M58" s="196">
        <f t="shared" si="1"/>
        <v>27</v>
      </c>
      <c r="N58" s="351"/>
      <c r="O58" s="122"/>
      <c r="P58" s="122"/>
      <c r="Q58" s="122"/>
      <c r="R58" s="122"/>
    </row>
    <row r="59" spans="1:18" ht="13.5" customHeight="1" x14ac:dyDescent="0.15">
      <c r="A59" s="369"/>
      <c r="B59" s="263"/>
      <c r="C59" s="24"/>
      <c r="D59" s="337"/>
      <c r="E59" s="190">
        <v>39.252336448598129</v>
      </c>
      <c r="F59" s="191">
        <v>25.700934579439249</v>
      </c>
      <c r="G59" s="191">
        <v>21.495327102803738</v>
      </c>
      <c r="H59" s="191">
        <v>5.1401869158878499</v>
      </c>
      <c r="I59" s="191">
        <v>7.4766355140186906</v>
      </c>
      <c r="J59" s="192">
        <v>0.93457943925233633</v>
      </c>
      <c r="L59" s="229">
        <f t="shared" si="0"/>
        <v>64.953271028037378</v>
      </c>
      <c r="M59" s="192">
        <f t="shared" si="1"/>
        <v>12.616822429906541</v>
      </c>
      <c r="N59" s="351"/>
      <c r="O59" s="141"/>
      <c r="P59" s="141"/>
      <c r="Q59" s="141"/>
      <c r="R59" s="141"/>
    </row>
    <row r="60" spans="1:18" s="110" customFormat="1" ht="13.5" customHeight="1" x14ac:dyDescent="0.15">
      <c r="A60" s="369"/>
      <c r="B60" s="108" t="s">
        <v>63</v>
      </c>
      <c r="C60" s="120"/>
      <c r="D60" s="331">
        <v>133</v>
      </c>
      <c r="E60" s="194">
        <v>42</v>
      </c>
      <c r="F60" s="195">
        <v>27</v>
      </c>
      <c r="G60" s="195">
        <v>27</v>
      </c>
      <c r="H60" s="195">
        <v>6</v>
      </c>
      <c r="I60" s="195">
        <v>16</v>
      </c>
      <c r="J60" s="196">
        <v>15</v>
      </c>
      <c r="L60" s="230">
        <f t="shared" si="0"/>
        <v>69</v>
      </c>
      <c r="M60" s="196">
        <f t="shared" si="1"/>
        <v>22</v>
      </c>
      <c r="N60" s="351"/>
      <c r="O60" s="122"/>
      <c r="P60" s="122"/>
      <c r="Q60" s="122"/>
      <c r="R60" s="122"/>
    </row>
    <row r="61" spans="1:18" ht="13.5" customHeight="1" x14ac:dyDescent="0.15">
      <c r="A61" s="369"/>
      <c r="B61" s="263"/>
      <c r="C61" s="24"/>
      <c r="D61" s="331"/>
      <c r="E61" s="190">
        <v>31.578947368421051</v>
      </c>
      <c r="F61" s="191">
        <v>20.300751879699249</v>
      </c>
      <c r="G61" s="191">
        <v>20.300751879699249</v>
      </c>
      <c r="H61" s="191">
        <v>4.5112781954887211</v>
      </c>
      <c r="I61" s="191">
        <v>12.030075187969924</v>
      </c>
      <c r="J61" s="192">
        <v>11.278195488721805</v>
      </c>
      <c r="L61" s="229">
        <f t="shared" si="0"/>
        <v>51.879699248120303</v>
      </c>
      <c r="M61" s="192">
        <f t="shared" si="1"/>
        <v>16.541353383458645</v>
      </c>
      <c r="N61" s="351"/>
      <c r="O61" s="141"/>
      <c r="P61" s="141"/>
      <c r="Q61" s="141"/>
      <c r="R61" s="141"/>
    </row>
    <row r="62" spans="1:18" s="110" customFormat="1" ht="13.5" customHeight="1" x14ac:dyDescent="0.15">
      <c r="A62" s="369"/>
      <c r="B62" s="108" t="s">
        <v>65</v>
      </c>
      <c r="C62" s="120"/>
      <c r="D62" s="346">
        <v>497</v>
      </c>
      <c r="E62" s="194">
        <v>184</v>
      </c>
      <c r="F62" s="195">
        <v>112</v>
      </c>
      <c r="G62" s="195">
        <v>105</v>
      </c>
      <c r="H62" s="195">
        <v>25</v>
      </c>
      <c r="I62" s="195">
        <v>42</v>
      </c>
      <c r="J62" s="196">
        <v>29</v>
      </c>
      <c r="L62" s="230">
        <f t="shared" si="0"/>
        <v>296</v>
      </c>
      <c r="M62" s="196">
        <f t="shared" si="1"/>
        <v>67</v>
      </c>
      <c r="N62" s="351"/>
      <c r="O62" s="122"/>
      <c r="P62" s="122"/>
      <c r="Q62" s="122"/>
      <c r="R62" s="122"/>
    </row>
    <row r="63" spans="1:18" ht="13.5" customHeight="1" x14ac:dyDescent="0.15">
      <c r="A63" s="369"/>
      <c r="B63" s="263"/>
      <c r="C63" s="24"/>
      <c r="D63" s="337"/>
      <c r="E63" s="190">
        <v>37.022132796780681</v>
      </c>
      <c r="F63" s="191">
        <v>22.535211267605636</v>
      </c>
      <c r="G63" s="191">
        <v>21.12676056338028</v>
      </c>
      <c r="H63" s="191">
        <v>5.0301810865191152</v>
      </c>
      <c r="I63" s="191">
        <v>8.4507042253521121</v>
      </c>
      <c r="J63" s="192">
        <v>5.8350100603621735</v>
      </c>
      <c r="L63" s="229">
        <f t="shared" si="0"/>
        <v>59.557344064386314</v>
      </c>
      <c r="M63" s="192">
        <f t="shared" si="1"/>
        <v>13.480885311871226</v>
      </c>
      <c r="N63" s="351"/>
      <c r="O63" s="141"/>
      <c r="P63" s="141"/>
      <c r="Q63" s="141"/>
      <c r="R63" s="141"/>
    </row>
    <row r="64" spans="1:18" s="110" customFormat="1" ht="13.5" customHeight="1" x14ac:dyDescent="0.15">
      <c r="A64" s="369"/>
      <c r="B64" s="264" t="s">
        <v>66</v>
      </c>
      <c r="C64" s="120"/>
      <c r="D64" s="330">
        <v>688</v>
      </c>
      <c r="E64" s="194">
        <v>254</v>
      </c>
      <c r="F64" s="195">
        <v>157</v>
      </c>
      <c r="G64" s="195">
        <v>141</v>
      </c>
      <c r="H64" s="195">
        <v>34</v>
      </c>
      <c r="I64" s="195">
        <v>61</v>
      </c>
      <c r="J64" s="196">
        <v>41</v>
      </c>
      <c r="L64" s="230">
        <f t="shared" si="0"/>
        <v>411</v>
      </c>
      <c r="M64" s="196">
        <f t="shared" si="1"/>
        <v>95</v>
      </c>
      <c r="N64" s="351"/>
      <c r="O64" s="122"/>
      <c r="P64" s="122"/>
      <c r="Q64" s="122"/>
      <c r="R64" s="122"/>
    </row>
    <row r="65" spans="1:18" ht="13.5" customHeight="1" thickBot="1" x14ac:dyDescent="0.2">
      <c r="A65" s="370"/>
      <c r="B65" s="265"/>
      <c r="C65" s="26"/>
      <c r="D65" s="332"/>
      <c r="E65" s="198">
        <v>36.918604651162788</v>
      </c>
      <c r="F65" s="199">
        <v>22.819767441860463</v>
      </c>
      <c r="G65" s="199">
        <v>20.494186046511629</v>
      </c>
      <c r="H65" s="199">
        <v>4.941860465116279</v>
      </c>
      <c r="I65" s="199">
        <v>8.8662790697674421</v>
      </c>
      <c r="J65" s="200">
        <v>5.9593023255813957</v>
      </c>
      <c r="L65" s="231">
        <f t="shared" si="0"/>
        <v>59.738372093023251</v>
      </c>
      <c r="M65" s="200">
        <f t="shared" si="1"/>
        <v>13.808139534883722</v>
      </c>
      <c r="N65" s="351"/>
      <c r="O65" s="141"/>
      <c r="P65" s="141"/>
      <c r="Q65" s="141"/>
      <c r="R65" s="141"/>
    </row>
    <row r="66" spans="1:18" s="110" customFormat="1" ht="13.5" customHeight="1" x14ac:dyDescent="0.15">
      <c r="A66" s="367" t="s">
        <v>73</v>
      </c>
      <c r="B66" s="108" t="s">
        <v>67</v>
      </c>
      <c r="C66" s="120"/>
      <c r="D66" s="333">
        <v>1507</v>
      </c>
      <c r="E66" s="194">
        <v>606</v>
      </c>
      <c r="F66" s="195">
        <v>328</v>
      </c>
      <c r="G66" s="195">
        <v>327</v>
      </c>
      <c r="H66" s="195">
        <v>73</v>
      </c>
      <c r="I66" s="195">
        <v>115</v>
      </c>
      <c r="J66" s="196">
        <v>58</v>
      </c>
      <c r="L66" s="230">
        <f t="shared" si="0"/>
        <v>934</v>
      </c>
      <c r="M66" s="196">
        <f t="shared" si="1"/>
        <v>188</v>
      </c>
      <c r="N66" s="351"/>
      <c r="O66" s="122"/>
      <c r="P66" s="122"/>
      <c r="Q66" s="122"/>
      <c r="R66" s="122"/>
    </row>
    <row r="67" spans="1:18" ht="13.5" customHeight="1" x14ac:dyDescent="0.15">
      <c r="A67" s="369"/>
      <c r="B67" s="10" t="s">
        <v>68</v>
      </c>
      <c r="C67" s="24"/>
      <c r="D67" s="337"/>
      <c r="E67" s="190">
        <v>40.212342402123426</v>
      </c>
      <c r="F67" s="191">
        <v>21.76509621765096</v>
      </c>
      <c r="G67" s="191">
        <v>21.698739216987391</v>
      </c>
      <c r="H67" s="191">
        <v>4.8440610484406106</v>
      </c>
      <c r="I67" s="191">
        <v>7.6310550763105516</v>
      </c>
      <c r="J67" s="192">
        <v>3.8487060384870606</v>
      </c>
      <c r="L67" s="229">
        <f t="shared" si="0"/>
        <v>61.977438619774389</v>
      </c>
      <c r="M67" s="192">
        <f t="shared" si="1"/>
        <v>12.475116124751162</v>
      </c>
      <c r="N67" s="351"/>
      <c r="O67" s="141"/>
      <c r="P67" s="141"/>
      <c r="Q67" s="141"/>
      <c r="R67" s="141"/>
    </row>
    <row r="68" spans="1:18" s="110" customFormat="1" ht="13.5" customHeight="1" x14ac:dyDescent="0.15">
      <c r="A68" s="369"/>
      <c r="B68" s="108" t="s">
        <v>69</v>
      </c>
      <c r="C68" s="120"/>
      <c r="D68" s="346">
        <v>1187</v>
      </c>
      <c r="E68" s="194">
        <v>457</v>
      </c>
      <c r="F68" s="195">
        <v>292</v>
      </c>
      <c r="G68" s="195">
        <v>237</v>
      </c>
      <c r="H68" s="195">
        <v>55</v>
      </c>
      <c r="I68" s="195">
        <v>104</v>
      </c>
      <c r="J68" s="196">
        <v>42</v>
      </c>
      <c r="L68" s="230">
        <f t="shared" si="0"/>
        <v>749</v>
      </c>
      <c r="M68" s="196">
        <f t="shared" si="1"/>
        <v>159</v>
      </c>
      <c r="N68" s="351"/>
      <c r="O68" s="122"/>
      <c r="P68" s="122"/>
      <c r="Q68" s="122"/>
      <c r="R68" s="122"/>
    </row>
    <row r="69" spans="1:18" ht="13.5" customHeight="1" x14ac:dyDescent="0.15">
      <c r="A69" s="369"/>
      <c r="B69" s="10" t="s">
        <v>70</v>
      </c>
      <c r="C69" s="24"/>
      <c r="D69" s="337"/>
      <c r="E69" s="190">
        <v>38.500421229991574</v>
      </c>
      <c r="F69" s="191">
        <v>24.599831508003369</v>
      </c>
      <c r="G69" s="191">
        <v>19.966301600673969</v>
      </c>
      <c r="H69" s="191">
        <v>4.6335299073294021</v>
      </c>
      <c r="I69" s="191">
        <v>8.7615838247683229</v>
      </c>
      <c r="J69" s="192">
        <v>3.5383319292333613</v>
      </c>
      <c r="L69" s="229">
        <f t="shared" si="0"/>
        <v>63.100252737994943</v>
      </c>
      <c r="M69" s="192">
        <f t="shared" si="1"/>
        <v>13.395113732097725</v>
      </c>
      <c r="N69" s="351"/>
      <c r="O69" s="141"/>
      <c r="P69" s="141"/>
      <c r="Q69" s="141"/>
      <c r="R69" s="141"/>
    </row>
    <row r="70" spans="1:18" s="110" customFormat="1" ht="13.5" customHeight="1" x14ac:dyDescent="0.15">
      <c r="A70" s="369"/>
      <c r="B70" s="264" t="s">
        <v>71</v>
      </c>
      <c r="C70" s="120"/>
      <c r="D70" s="330">
        <v>18</v>
      </c>
      <c r="E70" s="194">
        <v>7</v>
      </c>
      <c r="F70" s="195">
        <v>1</v>
      </c>
      <c r="G70" s="195">
        <v>2</v>
      </c>
      <c r="H70" s="195">
        <v>1</v>
      </c>
      <c r="I70" s="195">
        <v>1</v>
      </c>
      <c r="J70" s="196">
        <v>6</v>
      </c>
      <c r="L70" s="230">
        <f t="shared" si="0"/>
        <v>8</v>
      </c>
      <c r="M70" s="196">
        <f t="shared" si="1"/>
        <v>2</v>
      </c>
      <c r="N70" s="351"/>
      <c r="O70" s="122"/>
      <c r="P70" s="122"/>
      <c r="Q70" s="122"/>
      <c r="R70" s="122"/>
    </row>
    <row r="71" spans="1:18" ht="13.5" customHeight="1" thickBot="1" x14ac:dyDescent="0.2">
      <c r="A71" s="370"/>
      <c r="B71" s="265"/>
      <c r="C71" s="26"/>
      <c r="D71" s="332"/>
      <c r="E71" s="198">
        <v>38.888888888888893</v>
      </c>
      <c r="F71" s="199">
        <v>5.5555555555555554</v>
      </c>
      <c r="G71" s="199">
        <v>11.111111111111111</v>
      </c>
      <c r="H71" s="199">
        <v>5.5555555555555554</v>
      </c>
      <c r="I71" s="199">
        <v>5.5555555555555554</v>
      </c>
      <c r="J71" s="200">
        <v>33.333333333333329</v>
      </c>
      <c r="L71" s="231">
        <f t="shared" si="0"/>
        <v>44.44444444444445</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507</v>
      </c>
      <c r="F72" s="195">
        <v>289</v>
      </c>
      <c r="G72" s="195">
        <v>251</v>
      </c>
      <c r="H72" s="195">
        <v>56</v>
      </c>
      <c r="I72" s="195">
        <v>84</v>
      </c>
      <c r="J72" s="196">
        <v>25</v>
      </c>
      <c r="L72" s="230">
        <f t="shared" ref="L72:L77" si="2">SUM(E72:F72)</f>
        <v>796</v>
      </c>
      <c r="M72" s="196">
        <f t="shared" ref="M72:M77" si="3">SUM(H72:I72)</f>
        <v>140</v>
      </c>
      <c r="N72" s="351"/>
      <c r="O72" s="122"/>
      <c r="P72" s="122"/>
      <c r="Q72" s="122"/>
      <c r="R72" s="122"/>
    </row>
    <row r="73" spans="1:18" ht="13.5" customHeight="1" x14ac:dyDescent="0.15">
      <c r="A73" s="367"/>
      <c r="B73" s="10" t="s">
        <v>512</v>
      </c>
      <c r="C73" s="24"/>
      <c r="D73" s="337"/>
      <c r="E73" s="190">
        <v>41.831683168316829</v>
      </c>
      <c r="F73" s="191">
        <v>23.844884488448844</v>
      </c>
      <c r="G73" s="191">
        <v>20.70957095709571</v>
      </c>
      <c r="H73" s="191">
        <v>4.6204620462046204</v>
      </c>
      <c r="I73" s="191">
        <v>6.9306930693069315</v>
      </c>
      <c r="J73" s="192">
        <v>2.0627062706270625</v>
      </c>
      <c r="L73" s="229">
        <f t="shared" si="2"/>
        <v>65.67656765676567</v>
      </c>
      <c r="M73" s="192">
        <f t="shared" si="3"/>
        <v>11.551155115511552</v>
      </c>
      <c r="N73" s="351"/>
      <c r="O73" s="141"/>
      <c r="P73" s="141"/>
      <c r="Q73" s="141"/>
      <c r="R73" s="141"/>
    </row>
    <row r="74" spans="1:18" s="110" customFormat="1" ht="13.5" customHeight="1" x14ac:dyDescent="0.15">
      <c r="A74" s="367"/>
      <c r="B74" s="108" t="s">
        <v>513</v>
      </c>
      <c r="C74" s="120"/>
      <c r="D74" s="346">
        <v>422</v>
      </c>
      <c r="E74" s="194">
        <v>120</v>
      </c>
      <c r="F74" s="195">
        <v>117</v>
      </c>
      <c r="G74" s="195">
        <v>110</v>
      </c>
      <c r="H74" s="195">
        <v>31</v>
      </c>
      <c r="I74" s="195">
        <v>33</v>
      </c>
      <c r="J74" s="196">
        <v>11</v>
      </c>
      <c r="L74" s="230">
        <f t="shared" si="2"/>
        <v>237</v>
      </c>
      <c r="M74" s="196">
        <f t="shared" si="3"/>
        <v>64</v>
      </c>
      <c r="N74" s="351"/>
      <c r="O74" s="122"/>
      <c r="P74" s="122"/>
      <c r="Q74" s="122"/>
      <c r="R74" s="122"/>
    </row>
    <row r="75" spans="1:18" ht="13.5" customHeight="1" x14ac:dyDescent="0.15">
      <c r="A75" s="367"/>
      <c r="B75" s="10" t="s">
        <v>512</v>
      </c>
      <c r="C75" s="24"/>
      <c r="D75" s="337"/>
      <c r="E75" s="190">
        <v>28.436018957345972</v>
      </c>
      <c r="F75" s="191">
        <v>27.72511848341232</v>
      </c>
      <c r="G75" s="191">
        <v>26.066350710900476</v>
      </c>
      <c r="H75" s="191">
        <v>7.3459715639810419</v>
      </c>
      <c r="I75" s="191">
        <v>7.8199052132701423</v>
      </c>
      <c r="J75" s="192">
        <v>2.6066350710900474</v>
      </c>
      <c r="L75" s="229">
        <f t="shared" si="2"/>
        <v>56.161137440758296</v>
      </c>
      <c r="M75" s="192">
        <f t="shared" si="3"/>
        <v>15.165876777251185</v>
      </c>
      <c r="N75" s="351"/>
      <c r="O75" s="141"/>
      <c r="P75" s="141"/>
      <c r="Q75" s="141"/>
      <c r="R75" s="141"/>
    </row>
    <row r="76" spans="1:18" s="110" customFormat="1" ht="13.5" customHeight="1" x14ac:dyDescent="0.15">
      <c r="A76" s="367"/>
      <c r="B76" s="108" t="s">
        <v>514</v>
      </c>
      <c r="C76" s="120"/>
      <c r="D76" s="330">
        <v>1078</v>
      </c>
      <c r="E76" s="194">
        <v>443</v>
      </c>
      <c r="F76" s="195">
        <v>215</v>
      </c>
      <c r="G76" s="195">
        <v>205</v>
      </c>
      <c r="H76" s="195">
        <v>42</v>
      </c>
      <c r="I76" s="195">
        <v>103</v>
      </c>
      <c r="J76" s="196">
        <v>70</v>
      </c>
      <c r="L76" s="230">
        <f t="shared" si="2"/>
        <v>658</v>
      </c>
      <c r="M76" s="196">
        <f t="shared" si="3"/>
        <v>145</v>
      </c>
      <c r="N76" s="351"/>
      <c r="O76" s="122"/>
      <c r="P76" s="122"/>
      <c r="Q76" s="122"/>
      <c r="R76" s="122"/>
    </row>
    <row r="77" spans="1:18" ht="13.5" customHeight="1" thickBot="1" x14ac:dyDescent="0.2">
      <c r="A77" s="368"/>
      <c r="B77" s="21"/>
      <c r="C77" s="26"/>
      <c r="D77" s="332"/>
      <c r="E77" s="198">
        <v>41.094619666048239</v>
      </c>
      <c r="F77" s="199">
        <v>19.944341372912803</v>
      </c>
      <c r="G77" s="199">
        <v>19.01669758812616</v>
      </c>
      <c r="H77" s="199">
        <v>3.8961038961038961</v>
      </c>
      <c r="I77" s="199">
        <v>9.5547309833024112</v>
      </c>
      <c r="J77" s="200">
        <v>6.4935064935064926</v>
      </c>
      <c r="L77" s="231">
        <f t="shared" si="2"/>
        <v>61.038961038961041</v>
      </c>
      <c r="M77" s="200">
        <f t="shared" si="3"/>
        <v>13.450834879406308</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454</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1920</v>
      </c>
      <c r="F6" s="179">
        <v>485</v>
      </c>
      <c r="G6" s="179">
        <v>134</v>
      </c>
      <c r="H6" s="179">
        <v>47</v>
      </c>
      <c r="I6" s="179">
        <v>48</v>
      </c>
      <c r="J6" s="180">
        <v>78</v>
      </c>
      <c r="K6" s="133"/>
      <c r="L6" s="226">
        <f>SUM(E6:F6)</f>
        <v>2405</v>
      </c>
      <c r="M6" s="180">
        <f>SUM(H6:I6)</f>
        <v>95</v>
      </c>
      <c r="N6" s="351"/>
      <c r="O6" s="139"/>
      <c r="P6" s="139"/>
      <c r="Q6" s="139"/>
      <c r="R6" s="139"/>
    </row>
    <row r="7" spans="1:19" ht="13.5" customHeight="1" thickBot="1" x14ac:dyDescent="0.2">
      <c r="A7" s="266"/>
      <c r="B7" s="9"/>
      <c r="C7" s="9"/>
      <c r="D7" s="332"/>
      <c r="E7" s="182">
        <v>70.796460176991147</v>
      </c>
      <c r="F7" s="183">
        <v>17.883480825958703</v>
      </c>
      <c r="G7" s="183">
        <v>4.9410029498525079</v>
      </c>
      <c r="H7" s="183">
        <v>1.7330383480825959</v>
      </c>
      <c r="I7" s="183">
        <v>1.7699115044247788</v>
      </c>
      <c r="J7" s="275">
        <v>2.8761061946902653</v>
      </c>
      <c r="K7" s="134"/>
      <c r="L7" s="227">
        <f t="shared" ref="L7:L71" si="0">SUM(E7:F7)</f>
        <v>88.679941002949846</v>
      </c>
      <c r="M7" s="275">
        <f t="shared" ref="M7:M71" si="1">SUM(H7:I7)</f>
        <v>3.502949852507375</v>
      </c>
      <c r="N7" s="351"/>
      <c r="O7" s="140"/>
      <c r="P7" s="140"/>
      <c r="Q7" s="140"/>
      <c r="R7" s="140"/>
    </row>
    <row r="8" spans="1:19" s="110" customFormat="1" ht="13.5" customHeight="1" x14ac:dyDescent="0.15">
      <c r="A8" s="371" t="s">
        <v>30</v>
      </c>
      <c r="B8" s="118" t="s">
        <v>32</v>
      </c>
      <c r="C8" s="119"/>
      <c r="D8" s="333">
        <v>1272</v>
      </c>
      <c r="E8" s="186">
        <v>889</v>
      </c>
      <c r="F8" s="187">
        <v>253</v>
      </c>
      <c r="G8" s="187">
        <v>52</v>
      </c>
      <c r="H8" s="187">
        <v>22</v>
      </c>
      <c r="I8" s="187">
        <v>22</v>
      </c>
      <c r="J8" s="188">
        <v>34</v>
      </c>
      <c r="K8" s="133"/>
      <c r="L8" s="228">
        <f t="shared" si="0"/>
        <v>1142</v>
      </c>
      <c r="M8" s="188">
        <f t="shared" si="1"/>
        <v>44</v>
      </c>
      <c r="N8" s="351"/>
      <c r="O8" s="122"/>
      <c r="P8" s="122"/>
      <c r="Q8" s="122"/>
      <c r="R8" s="122"/>
    </row>
    <row r="9" spans="1:19" ht="13.5" customHeight="1" x14ac:dyDescent="0.15">
      <c r="A9" s="369"/>
      <c r="B9" s="263"/>
      <c r="C9" s="24"/>
      <c r="D9" s="337"/>
      <c r="E9" s="190">
        <v>69.889937106918239</v>
      </c>
      <c r="F9" s="191">
        <v>19.889937106918239</v>
      </c>
      <c r="G9" s="191">
        <v>4.0880503144654083</v>
      </c>
      <c r="H9" s="191">
        <v>1.729559748427673</v>
      </c>
      <c r="I9" s="191">
        <v>1.729559748427673</v>
      </c>
      <c r="J9" s="192">
        <v>2.6729559748427674</v>
      </c>
      <c r="K9" s="134"/>
      <c r="L9" s="229">
        <f t="shared" si="0"/>
        <v>89.779874213836479</v>
      </c>
      <c r="M9" s="192">
        <f t="shared" si="1"/>
        <v>3.459119496855346</v>
      </c>
      <c r="N9" s="351"/>
      <c r="O9" s="141"/>
      <c r="P9" s="141"/>
      <c r="Q9" s="141"/>
      <c r="R9" s="141"/>
    </row>
    <row r="10" spans="1:19" s="110" customFormat="1" ht="13.5" customHeight="1" x14ac:dyDescent="0.15">
      <c r="A10" s="369"/>
      <c r="B10" s="108" t="s">
        <v>34</v>
      </c>
      <c r="C10" s="120"/>
      <c r="D10" s="346">
        <v>279</v>
      </c>
      <c r="E10" s="194">
        <v>200</v>
      </c>
      <c r="F10" s="195">
        <v>44</v>
      </c>
      <c r="G10" s="195">
        <v>22</v>
      </c>
      <c r="H10" s="195">
        <v>3</v>
      </c>
      <c r="I10" s="195">
        <v>3</v>
      </c>
      <c r="J10" s="196">
        <v>7</v>
      </c>
      <c r="K10" s="133"/>
      <c r="L10" s="230">
        <f t="shared" si="0"/>
        <v>244</v>
      </c>
      <c r="M10" s="196">
        <f t="shared" si="1"/>
        <v>6</v>
      </c>
      <c r="N10" s="351"/>
      <c r="O10" s="122"/>
      <c r="P10" s="122"/>
      <c r="Q10" s="122"/>
      <c r="R10" s="122"/>
    </row>
    <row r="11" spans="1:19" ht="13.5" customHeight="1" x14ac:dyDescent="0.15">
      <c r="A11" s="369"/>
      <c r="B11" s="263"/>
      <c r="C11" s="24"/>
      <c r="D11" s="337"/>
      <c r="E11" s="190">
        <v>71.68458781362007</v>
      </c>
      <c r="F11" s="191">
        <v>15.770609318996415</v>
      </c>
      <c r="G11" s="191">
        <v>7.8853046594982077</v>
      </c>
      <c r="H11" s="191">
        <v>1.0752688172043012</v>
      </c>
      <c r="I11" s="191">
        <v>1.0752688172043012</v>
      </c>
      <c r="J11" s="192">
        <v>2.5089605734767026</v>
      </c>
      <c r="K11" s="134"/>
      <c r="L11" s="229">
        <f t="shared" si="0"/>
        <v>87.45519713261649</v>
      </c>
      <c r="M11" s="192">
        <f t="shared" si="1"/>
        <v>2.1505376344086025</v>
      </c>
      <c r="N11" s="351"/>
      <c r="O11" s="141"/>
      <c r="P11" s="141"/>
      <c r="Q11" s="141"/>
      <c r="R11" s="141"/>
    </row>
    <row r="12" spans="1:19" s="110" customFormat="1" ht="13.5" customHeight="1" x14ac:dyDescent="0.15">
      <c r="A12" s="369"/>
      <c r="B12" s="108" t="s">
        <v>36</v>
      </c>
      <c r="C12" s="120"/>
      <c r="D12" s="346">
        <v>680</v>
      </c>
      <c r="E12" s="194">
        <v>474</v>
      </c>
      <c r="F12" s="195">
        <v>109</v>
      </c>
      <c r="G12" s="195">
        <v>42</v>
      </c>
      <c r="H12" s="195">
        <v>17</v>
      </c>
      <c r="I12" s="195">
        <v>12</v>
      </c>
      <c r="J12" s="196">
        <v>26</v>
      </c>
      <c r="K12" s="133"/>
      <c r="L12" s="230">
        <f t="shared" si="0"/>
        <v>583</v>
      </c>
      <c r="M12" s="196">
        <f t="shared" si="1"/>
        <v>29</v>
      </c>
      <c r="N12" s="351"/>
      <c r="O12" s="122"/>
      <c r="P12" s="122"/>
      <c r="Q12" s="122"/>
      <c r="R12" s="122"/>
    </row>
    <row r="13" spans="1:19" ht="13.5" customHeight="1" x14ac:dyDescent="0.15">
      <c r="A13" s="369"/>
      <c r="B13" s="263"/>
      <c r="C13" s="24"/>
      <c r="D13" s="337"/>
      <c r="E13" s="190">
        <v>69.705882352941174</v>
      </c>
      <c r="F13" s="191">
        <v>16.029411764705884</v>
      </c>
      <c r="G13" s="191">
        <v>6.1764705882352944</v>
      </c>
      <c r="H13" s="191">
        <v>2.5</v>
      </c>
      <c r="I13" s="191">
        <v>1.7647058823529411</v>
      </c>
      <c r="J13" s="192">
        <v>3.8235294117647061</v>
      </c>
      <c r="K13" s="134"/>
      <c r="L13" s="229">
        <f t="shared" si="0"/>
        <v>85.735294117647058</v>
      </c>
      <c r="M13" s="192">
        <f t="shared" si="1"/>
        <v>4.2647058823529411</v>
      </c>
      <c r="N13" s="351"/>
      <c r="O13" s="141"/>
      <c r="P13" s="141"/>
      <c r="Q13" s="141"/>
      <c r="R13" s="141"/>
    </row>
    <row r="14" spans="1:19" s="110" customFormat="1" ht="13.5" customHeight="1" x14ac:dyDescent="0.15">
      <c r="A14" s="369"/>
      <c r="B14" s="108" t="s">
        <v>38</v>
      </c>
      <c r="C14" s="120"/>
      <c r="D14" s="346">
        <v>196</v>
      </c>
      <c r="E14" s="194">
        <v>150</v>
      </c>
      <c r="F14" s="195">
        <v>32</v>
      </c>
      <c r="G14" s="195">
        <v>4</v>
      </c>
      <c r="H14" s="195">
        <v>2</v>
      </c>
      <c r="I14" s="195">
        <v>4</v>
      </c>
      <c r="J14" s="196">
        <v>4</v>
      </c>
      <c r="K14" s="133"/>
      <c r="L14" s="230">
        <f t="shared" si="0"/>
        <v>182</v>
      </c>
      <c r="M14" s="196">
        <f t="shared" si="1"/>
        <v>6</v>
      </c>
      <c r="N14" s="351"/>
      <c r="O14" s="122"/>
      <c r="P14" s="122"/>
      <c r="Q14" s="122"/>
      <c r="R14" s="122"/>
    </row>
    <row r="15" spans="1:19" ht="13.5" customHeight="1" x14ac:dyDescent="0.15">
      <c r="A15" s="369"/>
      <c r="B15" s="263"/>
      <c r="C15" s="24"/>
      <c r="D15" s="337"/>
      <c r="E15" s="190">
        <v>76.530612244897952</v>
      </c>
      <c r="F15" s="191">
        <v>16.326530612244898</v>
      </c>
      <c r="G15" s="191">
        <v>2.0408163265306123</v>
      </c>
      <c r="H15" s="191">
        <v>1.0204081632653061</v>
      </c>
      <c r="I15" s="191">
        <v>2.0408163265306123</v>
      </c>
      <c r="J15" s="192">
        <v>2.0408163265306123</v>
      </c>
      <c r="K15" s="134"/>
      <c r="L15" s="229">
        <f t="shared" si="0"/>
        <v>92.857142857142847</v>
      </c>
      <c r="M15" s="192">
        <f t="shared" si="1"/>
        <v>3.0612244897959187</v>
      </c>
      <c r="N15" s="351"/>
      <c r="O15" s="141"/>
      <c r="P15" s="141"/>
      <c r="Q15" s="141"/>
      <c r="R15" s="141"/>
    </row>
    <row r="16" spans="1:19" s="110" customFormat="1" ht="13.5" customHeight="1" x14ac:dyDescent="0.15">
      <c r="A16" s="369"/>
      <c r="B16" s="108" t="s">
        <v>40</v>
      </c>
      <c r="C16" s="120"/>
      <c r="D16" s="346">
        <v>191</v>
      </c>
      <c r="E16" s="194">
        <v>138</v>
      </c>
      <c r="F16" s="195">
        <v>32</v>
      </c>
      <c r="G16" s="195">
        <v>9</v>
      </c>
      <c r="H16" s="195">
        <v>2</v>
      </c>
      <c r="I16" s="195">
        <v>5</v>
      </c>
      <c r="J16" s="196">
        <v>5</v>
      </c>
      <c r="K16" s="133"/>
      <c r="L16" s="230">
        <f t="shared" si="0"/>
        <v>170</v>
      </c>
      <c r="M16" s="196">
        <f t="shared" si="1"/>
        <v>7</v>
      </c>
      <c r="N16" s="351"/>
      <c r="O16" s="122"/>
      <c r="P16" s="122"/>
      <c r="Q16" s="122"/>
      <c r="R16" s="122"/>
    </row>
    <row r="17" spans="1:18" ht="13.5" customHeight="1" x14ac:dyDescent="0.15">
      <c r="A17" s="369"/>
      <c r="B17" s="263"/>
      <c r="C17" s="24"/>
      <c r="D17" s="337"/>
      <c r="E17" s="190">
        <v>72.251308900523554</v>
      </c>
      <c r="F17" s="191">
        <v>16.753926701570681</v>
      </c>
      <c r="G17" s="191">
        <v>4.7120418848167542</v>
      </c>
      <c r="H17" s="191">
        <v>1.0471204188481675</v>
      </c>
      <c r="I17" s="191">
        <v>2.6178010471204187</v>
      </c>
      <c r="J17" s="192">
        <v>2.6178010471204187</v>
      </c>
      <c r="K17" s="134"/>
      <c r="L17" s="229">
        <f t="shared" si="0"/>
        <v>89.005235602094231</v>
      </c>
      <c r="M17" s="192">
        <f t="shared" si="1"/>
        <v>3.664921465968586</v>
      </c>
      <c r="N17" s="351"/>
      <c r="O17" s="141"/>
      <c r="P17" s="141"/>
      <c r="Q17" s="141"/>
      <c r="R17" s="141"/>
    </row>
    <row r="18" spans="1:18" s="110" customFormat="1" ht="13.5" customHeight="1" x14ac:dyDescent="0.15">
      <c r="A18" s="369"/>
      <c r="B18" s="108" t="s">
        <v>42</v>
      </c>
      <c r="C18" s="120"/>
      <c r="D18" s="330">
        <v>94</v>
      </c>
      <c r="E18" s="194">
        <v>69</v>
      </c>
      <c r="F18" s="195">
        <v>15</v>
      </c>
      <c r="G18" s="195">
        <v>5</v>
      </c>
      <c r="H18" s="195">
        <v>1</v>
      </c>
      <c r="I18" s="195">
        <v>2</v>
      </c>
      <c r="J18" s="196">
        <v>2</v>
      </c>
      <c r="K18" s="133"/>
      <c r="L18" s="230">
        <f t="shared" si="0"/>
        <v>84</v>
      </c>
      <c r="M18" s="196">
        <f t="shared" si="1"/>
        <v>3</v>
      </c>
      <c r="N18" s="351"/>
      <c r="O18" s="122"/>
      <c r="P18" s="122"/>
      <c r="Q18" s="122"/>
      <c r="R18" s="122"/>
    </row>
    <row r="19" spans="1:18" ht="13.5" customHeight="1" thickBot="1" x14ac:dyDescent="0.2">
      <c r="A19" s="370"/>
      <c r="B19" s="263"/>
      <c r="C19" s="26"/>
      <c r="D19" s="332"/>
      <c r="E19" s="198">
        <v>73.40425531914893</v>
      </c>
      <c r="F19" s="199">
        <v>15.957446808510639</v>
      </c>
      <c r="G19" s="199">
        <v>5.3191489361702127</v>
      </c>
      <c r="H19" s="199">
        <v>1.0638297872340425</v>
      </c>
      <c r="I19" s="199">
        <v>2.1276595744680851</v>
      </c>
      <c r="J19" s="200">
        <v>2.1276595744680851</v>
      </c>
      <c r="K19" s="134"/>
      <c r="L19" s="231">
        <f t="shared" si="0"/>
        <v>89.361702127659569</v>
      </c>
      <c r="M19" s="200">
        <f t="shared" si="1"/>
        <v>3.1914893617021276</v>
      </c>
      <c r="N19" s="351"/>
      <c r="O19" s="141"/>
      <c r="P19" s="141"/>
      <c r="Q19" s="141"/>
      <c r="R19" s="141"/>
    </row>
    <row r="20" spans="1:18" s="111" customFormat="1" ht="13.5" customHeight="1" x14ac:dyDescent="0.15">
      <c r="A20" s="372" t="s">
        <v>0</v>
      </c>
      <c r="B20" s="103" t="s">
        <v>1</v>
      </c>
      <c r="C20" s="121"/>
      <c r="D20" s="333">
        <v>1088</v>
      </c>
      <c r="E20" s="186">
        <v>662</v>
      </c>
      <c r="F20" s="187">
        <v>264</v>
      </c>
      <c r="G20" s="187">
        <v>70</v>
      </c>
      <c r="H20" s="187">
        <v>28</v>
      </c>
      <c r="I20" s="187">
        <v>28</v>
      </c>
      <c r="J20" s="188">
        <v>36</v>
      </c>
      <c r="K20" s="267"/>
      <c r="L20" s="228">
        <f t="shared" si="0"/>
        <v>926</v>
      </c>
      <c r="M20" s="188">
        <f t="shared" si="1"/>
        <v>56</v>
      </c>
      <c r="N20" s="351"/>
      <c r="O20" s="122"/>
      <c r="P20" s="122"/>
      <c r="Q20" s="122"/>
      <c r="R20" s="122"/>
    </row>
    <row r="21" spans="1:18" s="22" customFormat="1" ht="13.5" customHeight="1" x14ac:dyDescent="0.15">
      <c r="A21" s="373"/>
      <c r="B21" s="263"/>
      <c r="C21" s="25"/>
      <c r="D21" s="337"/>
      <c r="E21" s="190">
        <v>60.845588235294116</v>
      </c>
      <c r="F21" s="191">
        <v>24.264705882352942</v>
      </c>
      <c r="G21" s="191">
        <v>6.4338235294117645</v>
      </c>
      <c r="H21" s="191">
        <v>2.5735294117647056</v>
      </c>
      <c r="I21" s="191">
        <v>2.5735294117647056</v>
      </c>
      <c r="J21" s="192">
        <v>3.3088235294117649</v>
      </c>
      <c r="K21" s="268"/>
      <c r="L21" s="229">
        <f t="shared" si="0"/>
        <v>85.110294117647058</v>
      </c>
      <c r="M21" s="192">
        <f t="shared" si="1"/>
        <v>5.1470588235294112</v>
      </c>
      <c r="N21" s="351"/>
      <c r="O21" s="141"/>
      <c r="P21" s="141"/>
      <c r="Q21" s="141"/>
      <c r="R21" s="141"/>
    </row>
    <row r="22" spans="1:18" s="111" customFormat="1" ht="13.5" customHeight="1" x14ac:dyDescent="0.15">
      <c r="A22" s="373"/>
      <c r="B22" s="106" t="s">
        <v>2</v>
      </c>
      <c r="C22" s="122"/>
      <c r="D22" s="346">
        <v>1538</v>
      </c>
      <c r="E22" s="194">
        <v>1197</v>
      </c>
      <c r="F22" s="195">
        <v>210</v>
      </c>
      <c r="G22" s="195">
        <v>61</v>
      </c>
      <c r="H22" s="195">
        <v>16</v>
      </c>
      <c r="I22" s="195">
        <v>19</v>
      </c>
      <c r="J22" s="196">
        <v>35</v>
      </c>
      <c r="K22" s="267"/>
      <c r="L22" s="230">
        <f t="shared" si="0"/>
        <v>1407</v>
      </c>
      <c r="M22" s="196">
        <f t="shared" si="1"/>
        <v>35</v>
      </c>
      <c r="N22" s="351"/>
      <c r="O22" s="122"/>
      <c r="P22" s="122"/>
      <c r="Q22" s="122"/>
      <c r="R22" s="122"/>
    </row>
    <row r="23" spans="1:18" s="22" customFormat="1" ht="13.5" customHeight="1" x14ac:dyDescent="0.15">
      <c r="A23" s="373"/>
      <c r="B23" s="263"/>
      <c r="C23" s="25"/>
      <c r="D23" s="337"/>
      <c r="E23" s="190">
        <v>77.828348504551371</v>
      </c>
      <c r="F23" s="191">
        <v>13.654096228868662</v>
      </c>
      <c r="G23" s="191">
        <v>3.966189856957087</v>
      </c>
      <c r="H23" s="191">
        <v>1.0403120936280885</v>
      </c>
      <c r="I23" s="191">
        <v>1.2353706111833551</v>
      </c>
      <c r="J23" s="192">
        <v>2.2756827048114432</v>
      </c>
      <c r="L23" s="229">
        <f t="shared" si="0"/>
        <v>91.482444733420039</v>
      </c>
      <c r="M23" s="192">
        <f t="shared" si="1"/>
        <v>2.2756827048114436</v>
      </c>
      <c r="N23" s="351"/>
      <c r="O23" s="141"/>
      <c r="P23" s="141"/>
      <c r="Q23" s="141"/>
      <c r="R23" s="141"/>
    </row>
    <row r="24" spans="1:18" s="111" customFormat="1" ht="13.5" customHeight="1" x14ac:dyDescent="0.15">
      <c r="A24" s="373"/>
      <c r="B24" s="106" t="s">
        <v>45</v>
      </c>
      <c r="C24" s="122"/>
      <c r="D24" s="330">
        <v>86</v>
      </c>
      <c r="E24" s="194">
        <v>61</v>
      </c>
      <c r="F24" s="195">
        <v>11</v>
      </c>
      <c r="G24" s="195">
        <v>3</v>
      </c>
      <c r="H24" s="195">
        <v>3</v>
      </c>
      <c r="I24" s="195">
        <v>1</v>
      </c>
      <c r="J24" s="196">
        <v>7</v>
      </c>
      <c r="L24" s="230">
        <f t="shared" si="0"/>
        <v>72</v>
      </c>
      <c r="M24" s="196">
        <f t="shared" si="1"/>
        <v>4</v>
      </c>
      <c r="N24" s="351"/>
      <c r="O24" s="122"/>
      <c r="P24" s="122"/>
      <c r="Q24" s="122"/>
      <c r="R24" s="122"/>
    </row>
    <row r="25" spans="1:18" s="22" customFormat="1" ht="13.5" customHeight="1" thickBot="1" x14ac:dyDescent="0.2">
      <c r="A25" s="374"/>
      <c r="B25" s="263"/>
      <c r="C25" s="62"/>
      <c r="D25" s="332"/>
      <c r="E25" s="198">
        <v>70.930232558139537</v>
      </c>
      <c r="F25" s="199">
        <v>12.790697674418606</v>
      </c>
      <c r="G25" s="199">
        <v>3.4883720930232558</v>
      </c>
      <c r="H25" s="199">
        <v>3.4883720930232558</v>
      </c>
      <c r="I25" s="199">
        <v>1.1627906976744187</v>
      </c>
      <c r="J25" s="200">
        <v>8.1395348837209305</v>
      </c>
      <c r="L25" s="231">
        <f t="shared" si="0"/>
        <v>83.720930232558146</v>
      </c>
      <c r="M25" s="200">
        <f t="shared" si="1"/>
        <v>4.6511627906976747</v>
      </c>
      <c r="N25" s="351"/>
      <c r="O25" s="141"/>
      <c r="P25" s="141"/>
      <c r="Q25" s="141"/>
      <c r="R25" s="141"/>
    </row>
    <row r="26" spans="1:18" s="110" customFormat="1" ht="13.5" customHeight="1" x14ac:dyDescent="0.15">
      <c r="A26" s="371" t="s">
        <v>43</v>
      </c>
      <c r="B26" s="118" t="s">
        <v>3</v>
      </c>
      <c r="C26" s="119"/>
      <c r="D26" s="333">
        <v>170</v>
      </c>
      <c r="E26" s="202">
        <v>101</v>
      </c>
      <c r="F26" s="203">
        <v>46</v>
      </c>
      <c r="G26" s="203">
        <v>9</v>
      </c>
      <c r="H26" s="203">
        <v>8</v>
      </c>
      <c r="I26" s="203">
        <v>6</v>
      </c>
      <c r="J26" s="204">
        <v>0</v>
      </c>
      <c r="L26" s="232">
        <f t="shared" si="0"/>
        <v>147</v>
      </c>
      <c r="M26" s="204">
        <f t="shared" si="1"/>
        <v>14</v>
      </c>
      <c r="N26" s="351"/>
      <c r="O26" s="120"/>
      <c r="P26" s="120"/>
      <c r="Q26" s="120"/>
      <c r="R26" s="120"/>
    </row>
    <row r="27" spans="1:18" ht="13.5" customHeight="1" x14ac:dyDescent="0.15">
      <c r="A27" s="369"/>
      <c r="B27" s="263"/>
      <c r="C27" s="24"/>
      <c r="D27" s="337"/>
      <c r="E27" s="206">
        <v>59.411764705882355</v>
      </c>
      <c r="F27" s="207">
        <v>27.058823529411764</v>
      </c>
      <c r="G27" s="207">
        <v>5.2941176470588234</v>
      </c>
      <c r="H27" s="207">
        <v>4.7058823529411766</v>
      </c>
      <c r="I27" s="207">
        <v>3.5294117647058822</v>
      </c>
      <c r="J27" s="208">
        <v>0</v>
      </c>
      <c r="L27" s="233">
        <f t="shared" si="0"/>
        <v>86.470588235294116</v>
      </c>
      <c r="M27" s="208">
        <f t="shared" si="1"/>
        <v>8.235294117647058</v>
      </c>
      <c r="N27" s="351"/>
      <c r="O27" s="142"/>
      <c r="P27" s="142"/>
      <c r="Q27" s="142"/>
      <c r="R27" s="142"/>
    </row>
    <row r="28" spans="1:18" s="110" customFormat="1" ht="13.5" customHeight="1" x14ac:dyDescent="0.15">
      <c r="A28" s="369"/>
      <c r="B28" s="108" t="s">
        <v>4</v>
      </c>
      <c r="C28" s="120"/>
      <c r="D28" s="346">
        <v>260</v>
      </c>
      <c r="E28" s="209">
        <v>196</v>
      </c>
      <c r="F28" s="210">
        <v>39</v>
      </c>
      <c r="G28" s="210">
        <v>12</v>
      </c>
      <c r="H28" s="210">
        <v>4</v>
      </c>
      <c r="I28" s="210">
        <v>7</v>
      </c>
      <c r="J28" s="211">
        <v>2</v>
      </c>
      <c r="L28" s="234">
        <f t="shared" si="0"/>
        <v>235</v>
      </c>
      <c r="M28" s="211">
        <f t="shared" si="1"/>
        <v>11</v>
      </c>
      <c r="N28" s="351"/>
      <c r="O28" s="120"/>
      <c r="P28" s="120"/>
      <c r="Q28" s="120"/>
      <c r="R28" s="120"/>
    </row>
    <row r="29" spans="1:18" ht="13.5" customHeight="1" x14ac:dyDescent="0.15">
      <c r="A29" s="369"/>
      <c r="B29" s="263"/>
      <c r="C29" s="24"/>
      <c r="D29" s="337"/>
      <c r="E29" s="206">
        <v>75.384615384615387</v>
      </c>
      <c r="F29" s="207">
        <v>15</v>
      </c>
      <c r="G29" s="207">
        <v>4.6153846153846159</v>
      </c>
      <c r="H29" s="207">
        <v>1.5384615384615385</v>
      </c>
      <c r="I29" s="207">
        <v>2.6923076923076925</v>
      </c>
      <c r="J29" s="208">
        <v>0.76923076923076927</v>
      </c>
      <c r="L29" s="233">
        <f t="shared" si="0"/>
        <v>90.384615384615387</v>
      </c>
      <c r="M29" s="208">
        <f t="shared" si="1"/>
        <v>4.2307692307692308</v>
      </c>
      <c r="N29" s="351"/>
      <c r="O29" s="142"/>
      <c r="P29" s="142"/>
      <c r="Q29" s="142"/>
      <c r="R29" s="142"/>
    </row>
    <row r="30" spans="1:18" s="110" customFormat="1" ht="13.5" customHeight="1" x14ac:dyDescent="0.15">
      <c r="A30" s="369"/>
      <c r="B30" s="108" t="s">
        <v>5</v>
      </c>
      <c r="C30" s="120"/>
      <c r="D30" s="346">
        <v>434</v>
      </c>
      <c r="E30" s="209">
        <v>297</v>
      </c>
      <c r="F30" s="210">
        <v>86</v>
      </c>
      <c r="G30" s="210">
        <v>32</v>
      </c>
      <c r="H30" s="210">
        <v>7</v>
      </c>
      <c r="I30" s="210">
        <v>7</v>
      </c>
      <c r="J30" s="211">
        <v>5</v>
      </c>
      <c r="L30" s="234">
        <f t="shared" si="0"/>
        <v>383</v>
      </c>
      <c r="M30" s="211">
        <f t="shared" si="1"/>
        <v>14</v>
      </c>
      <c r="N30" s="351"/>
      <c r="O30" s="120"/>
      <c r="P30" s="120"/>
      <c r="Q30" s="120"/>
      <c r="R30" s="120"/>
    </row>
    <row r="31" spans="1:18" ht="13.5" customHeight="1" x14ac:dyDescent="0.15">
      <c r="A31" s="369"/>
      <c r="B31" s="263"/>
      <c r="C31" s="24"/>
      <c r="D31" s="337"/>
      <c r="E31" s="206">
        <v>68.433179723502306</v>
      </c>
      <c r="F31" s="207">
        <v>19.815668202764979</v>
      </c>
      <c r="G31" s="207">
        <v>7.3732718894009217</v>
      </c>
      <c r="H31" s="207">
        <v>1.6129032258064515</v>
      </c>
      <c r="I31" s="207">
        <v>1.6129032258064515</v>
      </c>
      <c r="J31" s="208">
        <v>1.1520737327188941</v>
      </c>
      <c r="L31" s="233">
        <f t="shared" si="0"/>
        <v>88.248847926267288</v>
      </c>
      <c r="M31" s="208">
        <f t="shared" si="1"/>
        <v>3.225806451612903</v>
      </c>
      <c r="N31" s="351"/>
      <c r="O31" s="142"/>
      <c r="P31" s="142"/>
      <c r="Q31" s="142"/>
      <c r="R31" s="142"/>
    </row>
    <row r="32" spans="1:18" s="110" customFormat="1" ht="13.5" customHeight="1" x14ac:dyDescent="0.15">
      <c r="A32" s="369"/>
      <c r="B32" s="108" t="s">
        <v>6</v>
      </c>
      <c r="C32" s="120"/>
      <c r="D32" s="346">
        <v>480</v>
      </c>
      <c r="E32" s="209">
        <v>344</v>
      </c>
      <c r="F32" s="210">
        <v>85</v>
      </c>
      <c r="G32" s="210">
        <v>30</v>
      </c>
      <c r="H32" s="210">
        <v>10</v>
      </c>
      <c r="I32" s="210">
        <v>7</v>
      </c>
      <c r="J32" s="211">
        <v>4</v>
      </c>
      <c r="L32" s="234">
        <f t="shared" si="0"/>
        <v>429</v>
      </c>
      <c r="M32" s="211">
        <f t="shared" si="1"/>
        <v>17</v>
      </c>
      <c r="N32" s="351"/>
      <c r="O32" s="120"/>
      <c r="P32" s="120"/>
      <c r="Q32" s="120"/>
      <c r="R32" s="120"/>
    </row>
    <row r="33" spans="1:18" ht="13.5" customHeight="1" x14ac:dyDescent="0.15">
      <c r="A33" s="369"/>
      <c r="B33" s="263"/>
      <c r="C33" s="24"/>
      <c r="D33" s="337"/>
      <c r="E33" s="206">
        <v>71.666666666666671</v>
      </c>
      <c r="F33" s="207">
        <v>17.708333333333336</v>
      </c>
      <c r="G33" s="207">
        <v>6.25</v>
      </c>
      <c r="H33" s="207">
        <v>2.083333333333333</v>
      </c>
      <c r="I33" s="207">
        <v>1.4583333333333333</v>
      </c>
      <c r="J33" s="208">
        <v>0.83333333333333337</v>
      </c>
      <c r="L33" s="233">
        <f t="shared" si="0"/>
        <v>89.375</v>
      </c>
      <c r="M33" s="208">
        <f t="shared" si="1"/>
        <v>3.5416666666666661</v>
      </c>
      <c r="N33" s="351"/>
      <c r="O33" s="142"/>
      <c r="P33" s="142"/>
      <c r="Q33" s="142"/>
      <c r="R33" s="142"/>
    </row>
    <row r="34" spans="1:18" s="110" customFormat="1" ht="13.5" customHeight="1" x14ac:dyDescent="0.15">
      <c r="A34" s="369"/>
      <c r="B34" s="108" t="s">
        <v>7</v>
      </c>
      <c r="C34" s="120"/>
      <c r="D34" s="346">
        <v>594</v>
      </c>
      <c r="E34" s="209">
        <v>427</v>
      </c>
      <c r="F34" s="210">
        <v>115</v>
      </c>
      <c r="G34" s="210">
        <v>19</v>
      </c>
      <c r="H34" s="210">
        <v>7</v>
      </c>
      <c r="I34" s="210">
        <v>9</v>
      </c>
      <c r="J34" s="211">
        <v>17</v>
      </c>
      <c r="L34" s="234">
        <f t="shared" si="0"/>
        <v>542</v>
      </c>
      <c r="M34" s="211">
        <f t="shared" si="1"/>
        <v>16</v>
      </c>
      <c r="N34" s="351"/>
      <c r="O34" s="120"/>
      <c r="P34" s="120"/>
      <c r="Q34" s="120"/>
      <c r="R34" s="120"/>
    </row>
    <row r="35" spans="1:18" ht="13.5" customHeight="1" x14ac:dyDescent="0.15">
      <c r="A35" s="369"/>
      <c r="B35" s="263"/>
      <c r="C35" s="24"/>
      <c r="D35" s="337"/>
      <c r="E35" s="206">
        <v>71.885521885521882</v>
      </c>
      <c r="F35" s="207">
        <v>19.36026936026936</v>
      </c>
      <c r="G35" s="207">
        <v>3.1986531986531985</v>
      </c>
      <c r="H35" s="207">
        <v>1.1784511784511784</v>
      </c>
      <c r="I35" s="207">
        <v>1.5151515151515151</v>
      </c>
      <c r="J35" s="208">
        <v>2.861952861952862</v>
      </c>
      <c r="L35" s="233">
        <f t="shared" si="0"/>
        <v>91.245791245791239</v>
      </c>
      <c r="M35" s="208">
        <f t="shared" si="1"/>
        <v>2.6936026936026938</v>
      </c>
      <c r="N35" s="351"/>
      <c r="O35" s="142"/>
      <c r="P35" s="142"/>
      <c r="Q35" s="142"/>
      <c r="R35" s="142"/>
    </row>
    <row r="36" spans="1:18" s="110" customFormat="1" ht="13.5" customHeight="1" x14ac:dyDescent="0.15">
      <c r="A36" s="369"/>
      <c r="B36" s="108" t="s">
        <v>44</v>
      </c>
      <c r="C36" s="120"/>
      <c r="D36" s="331">
        <v>688</v>
      </c>
      <c r="E36" s="209">
        <v>495</v>
      </c>
      <c r="F36" s="210">
        <v>103</v>
      </c>
      <c r="G36" s="210">
        <v>29</v>
      </c>
      <c r="H36" s="210">
        <v>8</v>
      </c>
      <c r="I36" s="210">
        <v>11</v>
      </c>
      <c r="J36" s="211">
        <v>42</v>
      </c>
      <c r="L36" s="234">
        <f t="shared" si="0"/>
        <v>598</v>
      </c>
      <c r="M36" s="211">
        <f t="shared" si="1"/>
        <v>19</v>
      </c>
      <c r="N36" s="351"/>
      <c r="O36" s="120"/>
      <c r="P36" s="120"/>
      <c r="Q36" s="120"/>
      <c r="R36" s="120"/>
    </row>
    <row r="37" spans="1:18" ht="13.5" customHeight="1" x14ac:dyDescent="0.15">
      <c r="A37" s="369"/>
      <c r="B37" s="263"/>
      <c r="C37" s="24"/>
      <c r="D37" s="331"/>
      <c r="E37" s="206">
        <v>71.947674418604649</v>
      </c>
      <c r="F37" s="207">
        <v>14.970930232558139</v>
      </c>
      <c r="G37" s="207">
        <v>4.2151162790697674</v>
      </c>
      <c r="H37" s="207">
        <v>1.1627906976744187</v>
      </c>
      <c r="I37" s="207">
        <v>1.5988372093023258</v>
      </c>
      <c r="J37" s="208">
        <v>6.104651162790697</v>
      </c>
      <c r="L37" s="233">
        <f t="shared" si="0"/>
        <v>86.918604651162781</v>
      </c>
      <c r="M37" s="208">
        <f t="shared" si="1"/>
        <v>2.7616279069767442</v>
      </c>
      <c r="N37" s="351"/>
      <c r="O37" s="142"/>
      <c r="P37" s="142"/>
      <c r="Q37" s="142"/>
      <c r="R37" s="142"/>
    </row>
    <row r="38" spans="1:18" s="110" customFormat="1" ht="13.5" customHeight="1" x14ac:dyDescent="0.15">
      <c r="A38" s="369"/>
      <c r="B38" s="264" t="s">
        <v>45</v>
      </c>
      <c r="C38" s="120"/>
      <c r="D38" s="347">
        <v>86</v>
      </c>
      <c r="E38" s="209">
        <v>60</v>
      </c>
      <c r="F38" s="210">
        <v>11</v>
      </c>
      <c r="G38" s="210">
        <v>3</v>
      </c>
      <c r="H38" s="210">
        <v>3</v>
      </c>
      <c r="I38" s="210">
        <v>1</v>
      </c>
      <c r="J38" s="211">
        <v>8</v>
      </c>
      <c r="L38" s="234">
        <f t="shared" si="0"/>
        <v>71</v>
      </c>
      <c r="M38" s="211">
        <f t="shared" si="1"/>
        <v>4</v>
      </c>
      <c r="N38" s="351"/>
      <c r="O38" s="120"/>
      <c r="P38" s="120"/>
      <c r="Q38" s="120"/>
      <c r="R38" s="120"/>
    </row>
    <row r="39" spans="1:18" ht="13.5" customHeight="1" thickBot="1" x14ac:dyDescent="0.2">
      <c r="A39" s="370"/>
      <c r="B39" s="265"/>
      <c r="C39" s="26"/>
      <c r="D39" s="332"/>
      <c r="E39" s="212">
        <v>69.767441860465112</v>
      </c>
      <c r="F39" s="213">
        <v>12.790697674418606</v>
      </c>
      <c r="G39" s="213">
        <v>3.4883720930232558</v>
      </c>
      <c r="H39" s="213">
        <v>3.4883720930232558</v>
      </c>
      <c r="I39" s="213">
        <v>1.1627906976744187</v>
      </c>
      <c r="J39" s="214">
        <v>9.3023255813953494</v>
      </c>
      <c r="L39" s="235">
        <f t="shared" si="0"/>
        <v>82.558139534883722</v>
      </c>
      <c r="M39" s="214">
        <f t="shared" si="1"/>
        <v>4.6511627906976747</v>
      </c>
      <c r="N39" s="351"/>
      <c r="O39" s="142"/>
      <c r="P39" s="142"/>
      <c r="Q39" s="142"/>
      <c r="R39" s="142"/>
    </row>
    <row r="40" spans="1:18" s="110" customFormat="1" ht="13.5" customHeight="1" x14ac:dyDescent="0.15">
      <c r="A40" s="369" t="s">
        <v>46</v>
      </c>
      <c r="B40" s="108" t="s">
        <v>48</v>
      </c>
      <c r="C40" s="120"/>
      <c r="D40" s="333">
        <v>459</v>
      </c>
      <c r="E40" s="194">
        <v>293</v>
      </c>
      <c r="F40" s="195">
        <v>95</v>
      </c>
      <c r="G40" s="195">
        <v>36</v>
      </c>
      <c r="H40" s="195">
        <v>16</v>
      </c>
      <c r="I40" s="195">
        <v>12</v>
      </c>
      <c r="J40" s="196">
        <v>7</v>
      </c>
      <c r="L40" s="230">
        <f t="shared" si="0"/>
        <v>388</v>
      </c>
      <c r="M40" s="196">
        <f t="shared" si="1"/>
        <v>28</v>
      </c>
      <c r="N40" s="351"/>
      <c r="O40" s="122"/>
      <c r="P40" s="122"/>
      <c r="Q40" s="122"/>
      <c r="R40" s="122"/>
    </row>
    <row r="41" spans="1:18" ht="13.5" customHeight="1" x14ac:dyDescent="0.15">
      <c r="A41" s="369"/>
      <c r="B41" s="263"/>
      <c r="C41" s="24"/>
      <c r="D41" s="337"/>
      <c r="E41" s="190">
        <v>63.834422657952075</v>
      </c>
      <c r="F41" s="191">
        <v>20.697167755991288</v>
      </c>
      <c r="G41" s="191">
        <v>7.8431372549019605</v>
      </c>
      <c r="H41" s="191">
        <v>3.4858387799564272</v>
      </c>
      <c r="I41" s="191">
        <v>2.6143790849673203</v>
      </c>
      <c r="J41" s="192">
        <v>1.5250544662309369</v>
      </c>
      <c r="L41" s="229">
        <f t="shared" si="0"/>
        <v>84.531590413943363</v>
      </c>
      <c r="M41" s="192">
        <f t="shared" si="1"/>
        <v>6.1002178649237475</v>
      </c>
      <c r="N41" s="351"/>
      <c r="O41" s="141"/>
      <c r="P41" s="141"/>
      <c r="Q41" s="141"/>
      <c r="R41" s="141"/>
    </row>
    <row r="42" spans="1:18" s="110" customFormat="1" ht="13.5" customHeight="1" x14ac:dyDescent="0.15">
      <c r="A42" s="369"/>
      <c r="B42" s="108" t="s">
        <v>50</v>
      </c>
      <c r="C42" s="120"/>
      <c r="D42" s="346">
        <v>1862</v>
      </c>
      <c r="E42" s="194">
        <v>1358</v>
      </c>
      <c r="F42" s="195">
        <v>329</v>
      </c>
      <c r="G42" s="195">
        <v>82</v>
      </c>
      <c r="H42" s="195">
        <v>24</v>
      </c>
      <c r="I42" s="195">
        <v>24</v>
      </c>
      <c r="J42" s="196">
        <v>45</v>
      </c>
      <c r="L42" s="230">
        <f t="shared" si="0"/>
        <v>1687</v>
      </c>
      <c r="M42" s="196">
        <f t="shared" si="1"/>
        <v>48</v>
      </c>
      <c r="N42" s="351"/>
      <c r="O42" s="122"/>
      <c r="P42" s="122"/>
      <c r="Q42" s="122"/>
      <c r="R42" s="122"/>
    </row>
    <row r="43" spans="1:18" ht="13.5" customHeight="1" x14ac:dyDescent="0.15">
      <c r="A43" s="369"/>
      <c r="B43" s="263"/>
      <c r="C43" s="24"/>
      <c r="D43" s="337"/>
      <c r="E43" s="190">
        <v>72.932330827067673</v>
      </c>
      <c r="F43" s="191">
        <v>17.669172932330827</v>
      </c>
      <c r="G43" s="191">
        <v>4.4038668098818476</v>
      </c>
      <c r="H43" s="191">
        <v>1.288936627282492</v>
      </c>
      <c r="I43" s="191">
        <v>1.288936627282492</v>
      </c>
      <c r="J43" s="192">
        <v>2.4167561761546725</v>
      </c>
      <c r="L43" s="229">
        <f t="shared" si="0"/>
        <v>90.601503759398497</v>
      </c>
      <c r="M43" s="192">
        <f t="shared" si="1"/>
        <v>2.5778732545649841</v>
      </c>
      <c r="N43" s="351"/>
      <c r="O43" s="141"/>
      <c r="P43" s="141"/>
      <c r="Q43" s="141"/>
      <c r="R43" s="141"/>
    </row>
    <row r="44" spans="1:18" s="110" customFormat="1" ht="13.5" customHeight="1" x14ac:dyDescent="0.15">
      <c r="A44" s="369"/>
      <c r="B44" s="108" t="s">
        <v>51</v>
      </c>
      <c r="C44" s="120"/>
      <c r="D44" s="346">
        <v>290</v>
      </c>
      <c r="E44" s="194">
        <v>204</v>
      </c>
      <c r="F44" s="195">
        <v>46</v>
      </c>
      <c r="G44" s="195">
        <v>12</v>
      </c>
      <c r="H44" s="195">
        <v>4</v>
      </c>
      <c r="I44" s="195">
        <v>11</v>
      </c>
      <c r="J44" s="196">
        <v>13</v>
      </c>
      <c r="L44" s="230">
        <f t="shared" si="0"/>
        <v>250</v>
      </c>
      <c r="M44" s="196">
        <f t="shared" si="1"/>
        <v>15</v>
      </c>
      <c r="N44" s="351"/>
      <c r="O44" s="122"/>
      <c r="P44" s="122"/>
      <c r="Q44" s="122"/>
      <c r="R44" s="122"/>
    </row>
    <row r="45" spans="1:18" ht="13.5" customHeight="1" x14ac:dyDescent="0.15">
      <c r="A45" s="369"/>
      <c r="B45" s="263"/>
      <c r="C45" s="24"/>
      <c r="D45" s="337"/>
      <c r="E45" s="190">
        <v>70.34482758620689</v>
      </c>
      <c r="F45" s="191">
        <v>15.862068965517242</v>
      </c>
      <c r="G45" s="191">
        <v>4.1379310344827589</v>
      </c>
      <c r="H45" s="191">
        <v>1.3793103448275863</v>
      </c>
      <c r="I45" s="191">
        <v>3.7931034482758621</v>
      </c>
      <c r="J45" s="192">
        <v>4.4827586206896548</v>
      </c>
      <c r="L45" s="229">
        <f t="shared" si="0"/>
        <v>86.206896551724128</v>
      </c>
      <c r="M45" s="192">
        <f t="shared" si="1"/>
        <v>5.1724137931034484</v>
      </c>
      <c r="N45" s="351"/>
      <c r="O45" s="141"/>
      <c r="P45" s="141"/>
      <c r="Q45" s="141"/>
      <c r="R45" s="141"/>
    </row>
    <row r="46" spans="1:18" s="110" customFormat="1" ht="13.5" customHeight="1" x14ac:dyDescent="0.15">
      <c r="A46" s="369"/>
      <c r="B46" s="264" t="s">
        <v>71</v>
      </c>
      <c r="C46" s="120"/>
      <c r="D46" s="330">
        <v>101</v>
      </c>
      <c r="E46" s="194">
        <v>65</v>
      </c>
      <c r="F46" s="195">
        <v>15</v>
      </c>
      <c r="G46" s="195">
        <v>4</v>
      </c>
      <c r="H46" s="195">
        <v>3</v>
      </c>
      <c r="I46" s="195">
        <v>1</v>
      </c>
      <c r="J46" s="196">
        <v>13</v>
      </c>
      <c r="L46" s="230">
        <f t="shared" si="0"/>
        <v>80</v>
      </c>
      <c r="M46" s="196">
        <f t="shared" si="1"/>
        <v>4</v>
      </c>
      <c r="N46" s="351"/>
      <c r="O46" s="122"/>
      <c r="P46" s="122"/>
      <c r="Q46" s="122"/>
      <c r="R46" s="122"/>
    </row>
    <row r="47" spans="1:18" ht="13.5" customHeight="1" thickBot="1" x14ac:dyDescent="0.2">
      <c r="A47" s="370"/>
      <c r="B47" s="265"/>
      <c r="C47" s="26"/>
      <c r="D47" s="332"/>
      <c r="E47" s="198">
        <v>64.356435643564353</v>
      </c>
      <c r="F47" s="199">
        <v>14.85148514851485</v>
      </c>
      <c r="G47" s="199">
        <v>3.9603960396039604</v>
      </c>
      <c r="H47" s="199">
        <v>2.9702970297029703</v>
      </c>
      <c r="I47" s="199">
        <v>0.99009900990099009</v>
      </c>
      <c r="J47" s="200">
        <v>12.871287128712872</v>
      </c>
      <c r="L47" s="231">
        <f t="shared" si="0"/>
        <v>79.207920792079207</v>
      </c>
      <c r="M47" s="200">
        <f t="shared" si="1"/>
        <v>3.9603960396039604</v>
      </c>
      <c r="N47" s="351"/>
      <c r="O47" s="141"/>
      <c r="P47" s="141"/>
      <c r="Q47" s="141"/>
      <c r="R47" s="141"/>
    </row>
    <row r="48" spans="1:18" s="110" customFormat="1" ht="13.5" customHeight="1" x14ac:dyDescent="0.15">
      <c r="A48" s="369" t="s">
        <v>227</v>
      </c>
      <c r="B48" s="108" t="s">
        <v>53</v>
      </c>
      <c r="C48" s="120"/>
      <c r="D48" s="333">
        <v>144</v>
      </c>
      <c r="E48" s="194">
        <v>82</v>
      </c>
      <c r="F48" s="195">
        <v>42</v>
      </c>
      <c r="G48" s="195">
        <v>7</v>
      </c>
      <c r="H48" s="195">
        <v>8</v>
      </c>
      <c r="I48" s="195">
        <v>5</v>
      </c>
      <c r="J48" s="196">
        <v>0</v>
      </c>
      <c r="L48" s="230">
        <f t="shared" si="0"/>
        <v>124</v>
      </c>
      <c r="M48" s="196">
        <f t="shared" si="1"/>
        <v>13</v>
      </c>
      <c r="N48" s="351"/>
      <c r="O48" s="122"/>
      <c r="P48" s="122"/>
      <c r="Q48" s="122"/>
      <c r="R48" s="122"/>
    </row>
    <row r="49" spans="1:18" ht="13.5" customHeight="1" x14ac:dyDescent="0.15">
      <c r="A49" s="369"/>
      <c r="B49" s="263"/>
      <c r="C49" s="24"/>
      <c r="D49" s="337"/>
      <c r="E49" s="190">
        <v>56.944444444444443</v>
      </c>
      <c r="F49" s="191">
        <v>29.166666666666668</v>
      </c>
      <c r="G49" s="191">
        <v>4.8611111111111116</v>
      </c>
      <c r="H49" s="191">
        <v>5.5555555555555554</v>
      </c>
      <c r="I49" s="191">
        <v>3.4722222222222223</v>
      </c>
      <c r="J49" s="192">
        <v>0</v>
      </c>
      <c r="L49" s="229">
        <f t="shared" si="0"/>
        <v>86.111111111111114</v>
      </c>
      <c r="M49" s="192">
        <f t="shared" si="1"/>
        <v>9.0277777777777786</v>
      </c>
      <c r="N49" s="351"/>
      <c r="O49" s="141"/>
      <c r="P49" s="141"/>
      <c r="Q49" s="141"/>
      <c r="R49" s="141"/>
    </row>
    <row r="50" spans="1:18" s="110" customFormat="1" ht="13.5" customHeight="1" x14ac:dyDescent="0.15">
      <c r="A50" s="369"/>
      <c r="B50" s="108" t="s">
        <v>433</v>
      </c>
      <c r="C50" s="120"/>
      <c r="D50" s="346">
        <v>364</v>
      </c>
      <c r="E50" s="194">
        <v>245</v>
      </c>
      <c r="F50" s="195">
        <v>62</v>
      </c>
      <c r="G50" s="195">
        <v>30</v>
      </c>
      <c r="H50" s="195">
        <v>10</v>
      </c>
      <c r="I50" s="195">
        <v>10</v>
      </c>
      <c r="J50" s="196">
        <v>7</v>
      </c>
      <c r="L50" s="230">
        <f t="shared" si="0"/>
        <v>307</v>
      </c>
      <c r="M50" s="196">
        <f t="shared" si="1"/>
        <v>20</v>
      </c>
      <c r="N50" s="351"/>
      <c r="O50" s="122"/>
      <c r="P50" s="122"/>
      <c r="Q50" s="122"/>
      <c r="R50" s="122"/>
    </row>
    <row r="51" spans="1:18" ht="13.5" customHeight="1" x14ac:dyDescent="0.15">
      <c r="A51" s="369"/>
      <c r="B51" s="263"/>
      <c r="C51" s="24"/>
      <c r="D51" s="337"/>
      <c r="E51" s="190">
        <v>67.307692307692307</v>
      </c>
      <c r="F51" s="191">
        <v>17.032967032967033</v>
      </c>
      <c r="G51" s="191">
        <v>8.2417582417582409</v>
      </c>
      <c r="H51" s="191">
        <v>2.7472527472527473</v>
      </c>
      <c r="I51" s="191">
        <v>2.7472527472527473</v>
      </c>
      <c r="J51" s="192">
        <v>1.9230769230769231</v>
      </c>
      <c r="L51" s="229">
        <f t="shared" si="0"/>
        <v>84.340659340659343</v>
      </c>
      <c r="M51" s="192">
        <f t="shared" si="1"/>
        <v>5.4945054945054945</v>
      </c>
      <c r="N51" s="351"/>
      <c r="O51" s="141"/>
      <c r="P51" s="141"/>
      <c r="Q51" s="141"/>
      <c r="R51" s="141"/>
    </row>
    <row r="52" spans="1:18" s="110" customFormat="1" ht="13.5" customHeight="1" x14ac:dyDescent="0.15">
      <c r="A52" s="369"/>
      <c r="B52" s="108" t="s">
        <v>55</v>
      </c>
      <c r="C52" s="120"/>
      <c r="D52" s="346">
        <v>229</v>
      </c>
      <c r="E52" s="194">
        <v>156</v>
      </c>
      <c r="F52" s="195">
        <v>51</v>
      </c>
      <c r="G52" s="195">
        <v>14</v>
      </c>
      <c r="H52" s="195">
        <v>1</v>
      </c>
      <c r="I52" s="195">
        <v>4</v>
      </c>
      <c r="J52" s="196">
        <v>3</v>
      </c>
      <c r="L52" s="230">
        <f t="shared" si="0"/>
        <v>207</v>
      </c>
      <c r="M52" s="196">
        <f t="shared" si="1"/>
        <v>5</v>
      </c>
      <c r="N52" s="351"/>
      <c r="O52" s="122"/>
      <c r="P52" s="122"/>
      <c r="Q52" s="122"/>
      <c r="R52" s="122"/>
    </row>
    <row r="53" spans="1:18" ht="13.5" customHeight="1" x14ac:dyDescent="0.15">
      <c r="A53" s="369"/>
      <c r="B53" s="263"/>
      <c r="C53" s="24"/>
      <c r="D53" s="337"/>
      <c r="E53" s="190">
        <v>68.122270742358083</v>
      </c>
      <c r="F53" s="191">
        <v>22.270742358078603</v>
      </c>
      <c r="G53" s="191">
        <v>6.1135371179039302</v>
      </c>
      <c r="H53" s="191">
        <v>0.43668122270742354</v>
      </c>
      <c r="I53" s="191">
        <v>1.7467248908296942</v>
      </c>
      <c r="J53" s="192">
        <v>1.3100436681222707</v>
      </c>
      <c r="L53" s="229">
        <f t="shared" si="0"/>
        <v>90.39301310043669</v>
      </c>
      <c r="M53" s="192">
        <f t="shared" si="1"/>
        <v>2.1834061135371177</v>
      </c>
      <c r="N53" s="351"/>
      <c r="O53" s="141"/>
      <c r="P53" s="141"/>
      <c r="Q53" s="141"/>
      <c r="R53" s="141"/>
    </row>
    <row r="54" spans="1:18" s="110" customFormat="1" ht="13.5" customHeight="1" x14ac:dyDescent="0.15">
      <c r="A54" s="369"/>
      <c r="B54" s="108" t="s">
        <v>57</v>
      </c>
      <c r="C54" s="120"/>
      <c r="D54" s="346">
        <v>173</v>
      </c>
      <c r="E54" s="194">
        <v>136</v>
      </c>
      <c r="F54" s="195">
        <v>24</v>
      </c>
      <c r="G54" s="195">
        <v>5</v>
      </c>
      <c r="H54" s="195">
        <v>2</v>
      </c>
      <c r="I54" s="195">
        <v>5</v>
      </c>
      <c r="J54" s="196">
        <v>1</v>
      </c>
      <c r="L54" s="230">
        <f t="shared" si="0"/>
        <v>160</v>
      </c>
      <c r="M54" s="196">
        <f t="shared" si="1"/>
        <v>7</v>
      </c>
      <c r="N54" s="351"/>
      <c r="O54" s="122"/>
      <c r="P54" s="122"/>
      <c r="Q54" s="122"/>
      <c r="R54" s="122"/>
    </row>
    <row r="55" spans="1:18" ht="13.5" customHeight="1" x14ac:dyDescent="0.15">
      <c r="A55" s="369"/>
      <c r="B55" s="263"/>
      <c r="C55" s="24"/>
      <c r="D55" s="337"/>
      <c r="E55" s="190">
        <v>78.612716763005778</v>
      </c>
      <c r="F55" s="191">
        <v>13.872832369942195</v>
      </c>
      <c r="G55" s="191">
        <v>2.8901734104046244</v>
      </c>
      <c r="H55" s="191">
        <v>1.1560693641618496</v>
      </c>
      <c r="I55" s="191">
        <v>2.8901734104046244</v>
      </c>
      <c r="J55" s="192">
        <v>0.57803468208092479</v>
      </c>
      <c r="L55" s="229">
        <f t="shared" si="0"/>
        <v>92.485549132947966</v>
      </c>
      <c r="M55" s="192">
        <f t="shared" si="1"/>
        <v>4.0462427745664744</v>
      </c>
      <c r="N55" s="351"/>
      <c r="O55" s="141"/>
      <c r="P55" s="141"/>
      <c r="Q55" s="141"/>
      <c r="R55" s="141"/>
    </row>
    <row r="56" spans="1:18" s="110" customFormat="1" ht="13.5" customHeight="1" x14ac:dyDescent="0.15">
      <c r="A56" s="369"/>
      <c r="B56" s="108" t="s">
        <v>59</v>
      </c>
      <c r="C56" s="120"/>
      <c r="D56" s="346">
        <v>445</v>
      </c>
      <c r="E56" s="194">
        <v>340</v>
      </c>
      <c r="F56" s="195">
        <v>65</v>
      </c>
      <c r="G56" s="195">
        <v>26</v>
      </c>
      <c r="H56" s="195">
        <v>7</v>
      </c>
      <c r="I56" s="195">
        <v>5</v>
      </c>
      <c r="J56" s="196">
        <v>2</v>
      </c>
      <c r="L56" s="230">
        <f t="shared" si="0"/>
        <v>405</v>
      </c>
      <c r="M56" s="196">
        <f t="shared" si="1"/>
        <v>12</v>
      </c>
      <c r="N56" s="351"/>
      <c r="O56" s="122"/>
      <c r="P56" s="122"/>
      <c r="Q56" s="122"/>
      <c r="R56" s="122"/>
    </row>
    <row r="57" spans="1:18" ht="13.5" customHeight="1" x14ac:dyDescent="0.15">
      <c r="A57" s="369"/>
      <c r="B57" s="263"/>
      <c r="C57" s="24"/>
      <c r="D57" s="337"/>
      <c r="E57" s="190">
        <v>76.404494382022463</v>
      </c>
      <c r="F57" s="191">
        <v>14.606741573033707</v>
      </c>
      <c r="G57" s="191">
        <v>5.8426966292134832</v>
      </c>
      <c r="H57" s="191">
        <v>1.5730337078651686</v>
      </c>
      <c r="I57" s="191">
        <v>1.1235955056179776</v>
      </c>
      <c r="J57" s="192">
        <v>0.44943820224719105</v>
      </c>
      <c r="L57" s="229">
        <f t="shared" si="0"/>
        <v>91.011235955056165</v>
      </c>
      <c r="M57" s="192">
        <f t="shared" si="1"/>
        <v>2.6966292134831464</v>
      </c>
      <c r="N57" s="351"/>
      <c r="O57" s="141"/>
      <c r="P57" s="141"/>
      <c r="Q57" s="141"/>
      <c r="R57" s="141"/>
    </row>
    <row r="58" spans="1:18" s="110" customFormat="1" ht="13.5" customHeight="1" x14ac:dyDescent="0.15">
      <c r="A58" s="369"/>
      <c r="B58" s="108" t="s">
        <v>61</v>
      </c>
      <c r="C58" s="120"/>
      <c r="D58" s="346">
        <v>214</v>
      </c>
      <c r="E58" s="194">
        <v>149</v>
      </c>
      <c r="F58" s="195">
        <v>44</v>
      </c>
      <c r="G58" s="195">
        <v>13</v>
      </c>
      <c r="H58" s="195">
        <v>4</v>
      </c>
      <c r="I58" s="195">
        <v>3</v>
      </c>
      <c r="J58" s="196">
        <v>1</v>
      </c>
      <c r="L58" s="230">
        <f t="shared" si="0"/>
        <v>193</v>
      </c>
      <c r="M58" s="196">
        <f t="shared" si="1"/>
        <v>7</v>
      </c>
      <c r="N58" s="351"/>
      <c r="O58" s="122"/>
      <c r="P58" s="122"/>
      <c r="Q58" s="122"/>
      <c r="R58" s="122"/>
    </row>
    <row r="59" spans="1:18" ht="13.5" customHeight="1" x14ac:dyDescent="0.15">
      <c r="A59" s="369"/>
      <c r="B59" s="263"/>
      <c r="C59" s="24"/>
      <c r="D59" s="337"/>
      <c r="E59" s="190">
        <v>69.626168224299064</v>
      </c>
      <c r="F59" s="191">
        <v>20.5607476635514</v>
      </c>
      <c r="G59" s="191">
        <v>6.0747663551401869</v>
      </c>
      <c r="H59" s="191">
        <v>1.8691588785046727</v>
      </c>
      <c r="I59" s="191">
        <v>1.4018691588785046</v>
      </c>
      <c r="J59" s="192">
        <v>0.46728971962616817</v>
      </c>
      <c r="L59" s="229">
        <f t="shared" si="0"/>
        <v>90.186915887850461</v>
      </c>
      <c r="M59" s="192">
        <f t="shared" si="1"/>
        <v>3.2710280373831773</v>
      </c>
      <c r="N59" s="351"/>
      <c r="O59" s="141"/>
      <c r="P59" s="141"/>
      <c r="Q59" s="141"/>
      <c r="R59" s="141"/>
    </row>
    <row r="60" spans="1:18" s="110" customFormat="1" ht="13.5" customHeight="1" x14ac:dyDescent="0.15">
      <c r="A60" s="369"/>
      <c r="B60" s="108" t="s">
        <v>63</v>
      </c>
      <c r="C60" s="120"/>
      <c r="D60" s="331">
        <v>133</v>
      </c>
      <c r="E60" s="194">
        <v>91</v>
      </c>
      <c r="F60" s="195">
        <v>23</v>
      </c>
      <c r="G60" s="195">
        <v>4</v>
      </c>
      <c r="H60" s="195">
        <v>0</v>
      </c>
      <c r="I60" s="195">
        <v>4</v>
      </c>
      <c r="J60" s="196">
        <v>11</v>
      </c>
      <c r="L60" s="230">
        <f t="shared" si="0"/>
        <v>114</v>
      </c>
      <c r="M60" s="196">
        <f t="shared" si="1"/>
        <v>4</v>
      </c>
      <c r="N60" s="351"/>
      <c r="O60" s="122"/>
      <c r="P60" s="122"/>
      <c r="Q60" s="122"/>
      <c r="R60" s="122"/>
    </row>
    <row r="61" spans="1:18" ht="13.5" customHeight="1" x14ac:dyDescent="0.15">
      <c r="A61" s="369"/>
      <c r="B61" s="263"/>
      <c r="C61" s="24"/>
      <c r="D61" s="331"/>
      <c r="E61" s="190">
        <v>68.421052631578945</v>
      </c>
      <c r="F61" s="191">
        <v>17.293233082706767</v>
      </c>
      <c r="G61" s="191">
        <v>3.007518796992481</v>
      </c>
      <c r="H61" s="191">
        <v>0</v>
      </c>
      <c r="I61" s="191">
        <v>3.007518796992481</v>
      </c>
      <c r="J61" s="192">
        <v>8.2706766917293226</v>
      </c>
      <c r="L61" s="229">
        <f t="shared" si="0"/>
        <v>85.714285714285708</v>
      </c>
      <c r="M61" s="192">
        <f t="shared" si="1"/>
        <v>3.007518796992481</v>
      </c>
      <c r="N61" s="351"/>
      <c r="O61" s="141"/>
      <c r="P61" s="141"/>
      <c r="Q61" s="141"/>
      <c r="R61" s="141"/>
    </row>
    <row r="62" spans="1:18" s="110" customFormat="1" ht="13.5" customHeight="1" x14ac:dyDescent="0.15">
      <c r="A62" s="369"/>
      <c r="B62" s="108" t="s">
        <v>65</v>
      </c>
      <c r="C62" s="120"/>
      <c r="D62" s="346">
        <v>497</v>
      </c>
      <c r="E62" s="194">
        <v>367</v>
      </c>
      <c r="F62" s="195">
        <v>80</v>
      </c>
      <c r="G62" s="195">
        <v>20</v>
      </c>
      <c r="H62" s="195">
        <v>4</v>
      </c>
      <c r="I62" s="195">
        <v>4</v>
      </c>
      <c r="J62" s="196">
        <v>22</v>
      </c>
      <c r="L62" s="230">
        <f t="shared" si="0"/>
        <v>447</v>
      </c>
      <c r="M62" s="196">
        <f t="shared" si="1"/>
        <v>8</v>
      </c>
      <c r="N62" s="351"/>
      <c r="O62" s="122"/>
      <c r="P62" s="122"/>
      <c r="Q62" s="122"/>
      <c r="R62" s="122"/>
    </row>
    <row r="63" spans="1:18" ht="13.5" customHeight="1" x14ac:dyDescent="0.15">
      <c r="A63" s="369"/>
      <c r="B63" s="263"/>
      <c r="C63" s="24"/>
      <c r="D63" s="337"/>
      <c r="E63" s="190">
        <v>73.843058350100605</v>
      </c>
      <c r="F63" s="191">
        <v>16.096579476861166</v>
      </c>
      <c r="G63" s="191">
        <v>4.0241448692152915</v>
      </c>
      <c r="H63" s="191">
        <v>0.8048289738430584</v>
      </c>
      <c r="I63" s="191">
        <v>0.8048289738430584</v>
      </c>
      <c r="J63" s="192">
        <v>4.4265593561368206</v>
      </c>
      <c r="L63" s="229">
        <f t="shared" si="0"/>
        <v>89.939637826961771</v>
      </c>
      <c r="M63" s="192">
        <f t="shared" si="1"/>
        <v>1.6096579476861168</v>
      </c>
      <c r="N63" s="351"/>
      <c r="O63" s="141"/>
      <c r="P63" s="141"/>
      <c r="Q63" s="141"/>
      <c r="R63" s="141"/>
    </row>
    <row r="64" spans="1:18" s="110" customFormat="1" ht="13.5" customHeight="1" x14ac:dyDescent="0.15">
      <c r="A64" s="369"/>
      <c r="B64" s="264" t="s">
        <v>66</v>
      </c>
      <c r="C64" s="120"/>
      <c r="D64" s="330">
        <v>688</v>
      </c>
      <c r="E64" s="194">
        <v>484</v>
      </c>
      <c r="F64" s="195">
        <v>119</v>
      </c>
      <c r="G64" s="195">
        <v>28</v>
      </c>
      <c r="H64" s="195">
        <v>14</v>
      </c>
      <c r="I64" s="195">
        <v>11</v>
      </c>
      <c r="J64" s="196">
        <v>32</v>
      </c>
      <c r="L64" s="230">
        <f t="shared" si="0"/>
        <v>603</v>
      </c>
      <c r="M64" s="196">
        <f t="shared" si="1"/>
        <v>25</v>
      </c>
      <c r="N64" s="351"/>
      <c r="O64" s="122"/>
      <c r="P64" s="122"/>
      <c r="Q64" s="122"/>
      <c r="R64" s="122"/>
    </row>
    <row r="65" spans="1:18" ht="13.5" customHeight="1" thickBot="1" x14ac:dyDescent="0.2">
      <c r="A65" s="370"/>
      <c r="B65" s="265"/>
      <c r="C65" s="26"/>
      <c r="D65" s="332"/>
      <c r="E65" s="198">
        <v>70.348837209302332</v>
      </c>
      <c r="F65" s="199">
        <v>17.296511627906977</v>
      </c>
      <c r="G65" s="199">
        <v>4.0697674418604652</v>
      </c>
      <c r="H65" s="199">
        <v>2.0348837209302326</v>
      </c>
      <c r="I65" s="199">
        <v>1.5988372093023258</v>
      </c>
      <c r="J65" s="200">
        <v>4.6511627906976747</v>
      </c>
      <c r="L65" s="231">
        <f t="shared" si="0"/>
        <v>87.645348837209312</v>
      </c>
      <c r="M65" s="200">
        <f t="shared" si="1"/>
        <v>3.6337209302325584</v>
      </c>
      <c r="N65" s="351"/>
      <c r="O65" s="141"/>
      <c r="P65" s="141"/>
      <c r="Q65" s="141"/>
      <c r="R65" s="141"/>
    </row>
    <row r="66" spans="1:18" s="110" customFormat="1" ht="13.5" customHeight="1" x14ac:dyDescent="0.15">
      <c r="A66" s="367" t="s">
        <v>73</v>
      </c>
      <c r="B66" s="108" t="s">
        <v>67</v>
      </c>
      <c r="C66" s="120"/>
      <c r="D66" s="333">
        <v>1507</v>
      </c>
      <c r="E66" s="194">
        <v>1082</v>
      </c>
      <c r="F66" s="195">
        <v>249</v>
      </c>
      <c r="G66" s="195">
        <v>80</v>
      </c>
      <c r="H66" s="195">
        <v>25</v>
      </c>
      <c r="I66" s="195">
        <v>28</v>
      </c>
      <c r="J66" s="196">
        <v>43</v>
      </c>
      <c r="L66" s="230">
        <f t="shared" si="0"/>
        <v>1331</v>
      </c>
      <c r="M66" s="196">
        <f t="shared" si="1"/>
        <v>53</v>
      </c>
      <c r="N66" s="351"/>
      <c r="O66" s="122"/>
      <c r="P66" s="122"/>
      <c r="Q66" s="122"/>
      <c r="R66" s="122"/>
    </row>
    <row r="67" spans="1:18" ht="13.5" customHeight="1" x14ac:dyDescent="0.15">
      <c r="A67" s="369"/>
      <c r="B67" s="10" t="s">
        <v>68</v>
      </c>
      <c r="C67" s="24"/>
      <c r="D67" s="337"/>
      <c r="E67" s="190">
        <v>71.79827471798275</v>
      </c>
      <c r="F67" s="191">
        <v>16.522893165228933</v>
      </c>
      <c r="G67" s="191">
        <v>5.3085600530856007</v>
      </c>
      <c r="H67" s="191">
        <v>1.6589250165892502</v>
      </c>
      <c r="I67" s="191">
        <v>1.85799601857996</v>
      </c>
      <c r="J67" s="192">
        <v>2.8533510285335106</v>
      </c>
      <c r="L67" s="229">
        <f t="shared" si="0"/>
        <v>88.321167883211686</v>
      </c>
      <c r="M67" s="192">
        <f t="shared" si="1"/>
        <v>3.5169210351692102</v>
      </c>
      <c r="N67" s="351"/>
      <c r="O67" s="141"/>
      <c r="P67" s="141"/>
      <c r="Q67" s="141"/>
      <c r="R67" s="141"/>
    </row>
    <row r="68" spans="1:18" s="110" customFormat="1" ht="13.5" customHeight="1" x14ac:dyDescent="0.15">
      <c r="A68" s="369"/>
      <c r="B68" s="108" t="s">
        <v>69</v>
      </c>
      <c r="C68" s="120"/>
      <c r="D68" s="346">
        <v>1187</v>
      </c>
      <c r="E68" s="194">
        <v>828</v>
      </c>
      <c r="F68" s="195">
        <v>235</v>
      </c>
      <c r="G68" s="195">
        <v>54</v>
      </c>
      <c r="H68" s="195">
        <v>22</v>
      </c>
      <c r="I68" s="195">
        <v>19</v>
      </c>
      <c r="J68" s="196">
        <v>29</v>
      </c>
      <c r="L68" s="230">
        <f t="shared" si="0"/>
        <v>1063</v>
      </c>
      <c r="M68" s="196">
        <f t="shared" si="1"/>
        <v>41</v>
      </c>
      <c r="N68" s="351"/>
      <c r="O68" s="122"/>
      <c r="P68" s="122"/>
      <c r="Q68" s="122"/>
      <c r="R68" s="122"/>
    </row>
    <row r="69" spans="1:18" ht="13.5" customHeight="1" x14ac:dyDescent="0.15">
      <c r="A69" s="369"/>
      <c r="B69" s="10" t="s">
        <v>70</v>
      </c>
      <c r="C69" s="24"/>
      <c r="D69" s="337"/>
      <c r="E69" s="190">
        <v>69.755686604886264</v>
      </c>
      <c r="F69" s="191">
        <v>19.79780960404381</v>
      </c>
      <c r="G69" s="191">
        <v>4.5492839090143216</v>
      </c>
      <c r="H69" s="191">
        <v>1.8534119629317607</v>
      </c>
      <c r="I69" s="191">
        <v>1.6006739679865205</v>
      </c>
      <c r="J69" s="192">
        <v>2.4431339511373209</v>
      </c>
      <c r="L69" s="229">
        <f t="shared" si="0"/>
        <v>89.553496208930071</v>
      </c>
      <c r="M69" s="192">
        <f t="shared" si="1"/>
        <v>3.4540859309182812</v>
      </c>
      <c r="N69" s="351"/>
      <c r="O69" s="141"/>
      <c r="P69" s="141"/>
      <c r="Q69" s="141"/>
      <c r="R69" s="141"/>
    </row>
    <row r="70" spans="1:18" s="110" customFormat="1" ht="13.5" customHeight="1" x14ac:dyDescent="0.15">
      <c r="A70" s="369"/>
      <c r="B70" s="264" t="s">
        <v>71</v>
      </c>
      <c r="C70" s="120"/>
      <c r="D70" s="330">
        <v>18</v>
      </c>
      <c r="E70" s="194">
        <v>10</v>
      </c>
      <c r="F70" s="195">
        <v>1</v>
      </c>
      <c r="G70" s="195">
        <v>0</v>
      </c>
      <c r="H70" s="195">
        <v>0</v>
      </c>
      <c r="I70" s="195">
        <v>1</v>
      </c>
      <c r="J70" s="196">
        <v>6</v>
      </c>
      <c r="L70" s="230">
        <f t="shared" si="0"/>
        <v>11</v>
      </c>
      <c r="M70" s="196">
        <f t="shared" si="1"/>
        <v>1</v>
      </c>
      <c r="N70" s="351"/>
      <c r="O70" s="122"/>
      <c r="P70" s="122"/>
      <c r="Q70" s="122"/>
      <c r="R70" s="122"/>
    </row>
    <row r="71" spans="1:18" ht="13.5" customHeight="1" thickBot="1" x14ac:dyDescent="0.2">
      <c r="A71" s="370"/>
      <c r="B71" s="265"/>
      <c r="C71" s="26"/>
      <c r="D71" s="332"/>
      <c r="E71" s="198">
        <v>55.555555555555557</v>
      </c>
      <c r="F71" s="199">
        <v>5.5555555555555554</v>
      </c>
      <c r="G71" s="199">
        <v>0</v>
      </c>
      <c r="H71" s="199">
        <v>0</v>
      </c>
      <c r="I71" s="199">
        <v>5.5555555555555554</v>
      </c>
      <c r="J71" s="200">
        <v>33.333333333333329</v>
      </c>
      <c r="L71" s="231">
        <f t="shared" si="0"/>
        <v>61.111111111111114</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913</v>
      </c>
      <c r="F72" s="195">
        <v>202</v>
      </c>
      <c r="G72" s="195">
        <v>47</v>
      </c>
      <c r="H72" s="195">
        <v>16</v>
      </c>
      <c r="I72" s="195">
        <v>15</v>
      </c>
      <c r="J72" s="196">
        <v>19</v>
      </c>
      <c r="L72" s="230">
        <f t="shared" ref="L72:L77" si="2">SUM(E72:F72)</f>
        <v>1115</v>
      </c>
      <c r="M72" s="196">
        <f t="shared" ref="M72:M77" si="3">SUM(H72:I72)</f>
        <v>31</v>
      </c>
      <c r="N72" s="351"/>
      <c r="O72" s="122"/>
      <c r="P72" s="122"/>
      <c r="Q72" s="122"/>
      <c r="R72" s="122"/>
    </row>
    <row r="73" spans="1:18" ht="13.5" customHeight="1" x14ac:dyDescent="0.15">
      <c r="A73" s="367"/>
      <c r="B73" s="10" t="s">
        <v>512</v>
      </c>
      <c r="C73" s="24"/>
      <c r="D73" s="337"/>
      <c r="E73" s="190">
        <v>75.330033003300329</v>
      </c>
      <c r="F73" s="191">
        <v>16.666666666666664</v>
      </c>
      <c r="G73" s="191">
        <v>3.8778877887788776</v>
      </c>
      <c r="H73" s="191">
        <v>1.3201320132013201</v>
      </c>
      <c r="I73" s="191">
        <v>1.2376237623762376</v>
      </c>
      <c r="J73" s="192">
        <v>1.5676567656765676</v>
      </c>
      <c r="L73" s="229">
        <f t="shared" si="2"/>
        <v>91.996699669967001</v>
      </c>
      <c r="M73" s="192">
        <f t="shared" si="3"/>
        <v>2.557755775577558</v>
      </c>
      <c r="N73" s="351"/>
      <c r="O73" s="141"/>
      <c r="P73" s="141"/>
      <c r="Q73" s="141"/>
      <c r="R73" s="141"/>
    </row>
    <row r="74" spans="1:18" s="110" customFormat="1" ht="13.5" customHeight="1" x14ac:dyDescent="0.15">
      <c r="A74" s="367"/>
      <c r="B74" s="108" t="s">
        <v>513</v>
      </c>
      <c r="C74" s="120"/>
      <c r="D74" s="346">
        <v>422</v>
      </c>
      <c r="E74" s="194">
        <v>212</v>
      </c>
      <c r="F74" s="195">
        <v>132</v>
      </c>
      <c r="G74" s="195">
        <v>42</v>
      </c>
      <c r="H74" s="195">
        <v>16</v>
      </c>
      <c r="I74" s="195">
        <v>14</v>
      </c>
      <c r="J74" s="196">
        <v>6</v>
      </c>
      <c r="L74" s="230">
        <f t="shared" si="2"/>
        <v>344</v>
      </c>
      <c r="M74" s="196">
        <f t="shared" si="3"/>
        <v>30</v>
      </c>
      <c r="N74" s="351"/>
      <c r="O74" s="122"/>
      <c r="P74" s="122"/>
      <c r="Q74" s="122"/>
      <c r="R74" s="122"/>
    </row>
    <row r="75" spans="1:18" ht="13.5" customHeight="1" x14ac:dyDescent="0.15">
      <c r="A75" s="367"/>
      <c r="B75" s="10" t="s">
        <v>512</v>
      </c>
      <c r="C75" s="24"/>
      <c r="D75" s="337"/>
      <c r="E75" s="190">
        <v>50.236966824644547</v>
      </c>
      <c r="F75" s="191">
        <v>31.279620853080569</v>
      </c>
      <c r="G75" s="191">
        <v>9.9526066350710902</v>
      </c>
      <c r="H75" s="191">
        <v>3.7914691943127963</v>
      </c>
      <c r="I75" s="191">
        <v>3.3175355450236967</v>
      </c>
      <c r="J75" s="192">
        <v>1.4218009478672986</v>
      </c>
      <c r="L75" s="229">
        <f t="shared" si="2"/>
        <v>81.516587677725113</v>
      </c>
      <c r="M75" s="192">
        <f t="shared" si="3"/>
        <v>7.109004739336493</v>
      </c>
      <c r="N75" s="351"/>
      <c r="O75" s="141"/>
      <c r="P75" s="141"/>
      <c r="Q75" s="141"/>
      <c r="R75" s="141"/>
    </row>
    <row r="76" spans="1:18" s="110" customFormat="1" ht="13.5" customHeight="1" x14ac:dyDescent="0.15">
      <c r="A76" s="367"/>
      <c r="B76" s="108" t="s">
        <v>514</v>
      </c>
      <c r="C76" s="120"/>
      <c r="D76" s="330">
        <v>1078</v>
      </c>
      <c r="E76" s="194">
        <v>795</v>
      </c>
      <c r="F76" s="195">
        <v>151</v>
      </c>
      <c r="G76" s="195">
        <v>45</v>
      </c>
      <c r="H76" s="195">
        <v>15</v>
      </c>
      <c r="I76" s="195">
        <v>19</v>
      </c>
      <c r="J76" s="196">
        <v>53</v>
      </c>
      <c r="L76" s="230">
        <f t="shared" si="2"/>
        <v>946</v>
      </c>
      <c r="M76" s="196">
        <f t="shared" si="3"/>
        <v>34</v>
      </c>
      <c r="N76" s="351"/>
      <c r="O76" s="122"/>
      <c r="P76" s="122"/>
      <c r="Q76" s="122"/>
      <c r="R76" s="122"/>
    </row>
    <row r="77" spans="1:18" ht="13.5" customHeight="1" thickBot="1" x14ac:dyDescent="0.2">
      <c r="A77" s="368"/>
      <c r="B77" s="21"/>
      <c r="C77" s="26"/>
      <c r="D77" s="332"/>
      <c r="E77" s="198">
        <v>73.747680890538035</v>
      </c>
      <c r="F77" s="199">
        <v>14.007421150278294</v>
      </c>
      <c r="G77" s="199">
        <v>4.1743970315398888</v>
      </c>
      <c r="H77" s="199">
        <v>1.3914656771799629</v>
      </c>
      <c r="I77" s="199">
        <v>1.7625231910946195</v>
      </c>
      <c r="J77" s="200">
        <v>4.916512059369202</v>
      </c>
      <c r="L77" s="231">
        <f t="shared" si="2"/>
        <v>87.755102040816325</v>
      </c>
      <c r="M77" s="200">
        <f t="shared" si="3"/>
        <v>3.1539888682745825</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455</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773</v>
      </c>
      <c r="F6" s="179">
        <v>546</v>
      </c>
      <c r="G6" s="179">
        <v>840</v>
      </c>
      <c r="H6" s="179">
        <v>206</v>
      </c>
      <c r="I6" s="179">
        <v>254</v>
      </c>
      <c r="J6" s="180">
        <v>93</v>
      </c>
      <c r="K6" s="133"/>
      <c r="L6" s="226">
        <f>SUM(E6:F6)</f>
        <v>1319</v>
      </c>
      <c r="M6" s="180">
        <f>SUM(H6:I6)</f>
        <v>460</v>
      </c>
      <c r="N6" s="351"/>
      <c r="O6" s="139"/>
      <c r="P6" s="139"/>
      <c r="Q6" s="139"/>
      <c r="R6" s="139"/>
    </row>
    <row r="7" spans="1:19" ht="13.5" customHeight="1" thickBot="1" x14ac:dyDescent="0.2">
      <c r="A7" s="266"/>
      <c r="B7" s="9"/>
      <c r="C7" s="9"/>
      <c r="D7" s="332"/>
      <c r="E7" s="182">
        <v>28.502949852507374</v>
      </c>
      <c r="F7" s="183">
        <v>20.13274336283186</v>
      </c>
      <c r="G7" s="183">
        <v>30.973451327433626</v>
      </c>
      <c r="H7" s="183">
        <v>7.5958702064896757</v>
      </c>
      <c r="I7" s="183">
        <v>9.3657817109144545</v>
      </c>
      <c r="J7" s="275">
        <v>3.4292035398230087</v>
      </c>
      <c r="K7" s="134"/>
      <c r="L7" s="227">
        <f t="shared" ref="L7:L71" si="0">SUM(E7:F7)</f>
        <v>48.635693215339231</v>
      </c>
      <c r="M7" s="275">
        <f t="shared" ref="M7:M71" si="1">SUM(H7:I7)</f>
        <v>16.961651917404129</v>
      </c>
      <c r="N7" s="351"/>
      <c r="O7" s="140"/>
      <c r="P7" s="140"/>
      <c r="Q7" s="140"/>
      <c r="R7" s="140"/>
    </row>
    <row r="8" spans="1:19" s="110" customFormat="1" ht="13.5" customHeight="1" x14ac:dyDescent="0.15">
      <c r="A8" s="371" t="s">
        <v>30</v>
      </c>
      <c r="B8" s="118" t="s">
        <v>32</v>
      </c>
      <c r="C8" s="119"/>
      <c r="D8" s="333">
        <v>1272</v>
      </c>
      <c r="E8" s="186">
        <v>393</v>
      </c>
      <c r="F8" s="187">
        <v>262</v>
      </c>
      <c r="G8" s="187">
        <v>361</v>
      </c>
      <c r="H8" s="187">
        <v>97</v>
      </c>
      <c r="I8" s="187">
        <v>118</v>
      </c>
      <c r="J8" s="188">
        <v>41</v>
      </c>
      <c r="K8" s="133"/>
      <c r="L8" s="228">
        <f t="shared" si="0"/>
        <v>655</v>
      </c>
      <c r="M8" s="188">
        <f t="shared" si="1"/>
        <v>215</v>
      </c>
      <c r="N8" s="351"/>
      <c r="O8" s="122"/>
      <c r="P8" s="122"/>
      <c r="Q8" s="122"/>
      <c r="R8" s="122"/>
    </row>
    <row r="9" spans="1:19" ht="13.5" customHeight="1" x14ac:dyDescent="0.15">
      <c r="A9" s="369"/>
      <c r="B9" s="263"/>
      <c r="C9" s="24"/>
      <c r="D9" s="337"/>
      <c r="E9" s="190">
        <v>30.89622641509434</v>
      </c>
      <c r="F9" s="191">
        <v>20.59748427672956</v>
      </c>
      <c r="G9" s="191">
        <v>28.380503144654089</v>
      </c>
      <c r="H9" s="191">
        <v>7.6257861635220126</v>
      </c>
      <c r="I9" s="191">
        <v>9.2767295597484267</v>
      </c>
      <c r="J9" s="192">
        <v>3.2232704402515724</v>
      </c>
      <c r="K9" s="134"/>
      <c r="L9" s="229">
        <f t="shared" si="0"/>
        <v>51.4937106918239</v>
      </c>
      <c r="M9" s="192">
        <f t="shared" si="1"/>
        <v>16.90251572327044</v>
      </c>
      <c r="N9" s="351"/>
      <c r="O9" s="141"/>
      <c r="P9" s="141"/>
      <c r="Q9" s="141"/>
      <c r="R9" s="141"/>
    </row>
    <row r="10" spans="1:19" s="110" customFormat="1" ht="13.5" customHeight="1" x14ac:dyDescent="0.15">
      <c r="A10" s="369"/>
      <c r="B10" s="108" t="s">
        <v>34</v>
      </c>
      <c r="C10" s="120"/>
      <c r="D10" s="346">
        <v>279</v>
      </c>
      <c r="E10" s="194">
        <v>74</v>
      </c>
      <c r="F10" s="195">
        <v>57</v>
      </c>
      <c r="G10" s="195">
        <v>94</v>
      </c>
      <c r="H10" s="195">
        <v>27</v>
      </c>
      <c r="I10" s="195">
        <v>18</v>
      </c>
      <c r="J10" s="196">
        <v>9</v>
      </c>
      <c r="K10" s="133"/>
      <c r="L10" s="230">
        <f t="shared" si="0"/>
        <v>131</v>
      </c>
      <c r="M10" s="196">
        <f t="shared" si="1"/>
        <v>45</v>
      </c>
      <c r="N10" s="351"/>
      <c r="O10" s="122"/>
      <c r="P10" s="122"/>
      <c r="Q10" s="122"/>
      <c r="R10" s="122"/>
    </row>
    <row r="11" spans="1:19" ht="13.5" customHeight="1" x14ac:dyDescent="0.15">
      <c r="A11" s="369"/>
      <c r="B11" s="263"/>
      <c r="C11" s="24"/>
      <c r="D11" s="337"/>
      <c r="E11" s="190">
        <v>26.523297491039425</v>
      </c>
      <c r="F11" s="191">
        <v>20.43010752688172</v>
      </c>
      <c r="G11" s="191">
        <v>33.691756272401435</v>
      </c>
      <c r="H11" s="191">
        <v>9.67741935483871</v>
      </c>
      <c r="I11" s="191">
        <v>6.4516129032258061</v>
      </c>
      <c r="J11" s="192">
        <v>3.225806451612903</v>
      </c>
      <c r="K11" s="134"/>
      <c r="L11" s="229">
        <f t="shared" si="0"/>
        <v>46.953405017921142</v>
      </c>
      <c r="M11" s="192">
        <f t="shared" si="1"/>
        <v>16.129032258064516</v>
      </c>
      <c r="N11" s="351"/>
      <c r="O11" s="141"/>
      <c r="P11" s="141"/>
      <c r="Q11" s="141"/>
      <c r="R11" s="141"/>
    </row>
    <row r="12" spans="1:19" s="110" customFormat="1" ht="13.5" customHeight="1" x14ac:dyDescent="0.15">
      <c r="A12" s="369"/>
      <c r="B12" s="108" t="s">
        <v>36</v>
      </c>
      <c r="C12" s="120"/>
      <c r="D12" s="346">
        <v>680</v>
      </c>
      <c r="E12" s="194">
        <v>184</v>
      </c>
      <c r="F12" s="195">
        <v>145</v>
      </c>
      <c r="G12" s="195">
        <v>220</v>
      </c>
      <c r="H12" s="195">
        <v>44</v>
      </c>
      <c r="I12" s="195">
        <v>59</v>
      </c>
      <c r="J12" s="196">
        <v>28</v>
      </c>
      <c r="K12" s="133"/>
      <c r="L12" s="230">
        <f t="shared" si="0"/>
        <v>329</v>
      </c>
      <c r="M12" s="196">
        <f t="shared" si="1"/>
        <v>103</v>
      </c>
      <c r="N12" s="351"/>
      <c r="O12" s="122"/>
      <c r="P12" s="122"/>
      <c r="Q12" s="122"/>
      <c r="R12" s="122"/>
    </row>
    <row r="13" spans="1:19" ht="13.5" customHeight="1" x14ac:dyDescent="0.15">
      <c r="A13" s="369"/>
      <c r="B13" s="263"/>
      <c r="C13" s="24"/>
      <c r="D13" s="337"/>
      <c r="E13" s="190">
        <v>27.058823529411764</v>
      </c>
      <c r="F13" s="191">
        <v>21.323529411764707</v>
      </c>
      <c r="G13" s="191">
        <v>32.352941176470587</v>
      </c>
      <c r="H13" s="191">
        <v>6.4705882352941186</v>
      </c>
      <c r="I13" s="191">
        <v>8.6764705882352935</v>
      </c>
      <c r="J13" s="192">
        <v>4.117647058823529</v>
      </c>
      <c r="K13" s="134"/>
      <c r="L13" s="229">
        <f t="shared" si="0"/>
        <v>48.382352941176471</v>
      </c>
      <c r="M13" s="192">
        <f t="shared" si="1"/>
        <v>15.147058823529413</v>
      </c>
      <c r="N13" s="351"/>
      <c r="O13" s="141"/>
      <c r="P13" s="141"/>
      <c r="Q13" s="141"/>
      <c r="R13" s="141"/>
    </row>
    <row r="14" spans="1:19" s="110" customFormat="1" ht="13.5" customHeight="1" x14ac:dyDescent="0.15">
      <c r="A14" s="369"/>
      <c r="B14" s="108" t="s">
        <v>38</v>
      </c>
      <c r="C14" s="120"/>
      <c r="D14" s="346">
        <v>196</v>
      </c>
      <c r="E14" s="194">
        <v>56</v>
      </c>
      <c r="F14" s="195">
        <v>33</v>
      </c>
      <c r="G14" s="195">
        <v>64</v>
      </c>
      <c r="H14" s="195">
        <v>18</v>
      </c>
      <c r="I14" s="195">
        <v>20</v>
      </c>
      <c r="J14" s="196">
        <v>5</v>
      </c>
      <c r="K14" s="133"/>
      <c r="L14" s="230">
        <f t="shared" si="0"/>
        <v>89</v>
      </c>
      <c r="M14" s="196">
        <f t="shared" si="1"/>
        <v>38</v>
      </c>
      <c r="N14" s="351"/>
      <c r="O14" s="122"/>
      <c r="P14" s="122"/>
      <c r="Q14" s="122"/>
      <c r="R14" s="122"/>
    </row>
    <row r="15" spans="1:19" ht="13.5" customHeight="1" x14ac:dyDescent="0.15">
      <c r="A15" s="369"/>
      <c r="B15" s="263"/>
      <c r="C15" s="24"/>
      <c r="D15" s="337"/>
      <c r="E15" s="190">
        <v>28.571428571428569</v>
      </c>
      <c r="F15" s="191">
        <v>16.836734693877549</v>
      </c>
      <c r="G15" s="191">
        <v>32.653061224489797</v>
      </c>
      <c r="H15" s="191">
        <v>9.183673469387756</v>
      </c>
      <c r="I15" s="191">
        <v>10.204081632653061</v>
      </c>
      <c r="J15" s="192">
        <v>2.5510204081632653</v>
      </c>
      <c r="K15" s="134"/>
      <c r="L15" s="229">
        <f t="shared" si="0"/>
        <v>45.408163265306115</v>
      </c>
      <c r="M15" s="192">
        <f t="shared" si="1"/>
        <v>19.387755102040817</v>
      </c>
      <c r="N15" s="351"/>
      <c r="O15" s="141"/>
      <c r="P15" s="141"/>
      <c r="Q15" s="141"/>
      <c r="R15" s="141"/>
    </row>
    <row r="16" spans="1:19" s="110" customFormat="1" ht="13.5" customHeight="1" x14ac:dyDescent="0.15">
      <c r="A16" s="369"/>
      <c r="B16" s="108" t="s">
        <v>40</v>
      </c>
      <c r="C16" s="120"/>
      <c r="D16" s="346">
        <v>191</v>
      </c>
      <c r="E16" s="194">
        <v>42</v>
      </c>
      <c r="F16" s="195">
        <v>40</v>
      </c>
      <c r="G16" s="195">
        <v>66</v>
      </c>
      <c r="H16" s="195">
        <v>13</v>
      </c>
      <c r="I16" s="195">
        <v>23</v>
      </c>
      <c r="J16" s="196">
        <v>7</v>
      </c>
      <c r="K16" s="133"/>
      <c r="L16" s="230">
        <f t="shared" si="0"/>
        <v>82</v>
      </c>
      <c r="M16" s="196">
        <f t="shared" si="1"/>
        <v>36</v>
      </c>
      <c r="N16" s="351"/>
      <c r="O16" s="122"/>
      <c r="P16" s="122"/>
      <c r="Q16" s="122"/>
      <c r="R16" s="122"/>
    </row>
    <row r="17" spans="1:18" ht="13.5" customHeight="1" x14ac:dyDescent="0.15">
      <c r="A17" s="369"/>
      <c r="B17" s="263"/>
      <c r="C17" s="24"/>
      <c r="D17" s="337"/>
      <c r="E17" s="190">
        <v>21.98952879581152</v>
      </c>
      <c r="F17" s="191">
        <v>20.94240837696335</v>
      </c>
      <c r="G17" s="191">
        <v>34.554973821989527</v>
      </c>
      <c r="H17" s="191">
        <v>6.8062827225130889</v>
      </c>
      <c r="I17" s="191">
        <v>12.041884816753926</v>
      </c>
      <c r="J17" s="192">
        <v>3.664921465968586</v>
      </c>
      <c r="K17" s="134"/>
      <c r="L17" s="229">
        <f t="shared" si="0"/>
        <v>42.931937172774866</v>
      </c>
      <c r="M17" s="192">
        <f t="shared" si="1"/>
        <v>18.848167539267017</v>
      </c>
      <c r="N17" s="351"/>
      <c r="O17" s="141"/>
      <c r="P17" s="141"/>
      <c r="Q17" s="141"/>
      <c r="R17" s="141"/>
    </row>
    <row r="18" spans="1:18" s="110" customFormat="1" ht="13.5" customHeight="1" x14ac:dyDescent="0.15">
      <c r="A18" s="369"/>
      <c r="B18" s="108" t="s">
        <v>42</v>
      </c>
      <c r="C18" s="120"/>
      <c r="D18" s="330">
        <v>94</v>
      </c>
      <c r="E18" s="194">
        <v>24</v>
      </c>
      <c r="F18" s="195">
        <v>9</v>
      </c>
      <c r="G18" s="195">
        <v>35</v>
      </c>
      <c r="H18" s="195">
        <v>7</v>
      </c>
      <c r="I18" s="195">
        <v>16</v>
      </c>
      <c r="J18" s="196">
        <v>3</v>
      </c>
      <c r="K18" s="133"/>
      <c r="L18" s="230">
        <f t="shared" si="0"/>
        <v>33</v>
      </c>
      <c r="M18" s="196">
        <f t="shared" si="1"/>
        <v>23</v>
      </c>
      <c r="N18" s="351"/>
      <c r="O18" s="122"/>
      <c r="P18" s="122"/>
      <c r="Q18" s="122"/>
      <c r="R18" s="122"/>
    </row>
    <row r="19" spans="1:18" ht="13.5" customHeight="1" thickBot="1" x14ac:dyDescent="0.2">
      <c r="A19" s="370"/>
      <c r="B19" s="263"/>
      <c r="C19" s="26"/>
      <c r="D19" s="332"/>
      <c r="E19" s="198">
        <v>25.531914893617021</v>
      </c>
      <c r="F19" s="199">
        <v>9.5744680851063837</v>
      </c>
      <c r="G19" s="199">
        <v>37.234042553191486</v>
      </c>
      <c r="H19" s="199">
        <v>7.4468085106382977</v>
      </c>
      <c r="I19" s="199">
        <v>17.021276595744681</v>
      </c>
      <c r="J19" s="200">
        <v>3.1914893617021276</v>
      </c>
      <c r="K19" s="134"/>
      <c r="L19" s="231">
        <f t="shared" si="0"/>
        <v>35.106382978723403</v>
      </c>
      <c r="M19" s="200">
        <f t="shared" si="1"/>
        <v>24.468085106382979</v>
      </c>
      <c r="N19" s="351"/>
      <c r="O19" s="141"/>
      <c r="P19" s="141"/>
      <c r="Q19" s="141"/>
      <c r="R19" s="141"/>
    </row>
    <row r="20" spans="1:18" s="111" customFormat="1" ht="13.5" customHeight="1" x14ac:dyDescent="0.15">
      <c r="A20" s="372" t="s">
        <v>0</v>
      </c>
      <c r="B20" s="103" t="s">
        <v>1</v>
      </c>
      <c r="C20" s="121"/>
      <c r="D20" s="333">
        <v>1088</v>
      </c>
      <c r="E20" s="186">
        <v>273</v>
      </c>
      <c r="F20" s="187">
        <v>227</v>
      </c>
      <c r="G20" s="187">
        <v>346</v>
      </c>
      <c r="H20" s="187">
        <v>98</v>
      </c>
      <c r="I20" s="187">
        <v>104</v>
      </c>
      <c r="J20" s="188">
        <v>40</v>
      </c>
      <c r="K20" s="267"/>
      <c r="L20" s="228">
        <f t="shared" si="0"/>
        <v>500</v>
      </c>
      <c r="M20" s="188">
        <f t="shared" si="1"/>
        <v>202</v>
      </c>
      <c r="N20" s="351"/>
      <c r="O20" s="122"/>
      <c r="P20" s="122"/>
      <c r="Q20" s="122"/>
      <c r="R20" s="122"/>
    </row>
    <row r="21" spans="1:18" s="22" customFormat="1" ht="13.5" customHeight="1" x14ac:dyDescent="0.15">
      <c r="A21" s="373"/>
      <c r="B21" s="263"/>
      <c r="C21" s="25"/>
      <c r="D21" s="337"/>
      <c r="E21" s="190">
        <v>25.09191176470588</v>
      </c>
      <c r="F21" s="191">
        <v>20.863970588235293</v>
      </c>
      <c r="G21" s="191">
        <v>31.801470588235293</v>
      </c>
      <c r="H21" s="191">
        <v>9.007352941176471</v>
      </c>
      <c r="I21" s="191">
        <v>9.5588235294117645</v>
      </c>
      <c r="J21" s="192">
        <v>3.6764705882352944</v>
      </c>
      <c r="K21" s="268"/>
      <c r="L21" s="229">
        <f t="shared" si="0"/>
        <v>45.955882352941174</v>
      </c>
      <c r="M21" s="192">
        <f t="shared" si="1"/>
        <v>18.566176470588236</v>
      </c>
      <c r="N21" s="351"/>
      <c r="O21" s="141"/>
      <c r="P21" s="141"/>
      <c r="Q21" s="141"/>
      <c r="R21" s="141"/>
    </row>
    <row r="22" spans="1:18" s="111" customFormat="1" ht="13.5" customHeight="1" x14ac:dyDescent="0.15">
      <c r="A22" s="373"/>
      <c r="B22" s="106" t="s">
        <v>2</v>
      </c>
      <c r="C22" s="122"/>
      <c r="D22" s="346">
        <v>1538</v>
      </c>
      <c r="E22" s="194">
        <v>484</v>
      </c>
      <c r="F22" s="195">
        <v>295</v>
      </c>
      <c r="G22" s="195">
        <v>465</v>
      </c>
      <c r="H22" s="195">
        <v>105</v>
      </c>
      <c r="I22" s="195">
        <v>144</v>
      </c>
      <c r="J22" s="196">
        <v>45</v>
      </c>
      <c r="K22" s="267"/>
      <c r="L22" s="230">
        <f t="shared" si="0"/>
        <v>779</v>
      </c>
      <c r="M22" s="196">
        <f t="shared" si="1"/>
        <v>249</v>
      </c>
      <c r="N22" s="351"/>
      <c r="O22" s="122"/>
      <c r="P22" s="122"/>
      <c r="Q22" s="122"/>
      <c r="R22" s="122"/>
    </row>
    <row r="23" spans="1:18" s="22" customFormat="1" ht="13.5" customHeight="1" x14ac:dyDescent="0.15">
      <c r="A23" s="373"/>
      <c r="B23" s="263"/>
      <c r="C23" s="25"/>
      <c r="D23" s="337"/>
      <c r="E23" s="190">
        <v>31.469440832249674</v>
      </c>
      <c r="F23" s="191">
        <v>19.180754226267879</v>
      </c>
      <c r="G23" s="191">
        <v>30.234070221066322</v>
      </c>
      <c r="H23" s="191">
        <v>6.8270481144343309</v>
      </c>
      <c r="I23" s="191">
        <v>9.3628088426527967</v>
      </c>
      <c r="J23" s="192">
        <v>2.9258777633289985</v>
      </c>
      <c r="L23" s="229">
        <f t="shared" si="0"/>
        <v>50.650195058517554</v>
      </c>
      <c r="M23" s="192">
        <f t="shared" si="1"/>
        <v>16.189856957087127</v>
      </c>
      <c r="N23" s="351"/>
      <c r="O23" s="141"/>
      <c r="P23" s="141"/>
      <c r="Q23" s="141"/>
      <c r="R23" s="141"/>
    </row>
    <row r="24" spans="1:18" s="111" customFormat="1" ht="13.5" customHeight="1" x14ac:dyDescent="0.15">
      <c r="A24" s="373"/>
      <c r="B24" s="106" t="s">
        <v>45</v>
      </c>
      <c r="C24" s="122"/>
      <c r="D24" s="330">
        <v>86</v>
      </c>
      <c r="E24" s="194">
        <v>16</v>
      </c>
      <c r="F24" s="195">
        <v>24</v>
      </c>
      <c r="G24" s="195">
        <v>29</v>
      </c>
      <c r="H24" s="195">
        <v>3</v>
      </c>
      <c r="I24" s="195">
        <v>6</v>
      </c>
      <c r="J24" s="196">
        <v>8</v>
      </c>
      <c r="L24" s="230">
        <f t="shared" si="0"/>
        <v>40</v>
      </c>
      <c r="M24" s="196">
        <f t="shared" si="1"/>
        <v>9</v>
      </c>
      <c r="N24" s="351"/>
      <c r="O24" s="122"/>
      <c r="P24" s="122"/>
      <c r="Q24" s="122"/>
      <c r="R24" s="122"/>
    </row>
    <row r="25" spans="1:18" s="22" customFormat="1" ht="13.5" customHeight="1" thickBot="1" x14ac:dyDescent="0.2">
      <c r="A25" s="374"/>
      <c r="B25" s="263"/>
      <c r="C25" s="62"/>
      <c r="D25" s="332"/>
      <c r="E25" s="198">
        <v>18.604651162790699</v>
      </c>
      <c r="F25" s="199">
        <v>27.906976744186046</v>
      </c>
      <c r="G25" s="199">
        <v>33.720930232558139</v>
      </c>
      <c r="H25" s="199">
        <v>3.4883720930232558</v>
      </c>
      <c r="I25" s="199">
        <v>6.9767441860465116</v>
      </c>
      <c r="J25" s="200">
        <v>9.3023255813953494</v>
      </c>
      <c r="L25" s="231">
        <f t="shared" si="0"/>
        <v>46.511627906976742</v>
      </c>
      <c r="M25" s="200">
        <f t="shared" si="1"/>
        <v>10.465116279069768</v>
      </c>
      <c r="N25" s="351"/>
      <c r="O25" s="141"/>
      <c r="P25" s="141"/>
      <c r="Q25" s="141"/>
      <c r="R25" s="141"/>
    </row>
    <row r="26" spans="1:18" s="110" customFormat="1" ht="13.5" customHeight="1" x14ac:dyDescent="0.15">
      <c r="A26" s="371" t="s">
        <v>43</v>
      </c>
      <c r="B26" s="118" t="s">
        <v>3</v>
      </c>
      <c r="C26" s="119"/>
      <c r="D26" s="333">
        <v>170</v>
      </c>
      <c r="E26" s="202">
        <v>63</v>
      </c>
      <c r="F26" s="203">
        <v>38</v>
      </c>
      <c r="G26" s="203">
        <v>47</v>
      </c>
      <c r="H26" s="203">
        <v>9</v>
      </c>
      <c r="I26" s="203">
        <v>13</v>
      </c>
      <c r="J26" s="204">
        <v>0</v>
      </c>
      <c r="L26" s="232">
        <f t="shared" si="0"/>
        <v>101</v>
      </c>
      <c r="M26" s="204">
        <f t="shared" si="1"/>
        <v>22</v>
      </c>
      <c r="N26" s="351"/>
      <c r="O26" s="120"/>
      <c r="P26" s="120"/>
      <c r="Q26" s="120"/>
      <c r="R26" s="120"/>
    </row>
    <row r="27" spans="1:18" ht="13.5" customHeight="1" x14ac:dyDescent="0.15">
      <c r="A27" s="369"/>
      <c r="B27" s="263"/>
      <c r="C27" s="24"/>
      <c r="D27" s="337"/>
      <c r="E27" s="206">
        <v>37.058823529411768</v>
      </c>
      <c r="F27" s="207">
        <v>22.352941176470591</v>
      </c>
      <c r="G27" s="207">
        <v>27.647058823529413</v>
      </c>
      <c r="H27" s="207">
        <v>5.2941176470588234</v>
      </c>
      <c r="I27" s="207">
        <v>7.6470588235294121</v>
      </c>
      <c r="J27" s="208">
        <v>0</v>
      </c>
      <c r="L27" s="233">
        <f t="shared" si="0"/>
        <v>59.411764705882362</v>
      </c>
      <c r="M27" s="208">
        <f t="shared" si="1"/>
        <v>12.941176470588236</v>
      </c>
      <c r="N27" s="351"/>
      <c r="O27" s="142"/>
      <c r="P27" s="142"/>
      <c r="Q27" s="142"/>
      <c r="R27" s="142"/>
    </row>
    <row r="28" spans="1:18" s="110" customFormat="1" ht="13.5" customHeight="1" x14ac:dyDescent="0.15">
      <c r="A28" s="369"/>
      <c r="B28" s="108" t="s">
        <v>4</v>
      </c>
      <c r="C28" s="120"/>
      <c r="D28" s="346">
        <v>260</v>
      </c>
      <c r="E28" s="209">
        <v>92</v>
      </c>
      <c r="F28" s="210">
        <v>36</v>
      </c>
      <c r="G28" s="210">
        <v>84</v>
      </c>
      <c r="H28" s="210">
        <v>22</v>
      </c>
      <c r="I28" s="210">
        <v>24</v>
      </c>
      <c r="J28" s="211">
        <v>2</v>
      </c>
      <c r="L28" s="234">
        <f t="shared" si="0"/>
        <v>128</v>
      </c>
      <c r="M28" s="211">
        <f t="shared" si="1"/>
        <v>46</v>
      </c>
      <c r="N28" s="351"/>
      <c r="O28" s="120"/>
      <c r="P28" s="120"/>
      <c r="Q28" s="120"/>
      <c r="R28" s="120"/>
    </row>
    <row r="29" spans="1:18" ht="13.5" customHeight="1" x14ac:dyDescent="0.15">
      <c r="A29" s="369"/>
      <c r="B29" s="263"/>
      <c r="C29" s="24"/>
      <c r="D29" s="337"/>
      <c r="E29" s="206">
        <v>35.384615384615387</v>
      </c>
      <c r="F29" s="207">
        <v>13.846153846153847</v>
      </c>
      <c r="G29" s="207">
        <v>32.307692307692307</v>
      </c>
      <c r="H29" s="207">
        <v>8.4615384615384617</v>
      </c>
      <c r="I29" s="207">
        <v>9.2307692307692317</v>
      </c>
      <c r="J29" s="208">
        <v>0.76923076923076927</v>
      </c>
      <c r="L29" s="233">
        <f t="shared" si="0"/>
        <v>49.230769230769234</v>
      </c>
      <c r="M29" s="208">
        <f t="shared" si="1"/>
        <v>17.692307692307693</v>
      </c>
      <c r="N29" s="351"/>
      <c r="O29" s="142"/>
      <c r="P29" s="142"/>
      <c r="Q29" s="142"/>
      <c r="R29" s="142"/>
    </row>
    <row r="30" spans="1:18" s="110" customFormat="1" ht="13.5" customHeight="1" x14ac:dyDescent="0.15">
      <c r="A30" s="369"/>
      <c r="B30" s="108" t="s">
        <v>5</v>
      </c>
      <c r="C30" s="120"/>
      <c r="D30" s="346">
        <v>434</v>
      </c>
      <c r="E30" s="209">
        <v>130</v>
      </c>
      <c r="F30" s="210">
        <v>101</v>
      </c>
      <c r="G30" s="210">
        <v>122</v>
      </c>
      <c r="H30" s="210">
        <v>39</v>
      </c>
      <c r="I30" s="210">
        <v>37</v>
      </c>
      <c r="J30" s="211">
        <v>5</v>
      </c>
      <c r="L30" s="234">
        <f t="shared" si="0"/>
        <v>231</v>
      </c>
      <c r="M30" s="211">
        <f t="shared" si="1"/>
        <v>76</v>
      </c>
      <c r="N30" s="351"/>
      <c r="O30" s="120"/>
      <c r="P30" s="120"/>
      <c r="Q30" s="120"/>
      <c r="R30" s="120"/>
    </row>
    <row r="31" spans="1:18" ht="13.5" customHeight="1" x14ac:dyDescent="0.15">
      <c r="A31" s="369"/>
      <c r="B31" s="263"/>
      <c r="C31" s="24"/>
      <c r="D31" s="337"/>
      <c r="E31" s="206">
        <v>29.953917050691242</v>
      </c>
      <c r="F31" s="207">
        <v>23.271889400921658</v>
      </c>
      <c r="G31" s="207">
        <v>28.110599078341014</v>
      </c>
      <c r="H31" s="207">
        <v>8.9861751152073737</v>
      </c>
      <c r="I31" s="207">
        <v>8.5253456221198167</v>
      </c>
      <c r="J31" s="208">
        <v>1.1520737327188941</v>
      </c>
      <c r="L31" s="233">
        <f t="shared" si="0"/>
        <v>53.225806451612897</v>
      </c>
      <c r="M31" s="208">
        <f t="shared" si="1"/>
        <v>17.511520737327189</v>
      </c>
      <c r="N31" s="351"/>
      <c r="O31" s="142"/>
      <c r="P31" s="142"/>
      <c r="Q31" s="142"/>
      <c r="R31" s="142"/>
    </row>
    <row r="32" spans="1:18" s="110" customFormat="1" ht="13.5" customHeight="1" x14ac:dyDescent="0.15">
      <c r="A32" s="369"/>
      <c r="B32" s="108" t="s">
        <v>6</v>
      </c>
      <c r="C32" s="120"/>
      <c r="D32" s="346">
        <v>480</v>
      </c>
      <c r="E32" s="209">
        <v>134</v>
      </c>
      <c r="F32" s="210">
        <v>84</v>
      </c>
      <c r="G32" s="210">
        <v>172</v>
      </c>
      <c r="H32" s="210">
        <v>37</v>
      </c>
      <c r="I32" s="210">
        <v>49</v>
      </c>
      <c r="J32" s="211">
        <v>4</v>
      </c>
      <c r="L32" s="234">
        <f t="shared" si="0"/>
        <v>218</v>
      </c>
      <c r="M32" s="211">
        <f t="shared" si="1"/>
        <v>86</v>
      </c>
      <c r="N32" s="351"/>
      <c r="O32" s="120"/>
      <c r="P32" s="120"/>
      <c r="Q32" s="120"/>
      <c r="R32" s="120"/>
    </row>
    <row r="33" spans="1:18" ht="13.5" customHeight="1" x14ac:dyDescent="0.15">
      <c r="A33" s="369"/>
      <c r="B33" s="263"/>
      <c r="C33" s="24"/>
      <c r="D33" s="337"/>
      <c r="E33" s="206">
        <v>27.916666666666668</v>
      </c>
      <c r="F33" s="207">
        <v>17.5</v>
      </c>
      <c r="G33" s="207">
        <v>35.833333333333336</v>
      </c>
      <c r="H33" s="207">
        <v>7.7083333333333339</v>
      </c>
      <c r="I33" s="207">
        <v>10.208333333333334</v>
      </c>
      <c r="J33" s="208">
        <v>0.83333333333333337</v>
      </c>
      <c r="L33" s="233">
        <f t="shared" si="0"/>
        <v>45.416666666666671</v>
      </c>
      <c r="M33" s="208">
        <f t="shared" si="1"/>
        <v>17.916666666666668</v>
      </c>
      <c r="N33" s="351"/>
      <c r="O33" s="142"/>
      <c r="P33" s="142"/>
      <c r="Q33" s="142"/>
      <c r="R33" s="142"/>
    </row>
    <row r="34" spans="1:18" s="110" customFormat="1" ht="13.5" customHeight="1" x14ac:dyDescent="0.15">
      <c r="A34" s="369"/>
      <c r="B34" s="108" t="s">
        <v>7</v>
      </c>
      <c r="C34" s="120"/>
      <c r="D34" s="346">
        <v>594</v>
      </c>
      <c r="E34" s="209">
        <v>161</v>
      </c>
      <c r="F34" s="210">
        <v>129</v>
      </c>
      <c r="G34" s="210">
        <v>190</v>
      </c>
      <c r="H34" s="210">
        <v>38</v>
      </c>
      <c r="I34" s="210">
        <v>58</v>
      </c>
      <c r="J34" s="211">
        <v>18</v>
      </c>
      <c r="L34" s="234">
        <f t="shared" si="0"/>
        <v>290</v>
      </c>
      <c r="M34" s="211">
        <f t="shared" si="1"/>
        <v>96</v>
      </c>
      <c r="N34" s="351"/>
      <c r="O34" s="120"/>
      <c r="P34" s="120"/>
      <c r="Q34" s="120"/>
      <c r="R34" s="120"/>
    </row>
    <row r="35" spans="1:18" ht="13.5" customHeight="1" x14ac:dyDescent="0.15">
      <c r="A35" s="369"/>
      <c r="B35" s="263"/>
      <c r="C35" s="24"/>
      <c r="D35" s="337"/>
      <c r="E35" s="206">
        <v>27.104377104377104</v>
      </c>
      <c r="F35" s="207">
        <v>21.71717171717172</v>
      </c>
      <c r="G35" s="207">
        <v>31.986531986531986</v>
      </c>
      <c r="H35" s="207">
        <v>6.3973063973063971</v>
      </c>
      <c r="I35" s="207">
        <v>9.7643097643097647</v>
      </c>
      <c r="J35" s="208">
        <v>3.0303030303030303</v>
      </c>
      <c r="L35" s="233">
        <f t="shared" si="0"/>
        <v>48.821548821548824</v>
      </c>
      <c r="M35" s="208">
        <f t="shared" si="1"/>
        <v>16.161616161616163</v>
      </c>
      <c r="N35" s="351"/>
      <c r="O35" s="142"/>
      <c r="P35" s="142"/>
      <c r="Q35" s="142"/>
      <c r="R35" s="142"/>
    </row>
    <row r="36" spans="1:18" s="110" customFormat="1" ht="13.5" customHeight="1" x14ac:dyDescent="0.15">
      <c r="A36" s="369"/>
      <c r="B36" s="108" t="s">
        <v>44</v>
      </c>
      <c r="C36" s="120"/>
      <c r="D36" s="331">
        <v>688</v>
      </c>
      <c r="E36" s="209">
        <v>177</v>
      </c>
      <c r="F36" s="210">
        <v>134</v>
      </c>
      <c r="G36" s="210">
        <v>197</v>
      </c>
      <c r="H36" s="210">
        <v>58</v>
      </c>
      <c r="I36" s="210">
        <v>67</v>
      </c>
      <c r="J36" s="211">
        <v>55</v>
      </c>
      <c r="L36" s="234">
        <f t="shared" si="0"/>
        <v>311</v>
      </c>
      <c r="M36" s="211">
        <f t="shared" si="1"/>
        <v>125</v>
      </c>
      <c r="N36" s="351"/>
      <c r="O36" s="120"/>
      <c r="P36" s="120"/>
      <c r="Q36" s="120"/>
      <c r="R36" s="120"/>
    </row>
    <row r="37" spans="1:18" ht="13.5" customHeight="1" x14ac:dyDescent="0.15">
      <c r="A37" s="369"/>
      <c r="B37" s="263"/>
      <c r="C37" s="24"/>
      <c r="D37" s="331"/>
      <c r="E37" s="206">
        <v>25.726744186046513</v>
      </c>
      <c r="F37" s="207">
        <v>19.476744186046513</v>
      </c>
      <c r="G37" s="207">
        <v>28.63372093023256</v>
      </c>
      <c r="H37" s="207">
        <v>8.4302325581395348</v>
      </c>
      <c r="I37" s="207">
        <v>9.7383720930232567</v>
      </c>
      <c r="J37" s="208">
        <v>7.9941860465116283</v>
      </c>
      <c r="L37" s="233">
        <f t="shared" si="0"/>
        <v>45.203488372093027</v>
      </c>
      <c r="M37" s="208">
        <f t="shared" si="1"/>
        <v>18.168604651162791</v>
      </c>
      <c r="N37" s="351"/>
      <c r="O37" s="142"/>
      <c r="P37" s="142"/>
      <c r="Q37" s="142"/>
      <c r="R37" s="142"/>
    </row>
    <row r="38" spans="1:18" s="110" customFormat="1" ht="13.5" customHeight="1" x14ac:dyDescent="0.15">
      <c r="A38" s="369"/>
      <c r="B38" s="264" t="s">
        <v>45</v>
      </c>
      <c r="C38" s="120"/>
      <c r="D38" s="347">
        <v>86</v>
      </c>
      <c r="E38" s="209">
        <v>16</v>
      </c>
      <c r="F38" s="210">
        <v>24</v>
      </c>
      <c r="G38" s="210">
        <v>28</v>
      </c>
      <c r="H38" s="210">
        <v>3</v>
      </c>
      <c r="I38" s="210">
        <v>6</v>
      </c>
      <c r="J38" s="211">
        <v>9</v>
      </c>
      <c r="L38" s="234">
        <f t="shared" si="0"/>
        <v>40</v>
      </c>
      <c r="M38" s="211">
        <f t="shared" si="1"/>
        <v>9</v>
      </c>
      <c r="N38" s="351"/>
      <c r="O38" s="120"/>
      <c r="P38" s="120"/>
      <c r="Q38" s="120"/>
      <c r="R38" s="120"/>
    </row>
    <row r="39" spans="1:18" ht="13.5" customHeight="1" thickBot="1" x14ac:dyDescent="0.2">
      <c r="A39" s="370"/>
      <c r="B39" s="265"/>
      <c r="C39" s="26"/>
      <c r="D39" s="332"/>
      <c r="E39" s="212">
        <v>18.604651162790699</v>
      </c>
      <c r="F39" s="213">
        <v>27.906976744186046</v>
      </c>
      <c r="G39" s="213">
        <v>32.558139534883722</v>
      </c>
      <c r="H39" s="213">
        <v>3.4883720930232558</v>
      </c>
      <c r="I39" s="213">
        <v>6.9767441860465116</v>
      </c>
      <c r="J39" s="214">
        <v>10.465116279069768</v>
      </c>
      <c r="L39" s="235">
        <f t="shared" si="0"/>
        <v>46.511627906976742</v>
      </c>
      <c r="M39" s="214">
        <f t="shared" si="1"/>
        <v>10.465116279069768</v>
      </c>
      <c r="N39" s="351"/>
      <c r="O39" s="142"/>
      <c r="P39" s="142"/>
      <c r="Q39" s="142"/>
      <c r="R39" s="142"/>
    </row>
    <row r="40" spans="1:18" s="110" customFormat="1" ht="13.5" customHeight="1" x14ac:dyDescent="0.15">
      <c r="A40" s="369" t="s">
        <v>46</v>
      </c>
      <c r="B40" s="108" t="s">
        <v>48</v>
      </c>
      <c r="C40" s="120"/>
      <c r="D40" s="333">
        <v>459</v>
      </c>
      <c r="E40" s="194">
        <v>133</v>
      </c>
      <c r="F40" s="195">
        <v>82</v>
      </c>
      <c r="G40" s="195">
        <v>155</v>
      </c>
      <c r="H40" s="195">
        <v>32</v>
      </c>
      <c r="I40" s="195">
        <v>49</v>
      </c>
      <c r="J40" s="196">
        <v>8</v>
      </c>
      <c r="L40" s="230">
        <f t="shared" si="0"/>
        <v>215</v>
      </c>
      <c r="M40" s="196">
        <f t="shared" si="1"/>
        <v>81</v>
      </c>
      <c r="N40" s="351"/>
      <c r="O40" s="122"/>
      <c r="P40" s="122"/>
      <c r="Q40" s="122"/>
      <c r="R40" s="122"/>
    </row>
    <row r="41" spans="1:18" ht="13.5" customHeight="1" x14ac:dyDescent="0.15">
      <c r="A41" s="369"/>
      <c r="B41" s="263"/>
      <c r="C41" s="24"/>
      <c r="D41" s="337"/>
      <c r="E41" s="190">
        <v>28.976034858387798</v>
      </c>
      <c r="F41" s="191">
        <v>17.864923747276691</v>
      </c>
      <c r="G41" s="191">
        <v>33.769063180827885</v>
      </c>
      <c r="H41" s="191">
        <v>6.9716775599128544</v>
      </c>
      <c r="I41" s="191">
        <v>10.675381263616558</v>
      </c>
      <c r="J41" s="192">
        <v>1.7429193899782136</v>
      </c>
      <c r="L41" s="229">
        <f t="shared" si="0"/>
        <v>46.84095860566449</v>
      </c>
      <c r="M41" s="192">
        <f t="shared" si="1"/>
        <v>17.647058823529413</v>
      </c>
      <c r="N41" s="351"/>
      <c r="O41" s="141"/>
      <c r="P41" s="141"/>
      <c r="Q41" s="141"/>
      <c r="R41" s="141"/>
    </row>
    <row r="42" spans="1:18" s="110" customFormat="1" ht="13.5" customHeight="1" x14ac:dyDescent="0.15">
      <c r="A42" s="369"/>
      <c r="B42" s="108" t="s">
        <v>50</v>
      </c>
      <c r="C42" s="120"/>
      <c r="D42" s="346">
        <v>1862</v>
      </c>
      <c r="E42" s="194">
        <v>539</v>
      </c>
      <c r="F42" s="195">
        <v>398</v>
      </c>
      <c r="G42" s="195">
        <v>553</v>
      </c>
      <c r="H42" s="195">
        <v>155</v>
      </c>
      <c r="I42" s="195">
        <v>160</v>
      </c>
      <c r="J42" s="196">
        <v>57</v>
      </c>
      <c r="L42" s="230">
        <f t="shared" si="0"/>
        <v>937</v>
      </c>
      <c r="M42" s="196">
        <f t="shared" si="1"/>
        <v>315</v>
      </c>
      <c r="N42" s="351"/>
      <c r="O42" s="122"/>
      <c r="P42" s="122"/>
      <c r="Q42" s="122"/>
      <c r="R42" s="122"/>
    </row>
    <row r="43" spans="1:18" ht="13.5" customHeight="1" x14ac:dyDescent="0.15">
      <c r="A43" s="369"/>
      <c r="B43" s="263"/>
      <c r="C43" s="24"/>
      <c r="D43" s="337"/>
      <c r="E43" s="190">
        <v>28.947368421052634</v>
      </c>
      <c r="F43" s="191">
        <v>21.374865735767994</v>
      </c>
      <c r="G43" s="191">
        <v>29.699248120300751</v>
      </c>
      <c r="H43" s="191">
        <v>8.3243823845327611</v>
      </c>
      <c r="I43" s="191">
        <v>8.5929108485499466</v>
      </c>
      <c r="J43" s="192">
        <v>3.0612244897959182</v>
      </c>
      <c r="L43" s="229">
        <f t="shared" si="0"/>
        <v>50.322234156820628</v>
      </c>
      <c r="M43" s="192">
        <f t="shared" si="1"/>
        <v>16.917293233082709</v>
      </c>
      <c r="N43" s="351"/>
      <c r="O43" s="141"/>
      <c r="P43" s="141"/>
      <c r="Q43" s="141"/>
      <c r="R43" s="141"/>
    </row>
    <row r="44" spans="1:18" s="110" customFormat="1" ht="13.5" customHeight="1" x14ac:dyDescent="0.15">
      <c r="A44" s="369"/>
      <c r="B44" s="108" t="s">
        <v>51</v>
      </c>
      <c r="C44" s="120"/>
      <c r="D44" s="346">
        <v>290</v>
      </c>
      <c r="E44" s="194">
        <v>82</v>
      </c>
      <c r="F44" s="195">
        <v>40</v>
      </c>
      <c r="G44" s="195">
        <v>100</v>
      </c>
      <c r="H44" s="195">
        <v>16</v>
      </c>
      <c r="I44" s="195">
        <v>38</v>
      </c>
      <c r="J44" s="196">
        <v>14</v>
      </c>
      <c r="L44" s="230">
        <f t="shared" si="0"/>
        <v>122</v>
      </c>
      <c r="M44" s="196">
        <f t="shared" si="1"/>
        <v>54</v>
      </c>
      <c r="N44" s="351"/>
      <c r="O44" s="122"/>
      <c r="P44" s="122"/>
      <c r="Q44" s="122"/>
      <c r="R44" s="122"/>
    </row>
    <row r="45" spans="1:18" ht="13.5" customHeight="1" x14ac:dyDescent="0.15">
      <c r="A45" s="369"/>
      <c r="B45" s="263"/>
      <c r="C45" s="24"/>
      <c r="D45" s="337"/>
      <c r="E45" s="190">
        <v>28.27586206896552</v>
      </c>
      <c r="F45" s="191">
        <v>13.793103448275861</v>
      </c>
      <c r="G45" s="191">
        <v>34.482758620689658</v>
      </c>
      <c r="H45" s="191">
        <v>5.5172413793103452</v>
      </c>
      <c r="I45" s="191">
        <v>13.103448275862069</v>
      </c>
      <c r="J45" s="192">
        <v>4.8275862068965516</v>
      </c>
      <c r="L45" s="229">
        <f t="shared" si="0"/>
        <v>42.068965517241381</v>
      </c>
      <c r="M45" s="192">
        <f t="shared" si="1"/>
        <v>18.620689655172413</v>
      </c>
      <c r="N45" s="351"/>
      <c r="O45" s="141"/>
      <c r="P45" s="141"/>
      <c r="Q45" s="141"/>
      <c r="R45" s="141"/>
    </row>
    <row r="46" spans="1:18" s="110" customFormat="1" ht="13.5" customHeight="1" x14ac:dyDescent="0.15">
      <c r="A46" s="369"/>
      <c r="B46" s="264" t="s">
        <v>71</v>
      </c>
      <c r="C46" s="120"/>
      <c r="D46" s="330">
        <v>101</v>
      </c>
      <c r="E46" s="194">
        <v>19</v>
      </c>
      <c r="F46" s="195">
        <v>26</v>
      </c>
      <c r="G46" s="195">
        <v>32</v>
      </c>
      <c r="H46" s="195">
        <v>3</v>
      </c>
      <c r="I46" s="195">
        <v>7</v>
      </c>
      <c r="J46" s="196">
        <v>14</v>
      </c>
      <c r="L46" s="230">
        <f t="shared" si="0"/>
        <v>45</v>
      </c>
      <c r="M46" s="196">
        <f t="shared" si="1"/>
        <v>10</v>
      </c>
      <c r="N46" s="351"/>
      <c r="O46" s="122"/>
      <c r="P46" s="122"/>
      <c r="Q46" s="122"/>
      <c r="R46" s="122"/>
    </row>
    <row r="47" spans="1:18" ht="13.5" customHeight="1" thickBot="1" x14ac:dyDescent="0.2">
      <c r="A47" s="370"/>
      <c r="B47" s="265"/>
      <c r="C47" s="26"/>
      <c r="D47" s="332"/>
      <c r="E47" s="198">
        <v>18.811881188118811</v>
      </c>
      <c r="F47" s="199">
        <v>25.742574257425744</v>
      </c>
      <c r="G47" s="199">
        <v>31.683168316831683</v>
      </c>
      <c r="H47" s="199">
        <v>2.9702970297029703</v>
      </c>
      <c r="I47" s="199">
        <v>6.9306930693069315</v>
      </c>
      <c r="J47" s="200">
        <v>13.861386138613863</v>
      </c>
      <c r="L47" s="231">
        <f t="shared" si="0"/>
        <v>44.554455445544555</v>
      </c>
      <c r="M47" s="200">
        <f t="shared" si="1"/>
        <v>9.9009900990099027</v>
      </c>
      <c r="N47" s="351"/>
      <c r="O47" s="141"/>
      <c r="P47" s="141"/>
      <c r="Q47" s="141"/>
      <c r="R47" s="141"/>
    </row>
    <row r="48" spans="1:18" s="110" customFormat="1" ht="13.5" customHeight="1" x14ac:dyDescent="0.15">
      <c r="A48" s="369" t="s">
        <v>227</v>
      </c>
      <c r="B48" s="108" t="s">
        <v>53</v>
      </c>
      <c r="C48" s="120"/>
      <c r="D48" s="333">
        <v>144</v>
      </c>
      <c r="E48" s="194">
        <v>52</v>
      </c>
      <c r="F48" s="195">
        <v>32</v>
      </c>
      <c r="G48" s="195">
        <v>41</v>
      </c>
      <c r="H48" s="195">
        <v>7</v>
      </c>
      <c r="I48" s="195">
        <v>12</v>
      </c>
      <c r="J48" s="196">
        <v>0</v>
      </c>
      <c r="L48" s="230">
        <f t="shared" si="0"/>
        <v>84</v>
      </c>
      <c r="M48" s="196">
        <f t="shared" si="1"/>
        <v>19</v>
      </c>
      <c r="N48" s="351"/>
      <c r="O48" s="122"/>
      <c r="P48" s="122"/>
      <c r="Q48" s="122"/>
      <c r="R48" s="122"/>
    </row>
    <row r="49" spans="1:18" ht="13.5" customHeight="1" x14ac:dyDescent="0.15">
      <c r="A49" s="369"/>
      <c r="B49" s="263"/>
      <c r="C49" s="24"/>
      <c r="D49" s="337"/>
      <c r="E49" s="190">
        <v>36.111111111111107</v>
      </c>
      <c r="F49" s="191">
        <v>22.222222222222221</v>
      </c>
      <c r="G49" s="191">
        <v>28.472222222222221</v>
      </c>
      <c r="H49" s="191">
        <v>4.8611111111111116</v>
      </c>
      <c r="I49" s="191">
        <v>8.3333333333333321</v>
      </c>
      <c r="J49" s="192">
        <v>0</v>
      </c>
      <c r="L49" s="229">
        <f t="shared" si="0"/>
        <v>58.333333333333329</v>
      </c>
      <c r="M49" s="192">
        <f t="shared" si="1"/>
        <v>13.194444444444443</v>
      </c>
      <c r="N49" s="351"/>
      <c r="O49" s="141"/>
      <c r="P49" s="141"/>
      <c r="Q49" s="141"/>
      <c r="R49" s="141"/>
    </row>
    <row r="50" spans="1:18" s="110" customFormat="1" ht="13.5" customHeight="1" x14ac:dyDescent="0.15">
      <c r="A50" s="369"/>
      <c r="B50" s="108" t="s">
        <v>433</v>
      </c>
      <c r="C50" s="120"/>
      <c r="D50" s="346">
        <v>364</v>
      </c>
      <c r="E50" s="194">
        <v>100</v>
      </c>
      <c r="F50" s="195">
        <v>52</v>
      </c>
      <c r="G50" s="195">
        <v>132</v>
      </c>
      <c r="H50" s="195">
        <v>28</v>
      </c>
      <c r="I50" s="195">
        <v>45</v>
      </c>
      <c r="J50" s="196">
        <v>7</v>
      </c>
      <c r="L50" s="230">
        <f t="shared" si="0"/>
        <v>152</v>
      </c>
      <c r="M50" s="196">
        <f t="shared" si="1"/>
        <v>73</v>
      </c>
      <c r="N50" s="351"/>
      <c r="O50" s="122"/>
      <c r="P50" s="122"/>
      <c r="Q50" s="122"/>
      <c r="R50" s="122"/>
    </row>
    <row r="51" spans="1:18" ht="13.5" customHeight="1" x14ac:dyDescent="0.15">
      <c r="A51" s="369"/>
      <c r="B51" s="263"/>
      <c r="C51" s="24"/>
      <c r="D51" s="337"/>
      <c r="E51" s="190">
        <v>27.472527472527474</v>
      </c>
      <c r="F51" s="191">
        <v>14.285714285714285</v>
      </c>
      <c r="G51" s="191">
        <v>36.263736263736263</v>
      </c>
      <c r="H51" s="191">
        <v>7.6923076923076925</v>
      </c>
      <c r="I51" s="191">
        <v>12.362637362637363</v>
      </c>
      <c r="J51" s="192">
        <v>1.9230769230769231</v>
      </c>
      <c r="L51" s="229">
        <f t="shared" si="0"/>
        <v>41.758241758241759</v>
      </c>
      <c r="M51" s="192">
        <f t="shared" si="1"/>
        <v>20.054945054945055</v>
      </c>
      <c r="N51" s="351"/>
      <c r="O51" s="141"/>
      <c r="P51" s="141"/>
      <c r="Q51" s="141"/>
      <c r="R51" s="141"/>
    </row>
    <row r="52" spans="1:18" s="110" customFormat="1" ht="13.5" customHeight="1" x14ac:dyDescent="0.15">
      <c r="A52" s="369"/>
      <c r="B52" s="108" t="s">
        <v>55</v>
      </c>
      <c r="C52" s="120"/>
      <c r="D52" s="346">
        <v>229</v>
      </c>
      <c r="E52" s="194">
        <v>63</v>
      </c>
      <c r="F52" s="195">
        <v>44</v>
      </c>
      <c r="G52" s="195">
        <v>78</v>
      </c>
      <c r="H52" s="195">
        <v>16</v>
      </c>
      <c r="I52" s="195">
        <v>25</v>
      </c>
      <c r="J52" s="196">
        <v>3</v>
      </c>
      <c r="L52" s="230">
        <f t="shared" si="0"/>
        <v>107</v>
      </c>
      <c r="M52" s="196">
        <f t="shared" si="1"/>
        <v>41</v>
      </c>
      <c r="N52" s="351"/>
      <c r="O52" s="122"/>
      <c r="P52" s="122"/>
      <c r="Q52" s="122"/>
      <c r="R52" s="122"/>
    </row>
    <row r="53" spans="1:18" ht="13.5" customHeight="1" x14ac:dyDescent="0.15">
      <c r="A53" s="369"/>
      <c r="B53" s="263"/>
      <c r="C53" s="24"/>
      <c r="D53" s="337"/>
      <c r="E53" s="190">
        <v>27.510917030567683</v>
      </c>
      <c r="F53" s="191">
        <v>19.213973799126638</v>
      </c>
      <c r="G53" s="191">
        <v>34.061135371179041</v>
      </c>
      <c r="H53" s="191">
        <v>6.9868995633187767</v>
      </c>
      <c r="I53" s="191">
        <v>10.91703056768559</v>
      </c>
      <c r="J53" s="192">
        <v>1.3100436681222707</v>
      </c>
      <c r="L53" s="229">
        <f t="shared" si="0"/>
        <v>46.724890829694317</v>
      </c>
      <c r="M53" s="192">
        <f t="shared" si="1"/>
        <v>17.903930131004365</v>
      </c>
      <c r="N53" s="351"/>
      <c r="O53" s="141"/>
      <c r="P53" s="141"/>
      <c r="Q53" s="141"/>
      <c r="R53" s="141"/>
    </row>
    <row r="54" spans="1:18" s="110" customFormat="1" ht="13.5" customHeight="1" x14ac:dyDescent="0.15">
      <c r="A54" s="369"/>
      <c r="B54" s="108" t="s">
        <v>57</v>
      </c>
      <c r="C54" s="120"/>
      <c r="D54" s="346">
        <v>173</v>
      </c>
      <c r="E54" s="194">
        <v>63</v>
      </c>
      <c r="F54" s="195">
        <v>28</v>
      </c>
      <c r="G54" s="195">
        <v>54</v>
      </c>
      <c r="H54" s="195">
        <v>16</v>
      </c>
      <c r="I54" s="195">
        <v>11</v>
      </c>
      <c r="J54" s="196">
        <v>1</v>
      </c>
      <c r="L54" s="230">
        <f t="shared" si="0"/>
        <v>91</v>
      </c>
      <c r="M54" s="196">
        <f t="shared" si="1"/>
        <v>27</v>
      </c>
      <c r="N54" s="351"/>
      <c r="O54" s="122"/>
      <c r="P54" s="122"/>
      <c r="Q54" s="122"/>
      <c r="R54" s="122"/>
    </row>
    <row r="55" spans="1:18" ht="13.5" customHeight="1" x14ac:dyDescent="0.15">
      <c r="A55" s="369"/>
      <c r="B55" s="263"/>
      <c r="C55" s="24"/>
      <c r="D55" s="337"/>
      <c r="E55" s="190">
        <v>36.416184971098261</v>
      </c>
      <c r="F55" s="191">
        <v>16.184971098265898</v>
      </c>
      <c r="G55" s="191">
        <v>31.213872832369944</v>
      </c>
      <c r="H55" s="191">
        <v>9.2485549132947966</v>
      </c>
      <c r="I55" s="191">
        <v>6.3583815028901727</v>
      </c>
      <c r="J55" s="192">
        <v>0.57803468208092479</v>
      </c>
      <c r="L55" s="229">
        <f t="shared" si="0"/>
        <v>52.601156069364158</v>
      </c>
      <c r="M55" s="192">
        <f t="shared" si="1"/>
        <v>15.606936416184968</v>
      </c>
      <c r="N55" s="351"/>
      <c r="O55" s="141"/>
      <c r="P55" s="141"/>
      <c r="Q55" s="141"/>
      <c r="R55" s="141"/>
    </row>
    <row r="56" spans="1:18" s="110" customFormat="1" ht="13.5" customHeight="1" x14ac:dyDescent="0.15">
      <c r="A56" s="369"/>
      <c r="B56" s="108" t="s">
        <v>59</v>
      </c>
      <c r="C56" s="120"/>
      <c r="D56" s="346">
        <v>445</v>
      </c>
      <c r="E56" s="194">
        <v>149</v>
      </c>
      <c r="F56" s="195">
        <v>102</v>
      </c>
      <c r="G56" s="195">
        <v>118</v>
      </c>
      <c r="H56" s="195">
        <v>38</v>
      </c>
      <c r="I56" s="195">
        <v>34</v>
      </c>
      <c r="J56" s="196">
        <v>4</v>
      </c>
      <c r="L56" s="230">
        <f t="shared" si="0"/>
        <v>251</v>
      </c>
      <c r="M56" s="196">
        <f t="shared" si="1"/>
        <v>72</v>
      </c>
      <c r="N56" s="351"/>
      <c r="O56" s="122"/>
      <c r="P56" s="122"/>
      <c r="Q56" s="122"/>
      <c r="R56" s="122"/>
    </row>
    <row r="57" spans="1:18" ht="13.5" customHeight="1" x14ac:dyDescent="0.15">
      <c r="A57" s="369"/>
      <c r="B57" s="263"/>
      <c r="C57" s="24"/>
      <c r="D57" s="337"/>
      <c r="E57" s="190">
        <v>33.483146067415731</v>
      </c>
      <c r="F57" s="191">
        <v>22.921348314606739</v>
      </c>
      <c r="G57" s="191">
        <v>26.516853932584272</v>
      </c>
      <c r="H57" s="191">
        <v>8.5393258426966288</v>
      </c>
      <c r="I57" s="191">
        <v>7.6404494382022472</v>
      </c>
      <c r="J57" s="192">
        <v>0.89887640449438211</v>
      </c>
      <c r="L57" s="229">
        <f t="shared" si="0"/>
        <v>56.40449438202247</v>
      </c>
      <c r="M57" s="192">
        <f t="shared" si="1"/>
        <v>16.179775280898877</v>
      </c>
      <c r="N57" s="351"/>
      <c r="O57" s="141"/>
      <c r="P57" s="141"/>
      <c r="Q57" s="141"/>
      <c r="R57" s="141"/>
    </row>
    <row r="58" spans="1:18" s="110" customFormat="1" ht="13.5" customHeight="1" x14ac:dyDescent="0.15">
      <c r="A58" s="369"/>
      <c r="B58" s="108" t="s">
        <v>61</v>
      </c>
      <c r="C58" s="120"/>
      <c r="D58" s="346">
        <v>214</v>
      </c>
      <c r="E58" s="194">
        <v>61</v>
      </c>
      <c r="F58" s="195">
        <v>46</v>
      </c>
      <c r="G58" s="195">
        <v>64</v>
      </c>
      <c r="H58" s="195">
        <v>16</v>
      </c>
      <c r="I58" s="195">
        <v>25</v>
      </c>
      <c r="J58" s="196">
        <v>2</v>
      </c>
      <c r="L58" s="230">
        <f t="shared" si="0"/>
        <v>107</v>
      </c>
      <c r="M58" s="196">
        <f t="shared" si="1"/>
        <v>41</v>
      </c>
      <c r="N58" s="351"/>
      <c r="O58" s="122"/>
      <c r="P58" s="122"/>
      <c r="Q58" s="122"/>
      <c r="R58" s="122"/>
    </row>
    <row r="59" spans="1:18" ht="13.5" customHeight="1" x14ac:dyDescent="0.15">
      <c r="A59" s="369"/>
      <c r="B59" s="263"/>
      <c r="C59" s="24"/>
      <c r="D59" s="337"/>
      <c r="E59" s="190">
        <v>28.504672897196258</v>
      </c>
      <c r="F59" s="191">
        <v>21.495327102803738</v>
      </c>
      <c r="G59" s="191">
        <v>29.906542056074763</v>
      </c>
      <c r="H59" s="191">
        <v>7.4766355140186906</v>
      </c>
      <c r="I59" s="191">
        <v>11.682242990654206</v>
      </c>
      <c r="J59" s="192">
        <v>0.93457943925233633</v>
      </c>
      <c r="L59" s="229">
        <f t="shared" si="0"/>
        <v>50</v>
      </c>
      <c r="M59" s="192">
        <f t="shared" si="1"/>
        <v>19.158878504672899</v>
      </c>
      <c r="N59" s="351"/>
      <c r="O59" s="141"/>
      <c r="P59" s="141"/>
      <c r="Q59" s="141"/>
      <c r="R59" s="141"/>
    </row>
    <row r="60" spans="1:18" s="110" customFormat="1" ht="13.5" customHeight="1" x14ac:dyDescent="0.15">
      <c r="A60" s="369"/>
      <c r="B60" s="108" t="s">
        <v>63</v>
      </c>
      <c r="C60" s="120"/>
      <c r="D60" s="331">
        <v>133</v>
      </c>
      <c r="E60" s="194">
        <v>33</v>
      </c>
      <c r="F60" s="195">
        <v>20</v>
      </c>
      <c r="G60" s="195">
        <v>40</v>
      </c>
      <c r="H60" s="195">
        <v>6</v>
      </c>
      <c r="I60" s="195">
        <v>18</v>
      </c>
      <c r="J60" s="196">
        <v>16</v>
      </c>
      <c r="L60" s="230">
        <f t="shared" si="0"/>
        <v>53</v>
      </c>
      <c r="M60" s="196">
        <f t="shared" si="1"/>
        <v>24</v>
      </c>
      <c r="N60" s="351"/>
      <c r="O60" s="122"/>
      <c r="P60" s="122"/>
      <c r="Q60" s="122"/>
      <c r="R60" s="122"/>
    </row>
    <row r="61" spans="1:18" ht="13.5" customHeight="1" x14ac:dyDescent="0.15">
      <c r="A61" s="369"/>
      <c r="B61" s="263"/>
      <c r="C61" s="24"/>
      <c r="D61" s="331"/>
      <c r="E61" s="190">
        <v>24.81203007518797</v>
      </c>
      <c r="F61" s="191">
        <v>15.037593984962406</v>
      </c>
      <c r="G61" s="191">
        <v>30.075187969924812</v>
      </c>
      <c r="H61" s="191">
        <v>4.5112781954887211</v>
      </c>
      <c r="I61" s="191">
        <v>13.533834586466165</v>
      </c>
      <c r="J61" s="192">
        <v>12.030075187969924</v>
      </c>
      <c r="L61" s="229">
        <f t="shared" si="0"/>
        <v>39.849624060150376</v>
      </c>
      <c r="M61" s="192">
        <f t="shared" si="1"/>
        <v>18.045112781954884</v>
      </c>
      <c r="N61" s="351"/>
      <c r="O61" s="141"/>
      <c r="P61" s="141"/>
      <c r="Q61" s="141"/>
      <c r="R61" s="141"/>
    </row>
    <row r="62" spans="1:18" s="110" customFormat="1" ht="13.5" customHeight="1" x14ac:dyDescent="0.15">
      <c r="A62" s="369"/>
      <c r="B62" s="108" t="s">
        <v>65</v>
      </c>
      <c r="C62" s="120"/>
      <c r="D62" s="346">
        <v>497</v>
      </c>
      <c r="E62" s="194">
        <v>126</v>
      </c>
      <c r="F62" s="195">
        <v>126</v>
      </c>
      <c r="G62" s="195">
        <v>130</v>
      </c>
      <c r="H62" s="195">
        <v>42</v>
      </c>
      <c r="I62" s="195">
        <v>46</v>
      </c>
      <c r="J62" s="196">
        <v>27</v>
      </c>
      <c r="L62" s="230">
        <f t="shared" si="0"/>
        <v>252</v>
      </c>
      <c r="M62" s="196">
        <f t="shared" si="1"/>
        <v>88</v>
      </c>
      <c r="N62" s="351"/>
      <c r="O62" s="122"/>
      <c r="P62" s="122"/>
      <c r="Q62" s="122"/>
      <c r="R62" s="122"/>
    </row>
    <row r="63" spans="1:18" ht="13.5" customHeight="1" x14ac:dyDescent="0.15">
      <c r="A63" s="369"/>
      <c r="B63" s="263"/>
      <c r="C63" s="24"/>
      <c r="D63" s="337"/>
      <c r="E63" s="190">
        <v>25.352112676056336</v>
      </c>
      <c r="F63" s="191">
        <v>25.352112676056336</v>
      </c>
      <c r="G63" s="191">
        <v>26.156941649899395</v>
      </c>
      <c r="H63" s="191">
        <v>8.4507042253521121</v>
      </c>
      <c r="I63" s="191">
        <v>9.2555331991951704</v>
      </c>
      <c r="J63" s="192">
        <v>5.4325955734406444</v>
      </c>
      <c r="L63" s="229">
        <f t="shared" si="0"/>
        <v>50.704225352112672</v>
      </c>
      <c r="M63" s="192">
        <f t="shared" si="1"/>
        <v>17.706237424547282</v>
      </c>
      <c r="N63" s="351"/>
      <c r="O63" s="141"/>
      <c r="P63" s="141"/>
      <c r="Q63" s="141"/>
      <c r="R63" s="141"/>
    </row>
    <row r="64" spans="1:18" s="110" customFormat="1" ht="13.5" customHeight="1" x14ac:dyDescent="0.15">
      <c r="A64" s="369"/>
      <c r="B64" s="264" t="s">
        <v>66</v>
      </c>
      <c r="C64" s="120"/>
      <c r="D64" s="330">
        <v>688</v>
      </c>
      <c r="E64" s="194">
        <v>176</v>
      </c>
      <c r="F64" s="195">
        <v>135</v>
      </c>
      <c r="G64" s="195">
        <v>236</v>
      </c>
      <c r="H64" s="195">
        <v>50</v>
      </c>
      <c r="I64" s="195">
        <v>56</v>
      </c>
      <c r="J64" s="196">
        <v>35</v>
      </c>
      <c r="L64" s="230">
        <f t="shared" si="0"/>
        <v>311</v>
      </c>
      <c r="M64" s="196">
        <f t="shared" si="1"/>
        <v>106</v>
      </c>
      <c r="N64" s="351"/>
      <c r="O64" s="122"/>
      <c r="P64" s="122"/>
      <c r="Q64" s="122"/>
      <c r="R64" s="122"/>
    </row>
    <row r="65" spans="1:18" ht="13.5" customHeight="1" thickBot="1" x14ac:dyDescent="0.2">
      <c r="A65" s="370"/>
      <c r="B65" s="265"/>
      <c r="C65" s="26"/>
      <c r="D65" s="332"/>
      <c r="E65" s="198">
        <v>25.581395348837212</v>
      </c>
      <c r="F65" s="199">
        <v>19.622093023255811</v>
      </c>
      <c r="G65" s="199">
        <v>34.302325581395351</v>
      </c>
      <c r="H65" s="199">
        <v>7.2674418604651168</v>
      </c>
      <c r="I65" s="199">
        <v>8.1395348837209305</v>
      </c>
      <c r="J65" s="200">
        <v>5.0872093023255811</v>
      </c>
      <c r="L65" s="231">
        <f t="shared" si="0"/>
        <v>45.20348837209302</v>
      </c>
      <c r="M65" s="200">
        <f t="shared" si="1"/>
        <v>15.406976744186046</v>
      </c>
      <c r="N65" s="351"/>
      <c r="O65" s="141"/>
      <c r="P65" s="141"/>
      <c r="Q65" s="141"/>
      <c r="R65" s="141"/>
    </row>
    <row r="66" spans="1:18" s="110" customFormat="1" ht="13.5" customHeight="1" x14ac:dyDescent="0.15">
      <c r="A66" s="367" t="s">
        <v>73</v>
      </c>
      <c r="B66" s="108" t="s">
        <v>67</v>
      </c>
      <c r="C66" s="120"/>
      <c r="D66" s="333">
        <v>1507</v>
      </c>
      <c r="E66" s="194">
        <v>435</v>
      </c>
      <c r="F66" s="195">
        <v>292</v>
      </c>
      <c r="G66" s="195">
        <v>480</v>
      </c>
      <c r="H66" s="195">
        <v>108</v>
      </c>
      <c r="I66" s="195">
        <v>142</v>
      </c>
      <c r="J66" s="196">
        <v>50</v>
      </c>
      <c r="L66" s="230">
        <f t="shared" si="0"/>
        <v>727</v>
      </c>
      <c r="M66" s="196">
        <f t="shared" si="1"/>
        <v>250</v>
      </c>
      <c r="N66" s="351"/>
      <c r="O66" s="122"/>
      <c r="P66" s="122"/>
      <c r="Q66" s="122"/>
      <c r="R66" s="122"/>
    </row>
    <row r="67" spans="1:18" ht="13.5" customHeight="1" x14ac:dyDescent="0.15">
      <c r="A67" s="369"/>
      <c r="B67" s="10" t="s">
        <v>68</v>
      </c>
      <c r="C67" s="24"/>
      <c r="D67" s="337"/>
      <c r="E67" s="190">
        <v>28.865295288652952</v>
      </c>
      <c r="F67" s="191">
        <v>19.376244193762442</v>
      </c>
      <c r="G67" s="191">
        <v>31.851360318513606</v>
      </c>
      <c r="H67" s="191">
        <v>7.1665560716655614</v>
      </c>
      <c r="I67" s="191">
        <v>9.4226940942269408</v>
      </c>
      <c r="J67" s="192">
        <v>3.3178500331785004</v>
      </c>
      <c r="L67" s="229">
        <f t="shared" si="0"/>
        <v>48.241539482415391</v>
      </c>
      <c r="M67" s="192">
        <f t="shared" si="1"/>
        <v>16.589250165892501</v>
      </c>
      <c r="N67" s="351"/>
      <c r="O67" s="141"/>
      <c r="P67" s="141"/>
      <c r="Q67" s="141"/>
      <c r="R67" s="141"/>
    </row>
    <row r="68" spans="1:18" s="110" customFormat="1" ht="13.5" customHeight="1" x14ac:dyDescent="0.15">
      <c r="A68" s="369"/>
      <c r="B68" s="108" t="s">
        <v>69</v>
      </c>
      <c r="C68" s="120"/>
      <c r="D68" s="346">
        <v>1187</v>
      </c>
      <c r="E68" s="194">
        <v>335</v>
      </c>
      <c r="F68" s="195">
        <v>251</v>
      </c>
      <c r="G68" s="195">
        <v>356</v>
      </c>
      <c r="H68" s="195">
        <v>98</v>
      </c>
      <c r="I68" s="195">
        <v>110</v>
      </c>
      <c r="J68" s="196">
        <v>37</v>
      </c>
      <c r="L68" s="230">
        <f t="shared" si="0"/>
        <v>586</v>
      </c>
      <c r="M68" s="196">
        <f t="shared" si="1"/>
        <v>208</v>
      </c>
      <c r="N68" s="351"/>
      <c r="O68" s="122"/>
      <c r="P68" s="122"/>
      <c r="Q68" s="122"/>
      <c r="R68" s="122"/>
    </row>
    <row r="69" spans="1:18" ht="13.5" customHeight="1" x14ac:dyDescent="0.15">
      <c r="A69" s="369"/>
      <c r="B69" s="10" t="s">
        <v>70</v>
      </c>
      <c r="C69" s="24"/>
      <c r="D69" s="337"/>
      <c r="E69" s="190">
        <v>28.22240943555181</v>
      </c>
      <c r="F69" s="191">
        <v>21.145745577085087</v>
      </c>
      <c r="G69" s="191">
        <v>29.99157540016849</v>
      </c>
      <c r="H69" s="191">
        <v>8.2561078348778434</v>
      </c>
      <c r="I69" s="191">
        <v>9.2670598146588041</v>
      </c>
      <c r="J69" s="192">
        <v>3.1171019376579614</v>
      </c>
      <c r="L69" s="229">
        <f t="shared" si="0"/>
        <v>49.368155012636898</v>
      </c>
      <c r="M69" s="192">
        <f t="shared" si="1"/>
        <v>17.523167649536646</v>
      </c>
      <c r="N69" s="351"/>
      <c r="O69" s="141"/>
      <c r="P69" s="141"/>
      <c r="Q69" s="141"/>
      <c r="R69" s="141"/>
    </row>
    <row r="70" spans="1:18" s="110" customFormat="1" ht="13.5" customHeight="1" x14ac:dyDescent="0.15">
      <c r="A70" s="369"/>
      <c r="B70" s="264" t="s">
        <v>71</v>
      </c>
      <c r="C70" s="120"/>
      <c r="D70" s="330">
        <v>18</v>
      </c>
      <c r="E70" s="194">
        <v>3</v>
      </c>
      <c r="F70" s="195">
        <v>3</v>
      </c>
      <c r="G70" s="195">
        <v>4</v>
      </c>
      <c r="H70" s="195">
        <v>0</v>
      </c>
      <c r="I70" s="195">
        <v>2</v>
      </c>
      <c r="J70" s="196">
        <v>6</v>
      </c>
      <c r="L70" s="230">
        <f t="shared" si="0"/>
        <v>6</v>
      </c>
      <c r="M70" s="196">
        <f t="shared" si="1"/>
        <v>2</v>
      </c>
      <c r="N70" s="351"/>
      <c r="O70" s="122"/>
      <c r="P70" s="122"/>
      <c r="Q70" s="122"/>
      <c r="R70" s="122"/>
    </row>
    <row r="71" spans="1:18" ht="13.5" customHeight="1" thickBot="1" x14ac:dyDescent="0.2">
      <c r="A71" s="370"/>
      <c r="B71" s="265"/>
      <c r="C71" s="26"/>
      <c r="D71" s="332"/>
      <c r="E71" s="198">
        <v>16.666666666666664</v>
      </c>
      <c r="F71" s="199">
        <v>16.666666666666664</v>
      </c>
      <c r="G71" s="199">
        <v>22.222222222222221</v>
      </c>
      <c r="H71" s="199">
        <v>0</v>
      </c>
      <c r="I71" s="199">
        <v>11.111111111111111</v>
      </c>
      <c r="J71" s="200">
        <v>33.333333333333329</v>
      </c>
      <c r="L71" s="231">
        <f t="shared" si="0"/>
        <v>33.333333333333329</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335</v>
      </c>
      <c r="F72" s="195">
        <v>241</v>
      </c>
      <c r="G72" s="195">
        <v>396</v>
      </c>
      <c r="H72" s="195">
        <v>101</v>
      </c>
      <c r="I72" s="195">
        <v>118</v>
      </c>
      <c r="J72" s="196">
        <v>21</v>
      </c>
      <c r="L72" s="230">
        <f t="shared" ref="L72:L77" si="2">SUM(E72:F72)</f>
        <v>576</v>
      </c>
      <c r="M72" s="196">
        <f t="shared" ref="M72:M77" si="3">SUM(H72:I72)</f>
        <v>219</v>
      </c>
      <c r="N72" s="351"/>
      <c r="O72" s="122"/>
      <c r="P72" s="122"/>
      <c r="Q72" s="122"/>
      <c r="R72" s="122"/>
    </row>
    <row r="73" spans="1:18" ht="13.5" customHeight="1" x14ac:dyDescent="0.15">
      <c r="A73" s="367"/>
      <c r="B73" s="10" t="s">
        <v>512</v>
      </c>
      <c r="C73" s="24"/>
      <c r="D73" s="337"/>
      <c r="E73" s="190">
        <v>27.64026402640264</v>
      </c>
      <c r="F73" s="191">
        <v>19.884488448844884</v>
      </c>
      <c r="G73" s="191">
        <v>32.673267326732677</v>
      </c>
      <c r="H73" s="191">
        <v>8.3333333333333321</v>
      </c>
      <c r="I73" s="191">
        <v>9.7359735973597363</v>
      </c>
      <c r="J73" s="192">
        <v>1.7326732673267329</v>
      </c>
      <c r="L73" s="229">
        <f t="shared" si="2"/>
        <v>47.524752475247524</v>
      </c>
      <c r="M73" s="192">
        <f t="shared" si="3"/>
        <v>18.069306930693067</v>
      </c>
      <c r="N73" s="351"/>
      <c r="O73" s="141"/>
      <c r="P73" s="141"/>
      <c r="Q73" s="141"/>
      <c r="R73" s="141"/>
    </row>
    <row r="74" spans="1:18" s="110" customFormat="1" ht="13.5" customHeight="1" x14ac:dyDescent="0.15">
      <c r="A74" s="367"/>
      <c r="B74" s="108" t="s">
        <v>513</v>
      </c>
      <c r="C74" s="120"/>
      <c r="D74" s="346">
        <v>422</v>
      </c>
      <c r="E74" s="194">
        <v>117</v>
      </c>
      <c r="F74" s="195">
        <v>100</v>
      </c>
      <c r="G74" s="195">
        <v>130</v>
      </c>
      <c r="H74" s="195">
        <v>31</v>
      </c>
      <c r="I74" s="195">
        <v>37</v>
      </c>
      <c r="J74" s="196">
        <v>7</v>
      </c>
      <c r="L74" s="230">
        <f t="shared" si="2"/>
        <v>217</v>
      </c>
      <c r="M74" s="196">
        <f t="shared" si="3"/>
        <v>68</v>
      </c>
      <c r="N74" s="351"/>
      <c r="O74" s="122"/>
      <c r="P74" s="122"/>
      <c r="Q74" s="122"/>
      <c r="R74" s="122"/>
    </row>
    <row r="75" spans="1:18" ht="13.5" customHeight="1" x14ac:dyDescent="0.15">
      <c r="A75" s="367"/>
      <c r="B75" s="10" t="s">
        <v>512</v>
      </c>
      <c r="C75" s="24"/>
      <c r="D75" s="337"/>
      <c r="E75" s="190">
        <v>27.72511848341232</v>
      </c>
      <c r="F75" s="191">
        <v>23.696682464454977</v>
      </c>
      <c r="G75" s="191">
        <v>30.805687203791472</v>
      </c>
      <c r="H75" s="191">
        <v>7.3459715639810419</v>
      </c>
      <c r="I75" s="191">
        <v>8.7677725118483423</v>
      </c>
      <c r="J75" s="192">
        <v>1.6587677725118484</v>
      </c>
      <c r="L75" s="229">
        <f t="shared" si="2"/>
        <v>51.421800947867297</v>
      </c>
      <c r="M75" s="192">
        <f t="shared" si="3"/>
        <v>16.113744075829384</v>
      </c>
      <c r="N75" s="351"/>
      <c r="O75" s="141"/>
      <c r="P75" s="141"/>
      <c r="Q75" s="141"/>
      <c r="R75" s="141"/>
    </row>
    <row r="76" spans="1:18" s="110" customFormat="1" ht="13.5" customHeight="1" x14ac:dyDescent="0.15">
      <c r="A76" s="367"/>
      <c r="B76" s="108" t="s">
        <v>514</v>
      </c>
      <c r="C76" s="120"/>
      <c r="D76" s="330">
        <v>1078</v>
      </c>
      <c r="E76" s="194">
        <v>321</v>
      </c>
      <c r="F76" s="195">
        <v>205</v>
      </c>
      <c r="G76" s="195">
        <v>314</v>
      </c>
      <c r="H76" s="195">
        <v>74</v>
      </c>
      <c r="I76" s="195">
        <v>99</v>
      </c>
      <c r="J76" s="196">
        <v>65</v>
      </c>
      <c r="L76" s="230">
        <f t="shared" si="2"/>
        <v>526</v>
      </c>
      <c r="M76" s="196">
        <f t="shared" si="3"/>
        <v>173</v>
      </c>
      <c r="N76" s="351"/>
      <c r="O76" s="122"/>
      <c r="P76" s="122"/>
      <c r="Q76" s="122"/>
      <c r="R76" s="122"/>
    </row>
    <row r="77" spans="1:18" ht="13.5" customHeight="1" thickBot="1" x14ac:dyDescent="0.2">
      <c r="A77" s="368"/>
      <c r="B77" s="21"/>
      <c r="C77" s="26"/>
      <c r="D77" s="332"/>
      <c r="E77" s="198">
        <v>29.777365491651203</v>
      </c>
      <c r="F77" s="199">
        <v>19.01669758812616</v>
      </c>
      <c r="G77" s="199">
        <v>29.128014842300558</v>
      </c>
      <c r="H77" s="199">
        <v>6.8645640074211505</v>
      </c>
      <c r="I77" s="199">
        <v>9.183673469387756</v>
      </c>
      <c r="J77" s="200">
        <v>6.0296846011131731</v>
      </c>
      <c r="L77" s="231">
        <f t="shared" si="2"/>
        <v>48.794063079777359</v>
      </c>
      <c r="M77" s="200">
        <f t="shared" si="3"/>
        <v>16.048237476808907</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456</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1478</v>
      </c>
      <c r="F6" s="179">
        <v>495</v>
      </c>
      <c r="G6" s="179">
        <v>384</v>
      </c>
      <c r="H6" s="179">
        <v>101</v>
      </c>
      <c r="I6" s="179">
        <v>164</v>
      </c>
      <c r="J6" s="180">
        <v>90</v>
      </c>
      <c r="K6" s="133"/>
      <c r="L6" s="226">
        <f>SUM(E6:F6)</f>
        <v>1973</v>
      </c>
      <c r="M6" s="180">
        <f>SUM(H6:I6)</f>
        <v>265</v>
      </c>
      <c r="N6" s="351"/>
      <c r="O6" s="139"/>
      <c r="P6" s="139"/>
      <c r="Q6" s="139"/>
      <c r="R6" s="139"/>
    </row>
    <row r="7" spans="1:19" ht="13.5" customHeight="1" thickBot="1" x14ac:dyDescent="0.2">
      <c r="A7" s="266"/>
      <c r="B7" s="9"/>
      <c r="C7" s="9"/>
      <c r="D7" s="332"/>
      <c r="E7" s="182">
        <v>54.498525073746315</v>
      </c>
      <c r="F7" s="183">
        <v>18.252212389380531</v>
      </c>
      <c r="G7" s="183">
        <v>14.159292035398231</v>
      </c>
      <c r="H7" s="183">
        <v>3.7241887905604716</v>
      </c>
      <c r="I7" s="183">
        <v>6.0471976401179939</v>
      </c>
      <c r="J7" s="275">
        <v>3.3185840707964607</v>
      </c>
      <c r="K7" s="134"/>
      <c r="L7" s="227">
        <f t="shared" ref="L7:L71" si="0">SUM(E7:F7)</f>
        <v>72.750737463126853</v>
      </c>
      <c r="M7" s="275">
        <f t="shared" ref="M7:M71" si="1">SUM(H7:I7)</f>
        <v>9.771386430678465</v>
      </c>
      <c r="N7" s="351"/>
      <c r="O7" s="140"/>
      <c r="P7" s="140"/>
      <c r="Q7" s="140"/>
      <c r="R7" s="140"/>
    </row>
    <row r="8" spans="1:19" s="110" customFormat="1" ht="13.5" customHeight="1" x14ac:dyDescent="0.15">
      <c r="A8" s="371" t="s">
        <v>30</v>
      </c>
      <c r="B8" s="118" t="s">
        <v>32</v>
      </c>
      <c r="C8" s="119"/>
      <c r="D8" s="333">
        <v>1272</v>
      </c>
      <c r="E8" s="186">
        <v>716</v>
      </c>
      <c r="F8" s="187">
        <v>226</v>
      </c>
      <c r="G8" s="187">
        <v>158</v>
      </c>
      <c r="H8" s="187">
        <v>50</v>
      </c>
      <c r="I8" s="187">
        <v>81</v>
      </c>
      <c r="J8" s="188">
        <v>41</v>
      </c>
      <c r="K8" s="133"/>
      <c r="L8" s="228">
        <f t="shared" si="0"/>
        <v>942</v>
      </c>
      <c r="M8" s="188">
        <f t="shared" si="1"/>
        <v>131</v>
      </c>
      <c r="N8" s="351"/>
      <c r="O8" s="122"/>
      <c r="P8" s="122"/>
      <c r="Q8" s="122"/>
      <c r="R8" s="122"/>
    </row>
    <row r="9" spans="1:19" ht="13.5" customHeight="1" x14ac:dyDescent="0.15">
      <c r="A9" s="369"/>
      <c r="B9" s="263"/>
      <c r="C9" s="24"/>
      <c r="D9" s="337"/>
      <c r="E9" s="190">
        <v>56.289308176100626</v>
      </c>
      <c r="F9" s="191">
        <v>17.767295597484274</v>
      </c>
      <c r="G9" s="191">
        <v>12.421383647798741</v>
      </c>
      <c r="H9" s="191">
        <v>3.9308176100628929</v>
      </c>
      <c r="I9" s="191">
        <v>6.367924528301887</v>
      </c>
      <c r="J9" s="192">
        <v>3.2232704402515724</v>
      </c>
      <c r="K9" s="134"/>
      <c r="L9" s="229">
        <f t="shared" si="0"/>
        <v>74.056603773584897</v>
      </c>
      <c r="M9" s="192">
        <f t="shared" si="1"/>
        <v>10.29874213836478</v>
      </c>
      <c r="N9" s="351"/>
      <c r="O9" s="141"/>
      <c r="P9" s="141"/>
      <c r="Q9" s="141"/>
      <c r="R9" s="141"/>
    </row>
    <row r="10" spans="1:19" s="110" customFormat="1" ht="13.5" customHeight="1" x14ac:dyDescent="0.15">
      <c r="A10" s="369"/>
      <c r="B10" s="108" t="s">
        <v>34</v>
      </c>
      <c r="C10" s="120"/>
      <c r="D10" s="346">
        <v>279</v>
      </c>
      <c r="E10" s="194">
        <v>162</v>
      </c>
      <c r="F10" s="195">
        <v>46</v>
      </c>
      <c r="G10" s="195">
        <v>40</v>
      </c>
      <c r="H10" s="195">
        <v>13</v>
      </c>
      <c r="I10" s="195">
        <v>9</v>
      </c>
      <c r="J10" s="196">
        <v>9</v>
      </c>
      <c r="K10" s="133"/>
      <c r="L10" s="230">
        <f t="shared" si="0"/>
        <v>208</v>
      </c>
      <c r="M10" s="196">
        <f t="shared" si="1"/>
        <v>22</v>
      </c>
      <c r="N10" s="351"/>
      <c r="O10" s="122"/>
      <c r="P10" s="122"/>
      <c r="Q10" s="122"/>
      <c r="R10" s="122"/>
    </row>
    <row r="11" spans="1:19" ht="13.5" customHeight="1" x14ac:dyDescent="0.15">
      <c r="A11" s="369"/>
      <c r="B11" s="263"/>
      <c r="C11" s="24"/>
      <c r="D11" s="337"/>
      <c r="E11" s="190">
        <v>58.064516129032263</v>
      </c>
      <c r="F11" s="191">
        <v>16.487455197132618</v>
      </c>
      <c r="G11" s="191">
        <v>14.336917562724013</v>
      </c>
      <c r="H11" s="191">
        <v>4.6594982078853047</v>
      </c>
      <c r="I11" s="191">
        <v>3.225806451612903</v>
      </c>
      <c r="J11" s="192">
        <v>3.225806451612903</v>
      </c>
      <c r="K11" s="134"/>
      <c r="L11" s="229">
        <f t="shared" si="0"/>
        <v>74.551971326164875</v>
      </c>
      <c r="M11" s="192">
        <f t="shared" si="1"/>
        <v>7.8853046594982077</v>
      </c>
      <c r="N11" s="351"/>
      <c r="O11" s="141"/>
      <c r="P11" s="141"/>
      <c r="Q11" s="141"/>
      <c r="R11" s="141"/>
    </row>
    <row r="12" spans="1:19" s="110" customFormat="1" ht="13.5" customHeight="1" x14ac:dyDescent="0.15">
      <c r="A12" s="369"/>
      <c r="B12" s="108" t="s">
        <v>36</v>
      </c>
      <c r="C12" s="120"/>
      <c r="D12" s="346">
        <v>680</v>
      </c>
      <c r="E12" s="194">
        <v>365</v>
      </c>
      <c r="F12" s="195">
        <v>143</v>
      </c>
      <c r="G12" s="195">
        <v>97</v>
      </c>
      <c r="H12" s="195">
        <v>16</v>
      </c>
      <c r="I12" s="195">
        <v>31</v>
      </c>
      <c r="J12" s="196">
        <v>28</v>
      </c>
      <c r="K12" s="133"/>
      <c r="L12" s="230">
        <f t="shared" si="0"/>
        <v>508</v>
      </c>
      <c r="M12" s="196">
        <f t="shared" si="1"/>
        <v>47</v>
      </c>
      <c r="N12" s="351"/>
      <c r="O12" s="122"/>
      <c r="P12" s="122"/>
      <c r="Q12" s="122"/>
      <c r="R12" s="122"/>
    </row>
    <row r="13" spans="1:19" ht="13.5" customHeight="1" x14ac:dyDescent="0.15">
      <c r="A13" s="369"/>
      <c r="B13" s="263"/>
      <c r="C13" s="24"/>
      <c r="D13" s="337"/>
      <c r="E13" s="190">
        <v>53.67647058823529</v>
      </c>
      <c r="F13" s="191">
        <v>21.029411764705884</v>
      </c>
      <c r="G13" s="191">
        <v>14.26470588235294</v>
      </c>
      <c r="H13" s="191">
        <v>2.3529411764705883</v>
      </c>
      <c r="I13" s="191">
        <v>4.5588235294117645</v>
      </c>
      <c r="J13" s="192">
        <v>4.117647058823529</v>
      </c>
      <c r="K13" s="134"/>
      <c r="L13" s="229">
        <f t="shared" si="0"/>
        <v>74.705882352941174</v>
      </c>
      <c r="M13" s="192">
        <f t="shared" si="1"/>
        <v>6.9117647058823533</v>
      </c>
      <c r="N13" s="351"/>
      <c r="O13" s="141"/>
      <c r="P13" s="141"/>
      <c r="Q13" s="141"/>
      <c r="R13" s="141"/>
    </row>
    <row r="14" spans="1:19" s="110" customFormat="1" ht="13.5" customHeight="1" x14ac:dyDescent="0.15">
      <c r="A14" s="369"/>
      <c r="B14" s="108" t="s">
        <v>38</v>
      </c>
      <c r="C14" s="120"/>
      <c r="D14" s="346">
        <v>196</v>
      </c>
      <c r="E14" s="194">
        <v>100</v>
      </c>
      <c r="F14" s="195">
        <v>35</v>
      </c>
      <c r="G14" s="195">
        <v>32</v>
      </c>
      <c r="H14" s="195">
        <v>10</v>
      </c>
      <c r="I14" s="195">
        <v>14</v>
      </c>
      <c r="J14" s="196">
        <v>5</v>
      </c>
      <c r="K14" s="133"/>
      <c r="L14" s="230">
        <f t="shared" si="0"/>
        <v>135</v>
      </c>
      <c r="M14" s="196">
        <f t="shared" si="1"/>
        <v>24</v>
      </c>
      <c r="N14" s="351"/>
      <c r="O14" s="122"/>
      <c r="P14" s="122"/>
      <c r="Q14" s="122"/>
      <c r="R14" s="122"/>
    </row>
    <row r="15" spans="1:19" ht="13.5" customHeight="1" x14ac:dyDescent="0.15">
      <c r="A15" s="369"/>
      <c r="B15" s="263"/>
      <c r="C15" s="24"/>
      <c r="D15" s="337"/>
      <c r="E15" s="190">
        <v>51.020408163265309</v>
      </c>
      <c r="F15" s="191">
        <v>17.857142857142858</v>
      </c>
      <c r="G15" s="191">
        <v>16.326530612244898</v>
      </c>
      <c r="H15" s="191">
        <v>5.1020408163265305</v>
      </c>
      <c r="I15" s="191">
        <v>7.1428571428571423</v>
      </c>
      <c r="J15" s="192">
        <v>2.5510204081632653</v>
      </c>
      <c r="K15" s="134"/>
      <c r="L15" s="229">
        <f t="shared" si="0"/>
        <v>68.877551020408163</v>
      </c>
      <c r="M15" s="192">
        <f t="shared" si="1"/>
        <v>12.244897959183673</v>
      </c>
      <c r="N15" s="351"/>
      <c r="O15" s="141"/>
      <c r="P15" s="141"/>
      <c r="Q15" s="141"/>
      <c r="R15" s="141"/>
    </row>
    <row r="16" spans="1:19" s="110" customFormat="1" ht="13.5" customHeight="1" x14ac:dyDescent="0.15">
      <c r="A16" s="369"/>
      <c r="B16" s="108" t="s">
        <v>40</v>
      </c>
      <c r="C16" s="120"/>
      <c r="D16" s="346">
        <v>191</v>
      </c>
      <c r="E16" s="194">
        <v>94</v>
      </c>
      <c r="F16" s="195">
        <v>31</v>
      </c>
      <c r="G16" s="195">
        <v>37</v>
      </c>
      <c r="H16" s="195">
        <v>8</v>
      </c>
      <c r="I16" s="195">
        <v>16</v>
      </c>
      <c r="J16" s="196">
        <v>5</v>
      </c>
      <c r="K16" s="133"/>
      <c r="L16" s="230">
        <f t="shared" si="0"/>
        <v>125</v>
      </c>
      <c r="M16" s="196">
        <f t="shared" si="1"/>
        <v>24</v>
      </c>
      <c r="N16" s="351"/>
      <c r="O16" s="122"/>
      <c r="P16" s="122"/>
      <c r="Q16" s="122"/>
      <c r="R16" s="122"/>
    </row>
    <row r="17" spans="1:18" ht="13.5" customHeight="1" x14ac:dyDescent="0.15">
      <c r="A17" s="369"/>
      <c r="B17" s="263"/>
      <c r="C17" s="24"/>
      <c r="D17" s="337"/>
      <c r="E17" s="190">
        <v>49.214659685863879</v>
      </c>
      <c r="F17" s="191">
        <v>16.230366492146597</v>
      </c>
      <c r="G17" s="191">
        <v>19.3717277486911</v>
      </c>
      <c r="H17" s="191">
        <v>4.1884816753926701</v>
      </c>
      <c r="I17" s="191">
        <v>8.3769633507853403</v>
      </c>
      <c r="J17" s="192">
        <v>2.6178010471204187</v>
      </c>
      <c r="K17" s="134"/>
      <c r="L17" s="229">
        <f t="shared" si="0"/>
        <v>65.44502617801048</v>
      </c>
      <c r="M17" s="192">
        <f t="shared" si="1"/>
        <v>12.565445026178011</v>
      </c>
      <c r="N17" s="351"/>
      <c r="O17" s="141"/>
      <c r="P17" s="141"/>
      <c r="Q17" s="141"/>
      <c r="R17" s="141"/>
    </row>
    <row r="18" spans="1:18" s="110" customFormat="1" ht="13.5" customHeight="1" x14ac:dyDescent="0.15">
      <c r="A18" s="369"/>
      <c r="B18" s="108" t="s">
        <v>42</v>
      </c>
      <c r="C18" s="120"/>
      <c r="D18" s="330">
        <v>94</v>
      </c>
      <c r="E18" s="194">
        <v>41</v>
      </c>
      <c r="F18" s="195">
        <v>14</v>
      </c>
      <c r="G18" s="195">
        <v>20</v>
      </c>
      <c r="H18" s="195">
        <v>4</v>
      </c>
      <c r="I18" s="195">
        <v>13</v>
      </c>
      <c r="J18" s="196">
        <v>2</v>
      </c>
      <c r="K18" s="133"/>
      <c r="L18" s="230">
        <f t="shared" si="0"/>
        <v>55</v>
      </c>
      <c r="M18" s="196">
        <f t="shared" si="1"/>
        <v>17</v>
      </c>
      <c r="N18" s="351"/>
      <c r="O18" s="122"/>
      <c r="P18" s="122"/>
      <c r="Q18" s="122"/>
      <c r="R18" s="122"/>
    </row>
    <row r="19" spans="1:18" ht="13.5" customHeight="1" thickBot="1" x14ac:dyDescent="0.2">
      <c r="A19" s="370"/>
      <c r="B19" s="263"/>
      <c r="C19" s="26"/>
      <c r="D19" s="332"/>
      <c r="E19" s="198">
        <v>43.61702127659575</v>
      </c>
      <c r="F19" s="199">
        <v>14.893617021276595</v>
      </c>
      <c r="G19" s="199">
        <v>21.276595744680851</v>
      </c>
      <c r="H19" s="199">
        <v>4.2553191489361701</v>
      </c>
      <c r="I19" s="199">
        <v>13.829787234042554</v>
      </c>
      <c r="J19" s="200">
        <v>2.1276595744680851</v>
      </c>
      <c r="K19" s="134"/>
      <c r="L19" s="231">
        <f t="shared" si="0"/>
        <v>58.510638297872347</v>
      </c>
      <c r="M19" s="200">
        <f t="shared" si="1"/>
        <v>18.085106382978722</v>
      </c>
      <c r="N19" s="351"/>
      <c r="O19" s="141"/>
      <c r="P19" s="141"/>
      <c r="Q19" s="141"/>
      <c r="R19" s="141"/>
    </row>
    <row r="20" spans="1:18" s="111" customFormat="1" ht="13.5" customHeight="1" x14ac:dyDescent="0.15">
      <c r="A20" s="372" t="s">
        <v>0</v>
      </c>
      <c r="B20" s="103" t="s">
        <v>1</v>
      </c>
      <c r="C20" s="121"/>
      <c r="D20" s="333">
        <v>1088</v>
      </c>
      <c r="E20" s="186">
        <v>501</v>
      </c>
      <c r="F20" s="187">
        <v>232</v>
      </c>
      <c r="G20" s="187">
        <v>183</v>
      </c>
      <c r="H20" s="187">
        <v>49</v>
      </c>
      <c r="I20" s="187">
        <v>83</v>
      </c>
      <c r="J20" s="188">
        <v>40</v>
      </c>
      <c r="K20" s="267"/>
      <c r="L20" s="228">
        <f t="shared" si="0"/>
        <v>733</v>
      </c>
      <c r="M20" s="188">
        <f t="shared" si="1"/>
        <v>132</v>
      </c>
      <c r="N20" s="351"/>
      <c r="O20" s="122"/>
      <c r="P20" s="122"/>
      <c r="Q20" s="122"/>
      <c r="R20" s="122"/>
    </row>
    <row r="21" spans="1:18" s="22" customFormat="1" ht="13.5" customHeight="1" x14ac:dyDescent="0.15">
      <c r="A21" s="373"/>
      <c r="B21" s="263"/>
      <c r="C21" s="25"/>
      <c r="D21" s="337"/>
      <c r="E21" s="190">
        <v>46.047794117647058</v>
      </c>
      <c r="F21" s="191">
        <v>21.323529411764707</v>
      </c>
      <c r="G21" s="191">
        <v>16.819852941176471</v>
      </c>
      <c r="H21" s="191">
        <v>4.5036764705882355</v>
      </c>
      <c r="I21" s="191">
        <v>7.6286764705882355</v>
      </c>
      <c r="J21" s="192">
        <v>3.6764705882352944</v>
      </c>
      <c r="K21" s="268"/>
      <c r="L21" s="229">
        <f t="shared" si="0"/>
        <v>67.371323529411768</v>
      </c>
      <c r="M21" s="192">
        <f t="shared" si="1"/>
        <v>12.132352941176471</v>
      </c>
      <c r="N21" s="351"/>
      <c r="O21" s="141"/>
      <c r="P21" s="141"/>
      <c r="Q21" s="141"/>
      <c r="R21" s="141"/>
    </row>
    <row r="22" spans="1:18" s="111" customFormat="1" ht="13.5" customHeight="1" x14ac:dyDescent="0.15">
      <c r="A22" s="373"/>
      <c r="B22" s="106" t="s">
        <v>2</v>
      </c>
      <c r="C22" s="122"/>
      <c r="D22" s="346">
        <v>1538</v>
      </c>
      <c r="E22" s="194">
        <v>936</v>
      </c>
      <c r="F22" s="195">
        <v>245</v>
      </c>
      <c r="G22" s="195">
        <v>188</v>
      </c>
      <c r="H22" s="195">
        <v>52</v>
      </c>
      <c r="I22" s="195">
        <v>74</v>
      </c>
      <c r="J22" s="196">
        <v>43</v>
      </c>
      <c r="K22" s="267"/>
      <c r="L22" s="230">
        <f t="shared" si="0"/>
        <v>1181</v>
      </c>
      <c r="M22" s="196">
        <f t="shared" si="1"/>
        <v>126</v>
      </c>
      <c r="N22" s="351"/>
      <c r="O22" s="122"/>
      <c r="P22" s="122"/>
      <c r="Q22" s="122"/>
      <c r="R22" s="122"/>
    </row>
    <row r="23" spans="1:18" s="22" customFormat="1" ht="13.5" customHeight="1" x14ac:dyDescent="0.15">
      <c r="A23" s="373"/>
      <c r="B23" s="263"/>
      <c r="C23" s="25"/>
      <c r="D23" s="337"/>
      <c r="E23" s="190">
        <v>60.858257477243171</v>
      </c>
      <c r="F23" s="191">
        <v>15.929778933680103</v>
      </c>
      <c r="G23" s="191">
        <v>12.22366710013004</v>
      </c>
      <c r="H23" s="191">
        <v>3.3810143042912877</v>
      </c>
      <c r="I23" s="191">
        <v>4.8114434330299094</v>
      </c>
      <c r="J23" s="192">
        <v>2.7958387516254879</v>
      </c>
      <c r="L23" s="229">
        <f t="shared" si="0"/>
        <v>76.788036410923269</v>
      </c>
      <c r="M23" s="192">
        <f t="shared" si="1"/>
        <v>8.1924577373211971</v>
      </c>
      <c r="N23" s="351"/>
      <c r="O23" s="141"/>
      <c r="P23" s="141"/>
      <c r="Q23" s="141"/>
      <c r="R23" s="141"/>
    </row>
    <row r="24" spans="1:18" s="111" customFormat="1" ht="13.5" customHeight="1" x14ac:dyDescent="0.15">
      <c r="A24" s="373"/>
      <c r="B24" s="106" t="s">
        <v>45</v>
      </c>
      <c r="C24" s="122"/>
      <c r="D24" s="330">
        <v>86</v>
      </c>
      <c r="E24" s="194">
        <v>41</v>
      </c>
      <c r="F24" s="195">
        <v>18</v>
      </c>
      <c r="G24" s="195">
        <v>13</v>
      </c>
      <c r="H24" s="195">
        <v>0</v>
      </c>
      <c r="I24" s="195">
        <v>7</v>
      </c>
      <c r="J24" s="196">
        <v>7</v>
      </c>
      <c r="L24" s="230">
        <f t="shared" si="0"/>
        <v>59</v>
      </c>
      <c r="M24" s="196">
        <f t="shared" si="1"/>
        <v>7</v>
      </c>
      <c r="N24" s="351"/>
      <c r="O24" s="122"/>
      <c r="P24" s="122"/>
      <c r="Q24" s="122"/>
      <c r="R24" s="122"/>
    </row>
    <row r="25" spans="1:18" s="22" customFormat="1" ht="13.5" customHeight="1" thickBot="1" x14ac:dyDescent="0.2">
      <c r="A25" s="374"/>
      <c r="B25" s="263"/>
      <c r="C25" s="62"/>
      <c r="D25" s="332"/>
      <c r="E25" s="198">
        <v>47.674418604651166</v>
      </c>
      <c r="F25" s="199">
        <v>20.930232558139537</v>
      </c>
      <c r="G25" s="199">
        <v>15.11627906976744</v>
      </c>
      <c r="H25" s="199">
        <v>0</v>
      </c>
      <c r="I25" s="199">
        <v>8.1395348837209305</v>
      </c>
      <c r="J25" s="200">
        <v>8.1395348837209305</v>
      </c>
      <c r="L25" s="231">
        <f t="shared" si="0"/>
        <v>68.604651162790702</v>
      </c>
      <c r="M25" s="200">
        <f t="shared" si="1"/>
        <v>8.1395348837209305</v>
      </c>
      <c r="N25" s="351"/>
      <c r="O25" s="141"/>
      <c r="P25" s="141"/>
      <c r="Q25" s="141"/>
      <c r="R25" s="141"/>
    </row>
    <row r="26" spans="1:18" s="110" customFormat="1" ht="13.5" customHeight="1" x14ac:dyDescent="0.15">
      <c r="A26" s="371" t="s">
        <v>43</v>
      </c>
      <c r="B26" s="118" t="s">
        <v>3</v>
      </c>
      <c r="C26" s="119"/>
      <c r="D26" s="333">
        <v>170</v>
      </c>
      <c r="E26" s="202">
        <v>112</v>
      </c>
      <c r="F26" s="203">
        <v>32</v>
      </c>
      <c r="G26" s="203">
        <v>18</v>
      </c>
      <c r="H26" s="203">
        <v>4</v>
      </c>
      <c r="I26" s="203">
        <v>3</v>
      </c>
      <c r="J26" s="204">
        <v>1</v>
      </c>
      <c r="L26" s="232">
        <f t="shared" si="0"/>
        <v>144</v>
      </c>
      <c r="M26" s="204">
        <f t="shared" si="1"/>
        <v>7</v>
      </c>
      <c r="N26" s="351"/>
      <c r="O26" s="120"/>
      <c r="P26" s="120"/>
      <c r="Q26" s="120"/>
      <c r="R26" s="120"/>
    </row>
    <row r="27" spans="1:18" ht="13.5" customHeight="1" x14ac:dyDescent="0.15">
      <c r="A27" s="369"/>
      <c r="B27" s="263"/>
      <c r="C27" s="24"/>
      <c r="D27" s="337"/>
      <c r="E27" s="206">
        <v>65.882352941176464</v>
      </c>
      <c r="F27" s="207">
        <v>18.823529411764707</v>
      </c>
      <c r="G27" s="207">
        <v>10.588235294117647</v>
      </c>
      <c r="H27" s="207">
        <v>2.3529411764705883</v>
      </c>
      <c r="I27" s="207">
        <v>1.7647058823529411</v>
      </c>
      <c r="J27" s="208">
        <v>0.58823529411764708</v>
      </c>
      <c r="L27" s="233">
        <f t="shared" si="0"/>
        <v>84.705882352941174</v>
      </c>
      <c r="M27" s="208">
        <f t="shared" si="1"/>
        <v>4.117647058823529</v>
      </c>
      <c r="N27" s="351"/>
      <c r="O27" s="142"/>
      <c r="P27" s="142"/>
      <c r="Q27" s="142"/>
      <c r="R27" s="142"/>
    </row>
    <row r="28" spans="1:18" s="110" customFormat="1" ht="13.5" customHeight="1" x14ac:dyDescent="0.15">
      <c r="A28" s="369"/>
      <c r="B28" s="108" t="s">
        <v>4</v>
      </c>
      <c r="C28" s="120"/>
      <c r="D28" s="346">
        <v>260</v>
      </c>
      <c r="E28" s="209">
        <v>173</v>
      </c>
      <c r="F28" s="210">
        <v>46</v>
      </c>
      <c r="G28" s="210">
        <v>22</v>
      </c>
      <c r="H28" s="210">
        <v>6</v>
      </c>
      <c r="I28" s="210">
        <v>11</v>
      </c>
      <c r="J28" s="211">
        <v>2</v>
      </c>
      <c r="L28" s="234">
        <f t="shared" si="0"/>
        <v>219</v>
      </c>
      <c r="M28" s="211">
        <f t="shared" si="1"/>
        <v>17</v>
      </c>
      <c r="N28" s="351"/>
      <c r="O28" s="120"/>
      <c r="P28" s="120"/>
      <c r="Q28" s="120"/>
      <c r="R28" s="120"/>
    </row>
    <row r="29" spans="1:18" ht="13.5" customHeight="1" x14ac:dyDescent="0.15">
      <c r="A29" s="369"/>
      <c r="B29" s="263"/>
      <c r="C29" s="24"/>
      <c r="D29" s="337"/>
      <c r="E29" s="206">
        <v>66.538461538461533</v>
      </c>
      <c r="F29" s="207">
        <v>17.692307692307693</v>
      </c>
      <c r="G29" s="207">
        <v>8.4615384615384617</v>
      </c>
      <c r="H29" s="207">
        <v>2.3076923076923079</v>
      </c>
      <c r="I29" s="207">
        <v>4.2307692307692308</v>
      </c>
      <c r="J29" s="208">
        <v>0.76923076923076927</v>
      </c>
      <c r="L29" s="233">
        <f t="shared" si="0"/>
        <v>84.230769230769226</v>
      </c>
      <c r="M29" s="208">
        <f t="shared" si="1"/>
        <v>6.5384615384615383</v>
      </c>
      <c r="N29" s="351"/>
      <c r="O29" s="142"/>
      <c r="P29" s="142"/>
      <c r="Q29" s="142"/>
      <c r="R29" s="142"/>
    </row>
    <row r="30" spans="1:18" s="110" customFormat="1" ht="13.5" customHeight="1" x14ac:dyDescent="0.15">
      <c r="A30" s="369"/>
      <c r="B30" s="108" t="s">
        <v>5</v>
      </c>
      <c r="C30" s="120"/>
      <c r="D30" s="346">
        <v>434</v>
      </c>
      <c r="E30" s="209">
        <v>275</v>
      </c>
      <c r="F30" s="210">
        <v>80</v>
      </c>
      <c r="G30" s="210">
        <v>48</v>
      </c>
      <c r="H30" s="210">
        <v>12</v>
      </c>
      <c r="I30" s="210">
        <v>15</v>
      </c>
      <c r="J30" s="211">
        <v>4</v>
      </c>
      <c r="L30" s="234">
        <f t="shared" si="0"/>
        <v>355</v>
      </c>
      <c r="M30" s="211">
        <f t="shared" si="1"/>
        <v>27</v>
      </c>
      <c r="N30" s="351"/>
      <c r="O30" s="120"/>
      <c r="P30" s="120"/>
      <c r="Q30" s="120"/>
      <c r="R30" s="120"/>
    </row>
    <row r="31" spans="1:18" ht="13.5" customHeight="1" x14ac:dyDescent="0.15">
      <c r="A31" s="369"/>
      <c r="B31" s="263"/>
      <c r="C31" s="24"/>
      <c r="D31" s="337"/>
      <c r="E31" s="206">
        <v>63.364055299539167</v>
      </c>
      <c r="F31" s="207">
        <v>18.433179723502306</v>
      </c>
      <c r="G31" s="207">
        <v>11.059907834101383</v>
      </c>
      <c r="H31" s="207">
        <v>2.7649769585253456</v>
      </c>
      <c r="I31" s="207">
        <v>3.4562211981566824</v>
      </c>
      <c r="J31" s="208">
        <v>0.92165898617511521</v>
      </c>
      <c r="L31" s="233">
        <f t="shared" si="0"/>
        <v>81.79723502304148</v>
      </c>
      <c r="M31" s="208">
        <f t="shared" si="1"/>
        <v>6.2211981566820285</v>
      </c>
      <c r="N31" s="351"/>
      <c r="O31" s="142"/>
      <c r="P31" s="142"/>
      <c r="Q31" s="142"/>
      <c r="R31" s="142"/>
    </row>
    <row r="32" spans="1:18" s="110" customFormat="1" ht="13.5" customHeight="1" x14ac:dyDescent="0.15">
      <c r="A32" s="369"/>
      <c r="B32" s="108" t="s">
        <v>6</v>
      </c>
      <c r="C32" s="120"/>
      <c r="D32" s="346">
        <v>480</v>
      </c>
      <c r="E32" s="209">
        <v>264</v>
      </c>
      <c r="F32" s="210">
        <v>101</v>
      </c>
      <c r="G32" s="210">
        <v>64</v>
      </c>
      <c r="H32" s="210">
        <v>24</v>
      </c>
      <c r="I32" s="210">
        <v>23</v>
      </c>
      <c r="J32" s="211">
        <v>4</v>
      </c>
      <c r="L32" s="234">
        <f t="shared" si="0"/>
        <v>365</v>
      </c>
      <c r="M32" s="211">
        <f t="shared" si="1"/>
        <v>47</v>
      </c>
      <c r="N32" s="351"/>
      <c r="O32" s="120"/>
      <c r="P32" s="120"/>
      <c r="Q32" s="120"/>
      <c r="R32" s="120"/>
    </row>
    <row r="33" spans="1:18" ht="13.5" customHeight="1" x14ac:dyDescent="0.15">
      <c r="A33" s="369"/>
      <c r="B33" s="263"/>
      <c r="C33" s="24"/>
      <c r="D33" s="337"/>
      <c r="E33" s="206">
        <v>55.000000000000007</v>
      </c>
      <c r="F33" s="207">
        <v>21.041666666666668</v>
      </c>
      <c r="G33" s="207">
        <v>13.333333333333334</v>
      </c>
      <c r="H33" s="207">
        <v>5</v>
      </c>
      <c r="I33" s="207">
        <v>4.791666666666667</v>
      </c>
      <c r="J33" s="208">
        <v>0.83333333333333337</v>
      </c>
      <c r="L33" s="233">
        <f t="shared" si="0"/>
        <v>76.041666666666671</v>
      </c>
      <c r="M33" s="208">
        <f t="shared" si="1"/>
        <v>9.7916666666666679</v>
      </c>
      <c r="N33" s="351"/>
      <c r="O33" s="142"/>
      <c r="P33" s="142"/>
      <c r="Q33" s="142"/>
      <c r="R33" s="142"/>
    </row>
    <row r="34" spans="1:18" s="110" customFormat="1" ht="13.5" customHeight="1" x14ac:dyDescent="0.15">
      <c r="A34" s="369"/>
      <c r="B34" s="108" t="s">
        <v>7</v>
      </c>
      <c r="C34" s="120"/>
      <c r="D34" s="346">
        <v>594</v>
      </c>
      <c r="E34" s="209">
        <v>317</v>
      </c>
      <c r="F34" s="210">
        <v>105</v>
      </c>
      <c r="G34" s="210">
        <v>89</v>
      </c>
      <c r="H34" s="210">
        <v>19</v>
      </c>
      <c r="I34" s="210">
        <v>46</v>
      </c>
      <c r="J34" s="211">
        <v>18</v>
      </c>
      <c r="L34" s="234">
        <f t="shared" si="0"/>
        <v>422</v>
      </c>
      <c r="M34" s="211">
        <f t="shared" si="1"/>
        <v>65</v>
      </c>
      <c r="N34" s="351"/>
      <c r="O34" s="120"/>
      <c r="P34" s="120"/>
      <c r="Q34" s="120"/>
      <c r="R34" s="120"/>
    </row>
    <row r="35" spans="1:18" ht="13.5" customHeight="1" x14ac:dyDescent="0.15">
      <c r="A35" s="369"/>
      <c r="B35" s="263"/>
      <c r="C35" s="24"/>
      <c r="D35" s="337"/>
      <c r="E35" s="206">
        <v>53.367003367003363</v>
      </c>
      <c r="F35" s="207">
        <v>17.676767676767678</v>
      </c>
      <c r="G35" s="207">
        <v>14.983164983164984</v>
      </c>
      <c r="H35" s="207">
        <v>3.1986531986531985</v>
      </c>
      <c r="I35" s="207">
        <v>7.7441077441077439</v>
      </c>
      <c r="J35" s="208">
        <v>3.0303030303030303</v>
      </c>
      <c r="L35" s="233">
        <f t="shared" si="0"/>
        <v>71.043771043771045</v>
      </c>
      <c r="M35" s="208">
        <f t="shared" si="1"/>
        <v>10.942760942760943</v>
      </c>
      <c r="N35" s="351"/>
      <c r="O35" s="142"/>
      <c r="P35" s="142"/>
      <c r="Q35" s="142"/>
      <c r="R35" s="142"/>
    </row>
    <row r="36" spans="1:18" s="110" customFormat="1" ht="13.5" customHeight="1" x14ac:dyDescent="0.15">
      <c r="A36" s="369"/>
      <c r="B36" s="108" t="s">
        <v>44</v>
      </c>
      <c r="C36" s="120"/>
      <c r="D36" s="331">
        <v>688</v>
      </c>
      <c r="E36" s="209">
        <v>297</v>
      </c>
      <c r="F36" s="210">
        <v>113</v>
      </c>
      <c r="G36" s="210">
        <v>130</v>
      </c>
      <c r="H36" s="210">
        <v>36</v>
      </c>
      <c r="I36" s="210">
        <v>59</v>
      </c>
      <c r="J36" s="211">
        <v>53</v>
      </c>
      <c r="L36" s="234">
        <f t="shared" si="0"/>
        <v>410</v>
      </c>
      <c r="M36" s="211">
        <f t="shared" si="1"/>
        <v>95</v>
      </c>
      <c r="N36" s="351"/>
      <c r="O36" s="120"/>
      <c r="P36" s="120"/>
      <c r="Q36" s="120"/>
      <c r="R36" s="120"/>
    </row>
    <row r="37" spans="1:18" ht="13.5" customHeight="1" x14ac:dyDescent="0.15">
      <c r="A37" s="369"/>
      <c r="B37" s="263"/>
      <c r="C37" s="24"/>
      <c r="D37" s="331"/>
      <c r="E37" s="206">
        <v>43.168604651162788</v>
      </c>
      <c r="F37" s="207">
        <v>16.424418604651162</v>
      </c>
      <c r="G37" s="207">
        <v>18.895348837209301</v>
      </c>
      <c r="H37" s="207">
        <v>5.2325581395348841</v>
      </c>
      <c r="I37" s="207">
        <v>8.5755813953488378</v>
      </c>
      <c r="J37" s="208">
        <v>7.7034883720930232</v>
      </c>
      <c r="L37" s="233">
        <f t="shared" si="0"/>
        <v>59.593023255813947</v>
      </c>
      <c r="M37" s="208">
        <f t="shared" si="1"/>
        <v>13.808139534883722</v>
      </c>
      <c r="N37" s="351"/>
      <c r="O37" s="142"/>
      <c r="P37" s="142"/>
      <c r="Q37" s="142"/>
      <c r="R37" s="142"/>
    </row>
    <row r="38" spans="1:18" s="110" customFormat="1" ht="13.5" customHeight="1" x14ac:dyDescent="0.15">
      <c r="A38" s="369"/>
      <c r="B38" s="264" t="s">
        <v>45</v>
      </c>
      <c r="C38" s="120"/>
      <c r="D38" s="347">
        <v>86</v>
      </c>
      <c r="E38" s="209">
        <v>40</v>
      </c>
      <c r="F38" s="210">
        <v>18</v>
      </c>
      <c r="G38" s="210">
        <v>13</v>
      </c>
      <c r="H38" s="210">
        <v>0</v>
      </c>
      <c r="I38" s="210">
        <v>7</v>
      </c>
      <c r="J38" s="211">
        <v>8</v>
      </c>
      <c r="L38" s="234">
        <f t="shared" si="0"/>
        <v>58</v>
      </c>
      <c r="M38" s="211">
        <f t="shared" si="1"/>
        <v>7</v>
      </c>
      <c r="N38" s="351"/>
      <c r="O38" s="120"/>
      <c r="P38" s="120"/>
      <c r="Q38" s="120"/>
      <c r="R38" s="120"/>
    </row>
    <row r="39" spans="1:18" ht="13.5" customHeight="1" thickBot="1" x14ac:dyDescent="0.2">
      <c r="A39" s="370"/>
      <c r="B39" s="265"/>
      <c r="C39" s="26"/>
      <c r="D39" s="332"/>
      <c r="E39" s="212">
        <v>46.511627906976742</v>
      </c>
      <c r="F39" s="213">
        <v>20.930232558139537</v>
      </c>
      <c r="G39" s="213">
        <v>15.11627906976744</v>
      </c>
      <c r="H39" s="213">
        <v>0</v>
      </c>
      <c r="I39" s="213">
        <v>8.1395348837209305</v>
      </c>
      <c r="J39" s="214">
        <v>9.3023255813953494</v>
      </c>
      <c r="L39" s="235">
        <f t="shared" si="0"/>
        <v>67.441860465116278</v>
      </c>
      <c r="M39" s="214">
        <f t="shared" si="1"/>
        <v>8.1395348837209305</v>
      </c>
      <c r="N39" s="351"/>
      <c r="O39" s="142"/>
      <c r="P39" s="142"/>
      <c r="Q39" s="142"/>
      <c r="R39" s="142"/>
    </row>
    <row r="40" spans="1:18" s="110" customFormat="1" ht="13.5" customHeight="1" x14ac:dyDescent="0.15">
      <c r="A40" s="369" t="s">
        <v>46</v>
      </c>
      <c r="B40" s="108" t="s">
        <v>48</v>
      </c>
      <c r="C40" s="120"/>
      <c r="D40" s="333">
        <v>459</v>
      </c>
      <c r="E40" s="194">
        <v>257</v>
      </c>
      <c r="F40" s="195">
        <v>82</v>
      </c>
      <c r="G40" s="195">
        <v>63</v>
      </c>
      <c r="H40" s="195">
        <v>20</v>
      </c>
      <c r="I40" s="195">
        <v>29</v>
      </c>
      <c r="J40" s="196">
        <v>8</v>
      </c>
      <c r="L40" s="230">
        <f t="shared" si="0"/>
        <v>339</v>
      </c>
      <c r="M40" s="196">
        <f t="shared" si="1"/>
        <v>49</v>
      </c>
      <c r="N40" s="351"/>
      <c r="O40" s="122"/>
      <c r="P40" s="122"/>
      <c r="Q40" s="122"/>
      <c r="R40" s="122"/>
    </row>
    <row r="41" spans="1:18" ht="13.5" customHeight="1" x14ac:dyDescent="0.15">
      <c r="A41" s="369"/>
      <c r="B41" s="263"/>
      <c r="C41" s="24"/>
      <c r="D41" s="337"/>
      <c r="E41" s="190">
        <v>55.991285403050107</v>
      </c>
      <c r="F41" s="191">
        <v>17.864923747276691</v>
      </c>
      <c r="G41" s="191">
        <v>13.725490196078432</v>
      </c>
      <c r="H41" s="191">
        <v>4.3572984749455337</v>
      </c>
      <c r="I41" s="191">
        <v>6.318082788671024</v>
      </c>
      <c r="J41" s="192">
        <v>1.7429193899782136</v>
      </c>
      <c r="L41" s="229">
        <f t="shared" si="0"/>
        <v>73.856209150326805</v>
      </c>
      <c r="M41" s="192">
        <f t="shared" si="1"/>
        <v>10.675381263616558</v>
      </c>
      <c r="N41" s="351"/>
      <c r="O41" s="141"/>
      <c r="P41" s="141"/>
      <c r="Q41" s="141"/>
      <c r="R41" s="141"/>
    </row>
    <row r="42" spans="1:18" s="110" customFormat="1" ht="13.5" customHeight="1" x14ac:dyDescent="0.15">
      <c r="A42" s="369"/>
      <c r="B42" s="108" t="s">
        <v>50</v>
      </c>
      <c r="C42" s="120"/>
      <c r="D42" s="346">
        <v>1862</v>
      </c>
      <c r="E42" s="194">
        <v>1039</v>
      </c>
      <c r="F42" s="195">
        <v>341</v>
      </c>
      <c r="G42" s="195">
        <v>254</v>
      </c>
      <c r="H42" s="195">
        <v>71</v>
      </c>
      <c r="I42" s="195">
        <v>103</v>
      </c>
      <c r="J42" s="196">
        <v>54</v>
      </c>
      <c r="L42" s="230">
        <f t="shared" si="0"/>
        <v>1380</v>
      </c>
      <c r="M42" s="196">
        <f t="shared" si="1"/>
        <v>174</v>
      </c>
      <c r="N42" s="351"/>
      <c r="O42" s="122"/>
      <c r="P42" s="122"/>
      <c r="Q42" s="122"/>
      <c r="R42" s="122"/>
    </row>
    <row r="43" spans="1:18" ht="13.5" customHeight="1" x14ac:dyDescent="0.15">
      <c r="A43" s="369"/>
      <c r="B43" s="263"/>
      <c r="C43" s="24"/>
      <c r="D43" s="337"/>
      <c r="E43" s="190">
        <v>55.80021482277121</v>
      </c>
      <c r="F43" s="191">
        <v>18.313641245972072</v>
      </c>
      <c r="G43" s="191">
        <v>13.64124597207304</v>
      </c>
      <c r="H43" s="191">
        <v>3.8131041890440387</v>
      </c>
      <c r="I43" s="191">
        <v>5.5316863587540279</v>
      </c>
      <c r="J43" s="192">
        <v>2.9001074113856067</v>
      </c>
      <c r="L43" s="229">
        <f t="shared" si="0"/>
        <v>74.113856068743274</v>
      </c>
      <c r="M43" s="192">
        <f t="shared" si="1"/>
        <v>9.3447905477980662</v>
      </c>
      <c r="N43" s="351"/>
      <c r="O43" s="141"/>
      <c r="P43" s="141"/>
      <c r="Q43" s="141"/>
      <c r="R43" s="141"/>
    </row>
    <row r="44" spans="1:18" s="110" customFormat="1" ht="13.5" customHeight="1" x14ac:dyDescent="0.15">
      <c r="A44" s="369"/>
      <c r="B44" s="108" t="s">
        <v>51</v>
      </c>
      <c r="C44" s="120"/>
      <c r="D44" s="346">
        <v>290</v>
      </c>
      <c r="E44" s="194">
        <v>138</v>
      </c>
      <c r="F44" s="195">
        <v>52</v>
      </c>
      <c r="G44" s="195">
        <v>51</v>
      </c>
      <c r="H44" s="195">
        <v>9</v>
      </c>
      <c r="I44" s="195">
        <v>25</v>
      </c>
      <c r="J44" s="196">
        <v>15</v>
      </c>
      <c r="L44" s="230">
        <f t="shared" si="0"/>
        <v>190</v>
      </c>
      <c r="M44" s="196">
        <f t="shared" si="1"/>
        <v>34</v>
      </c>
      <c r="N44" s="351"/>
      <c r="O44" s="122"/>
      <c r="P44" s="122"/>
      <c r="Q44" s="122"/>
      <c r="R44" s="122"/>
    </row>
    <row r="45" spans="1:18" ht="13.5" customHeight="1" x14ac:dyDescent="0.15">
      <c r="A45" s="369"/>
      <c r="B45" s="263"/>
      <c r="C45" s="24"/>
      <c r="D45" s="337"/>
      <c r="E45" s="190">
        <v>47.586206896551722</v>
      </c>
      <c r="F45" s="191">
        <v>17.931034482758619</v>
      </c>
      <c r="G45" s="191">
        <v>17.586206896551722</v>
      </c>
      <c r="H45" s="191">
        <v>3.103448275862069</v>
      </c>
      <c r="I45" s="191">
        <v>8.6206896551724146</v>
      </c>
      <c r="J45" s="192">
        <v>5.1724137931034484</v>
      </c>
      <c r="L45" s="229">
        <f t="shared" si="0"/>
        <v>65.517241379310349</v>
      </c>
      <c r="M45" s="192">
        <f t="shared" si="1"/>
        <v>11.724137931034484</v>
      </c>
      <c r="N45" s="351"/>
      <c r="O45" s="141"/>
      <c r="P45" s="141"/>
      <c r="Q45" s="141"/>
      <c r="R45" s="141"/>
    </row>
    <row r="46" spans="1:18" s="110" customFormat="1" ht="13.5" customHeight="1" x14ac:dyDescent="0.15">
      <c r="A46" s="369"/>
      <c r="B46" s="264" t="s">
        <v>71</v>
      </c>
      <c r="C46" s="120"/>
      <c r="D46" s="330">
        <v>101</v>
      </c>
      <c r="E46" s="194">
        <v>44</v>
      </c>
      <c r="F46" s="195">
        <v>20</v>
      </c>
      <c r="G46" s="195">
        <v>16</v>
      </c>
      <c r="H46" s="195">
        <v>1</v>
      </c>
      <c r="I46" s="195">
        <v>7</v>
      </c>
      <c r="J46" s="196">
        <v>13</v>
      </c>
      <c r="L46" s="230">
        <f t="shared" si="0"/>
        <v>64</v>
      </c>
      <c r="M46" s="196">
        <f t="shared" si="1"/>
        <v>8</v>
      </c>
      <c r="N46" s="351"/>
      <c r="O46" s="122"/>
      <c r="P46" s="122"/>
      <c r="Q46" s="122"/>
      <c r="R46" s="122"/>
    </row>
    <row r="47" spans="1:18" ht="13.5" customHeight="1" thickBot="1" x14ac:dyDescent="0.2">
      <c r="A47" s="370"/>
      <c r="B47" s="265"/>
      <c r="C47" s="26"/>
      <c r="D47" s="332"/>
      <c r="E47" s="198">
        <v>43.564356435643568</v>
      </c>
      <c r="F47" s="199">
        <v>19.801980198019802</v>
      </c>
      <c r="G47" s="199">
        <v>15.841584158415841</v>
      </c>
      <c r="H47" s="199">
        <v>0.99009900990099009</v>
      </c>
      <c r="I47" s="199">
        <v>6.9306930693069315</v>
      </c>
      <c r="J47" s="200">
        <v>12.871287128712872</v>
      </c>
      <c r="L47" s="231">
        <f t="shared" si="0"/>
        <v>63.366336633663366</v>
      </c>
      <c r="M47" s="200">
        <f t="shared" si="1"/>
        <v>7.9207920792079216</v>
      </c>
      <c r="N47" s="351"/>
      <c r="O47" s="141"/>
      <c r="P47" s="141"/>
      <c r="Q47" s="141"/>
      <c r="R47" s="141"/>
    </row>
    <row r="48" spans="1:18" s="110" customFormat="1" ht="13.5" customHeight="1" x14ac:dyDescent="0.15">
      <c r="A48" s="369" t="s">
        <v>227</v>
      </c>
      <c r="B48" s="108" t="s">
        <v>53</v>
      </c>
      <c r="C48" s="120"/>
      <c r="D48" s="333">
        <v>144</v>
      </c>
      <c r="E48" s="194">
        <v>94</v>
      </c>
      <c r="F48" s="195">
        <v>29</v>
      </c>
      <c r="G48" s="195">
        <v>15</v>
      </c>
      <c r="H48" s="195">
        <v>3</v>
      </c>
      <c r="I48" s="195">
        <v>2</v>
      </c>
      <c r="J48" s="196">
        <v>1</v>
      </c>
      <c r="L48" s="230">
        <f t="shared" si="0"/>
        <v>123</v>
      </c>
      <c r="M48" s="196">
        <f t="shared" si="1"/>
        <v>5</v>
      </c>
      <c r="N48" s="351"/>
      <c r="O48" s="122"/>
      <c r="P48" s="122"/>
      <c r="Q48" s="122"/>
      <c r="R48" s="122"/>
    </row>
    <row r="49" spans="1:18" ht="13.5" customHeight="1" x14ac:dyDescent="0.15">
      <c r="A49" s="369"/>
      <c r="B49" s="263"/>
      <c r="C49" s="24"/>
      <c r="D49" s="337"/>
      <c r="E49" s="190">
        <v>65.277777777777786</v>
      </c>
      <c r="F49" s="191">
        <v>20.138888888888889</v>
      </c>
      <c r="G49" s="191">
        <v>10.416666666666668</v>
      </c>
      <c r="H49" s="191">
        <v>2.083333333333333</v>
      </c>
      <c r="I49" s="191">
        <v>1.3888888888888888</v>
      </c>
      <c r="J49" s="192">
        <v>0.69444444444444442</v>
      </c>
      <c r="L49" s="229">
        <f t="shared" si="0"/>
        <v>85.416666666666671</v>
      </c>
      <c r="M49" s="192">
        <f t="shared" si="1"/>
        <v>3.4722222222222219</v>
      </c>
      <c r="N49" s="351"/>
      <c r="O49" s="141"/>
      <c r="P49" s="141"/>
      <c r="Q49" s="141"/>
      <c r="R49" s="141"/>
    </row>
    <row r="50" spans="1:18" s="110" customFormat="1" ht="13.5" customHeight="1" x14ac:dyDescent="0.15">
      <c r="A50" s="369"/>
      <c r="B50" s="108" t="s">
        <v>433</v>
      </c>
      <c r="C50" s="120"/>
      <c r="D50" s="346">
        <v>364</v>
      </c>
      <c r="E50" s="194">
        <v>188</v>
      </c>
      <c r="F50" s="195">
        <v>62</v>
      </c>
      <c r="G50" s="195">
        <v>56</v>
      </c>
      <c r="H50" s="195">
        <v>18</v>
      </c>
      <c r="I50" s="195">
        <v>34</v>
      </c>
      <c r="J50" s="196">
        <v>6</v>
      </c>
      <c r="L50" s="230">
        <f t="shared" si="0"/>
        <v>250</v>
      </c>
      <c r="M50" s="196">
        <f t="shared" si="1"/>
        <v>52</v>
      </c>
      <c r="N50" s="351"/>
      <c r="O50" s="122"/>
      <c r="P50" s="122"/>
      <c r="Q50" s="122"/>
      <c r="R50" s="122"/>
    </row>
    <row r="51" spans="1:18" ht="13.5" customHeight="1" x14ac:dyDescent="0.15">
      <c r="A51" s="369"/>
      <c r="B51" s="263"/>
      <c r="C51" s="24"/>
      <c r="D51" s="337"/>
      <c r="E51" s="190">
        <v>51.648351648351657</v>
      </c>
      <c r="F51" s="191">
        <v>17.032967032967033</v>
      </c>
      <c r="G51" s="191">
        <v>15.384615384615385</v>
      </c>
      <c r="H51" s="191">
        <v>4.9450549450549453</v>
      </c>
      <c r="I51" s="191">
        <v>9.3406593406593412</v>
      </c>
      <c r="J51" s="192">
        <v>1.6483516483516485</v>
      </c>
      <c r="L51" s="229">
        <f t="shared" si="0"/>
        <v>68.681318681318686</v>
      </c>
      <c r="M51" s="192">
        <f t="shared" si="1"/>
        <v>14.285714285714286</v>
      </c>
      <c r="N51" s="351"/>
      <c r="O51" s="141"/>
      <c r="P51" s="141"/>
      <c r="Q51" s="141"/>
      <c r="R51" s="141"/>
    </row>
    <row r="52" spans="1:18" s="110" customFormat="1" ht="13.5" customHeight="1" x14ac:dyDescent="0.15">
      <c r="A52" s="369"/>
      <c r="B52" s="108" t="s">
        <v>55</v>
      </c>
      <c r="C52" s="120"/>
      <c r="D52" s="346">
        <v>229</v>
      </c>
      <c r="E52" s="194">
        <v>134</v>
      </c>
      <c r="F52" s="195">
        <v>41</v>
      </c>
      <c r="G52" s="195">
        <v>28</v>
      </c>
      <c r="H52" s="195">
        <v>10</v>
      </c>
      <c r="I52" s="195">
        <v>12</v>
      </c>
      <c r="J52" s="196">
        <v>4</v>
      </c>
      <c r="L52" s="230">
        <f t="shared" si="0"/>
        <v>175</v>
      </c>
      <c r="M52" s="196">
        <f t="shared" si="1"/>
        <v>22</v>
      </c>
      <c r="N52" s="351"/>
      <c r="O52" s="122"/>
      <c r="P52" s="122"/>
      <c r="Q52" s="122"/>
      <c r="R52" s="122"/>
    </row>
    <row r="53" spans="1:18" ht="13.5" customHeight="1" x14ac:dyDescent="0.15">
      <c r="A53" s="369"/>
      <c r="B53" s="263"/>
      <c r="C53" s="24"/>
      <c r="D53" s="337"/>
      <c r="E53" s="190">
        <v>58.515283842794766</v>
      </c>
      <c r="F53" s="191">
        <v>17.903930131004365</v>
      </c>
      <c r="G53" s="191">
        <v>12.22707423580786</v>
      </c>
      <c r="H53" s="191">
        <v>4.3668122270742353</v>
      </c>
      <c r="I53" s="191">
        <v>5.2401746724890828</v>
      </c>
      <c r="J53" s="192">
        <v>1.7467248908296942</v>
      </c>
      <c r="L53" s="229">
        <f t="shared" si="0"/>
        <v>76.419213973799131</v>
      </c>
      <c r="M53" s="192">
        <f t="shared" si="1"/>
        <v>9.6069868995633172</v>
      </c>
      <c r="N53" s="351"/>
      <c r="O53" s="141"/>
      <c r="P53" s="141"/>
      <c r="Q53" s="141"/>
      <c r="R53" s="141"/>
    </row>
    <row r="54" spans="1:18" s="110" customFormat="1" ht="13.5" customHeight="1" x14ac:dyDescent="0.15">
      <c r="A54" s="369"/>
      <c r="B54" s="108" t="s">
        <v>57</v>
      </c>
      <c r="C54" s="120"/>
      <c r="D54" s="346">
        <v>173</v>
      </c>
      <c r="E54" s="194">
        <v>118</v>
      </c>
      <c r="F54" s="195">
        <v>25</v>
      </c>
      <c r="G54" s="195">
        <v>18</v>
      </c>
      <c r="H54" s="195">
        <v>3</v>
      </c>
      <c r="I54" s="195">
        <v>8</v>
      </c>
      <c r="J54" s="196">
        <v>1</v>
      </c>
      <c r="L54" s="230">
        <f t="shared" si="0"/>
        <v>143</v>
      </c>
      <c r="M54" s="196">
        <f t="shared" si="1"/>
        <v>11</v>
      </c>
      <c r="N54" s="351"/>
      <c r="O54" s="122"/>
      <c r="P54" s="122"/>
      <c r="Q54" s="122"/>
      <c r="R54" s="122"/>
    </row>
    <row r="55" spans="1:18" ht="13.5" customHeight="1" x14ac:dyDescent="0.15">
      <c r="A55" s="369"/>
      <c r="B55" s="263"/>
      <c r="C55" s="24"/>
      <c r="D55" s="337"/>
      <c r="E55" s="190">
        <v>68.20809248554913</v>
      </c>
      <c r="F55" s="191">
        <v>14.450867052023122</v>
      </c>
      <c r="G55" s="191">
        <v>10.404624277456648</v>
      </c>
      <c r="H55" s="191">
        <v>1.7341040462427744</v>
      </c>
      <c r="I55" s="191">
        <v>4.6242774566473983</v>
      </c>
      <c r="J55" s="192">
        <v>0.57803468208092479</v>
      </c>
      <c r="L55" s="229">
        <f t="shared" si="0"/>
        <v>82.658959537572258</v>
      </c>
      <c r="M55" s="192">
        <f t="shared" si="1"/>
        <v>6.3583815028901727</v>
      </c>
      <c r="N55" s="351"/>
      <c r="O55" s="141"/>
      <c r="P55" s="141"/>
      <c r="Q55" s="141"/>
      <c r="R55" s="141"/>
    </row>
    <row r="56" spans="1:18" s="110" customFormat="1" ht="13.5" customHeight="1" x14ac:dyDescent="0.15">
      <c r="A56" s="369"/>
      <c r="B56" s="108" t="s">
        <v>59</v>
      </c>
      <c r="C56" s="120"/>
      <c r="D56" s="346">
        <v>445</v>
      </c>
      <c r="E56" s="194">
        <v>286</v>
      </c>
      <c r="F56" s="195">
        <v>91</v>
      </c>
      <c r="G56" s="195">
        <v>41</v>
      </c>
      <c r="H56" s="195">
        <v>8</v>
      </c>
      <c r="I56" s="195">
        <v>15</v>
      </c>
      <c r="J56" s="196">
        <v>4</v>
      </c>
      <c r="L56" s="230">
        <f t="shared" si="0"/>
        <v>377</v>
      </c>
      <c r="M56" s="196">
        <f t="shared" si="1"/>
        <v>23</v>
      </c>
      <c r="N56" s="351"/>
      <c r="O56" s="122"/>
      <c r="P56" s="122"/>
      <c r="Q56" s="122"/>
      <c r="R56" s="122"/>
    </row>
    <row r="57" spans="1:18" ht="13.5" customHeight="1" x14ac:dyDescent="0.15">
      <c r="A57" s="369"/>
      <c r="B57" s="263"/>
      <c r="C57" s="24"/>
      <c r="D57" s="337"/>
      <c r="E57" s="190">
        <v>64.269662921348313</v>
      </c>
      <c r="F57" s="191">
        <v>20.44943820224719</v>
      </c>
      <c r="G57" s="191">
        <v>9.213483146067416</v>
      </c>
      <c r="H57" s="191">
        <v>1.7977528089887642</v>
      </c>
      <c r="I57" s="191">
        <v>3.3707865168539324</v>
      </c>
      <c r="J57" s="192">
        <v>0.89887640449438211</v>
      </c>
      <c r="L57" s="229">
        <f t="shared" si="0"/>
        <v>84.719101123595507</v>
      </c>
      <c r="M57" s="192">
        <f t="shared" si="1"/>
        <v>5.1685393258426968</v>
      </c>
      <c r="N57" s="351"/>
      <c r="O57" s="141"/>
      <c r="P57" s="141"/>
      <c r="Q57" s="141"/>
      <c r="R57" s="141"/>
    </row>
    <row r="58" spans="1:18" s="110" customFormat="1" ht="13.5" customHeight="1" x14ac:dyDescent="0.15">
      <c r="A58" s="369"/>
      <c r="B58" s="108" t="s">
        <v>61</v>
      </c>
      <c r="C58" s="120"/>
      <c r="D58" s="346">
        <v>214</v>
      </c>
      <c r="E58" s="194">
        <v>125</v>
      </c>
      <c r="F58" s="195">
        <v>45</v>
      </c>
      <c r="G58" s="195">
        <v>21</v>
      </c>
      <c r="H58" s="195">
        <v>11</v>
      </c>
      <c r="I58" s="195">
        <v>11</v>
      </c>
      <c r="J58" s="196">
        <v>1</v>
      </c>
      <c r="L58" s="230">
        <f t="shared" si="0"/>
        <v>170</v>
      </c>
      <c r="M58" s="196">
        <f t="shared" si="1"/>
        <v>22</v>
      </c>
      <c r="N58" s="351"/>
      <c r="O58" s="122"/>
      <c r="P58" s="122"/>
      <c r="Q58" s="122"/>
      <c r="R58" s="122"/>
    </row>
    <row r="59" spans="1:18" ht="13.5" customHeight="1" x14ac:dyDescent="0.15">
      <c r="A59" s="369"/>
      <c r="B59" s="263"/>
      <c r="C59" s="24"/>
      <c r="D59" s="337"/>
      <c r="E59" s="190">
        <v>58.411214953271028</v>
      </c>
      <c r="F59" s="191">
        <v>21.028037383177569</v>
      </c>
      <c r="G59" s="191">
        <v>9.8130841121495322</v>
      </c>
      <c r="H59" s="191">
        <v>5.1401869158878499</v>
      </c>
      <c r="I59" s="191">
        <v>5.1401869158878499</v>
      </c>
      <c r="J59" s="192">
        <v>0.46728971962616817</v>
      </c>
      <c r="L59" s="229">
        <f t="shared" si="0"/>
        <v>79.43925233644859</v>
      </c>
      <c r="M59" s="192">
        <f t="shared" si="1"/>
        <v>10.2803738317757</v>
      </c>
      <c r="N59" s="351"/>
      <c r="O59" s="141"/>
      <c r="P59" s="141"/>
      <c r="Q59" s="141"/>
      <c r="R59" s="141"/>
    </row>
    <row r="60" spans="1:18" s="110" customFormat="1" ht="13.5" customHeight="1" x14ac:dyDescent="0.15">
      <c r="A60" s="369"/>
      <c r="B60" s="108" t="s">
        <v>63</v>
      </c>
      <c r="C60" s="120"/>
      <c r="D60" s="331">
        <v>133</v>
      </c>
      <c r="E60" s="194">
        <v>58</v>
      </c>
      <c r="F60" s="195">
        <v>25</v>
      </c>
      <c r="G60" s="195">
        <v>24</v>
      </c>
      <c r="H60" s="195">
        <v>4</v>
      </c>
      <c r="I60" s="195">
        <v>7</v>
      </c>
      <c r="J60" s="196">
        <v>15</v>
      </c>
      <c r="L60" s="230">
        <f t="shared" si="0"/>
        <v>83</v>
      </c>
      <c r="M60" s="196">
        <f t="shared" si="1"/>
        <v>11</v>
      </c>
      <c r="N60" s="351"/>
      <c r="O60" s="122"/>
      <c r="P60" s="122"/>
      <c r="Q60" s="122"/>
      <c r="R60" s="122"/>
    </row>
    <row r="61" spans="1:18" ht="13.5" customHeight="1" x14ac:dyDescent="0.15">
      <c r="A61" s="369"/>
      <c r="B61" s="263"/>
      <c r="C61" s="24"/>
      <c r="D61" s="331"/>
      <c r="E61" s="190">
        <v>43.609022556390975</v>
      </c>
      <c r="F61" s="191">
        <v>18.796992481203006</v>
      </c>
      <c r="G61" s="191">
        <v>18.045112781954884</v>
      </c>
      <c r="H61" s="191">
        <v>3.007518796992481</v>
      </c>
      <c r="I61" s="191">
        <v>5.2631578947368416</v>
      </c>
      <c r="J61" s="192">
        <v>11.278195488721805</v>
      </c>
      <c r="L61" s="229">
        <f t="shared" si="0"/>
        <v>62.406015037593981</v>
      </c>
      <c r="M61" s="192">
        <f t="shared" si="1"/>
        <v>8.2706766917293226</v>
      </c>
      <c r="N61" s="351"/>
      <c r="O61" s="141"/>
      <c r="P61" s="141"/>
      <c r="Q61" s="141"/>
      <c r="R61" s="141"/>
    </row>
    <row r="62" spans="1:18" s="110" customFormat="1" ht="13.5" customHeight="1" x14ac:dyDescent="0.15">
      <c r="A62" s="369"/>
      <c r="B62" s="108" t="s">
        <v>65</v>
      </c>
      <c r="C62" s="120"/>
      <c r="D62" s="346">
        <v>497</v>
      </c>
      <c r="E62" s="194">
        <v>240</v>
      </c>
      <c r="F62" s="195">
        <v>78</v>
      </c>
      <c r="G62" s="195">
        <v>83</v>
      </c>
      <c r="H62" s="195">
        <v>29</v>
      </c>
      <c r="I62" s="195">
        <v>41</v>
      </c>
      <c r="J62" s="196">
        <v>26</v>
      </c>
      <c r="L62" s="230">
        <f t="shared" si="0"/>
        <v>318</v>
      </c>
      <c r="M62" s="196">
        <f t="shared" si="1"/>
        <v>70</v>
      </c>
      <c r="N62" s="351"/>
      <c r="O62" s="122"/>
      <c r="P62" s="122"/>
      <c r="Q62" s="122"/>
      <c r="R62" s="122"/>
    </row>
    <row r="63" spans="1:18" ht="13.5" customHeight="1" x14ac:dyDescent="0.15">
      <c r="A63" s="369"/>
      <c r="B63" s="263"/>
      <c r="C63" s="24"/>
      <c r="D63" s="337"/>
      <c r="E63" s="190">
        <v>48.289738430583498</v>
      </c>
      <c r="F63" s="191">
        <v>15.694164989939638</v>
      </c>
      <c r="G63" s="191">
        <v>16.700201207243463</v>
      </c>
      <c r="H63" s="191">
        <v>5.8350100603621735</v>
      </c>
      <c r="I63" s="191">
        <v>8.2494969818913475</v>
      </c>
      <c r="J63" s="192">
        <v>5.2313883299798798</v>
      </c>
      <c r="L63" s="229">
        <f t="shared" si="0"/>
        <v>63.983903420523134</v>
      </c>
      <c r="M63" s="192">
        <f t="shared" si="1"/>
        <v>14.08450704225352</v>
      </c>
      <c r="N63" s="351"/>
      <c r="O63" s="141"/>
      <c r="P63" s="141"/>
      <c r="Q63" s="141"/>
      <c r="R63" s="141"/>
    </row>
    <row r="64" spans="1:18" s="110" customFormat="1" ht="13.5" customHeight="1" x14ac:dyDescent="0.15">
      <c r="A64" s="369"/>
      <c r="B64" s="264" t="s">
        <v>66</v>
      </c>
      <c r="C64" s="120"/>
      <c r="D64" s="330">
        <v>688</v>
      </c>
      <c r="E64" s="194">
        <v>347</v>
      </c>
      <c r="F64" s="195">
        <v>127</v>
      </c>
      <c r="G64" s="195">
        <v>116</v>
      </c>
      <c r="H64" s="195">
        <v>20</v>
      </c>
      <c r="I64" s="195">
        <v>45</v>
      </c>
      <c r="J64" s="196">
        <v>33</v>
      </c>
      <c r="L64" s="230">
        <f t="shared" si="0"/>
        <v>474</v>
      </c>
      <c r="M64" s="196">
        <f t="shared" si="1"/>
        <v>65</v>
      </c>
      <c r="N64" s="351"/>
      <c r="O64" s="122"/>
      <c r="P64" s="122"/>
      <c r="Q64" s="122"/>
      <c r="R64" s="122"/>
    </row>
    <row r="65" spans="1:18" ht="13.5" customHeight="1" thickBot="1" x14ac:dyDescent="0.2">
      <c r="A65" s="370"/>
      <c r="B65" s="265"/>
      <c r="C65" s="26"/>
      <c r="D65" s="332"/>
      <c r="E65" s="198">
        <v>50.436046511627907</v>
      </c>
      <c r="F65" s="199">
        <v>18.459302325581394</v>
      </c>
      <c r="G65" s="199">
        <v>16.86046511627907</v>
      </c>
      <c r="H65" s="199">
        <v>2.9069767441860463</v>
      </c>
      <c r="I65" s="199">
        <v>6.5406976744186052</v>
      </c>
      <c r="J65" s="200">
        <v>4.7965116279069768</v>
      </c>
      <c r="L65" s="231">
        <f t="shared" si="0"/>
        <v>68.895348837209298</v>
      </c>
      <c r="M65" s="200">
        <f t="shared" si="1"/>
        <v>9.4476744186046524</v>
      </c>
      <c r="N65" s="351"/>
      <c r="O65" s="141"/>
      <c r="P65" s="141"/>
      <c r="Q65" s="141"/>
      <c r="R65" s="141"/>
    </row>
    <row r="66" spans="1:18" s="110" customFormat="1" ht="13.5" customHeight="1" x14ac:dyDescent="0.15">
      <c r="A66" s="367" t="s">
        <v>73</v>
      </c>
      <c r="B66" s="108" t="s">
        <v>67</v>
      </c>
      <c r="C66" s="120"/>
      <c r="D66" s="333">
        <v>1507</v>
      </c>
      <c r="E66" s="194">
        <v>838</v>
      </c>
      <c r="F66" s="195">
        <v>261</v>
      </c>
      <c r="G66" s="195">
        <v>214</v>
      </c>
      <c r="H66" s="195">
        <v>48</v>
      </c>
      <c r="I66" s="195">
        <v>98</v>
      </c>
      <c r="J66" s="196">
        <v>48</v>
      </c>
      <c r="L66" s="230">
        <f t="shared" si="0"/>
        <v>1099</v>
      </c>
      <c r="M66" s="196">
        <f t="shared" si="1"/>
        <v>146</v>
      </c>
      <c r="N66" s="351"/>
      <c r="O66" s="122"/>
      <c r="P66" s="122"/>
      <c r="Q66" s="122"/>
      <c r="R66" s="122"/>
    </row>
    <row r="67" spans="1:18" ht="13.5" customHeight="1" x14ac:dyDescent="0.15">
      <c r="A67" s="369"/>
      <c r="B67" s="10" t="s">
        <v>68</v>
      </c>
      <c r="C67" s="24"/>
      <c r="D67" s="337"/>
      <c r="E67" s="190">
        <v>55.607166556071661</v>
      </c>
      <c r="F67" s="191">
        <v>17.319177173191772</v>
      </c>
      <c r="G67" s="191">
        <v>14.200398142003982</v>
      </c>
      <c r="H67" s="191">
        <v>3.1851360318513606</v>
      </c>
      <c r="I67" s="191">
        <v>6.5029860650298605</v>
      </c>
      <c r="J67" s="192">
        <v>3.1851360318513606</v>
      </c>
      <c r="L67" s="229">
        <f t="shared" si="0"/>
        <v>72.926343729263436</v>
      </c>
      <c r="M67" s="192">
        <f t="shared" si="1"/>
        <v>9.6881220968812212</v>
      </c>
      <c r="N67" s="351"/>
      <c r="O67" s="141"/>
      <c r="P67" s="141"/>
      <c r="Q67" s="141"/>
      <c r="R67" s="141"/>
    </row>
    <row r="68" spans="1:18" s="110" customFormat="1" ht="13.5" customHeight="1" x14ac:dyDescent="0.15">
      <c r="A68" s="369"/>
      <c r="B68" s="108" t="s">
        <v>69</v>
      </c>
      <c r="C68" s="120"/>
      <c r="D68" s="346">
        <v>1187</v>
      </c>
      <c r="E68" s="194">
        <v>634</v>
      </c>
      <c r="F68" s="195">
        <v>230</v>
      </c>
      <c r="G68" s="195">
        <v>169</v>
      </c>
      <c r="H68" s="195">
        <v>53</v>
      </c>
      <c r="I68" s="195">
        <v>65</v>
      </c>
      <c r="J68" s="196">
        <v>36</v>
      </c>
      <c r="L68" s="230">
        <f t="shared" si="0"/>
        <v>864</v>
      </c>
      <c r="M68" s="196">
        <f t="shared" si="1"/>
        <v>118</v>
      </c>
      <c r="N68" s="351"/>
      <c r="O68" s="122"/>
      <c r="P68" s="122"/>
      <c r="Q68" s="122"/>
      <c r="R68" s="122"/>
    </row>
    <row r="69" spans="1:18" ht="13.5" customHeight="1" x14ac:dyDescent="0.15">
      <c r="A69" s="369"/>
      <c r="B69" s="10" t="s">
        <v>70</v>
      </c>
      <c r="C69" s="24"/>
      <c r="D69" s="337"/>
      <c r="E69" s="190">
        <v>53.411962931760741</v>
      </c>
      <c r="F69" s="191">
        <v>19.376579612468408</v>
      </c>
      <c r="G69" s="191">
        <v>14.237573715248525</v>
      </c>
      <c r="H69" s="191">
        <v>4.4650379106992419</v>
      </c>
      <c r="I69" s="191">
        <v>5.4759898904802018</v>
      </c>
      <c r="J69" s="192">
        <v>3.0328559393428813</v>
      </c>
      <c r="L69" s="229">
        <f t="shared" si="0"/>
        <v>72.788542544229145</v>
      </c>
      <c r="M69" s="192">
        <f t="shared" si="1"/>
        <v>9.9410278011794446</v>
      </c>
      <c r="N69" s="351"/>
      <c r="O69" s="141"/>
      <c r="P69" s="141"/>
      <c r="Q69" s="141"/>
      <c r="R69" s="141"/>
    </row>
    <row r="70" spans="1:18" s="110" customFormat="1" ht="13.5" customHeight="1" x14ac:dyDescent="0.15">
      <c r="A70" s="369"/>
      <c r="B70" s="264" t="s">
        <v>71</v>
      </c>
      <c r="C70" s="120"/>
      <c r="D70" s="330">
        <v>18</v>
      </c>
      <c r="E70" s="194">
        <v>6</v>
      </c>
      <c r="F70" s="195">
        <v>4</v>
      </c>
      <c r="G70" s="195">
        <v>1</v>
      </c>
      <c r="H70" s="195">
        <v>0</v>
      </c>
      <c r="I70" s="195">
        <v>1</v>
      </c>
      <c r="J70" s="196">
        <v>6</v>
      </c>
      <c r="L70" s="230">
        <f t="shared" si="0"/>
        <v>10</v>
      </c>
      <c r="M70" s="196">
        <f t="shared" si="1"/>
        <v>1</v>
      </c>
      <c r="N70" s="351"/>
      <c r="O70" s="122"/>
      <c r="P70" s="122"/>
      <c r="Q70" s="122"/>
      <c r="R70" s="122"/>
    </row>
    <row r="71" spans="1:18" ht="13.5" customHeight="1" thickBot="1" x14ac:dyDescent="0.2">
      <c r="A71" s="370"/>
      <c r="B71" s="265"/>
      <c r="C71" s="26"/>
      <c r="D71" s="332"/>
      <c r="E71" s="198">
        <v>33.333333333333329</v>
      </c>
      <c r="F71" s="199">
        <v>22.222222222222221</v>
      </c>
      <c r="G71" s="199">
        <v>5.5555555555555554</v>
      </c>
      <c r="H71" s="199">
        <v>0</v>
      </c>
      <c r="I71" s="199">
        <v>5.5555555555555554</v>
      </c>
      <c r="J71" s="200">
        <v>33.333333333333329</v>
      </c>
      <c r="L71" s="231">
        <f t="shared" si="0"/>
        <v>55.55555555555555</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705</v>
      </c>
      <c r="F72" s="195">
        <v>227</v>
      </c>
      <c r="G72" s="195">
        <v>146</v>
      </c>
      <c r="H72" s="195">
        <v>44</v>
      </c>
      <c r="I72" s="195">
        <v>69</v>
      </c>
      <c r="J72" s="196">
        <v>21</v>
      </c>
      <c r="L72" s="230">
        <f t="shared" ref="L72:L77" si="2">SUM(E72:F72)</f>
        <v>932</v>
      </c>
      <c r="M72" s="196">
        <f t="shared" ref="M72:M77" si="3">SUM(H72:I72)</f>
        <v>113</v>
      </c>
      <c r="N72" s="351"/>
      <c r="O72" s="122"/>
      <c r="P72" s="122"/>
      <c r="Q72" s="122"/>
      <c r="R72" s="122"/>
    </row>
    <row r="73" spans="1:18" ht="13.5" customHeight="1" x14ac:dyDescent="0.15">
      <c r="A73" s="367"/>
      <c r="B73" s="10" t="s">
        <v>512</v>
      </c>
      <c r="C73" s="24"/>
      <c r="D73" s="337"/>
      <c r="E73" s="190">
        <v>58.168316831683164</v>
      </c>
      <c r="F73" s="191">
        <v>18.729372937293729</v>
      </c>
      <c r="G73" s="191">
        <v>12.046204620462046</v>
      </c>
      <c r="H73" s="191">
        <v>3.6303630363036308</v>
      </c>
      <c r="I73" s="191">
        <v>5.6930693069306937</v>
      </c>
      <c r="J73" s="192">
        <v>1.7326732673267329</v>
      </c>
      <c r="L73" s="229">
        <f t="shared" si="2"/>
        <v>76.897689768976889</v>
      </c>
      <c r="M73" s="192">
        <f t="shared" si="3"/>
        <v>9.3234323432343249</v>
      </c>
      <c r="N73" s="351"/>
      <c r="O73" s="141"/>
      <c r="P73" s="141"/>
      <c r="Q73" s="141"/>
      <c r="R73" s="141"/>
    </row>
    <row r="74" spans="1:18" s="110" customFormat="1" ht="13.5" customHeight="1" x14ac:dyDescent="0.15">
      <c r="A74" s="367"/>
      <c r="B74" s="108" t="s">
        <v>513</v>
      </c>
      <c r="C74" s="120"/>
      <c r="D74" s="346">
        <v>422</v>
      </c>
      <c r="E74" s="194">
        <v>232</v>
      </c>
      <c r="F74" s="195">
        <v>96</v>
      </c>
      <c r="G74" s="195">
        <v>60</v>
      </c>
      <c r="H74" s="195">
        <v>10</v>
      </c>
      <c r="I74" s="195">
        <v>18</v>
      </c>
      <c r="J74" s="196">
        <v>6</v>
      </c>
      <c r="L74" s="230">
        <f t="shared" si="2"/>
        <v>328</v>
      </c>
      <c r="M74" s="196">
        <f t="shared" si="3"/>
        <v>28</v>
      </c>
      <c r="N74" s="351"/>
      <c r="O74" s="122"/>
      <c r="P74" s="122"/>
      <c r="Q74" s="122"/>
      <c r="R74" s="122"/>
    </row>
    <row r="75" spans="1:18" ht="13.5" customHeight="1" x14ac:dyDescent="0.15">
      <c r="A75" s="367"/>
      <c r="B75" s="10" t="s">
        <v>512</v>
      </c>
      <c r="C75" s="24"/>
      <c r="D75" s="337"/>
      <c r="E75" s="190">
        <v>54.976303317535546</v>
      </c>
      <c r="F75" s="191">
        <v>22.748815165876778</v>
      </c>
      <c r="G75" s="191">
        <v>14.218009478672986</v>
      </c>
      <c r="H75" s="191">
        <v>2.3696682464454977</v>
      </c>
      <c r="I75" s="191">
        <v>4.2654028436018958</v>
      </c>
      <c r="J75" s="192">
        <v>1.4218009478672986</v>
      </c>
      <c r="L75" s="229">
        <f t="shared" si="2"/>
        <v>77.725118483412331</v>
      </c>
      <c r="M75" s="192">
        <f t="shared" si="3"/>
        <v>6.6350710900473935</v>
      </c>
      <c r="N75" s="351"/>
      <c r="O75" s="141"/>
      <c r="P75" s="141"/>
      <c r="Q75" s="141"/>
      <c r="R75" s="141"/>
    </row>
    <row r="76" spans="1:18" s="110" customFormat="1" ht="13.5" customHeight="1" x14ac:dyDescent="0.15">
      <c r="A76" s="367"/>
      <c r="B76" s="108" t="s">
        <v>514</v>
      </c>
      <c r="C76" s="120"/>
      <c r="D76" s="330">
        <v>1078</v>
      </c>
      <c r="E76" s="194">
        <v>541</v>
      </c>
      <c r="F76" s="195">
        <v>172</v>
      </c>
      <c r="G76" s="195">
        <v>178</v>
      </c>
      <c r="H76" s="195">
        <v>47</v>
      </c>
      <c r="I76" s="195">
        <v>77</v>
      </c>
      <c r="J76" s="196">
        <v>63</v>
      </c>
      <c r="L76" s="230">
        <f t="shared" si="2"/>
        <v>713</v>
      </c>
      <c r="M76" s="196">
        <f t="shared" si="3"/>
        <v>124</v>
      </c>
      <c r="N76" s="351"/>
      <c r="O76" s="122"/>
      <c r="P76" s="122"/>
      <c r="Q76" s="122"/>
      <c r="R76" s="122"/>
    </row>
    <row r="77" spans="1:18" ht="13.5" customHeight="1" thickBot="1" x14ac:dyDescent="0.2">
      <c r="A77" s="368"/>
      <c r="B77" s="21"/>
      <c r="C77" s="26"/>
      <c r="D77" s="332"/>
      <c r="E77" s="198">
        <v>50.185528756957332</v>
      </c>
      <c r="F77" s="199">
        <v>15.955473098330241</v>
      </c>
      <c r="G77" s="199">
        <v>16.512059369202227</v>
      </c>
      <c r="H77" s="199">
        <v>4.3599257884972165</v>
      </c>
      <c r="I77" s="199">
        <v>7.1428571428571423</v>
      </c>
      <c r="J77" s="200">
        <v>5.8441558441558437</v>
      </c>
      <c r="L77" s="231">
        <f t="shared" si="2"/>
        <v>66.14100185528757</v>
      </c>
      <c r="M77" s="200">
        <f t="shared" si="3"/>
        <v>11.502782931354359</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457</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904</v>
      </c>
      <c r="F6" s="179">
        <v>967</v>
      </c>
      <c r="G6" s="179">
        <v>440</v>
      </c>
      <c r="H6" s="179">
        <v>168</v>
      </c>
      <c r="I6" s="179">
        <v>155</v>
      </c>
      <c r="J6" s="180">
        <v>78</v>
      </c>
      <c r="K6" s="133"/>
      <c r="L6" s="226">
        <f>SUM(E6:F6)</f>
        <v>1871</v>
      </c>
      <c r="M6" s="180">
        <f>SUM(H6:I6)</f>
        <v>323</v>
      </c>
      <c r="N6" s="351"/>
      <c r="O6" s="139"/>
      <c r="P6" s="139"/>
      <c r="Q6" s="139"/>
      <c r="R6" s="139"/>
    </row>
    <row r="7" spans="1:19" ht="13.5" customHeight="1" thickBot="1" x14ac:dyDescent="0.2">
      <c r="A7" s="266"/>
      <c r="B7" s="9"/>
      <c r="C7" s="9"/>
      <c r="D7" s="332"/>
      <c r="E7" s="182">
        <v>33.333333333333329</v>
      </c>
      <c r="F7" s="183">
        <v>35.656342182890853</v>
      </c>
      <c r="G7" s="183">
        <v>16.224188790560472</v>
      </c>
      <c r="H7" s="183">
        <v>6.1946902654867255</v>
      </c>
      <c r="I7" s="183">
        <v>5.7153392330383479</v>
      </c>
      <c r="J7" s="275">
        <v>2.8761061946902653</v>
      </c>
      <c r="K7" s="134"/>
      <c r="L7" s="227">
        <f t="shared" ref="L7:L71" si="0">SUM(E7:F7)</f>
        <v>68.989675516224182</v>
      </c>
      <c r="M7" s="275">
        <f t="shared" ref="M7:M71" si="1">SUM(H7:I7)</f>
        <v>11.910029498525073</v>
      </c>
      <c r="N7" s="351"/>
      <c r="O7" s="140"/>
      <c r="P7" s="140"/>
      <c r="Q7" s="140"/>
      <c r="R7" s="140"/>
    </row>
    <row r="8" spans="1:19" s="110" customFormat="1" ht="13.5" customHeight="1" x14ac:dyDescent="0.15">
      <c r="A8" s="371" t="s">
        <v>30</v>
      </c>
      <c r="B8" s="118" t="s">
        <v>32</v>
      </c>
      <c r="C8" s="119"/>
      <c r="D8" s="333">
        <v>1272</v>
      </c>
      <c r="E8" s="186">
        <v>428</v>
      </c>
      <c r="F8" s="187">
        <v>458</v>
      </c>
      <c r="G8" s="187">
        <v>203</v>
      </c>
      <c r="H8" s="187">
        <v>74</v>
      </c>
      <c r="I8" s="187">
        <v>73</v>
      </c>
      <c r="J8" s="188">
        <v>36</v>
      </c>
      <c r="K8" s="133"/>
      <c r="L8" s="228">
        <f t="shared" si="0"/>
        <v>886</v>
      </c>
      <c r="M8" s="188">
        <f t="shared" si="1"/>
        <v>147</v>
      </c>
      <c r="N8" s="351"/>
      <c r="O8" s="122"/>
      <c r="P8" s="122"/>
      <c r="Q8" s="122"/>
      <c r="R8" s="122"/>
    </row>
    <row r="9" spans="1:19" ht="13.5" customHeight="1" x14ac:dyDescent="0.15">
      <c r="A9" s="369"/>
      <c r="B9" s="263"/>
      <c r="C9" s="24"/>
      <c r="D9" s="337"/>
      <c r="E9" s="190">
        <v>33.647798742138363</v>
      </c>
      <c r="F9" s="191">
        <v>36.0062893081761</v>
      </c>
      <c r="G9" s="191">
        <v>15.959119496855346</v>
      </c>
      <c r="H9" s="191">
        <v>5.817610062893082</v>
      </c>
      <c r="I9" s="191">
        <v>5.7389937106918243</v>
      </c>
      <c r="J9" s="192">
        <v>2.8301886792452833</v>
      </c>
      <c r="K9" s="134"/>
      <c r="L9" s="229">
        <f t="shared" si="0"/>
        <v>69.654088050314471</v>
      </c>
      <c r="M9" s="192">
        <f t="shared" si="1"/>
        <v>11.556603773584907</v>
      </c>
      <c r="N9" s="351"/>
      <c r="O9" s="141"/>
      <c r="P9" s="141"/>
      <c r="Q9" s="141"/>
      <c r="R9" s="141"/>
    </row>
    <row r="10" spans="1:19" s="110" customFormat="1" ht="13.5" customHeight="1" x14ac:dyDescent="0.15">
      <c r="A10" s="369"/>
      <c r="B10" s="108" t="s">
        <v>34</v>
      </c>
      <c r="C10" s="120"/>
      <c r="D10" s="346">
        <v>279</v>
      </c>
      <c r="E10" s="194">
        <v>92</v>
      </c>
      <c r="F10" s="195">
        <v>101</v>
      </c>
      <c r="G10" s="195">
        <v>46</v>
      </c>
      <c r="H10" s="195">
        <v>18</v>
      </c>
      <c r="I10" s="195">
        <v>15</v>
      </c>
      <c r="J10" s="196">
        <v>7</v>
      </c>
      <c r="K10" s="133"/>
      <c r="L10" s="230">
        <f t="shared" si="0"/>
        <v>193</v>
      </c>
      <c r="M10" s="196">
        <f t="shared" si="1"/>
        <v>33</v>
      </c>
      <c r="N10" s="351"/>
      <c r="O10" s="122"/>
      <c r="P10" s="122"/>
      <c r="Q10" s="122"/>
      <c r="R10" s="122"/>
    </row>
    <row r="11" spans="1:19" ht="13.5" customHeight="1" x14ac:dyDescent="0.15">
      <c r="A11" s="369"/>
      <c r="B11" s="263"/>
      <c r="C11" s="24"/>
      <c r="D11" s="337"/>
      <c r="E11" s="190">
        <v>32.974910394265237</v>
      </c>
      <c r="F11" s="191">
        <v>36.200716845878134</v>
      </c>
      <c r="G11" s="191">
        <v>16.487455197132618</v>
      </c>
      <c r="H11" s="191">
        <v>6.4516129032258061</v>
      </c>
      <c r="I11" s="191">
        <v>5.376344086021505</v>
      </c>
      <c r="J11" s="192">
        <v>2.5089605734767026</v>
      </c>
      <c r="K11" s="134"/>
      <c r="L11" s="229">
        <f t="shared" si="0"/>
        <v>69.17562724014337</v>
      </c>
      <c r="M11" s="192">
        <f t="shared" si="1"/>
        <v>11.827956989247312</v>
      </c>
      <c r="N11" s="351"/>
      <c r="O11" s="141"/>
      <c r="P11" s="141"/>
      <c r="Q11" s="141"/>
      <c r="R11" s="141"/>
    </row>
    <row r="12" spans="1:19" s="110" customFormat="1" ht="13.5" customHeight="1" x14ac:dyDescent="0.15">
      <c r="A12" s="369"/>
      <c r="B12" s="108" t="s">
        <v>36</v>
      </c>
      <c r="C12" s="120"/>
      <c r="D12" s="346">
        <v>680</v>
      </c>
      <c r="E12" s="194">
        <v>238</v>
      </c>
      <c r="F12" s="195">
        <v>238</v>
      </c>
      <c r="G12" s="195">
        <v>97</v>
      </c>
      <c r="H12" s="195">
        <v>42</v>
      </c>
      <c r="I12" s="195">
        <v>41</v>
      </c>
      <c r="J12" s="196">
        <v>24</v>
      </c>
      <c r="K12" s="133"/>
      <c r="L12" s="230">
        <f t="shared" si="0"/>
        <v>476</v>
      </c>
      <c r="M12" s="196">
        <f t="shared" si="1"/>
        <v>83</v>
      </c>
      <c r="N12" s="351"/>
      <c r="O12" s="122"/>
      <c r="P12" s="122"/>
      <c r="Q12" s="122"/>
      <c r="R12" s="122"/>
    </row>
    <row r="13" spans="1:19" ht="13.5" customHeight="1" x14ac:dyDescent="0.15">
      <c r="A13" s="369"/>
      <c r="B13" s="263"/>
      <c r="C13" s="24"/>
      <c r="D13" s="337"/>
      <c r="E13" s="190">
        <v>35</v>
      </c>
      <c r="F13" s="191">
        <v>35</v>
      </c>
      <c r="G13" s="191">
        <v>14.26470588235294</v>
      </c>
      <c r="H13" s="191">
        <v>6.1764705882352944</v>
      </c>
      <c r="I13" s="191">
        <v>6.0294117647058822</v>
      </c>
      <c r="J13" s="192">
        <v>3.5294117647058822</v>
      </c>
      <c r="K13" s="134"/>
      <c r="L13" s="229">
        <f t="shared" si="0"/>
        <v>70</v>
      </c>
      <c r="M13" s="192">
        <f t="shared" si="1"/>
        <v>12.205882352941178</v>
      </c>
      <c r="N13" s="351"/>
      <c r="O13" s="141"/>
      <c r="P13" s="141"/>
      <c r="Q13" s="141"/>
      <c r="R13" s="141"/>
    </row>
    <row r="14" spans="1:19" s="110" customFormat="1" ht="13.5" customHeight="1" x14ac:dyDescent="0.15">
      <c r="A14" s="369"/>
      <c r="B14" s="108" t="s">
        <v>38</v>
      </c>
      <c r="C14" s="120"/>
      <c r="D14" s="346">
        <v>196</v>
      </c>
      <c r="E14" s="194">
        <v>57</v>
      </c>
      <c r="F14" s="195">
        <v>68</v>
      </c>
      <c r="G14" s="195">
        <v>44</v>
      </c>
      <c r="H14" s="195">
        <v>15</v>
      </c>
      <c r="I14" s="195">
        <v>7</v>
      </c>
      <c r="J14" s="196">
        <v>5</v>
      </c>
      <c r="K14" s="133"/>
      <c r="L14" s="230">
        <f t="shared" si="0"/>
        <v>125</v>
      </c>
      <c r="M14" s="196">
        <f t="shared" si="1"/>
        <v>22</v>
      </c>
      <c r="N14" s="351"/>
      <c r="O14" s="122"/>
      <c r="P14" s="122"/>
      <c r="Q14" s="122"/>
      <c r="R14" s="122"/>
    </row>
    <row r="15" spans="1:19" ht="13.5" customHeight="1" x14ac:dyDescent="0.15">
      <c r="A15" s="369"/>
      <c r="B15" s="263"/>
      <c r="C15" s="24"/>
      <c r="D15" s="337"/>
      <c r="E15" s="190">
        <v>29.081632653061224</v>
      </c>
      <c r="F15" s="191">
        <v>34.693877551020407</v>
      </c>
      <c r="G15" s="191">
        <v>22.448979591836736</v>
      </c>
      <c r="H15" s="191">
        <v>7.6530612244897958</v>
      </c>
      <c r="I15" s="191">
        <v>3.5714285714285712</v>
      </c>
      <c r="J15" s="192">
        <v>2.5510204081632653</v>
      </c>
      <c r="K15" s="134"/>
      <c r="L15" s="229">
        <f t="shared" si="0"/>
        <v>63.775510204081627</v>
      </c>
      <c r="M15" s="192">
        <f t="shared" si="1"/>
        <v>11.224489795918366</v>
      </c>
      <c r="N15" s="351"/>
      <c r="O15" s="141"/>
      <c r="P15" s="141"/>
      <c r="Q15" s="141"/>
      <c r="R15" s="141"/>
    </row>
    <row r="16" spans="1:19" s="110" customFormat="1" ht="13.5" customHeight="1" x14ac:dyDescent="0.15">
      <c r="A16" s="369"/>
      <c r="B16" s="108" t="s">
        <v>40</v>
      </c>
      <c r="C16" s="120"/>
      <c r="D16" s="346">
        <v>191</v>
      </c>
      <c r="E16" s="194">
        <v>62</v>
      </c>
      <c r="F16" s="195">
        <v>69</v>
      </c>
      <c r="G16" s="195">
        <v>30</v>
      </c>
      <c r="H16" s="195">
        <v>15</v>
      </c>
      <c r="I16" s="195">
        <v>11</v>
      </c>
      <c r="J16" s="196">
        <v>4</v>
      </c>
      <c r="K16" s="133"/>
      <c r="L16" s="230">
        <f t="shared" si="0"/>
        <v>131</v>
      </c>
      <c r="M16" s="196">
        <f t="shared" si="1"/>
        <v>26</v>
      </c>
      <c r="N16" s="351"/>
      <c r="O16" s="122"/>
      <c r="P16" s="122"/>
      <c r="Q16" s="122"/>
      <c r="R16" s="122"/>
    </row>
    <row r="17" spans="1:18" ht="13.5" customHeight="1" x14ac:dyDescent="0.15">
      <c r="A17" s="369"/>
      <c r="B17" s="263"/>
      <c r="C17" s="24"/>
      <c r="D17" s="337"/>
      <c r="E17" s="190">
        <v>32.460732984293195</v>
      </c>
      <c r="F17" s="191">
        <v>36.125654450261777</v>
      </c>
      <c r="G17" s="191">
        <v>15.706806282722512</v>
      </c>
      <c r="H17" s="191">
        <v>7.8534031413612562</v>
      </c>
      <c r="I17" s="191">
        <v>5.7591623036649215</v>
      </c>
      <c r="J17" s="192">
        <v>2.0942408376963351</v>
      </c>
      <c r="K17" s="134"/>
      <c r="L17" s="229">
        <f t="shared" si="0"/>
        <v>68.586387434554979</v>
      </c>
      <c r="M17" s="192">
        <f t="shared" si="1"/>
        <v>13.612565445026178</v>
      </c>
      <c r="N17" s="351"/>
      <c r="O17" s="141"/>
      <c r="P17" s="141"/>
      <c r="Q17" s="141"/>
      <c r="R17" s="141"/>
    </row>
    <row r="18" spans="1:18" s="110" customFormat="1" ht="13.5" customHeight="1" x14ac:dyDescent="0.15">
      <c r="A18" s="369"/>
      <c r="B18" s="108" t="s">
        <v>42</v>
      </c>
      <c r="C18" s="120"/>
      <c r="D18" s="330">
        <v>94</v>
      </c>
      <c r="E18" s="194">
        <v>27</v>
      </c>
      <c r="F18" s="195">
        <v>33</v>
      </c>
      <c r="G18" s="195">
        <v>20</v>
      </c>
      <c r="H18" s="195">
        <v>4</v>
      </c>
      <c r="I18" s="195">
        <v>8</v>
      </c>
      <c r="J18" s="196">
        <v>2</v>
      </c>
      <c r="K18" s="133"/>
      <c r="L18" s="230">
        <f t="shared" si="0"/>
        <v>60</v>
      </c>
      <c r="M18" s="196">
        <f t="shared" si="1"/>
        <v>12</v>
      </c>
      <c r="N18" s="351"/>
      <c r="O18" s="122"/>
      <c r="P18" s="122"/>
      <c r="Q18" s="122"/>
      <c r="R18" s="122"/>
    </row>
    <row r="19" spans="1:18" ht="13.5" customHeight="1" thickBot="1" x14ac:dyDescent="0.2">
      <c r="A19" s="370"/>
      <c r="B19" s="263"/>
      <c r="C19" s="26"/>
      <c r="D19" s="332"/>
      <c r="E19" s="198">
        <v>28.723404255319153</v>
      </c>
      <c r="F19" s="199">
        <v>35.106382978723403</v>
      </c>
      <c r="G19" s="199">
        <v>21.276595744680851</v>
      </c>
      <c r="H19" s="199">
        <v>4.2553191489361701</v>
      </c>
      <c r="I19" s="199">
        <v>8.5106382978723403</v>
      </c>
      <c r="J19" s="200">
        <v>2.1276595744680851</v>
      </c>
      <c r="K19" s="134"/>
      <c r="L19" s="231">
        <f t="shared" si="0"/>
        <v>63.829787234042556</v>
      </c>
      <c r="M19" s="200">
        <f t="shared" si="1"/>
        <v>12.76595744680851</v>
      </c>
      <c r="N19" s="351"/>
      <c r="O19" s="141"/>
      <c r="P19" s="141"/>
      <c r="Q19" s="141"/>
      <c r="R19" s="141"/>
    </row>
    <row r="20" spans="1:18" s="111" customFormat="1" ht="13.5" customHeight="1" x14ac:dyDescent="0.15">
      <c r="A20" s="372" t="s">
        <v>0</v>
      </c>
      <c r="B20" s="103" t="s">
        <v>1</v>
      </c>
      <c r="C20" s="121"/>
      <c r="D20" s="333">
        <v>1088</v>
      </c>
      <c r="E20" s="186">
        <v>302</v>
      </c>
      <c r="F20" s="187">
        <v>408</v>
      </c>
      <c r="G20" s="187">
        <v>196</v>
      </c>
      <c r="H20" s="187">
        <v>75</v>
      </c>
      <c r="I20" s="187">
        <v>70</v>
      </c>
      <c r="J20" s="188">
        <v>37</v>
      </c>
      <c r="K20" s="267"/>
      <c r="L20" s="228">
        <f t="shared" si="0"/>
        <v>710</v>
      </c>
      <c r="M20" s="188">
        <f t="shared" si="1"/>
        <v>145</v>
      </c>
      <c r="N20" s="351"/>
      <c r="O20" s="122"/>
      <c r="P20" s="122"/>
      <c r="Q20" s="122"/>
      <c r="R20" s="122"/>
    </row>
    <row r="21" spans="1:18" s="22" customFormat="1" ht="13.5" customHeight="1" x14ac:dyDescent="0.15">
      <c r="A21" s="373"/>
      <c r="B21" s="263"/>
      <c r="C21" s="25"/>
      <c r="D21" s="337"/>
      <c r="E21" s="190">
        <v>27.757352941176471</v>
      </c>
      <c r="F21" s="191">
        <v>37.5</v>
      </c>
      <c r="G21" s="191">
        <v>18.014705882352942</v>
      </c>
      <c r="H21" s="191">
        <v>6.8933823529411766</v>
      </c>
      <c r="I21" s="191">
        <v>6.4338235294117645</v>
      </c>
      <c r="J21" s="192">
        <v>3.4007352941176467</v>
      </c>
      <c r="K21" s="268"/>
      <c r="L21" s="229">
        <f t="shared" si="0"/>
        <v>65.257352941176464</v>
      </c>
      <c r="M21" s="192">
        <f t="shared" si="1"/>
        <v>13.327205882352942</v>
      </c>
      <c r="N21" s="351"/>
      <c r="O21" s="141"/>
      <c r="P21" s="141"/>
      <c r="Q21" s="141"/>
      <c r="R21" s="141"/>
    </row>
    <row r="22" spans="1:18" s="111" customFormat="1" ht="13.5" customHeight="1" x14ac:dyDescent="0.15">
      <c r="A22" s="373"/>
      <c r="B22" s="106" t="s">
        <v>2</v>
      </c>
      <c r="C22" s="122"/>
      <c r="D22" s="346">
        <v>1538</v>
      </c>
      <c r="E22" s="194">
        <v>578</v>
      </c>
      <c r="F22" s="195">
        <v>529</v>
      </c>
      <c r="G22" s="195">
        <v>232</v>
      </c>
      <c r="H22" s="195">
        <v>83</v>
      </c>
      <c r="I22" s="195">
        <v>82</v>
      </c>
      <c r="J22" s="196">
        <v>34</v>
      </c>
      <c r="K22" s="267"/>
      <c r="L22" s="230">
        <f t="shared" si="0"/>
        <v>1107</v>
      </c>
      <c r="M22" s="196">
        <f t="shared" si="1"/>
        <v>165</v>
      </c>
      <c r="N22" s="351"/>
      <c r="O22" s="122"/>
      <c r="P22" s="122"/>
      <c r="Q22" s="122"/>
      <c r="R22" s="122"/>
    </row>
    <row r="23" spans="1:18" s="22" customFormat="1" ht="13.5" customHeight="1" x14ac:dyDescent="0.15">
      <c r="A23" s="373"/>
      <c r="B23" s="263"/>
      <c r="C23" s="25"/>
      <c r="D23" s="337"/>
      <c r="E23" s="190">
        <v>37.581274382314696</v>
      </c>
      <c r="F23" s="191">
        <v>34.395318595578672</v>
      </c>
      <c r="G23" s="191">
        <v>15.084525357607282</v>
      </c>
      <c r="H23" s="191">
        <v>5.3966189856957083</v>
      </c>
      <c r="I23" s="191">
        <v>5.3315994798439537</v>
      </c>
      <c r="J23" s="192">
        <v>2.2106631989596877</v>
      </c>
      <c r="L23" s="229">
        <f t="shared" si="0"/>
        <v>71.976592977893375</v>
      </c>
      <c r="M23" s="192">
        <f t="shared" si="1"/>
        <v>10.728218465539662</v>
      </c>
      <c r="N23" s="351"/>
      <c r="O23" s="141"/>
      <c r="P23" s="141"/>
      <c r="Q23" s="141"/>
      <c r="R23" s="141"/>
    </row>
    <row r="24" spans="1:18" s="111" customFormat="1" ht="13.5" customHeight="1" x14ac:dyDescent="0.15">
      <c r="A24" s="373"/>
      <c r="B24" s="106" t="s">
        <v>45</v>
      </c>
      <c r="C24" s="122"/>
      <c r="D24" s="330">
        <v>86</v>
      </c>
      <c r="E24" s="194">
        <v>24</v>
      </c>
      <c r="F24" s="195">
        <v>30</v>
      </c>
      <c r="G24" s="195">
        <v>12</v>
      </c>
      <c r="H24" s="195">
        <v>10</v>
      </c>
      <c r="I24" s="195">
        <v>3</v>
      </c>
      <c r="J24" s="196">
        <v>7</v>
      </c>
      <c r="L24" s="230">
        <f t="shared" si="0"/>
        <v>54</v>
      </c>
      <c r="M24" s="196">
        <f t="shared" si="1"/>
        <v>13</v>
      </c>
      <c r="N24" s="351"/>
      <c r="O24" s="122"/>
      <c r="P24" s="122"/>
      <c r="Q24" s="122"/>
      <c r="R24" s="122"/>
    </row>
    <row r="25" spans="1:18" s="22" customFormat="1" ht="13.5" customHeight="1" thickBot="1" x14ac:dyDescent="0.2">
      <c r="A25" s="374"/>
      <c r="B25" s="263"/>
      <c r="C25" s="62"/>
      <c r="D25" s="332"/>
      <c r="E25" s="198">
        <v>27.906976744186046</v>
      </c>
      <c r="F25" s="199">
        <v>34.883720930232556</v>
      </c>
      <c r="G25" s="199">
        <v>13.953488372093023</v>
      </c>
      <c r="H25" s="199">
        <v>11.627906976744185</v>
      </c>
      <c r="I25" s="199">
        <v>3.4883720930232558</v>
      </c>
      <c r="J25" s="200">
        <v>8.1395348837209305</v>
      </c>
      <c r="L25" s="231">
        <f t="shared" si="0"/>
        <v>62.790697674418603</v>
      </c>
      <c r="M25" s="200">
        <f t="shared" si="1"/>
        <v>15.11627906976744</v>
      </c>
      <c r="N25" s="351"/>
      <c r="O25" s="141"/>
      <c r="P25" s="141"/>
      <c r="Q25" s="141"/>
      <c r="R25" s="141"/>
    </row>
    <row r="26" spans="1:18" s="110" customFormat="1" ht="13.5" customHeight="1" x14ac:dyDescent="0.15">
      <c r="A26" s="371" t="s">
        <v>43</v>
      </c>
      <c r="B26" s="118" t="s">
        <v>3</v>
      </c>
      <c r="C26" s="119"/>
      <c r="D26" s="333">
        <v>170</v>
      </c>
      <c r="E26" s="202">
        <v>78</v>
      </c>
      <c r="F26" s="203">
        <v>58</v>
      </c>
      <c r="G26" s="203">
        <v>17</v>
      </c>
      <c r="H26" s="203">
        <v>9</v>
      </c>
      <c r="I26" s="203">
        <v>8</v>
      </c>
      <c r="J26" s="204">
        <v>0</v>
      </c>
      <c r="L26" s="232">
        <f t="shared" si="0"/>
        <v>136</v>
      </c>
      <c r="M26" s="204">
        <f t="shared" si="1"/>
        <v>17</v>
      </c>
      <c r="N26" s="351"/>
      <c r="O26" s="120"/>
      <c r="P26" s="120"/>
      <c r="Q26" s="120"/>
      <c r="R26" s="120"/>
    </row>
    <row r="27" spans="1:18" ht="13.5" customHeight="1" x14ac:dyDescent="0.15">
      <c r="A27" s="369"/>
      <c r="B27" s="263"/>
      <c r="C27" s="24"/>
      <c r="D27" s="337"/>
      <c r="E27" s="206">
        <v>45.882352941176471</v>
      </c>
      <c r="F27" s="207">
        <v>34.117647058823529</v>
      </c>
      <c r="G27" s="207">
        <v>10</v>
      </c>
      <c r="H27" s="207">
        <v>5.2941176470588234</v>
      </c>
      <c r="I27" s="207">
        <v>4.7058823529411766</v>
      </c>
      <c r="J27" s="208">
        <v>0</v>
      </c>
      <c r="L27" s="233">
        <f t="shared" si="0"/>
        <v>80</v>
      </c>
      <c r="M27" s="208">
        <f t="shared" si="1"/>
        <v>10</v>
      </c>
      <c r="N27" s="351"/>
      <c r="O27" s="142"/>
      <c r="P27" s="142"/>
      <c r="Q27" s="142"/>
      <c r="R27" s="142"/>
    </row>
    <row r="28" spans="1:18" s="110" customFormat="1" ht="13.5" customHeight="1" x14ac:dyDescent="0.15">
      <c r="A28" s="369"/>
      <c r="B28" s="108" t="s">
        <v>4</v>
      </c>
      <c r="C28" s="120"/>
      <c r="D28" s="346">
        <v>260</v>
      </c>
      <c r="E28" s="209">
        <v>104</v>
      </c>
      <c r="F28" s="210">
        <v>89</v>
      </c>
      <c r="G28" s="210">
        <v>30</v>
      </c>
      <c r="H28" s="210">
        <v>16</v>
      </c>
      <c r="I28" s="210">
        <v>19</v>
      </c>
      <c r="J28" s="211">
        <v>2</v>
      </c>
      <c r="L28" s="234">
        <f t="shared" si="0"/>
        <v>193</v>
      </c>
      <c r="M28" s="211">
        <f t="shared" si="1"/>
        <v>35</v>
      </c>
      <c r="N28" s="351"/>
      <c r="O28" s="120"/>
      <c r="P28" s="120"/>
      <c r="Q28" s="120"/>
      <c r="R28" s="120"/>
    </row>
    <row r="29" spans="1:18" ht="13.5" customHeight="1" x14ac:dyDescent="0.15">
      <c r="A29" s="369"/>
      <c r="B29" s="263"/>
      <c r="C29" s="24"/>
      <c r="D29" s="337"/>
      <c r="E29" s="206">
        <v>40</v>
      </c>
      <c r="F29" s="207">
        <v>34.230769230769234</v>
      </c>
      <c r="G29" s="207">
        <v>11.538461538461538</v>
      </c>
      <c r="H29" s="207">
        <v>6.1538461538461542</v>
      </c>
      <c r="I29" s="207">
        <v>7.3076923076923084</v>
      </c>
      <c r="J29" s="208">
        <v>0.76923076923076927</v>
      </c>
      <c r="L29" s="233">
        <f t="shared" si="0"/>
        <v>74.230769230769226</v>
      </c>
      <c r="M29" s="208">
        <f t="shared" si="1"/>
        <v>13.461538461538463</v>
      </c>
      <c r="N29" s="351"/>
      <c r="O29" s="142"/>
      <c r="P29" s="142"/>
      <c r="Q29" s="142"/>
      <c r="R29" s="142"/>
    </row>
    <row r="30" spans="1:18" s="110" customFormat="1" ht="13.5" customHeight="1" x14ac:dyDescent="0.15">
      <c r="A30" s="369"/>
      <c r="B30" s="108" t="s">
        <v>5</v>
      </c>
      <c r="C30" s="120"/>
      <c r="D30" s="346">
        <v>434</v>
      </c>
      <c r="E30" s="209">
        <v>167</v>
      </c>
      <c r="F30" s="210">
        <v>154</v>
      </c>
      <c r="G30" s="210">
        <v>69</v>
      </c>
      <c r="H30" s="210">
        <v>21</v>
      </c>
      <c r="I30" s="210">
        <v>20</v>
      </c>
      <c r="J30" s="211">
        <v>3</v>
      </c>
      <c r="L30" s="234">
        <f t="shared" si="0"/>
        <v>321</v>
      </c>
      <c r="M30" s="211">
        <f t="shared" si="1"/>
        <v>41</v>
      </c>
      <c r="N30" s="351"/>
      <c r="O30" s="120"/>
      <c r="P30" s="120"/>
      <c r="Q30" s="120"/>
      <c r="R30" s="120"/>
    </row>
    <row r="31" spans="1:18" ht="13.5" customHeight="1" x14ac:dyDescent="0.15">
      <c r="A31" s="369"/>
      <c r="B31" s="263"/>
      <c r="C31" s="24"/>
      <c r="D31" s="337"/>
      <c r="E31" s="206">
        <v>38.47926267281106</v>
      </c>
      <c r="F31" s="207">
        <v>35.483870967741936</v>
      </c>
      <c r="G31" s="207">
        <v>15.898617511520738</v>
      </c>
      <c r="H31" s="207">
        <v>4.838709677419355</v>
      </c>
      <c r="I31" s="207">
        <v>4.6082949308755765</v>
      </c>
      <c r="J31" s="208">
        <v>0.69124423963133641</v>
      </c>
      <c r="L31" s="233">
        <f t="shared" si="0"/>
        <v>73.963133640552996</v>
      </c>
      <c r="M31" s="208">
        <f t="shared" si="1"/>
        <v>9.4470046082949324</v>
      </c>
      <c r="N31" s="351"/>
      <c r="O31" s="142"/>
      <c r="P31" s="142"/>
      <c r="Q31" s="142"/>
      <c r="R31" s="142"/>
    </row>
    <row r="32" spans="1:18" s="110" customFormat="1" ht="13.5" customHeight="1" x14ac:dyDescent="0.15">
      <c r="A32" s="369"/>
      <c r="B32" s="108" t="s">
        <v>6</v>
      </c>
      <c r="C32" s="120"/>
      <c r="D32" s="346">
        <v>480</v>
      </c>
      <c r="E32" s="209">
        <v>170</v>
      </c>
      <c r="F32" s="210">
        <v>179</v>
      </c>
      <c r="G32" s="210">
        <v>86</v>
      </c>
      <c r="H32" s="210">
        <v>25</v>
      </c>
      <c r="I32" s="210">
        <v>16</v>
      </c>
      <c r="J32" s="211">
        <v>4</v>
      </c>
      <c r="L32" s="234">
        <f t="shared" si="0"/>
        <v>349</v>
      </c>
      <c r="M32" s="211">
        <f t="shared" si="1"/>
        <v>41</v>
      </c>
      <c r="N32" s="351"/>
      <c r="O32" s="120"/>
      <c r="P32" s="120"/>
      <c r="Q32" s="120"/>
      <c r="R32" s="120"/>
    </row>
    <row r="33" spans="1:18" ht="13.5" customHeight="1" x14ac:dyDescent="0.15">
      <c r="A33" s="369"/>
      <c r="B33" s="263"/>
      <c r="C33" s="24"/>
      <c r="D33" s="337"/>
      <c r="E33" s="206">
        <v>35.416666666666671</v>
      </c>
      <c r="F33" s="207">
        <v>37.291666666666664</v>
      </c>
      <c r="G33" s="207">
        <v>17.916666666666668</v>
      </c>
      <c r="H33" s="207">
        <v>5.2083333333333339</v>
      </c>
      <c r="I33" s="207">
        <v>3.3333333333333335</v>
      </c>
      <c r="J33" s="208">
        <v>0.83333333333333337</v>
      </c>
      <c r="L33" s="233">
        <f t="shared" si="0"/>
        <v>72.708333333333343</v>
      </c>
      <c r="M33" s="208">
        <f t="shared" si="1"/>
        <v>8.5416666666666679</v>
      </c>
      <c r="N33" s="351"/>
      <c r="O33" s="142"/>
      <c r="P33" s="142"/>
      <c r="Q33" s="142"/>
      <c r="R33" s="142"/>
    </row>
    <row r="34" spans="1:18" s="110" customFormat="1" ht="13.5" customHeight="1" x14ac:dyDescent="0.15">
      <c r="A34" s="369"/>
      <c r="B34" s="108" t="s">
        <v>7</v>
      </c>
      <c r="C34" s="120"/>
      <c r="D34" s="346">
        <v>594</v>
      </c>
      <c r="E34" s="209">
        <v>187</v>
      </c>
      <c r="F34" s="210">
        <v>217</v>
      </c>
      <c r="G34" s="210">
        <v>95</v>
      </c>
      <c r="H34" s="210">
        <v>41</v>
      </c>
      <c r="I34" s="210">
        <v>38</v>
      </c>
      <c r="J34" s="211">
        <v>16</v>
      </c>
      <c r="L34" s="234">
        <f t="shared" si="0"/>
        <v>404</v>
      </c>
      <c r="M34" s="211">
        <f t="shared" si="1"/>
        <v>79</v>
      </c>
      <c r="N34" s="351"/>
      <c r="O34" s="120"/>
      <c r="P34" s="120"/>
      <c r="Q34" s="120"/>
      <c r="R34" s="120"/>
    </row>
    <row r="35" spans="1:18" ht="13.5" customHeight="1" x14ac:dyDescent="0.15">
      <c r="A35" s="369"/>
      <c r="B35" s="263"/>
      <c r="C35" s="24"/>
      <c r="D35" s="337"/>
      <c r="E35" s="206">
        <v>31.481481481481481</v>
      </c>
      <c r="F35" s="207">
        <v>36.531986531986533</v>
      </c>
      <c r="G35" s="207">
        <v>15.993265993265993</v>
      </c>
      <c r="H35" s="207">
        <v>6.9023569023569031</v>
      </c>
      <c r="I35" s="207">
        <v>6.3973063973063971</v>
      </c>
      <c r="J35" s="208">
        <v>2.6936026936026933</v>
      </c>
      <c r="L35" s="233">
        <f t="shared" si="0"/>
        <v>68.013468013468014</v>
      </c>
      <c r="M35" s="208">
        <f t="shared" si="1"/>
        <v>13.299663299663301</v>
      </c>
      <c r="N35" s="351"/>
      <c r="O35" s="142"/>
      <c r="P35" s="142"/>
      <c r="Q35" s="142"/>
      <c r="R35" s="142"/>
    </row>
    <row r="36" spans="1:18" s="110" customFormat="1" ht="13.5" customHeight="1" x14ac:dyDescent="0.15">
      <c r="A36" s="369"/>
      <c r="B36" s="108" t="s">
        <v>44</v>
      </c>
      <c r="C36" s="120"/>
      <c r="D36" s="331">
        <v>688</v>
      </c>
      <c r="E36" s="209">
        <v>174</v>
      </c>
      <c r="F36" s="210">
        <v>240</v>
      </c>
      <c r="G36" s="210">
        <v>132</v>
      </c>
      <c r="H36" s="210">
        <v>46</v>
      </c>
      <c r="I36" s="210">
        <v>51</v>
      </c>
      <c r="J36" s="211">
        <v>45</v>
      </c>
      <c r="L36" s="234">
        <f t="shared" si="0"/>
        <v>414</v>
      </c>
      <c r="M36" s="211">
        <f t="shared" si="1"/>
        <v>97</v>
      </c>
      <c r="N36" s="351"/>
      <c r="O36" s="120"/>
      <c r="P36" s="120"/>
      <c r="Q36" s="120"/>
      <c r="R36" s="120"/>
    </row>
    <row r="37" spans="1:18" ht="13.5" customHeight="1" x14ac:dyDescent="0.15">
      <c r="A37" s="369"/>
      <c r="B37" s="263"/>
      <c r="C37" s="24"/>
      <c r="D37" s="331"/>
      <c r="E37" s="206">
        <v>25.290697674418606</v>
      </c>
      <c r="F37" s="207">
        <v>34.883720930232556</v>
      </c>
      <c r="G37" s="207">
        <v>19.186046511627907</v>
      </c>
      <c r="H37" s="207">
        <v>6.6860465116279064</v>
      </c>
      <c r="I37" s="207">
        <v>7.4127906976744189</v>
      </c>
      <c r="J37" s="208">
        <v>6.5406976744186052</v>
      </c>
      <c r="L37" s="233">
        <f t="shared" si="0"/>
        <v>60.174418604651166</v>
      </c>
      <c r="M37" s="208">
        <f t="shared" si="1"/>
        <v>14.098837209302324</v>
      </c>
      <c r="N37" s="351"/>
      <c r="O37" s="142"/>
      <c r="P37" s="142"/>
      <c r="Q37" s="142"/>
      <c r="R37" s="142"/>
    </row>
    <row r="38" spans="1:18" s="110" customFormat="1" ht="13.5" customHeight="1" x14ac:dyDescent="0.15">
      <c r="A38" s="369"/>
      <c r="B38" s="264" t="s">
        <v>45</v>
      </c>
      <c r="C38" s="120"/>
      <c r="D38" s="347">
        <v>86</v>
      </c>
      <c r="E38" s="209">
        <v>24</v>
      </c>
      <c r="F38" s="210">
        <v>30</v>
      </c>
      <c r="G38" s="210">
        <v>11</v>
      </c>
      <c r="H38" s="210">
        <v>10</v>
      </c>
      <c r="I38" s="210">
        <v>3</v>
      </c>
      <c r="J38" s="211">
        <v>8</v>
      </c>
      <c r="L38" s="234">
        <f t="shared" si="0"/>
        <v>54</v>
      </c>
      <c r="M38" s="211">
        <f t="shared" si="1"/>
        <v>13</v>
      </c>
      <c r="N38" s="351"/>
      <c r="O38" s="120"/>
      <c r="P38" s="120"/>
      <c r="Q38" s="120"/>
      <c r="R38" s="120"/>
    </row>
    <row r="39" spans="1:18" ht="13.5" customHeight="1" thickBot="1" x14ac:dyDescent="0.2">
      <c r="A39" s="370"/>
      <c r="B39" s="265"/>
      <c r="C39" s="26"/>
      <c r="D39" s="332"/>
      <c r="E39" s="212">
        <v>27.906976744186046</v>
      </c>
      <c r="F39" s="213">
        <v>34.883720930232556</v>
      </c>
      <c r="G39" s="213">
        <v>12.790697674418606</v>
      </c>
      <c r="H39" s="213">
        <v>11.627906976744185</v>
      </c>
      <c r="I39" s="213">
        <v>3.4883720930232558</v>
      </c>
      <c r="J39" s="214">
        <v>9.3023255813953494</v>
      </c>
      <c r="L39" s="235">
        <f t="shared" si="0"/>
        <v>62.790697674418603</v>
      </c>
      <c r="M39" s="214">
        <f t="shared" si="1"/>
        <v>15.11627906976744</v>
      </c>
      <c r="N39" s="351"/>
      <c r="O39" s="142"/>
      <c r="P39" s="142"/>
      <c r="Q39" s="142"/>
      <c r="R39" s="142"/>
    </row>
    <row r="40" spans="1:18" s="110" customFormat="1" ht="13.5" customHeight="1" x14ac:dyDescent="0.15">
      <c r="A40" s="369" t="s">
        <v>46</v>
      </c>
      <c r="B40" s="108" t="s">
        <v>48</v>
      </c>
      <c r="C40" s="120"/>
      <c r="D40" s="333">
        <v>459</v>
      </c>
      <c r="E40" s="194">
        <v>162</v>
      </c>
      <c r="F40" s="195">
        <v>157</v>
      </c>
      <c r="G40" s="195">
        <v>64</v>
      </c>
      <c r="H40" s="195">
        <v>31</v>
      </c>
      <c r="I40" s="195">
        <v>40</v>
      </c>
      <c r="J40" s="196">
        <v>5</v>
      </c>
      <c r="L40" s="230">
        <f t="shared" si="0"/>
        <v>319</v>
      </c>
      <c r="M40" s="196">
        <f t="shared" si="1"/>
        <v>71</v>
      </c>
      <c r="N40" s="351"/>
      <c r="O40" s="122"/>
      <c r="P40" s="122"/>
      <c r="Q40" s="122"/>
      <c r="R40" s="122"/>
    </row>
    <row r="41" spans="1:18" ht="13.5" customHeight="1" x14ac:dyDescent="0.15">
      <c r="A41" s="369"/>
      <c r="B41" s="263"/>
      <c r="C41" s="24"/>
      <c r="D41" s="337"/>
      <c r="E41" s="190">
        <v>35.294117647058826</v>
      </c>
      <c r="F41" s="191">
        <v>34.204793028322442</v>
      </c>
      <c r="G41" s="191">
        <v>13.943355119825709</v>
      </c>
      <c r="H41" s="191">
        <v>6.7538126361655779</v>
      </c>
      <c r="I41" s="191">
        <v>8.7145969498910674</v>
      </c>
      <c r="J41" s="192">
        <v>1.0893246187363834</v>
      </c>
      <c r="L41" s="229">
        <f t="shared" si="0"/>
        <v>69.498910675381268</v>
      </c>
      <c r="M41" s="192">
        <f t="shared" si="1"/>
        <v>15.468409586056644</v>
      </c>
      <c r="N41" s="351"/>
      <c r="O41" s="141"/>
      <c r="P41" s="141"/>
      <c r="Q41" s="141"/>
      <c r="R41" s="141"/>
    </row>
    <row r="42" spans="1:18" s="110" customFormat="1" ht="13.5" customHeight="1" x14ac:dyDescent="0.15">
      <c r="A42" s="369"/>
      <c r="B42" s="108" t="s">
        <v>50</v>
      </c>
      <c r="C42" s="120"/>
      <c r="D42" s="346">
        <v>1862</v>
      </c>
      <c r="E42" s="194">
        <v>622</v>
      </c>
      <c r="F42" s="195">
        <v>688</v>
      </c>
      <c r="G42" s="195">
        <v>299</v>
      </c>
      <c r="H42" s="195">
        <v>115</v>
      </c>
      <c r="I42" s="195">
        <v>90</v>
      </c>
      <c r="J42" s="196">
        <v>48</v>
      </c>
      <c r="L42" s="230">
        <f t="shared" si="0"/>
        <v>1310</v>
      </c>
      <c r="M42" s="196">
        <f t="shared" si="1"/>
        <v>205</v>
      </c>
      <c r="N42" s="351"/>
      <c r="O42" s="122"/>
      <c r="P42" s="122"/>
      <c r="Q42" s="122"/>
      <c r="R42" s="122"/>
    </row>
    <row r="43" spans="1:18" ht="13.5" customHeight="1" x14ac:dyDescent="0.15">
      <c r="A43" s="369"/>
      <c r="B43" s="263"/>
      <c r="C43" s="24"/>
      <c r="D43" s="337"/>
      <c r="E43" s="190">
        <v>33.404940923737911</v>
      </c>
      <c r="F43" s="191">
        <v>36.949516648764771</v>
      </c>
      <c r="G43" s="191">
        <v>16.058002148227711</v>
      </c>
      <c r="H43" s="191">
        <v>6.176154672395274</v>
      </c>
      <c r="I43" s="191">
        <v>4.8335123523093451</v>
      </c>
      <c r="J43" s="192">
        <v>2.5778732545649841</v>
      </c>
      <c r="L43" s="229">
        <f t="shared" si="0"/>
        <v>70.354457572502682</v>
      </c>
      <c r="M43" s="192">
        <f t="shared" si="1"/>
        <v>11.009667024704619</v>
      </c>
      <c r="N43" s="351"/>
      <c r="O43" s="141"/>
      <c r="P43" s="141"/>
      <c r="Q43" s="141"/>
      <c r="R43" s="141"/>
    </row>
    <row r="44" spans="1:18" s="110" customFormat="1" ht="13.5" customHeight="1" x14ac:dyDescent="0.15">
      <c r="A44" s="369"/>
      <c r="B44" s="108" t="s">
        <v>51</v>
      </c>
      <c r="C44" s="120"/>
      <c r="D44" s="346">
        <v>290</v>
      </c>
      <c r="E44" s="194">
        <v>97</v>
      </c>
      <c r="F44" s="195">
        <v>85</v>
      </c>
      <c r="G44" s="195">
        <v>62</v>
      </c>
      <c r="H44" s="195">
        <v>12</v>
      </c>
      <c r="I44" s="195">
        <v>22</v>
      </c>
      <c r="J44" s="196">
        <v>12</v>
      </c>
      <c r="L44" s="230">
        <f t="shared" si="0"/>
        <v>182</v>
      </c>
      <c r="M44" s="196">
        <f t="shared" si="1"/>
        <v>34</v>
      </c>
      <c r="N44" s="351"/>
      <c r="O44" s="122"/>
      <c r="P44" s="122"/>
      <c r="Q44" s="122"/>
      <c r="R44" s="122"/>
    </row>
    <row r="45" spans="1:18" ht="13.5" customHeight="1" x14ac:dyDescent="0.15">
      <c r="A45" s="369"/>
      <c r="B45" s="263"/>
      <c r="C45" s="24"/>
      <c r="D45" s="337"/>
      <c r="E45" s="190">
        <v>33.448275862068968</v>
      </c>
      <c r="F45" s="191">
        <v>29.310344827586203</v>
      </c>
      <c r="G45" s="191">
        <v>21.379310344827587</v>
      </c>
      <c r="H45" s="191">
        <v>4.1379310344827589</v>
      </c>
      <c r="I45" s="191">
        <v>7.5862068965517242</v>
      </c>
      <c r="J45" s="192">
        <v>4.1379310344827589</v>
      </c>
      <c r="L45" s="229">
        <f t="shared" si="0"/>
        <v>62.758620689655174</v>
      </c>
      <c r="M45" s="192">
        <f t="shared" si="1"/>
        <v>11.724137931034484</v>
      </c>
      <c r="N45" s="351"/>
      <c r="O45" s="141"/>
      <c r="P45" s="141"/>
      <c r="Q45" s="141"/>
      <c r="R45" s="141"/>
    </row>
    <row r="46" spans="1:18" s="110" customFormat="1" ht="13.5" customHeight="1" x14ac:dyDescent="0.15">
      <c r="A46" s="369"/>
      <c r="B46" s="264" t="s">
        <v>71</v>
      </c>
      <c r="C46" s="120"/>
      <c r="D46" s="330">
        <v>101</v>
      </c>
      <c r="E46" s="194">
        <v>23</v>
      </c>
      <c r="F46" s="195">
        <v>37</v>
      </c>
      <c r="G46" s="195">
        <v>15</v>
      </c>
      <c r="H46" s="195">
        <v>10</v>
      </c>
      <c r="I46" s="195">
        <v>3</v>
      </c>
      <c r="J46" s="196">
        <v>13</v>
      </c>
      <c r="L46" s="230">
        <f t="shared" si="0"/>
        <v>60</v>
      </c>
      <c r="M46" s="196">
        <f t="shared" si="1"/>
        <v>13</v>
      </c>
      <c r="N46" s="351"/>
      <c r="O46" s="122"/>
      <c r="P46" s="122"/>
      <c r="Q46" s="122"/>
      <c r="R46" s="122"/>
    </row>
    <row r="47" spans="1:18" ht="13.5" customHeight="1" thickBot="1" x14ac:dyDescent="0.2">
      <c r="A47" s="370"/>
      <c r="B47" s="265"/>
      <c r="C47" s="26"/>
      <c r="D47" s="332"/>
      <c r="E47" s="198">
        <v>22.772277227722775</v>
      </c>
      <c r="F47" s="199">
        <v>36.633663366336634</v>
      </c>
      <c r="G47" s="199">
        <v>14.85148514851485</v>
      </c>
      <c r="H47" s="199">
        <v>9.9009900990099009</v>
      </c>
      <c r="I47" s="199">
        <v>2.9702970297029703</v>
      </c>
      <c r="J47" s="200">
        <v>12.871287128712872</v>
      </c>
      <c r="L47" s="231">
        <f t="shared" si="0"/>
        <v>59.405940594059409</v>
      </c>
      <c r="M47" s="200">
        <f t="shared" si="1"/>
        <v>12.871287128712872</v>
      </c>
      <c r="N47" s="351"/>
      <c r="O47" s="141"/>
      <c r="P47" s="141"/>
      <c r="Q47" s="141"/>
      <c r="R47" s="141"/>
    </row>
    <row r="48" spans="1:18" s="110" customFormat="1" ht="13.5" customHeight="1" x14ac:dyDescent="0.15">
      <c r="A48" s="369" t="s">
        <v>227</v>
      </c>
      <c r="B48" s="108" t="s">
        <v>53</v>
      </c>
      <c r="C48" s="120"/>
      <c r="D48" s="333">
        <v>144</v>
      </c>
      <c r="E48" s="194">
        <v>63</v>
      </c>
      <c r="F48" s="195">
        <v>49</v>
      </c>
      <c r="G48" s="195">
        <v>15</v>
      </c>
      <c r="H48" s="195">
        <v>9</v>
      </c>
      <c r="I48" s="195">
        <v>8</v>
      </c>
      <c r="J48" s="196">
        <v>0</v>
      </c>
      <c r="L48" s="230">
        <f t="shared" si="0"/>
        <v>112</v>
      </c>
      <c r="M48" s="196">
        <f t="shared" si="1"/>
        <v>17</v>
      </c>
      <c r="N48" s="351"/>
      <c r="O48" s="122"/>
      <c r="P48" s="122"/>
      <c r="Q48" s="122"/>
      <c r="R48" s="122"/>
    </row>
    <row r="49" spans="1:18" ht="13.5" customHeight="1" x14ac:dyDescent="0.15">
      <c r="A49" s="369"/>
      <c r="B49" s="263"/>
      <c r="C49" s="24"/>
      <c r="D49" s="337"/>
      <c r="E49" s="190">
        <v>43.75</v>
      </c>
      <c r="F49" s="191">
        <v>34.027777777777779</v>
      </c>
      <c r="G49" s="191">
        <v>10.416666666666668</v>
      </c>
      <c r="H49" s="191">
        <v>6.25</v>
      </c>
      <c r="I49" s="191">
        <v>5.5555555555555554</v>
      </c>
      <c r="J49" s="192">
        <v>0</v>
      </c>
      <c r="L49" s="229">
        <f t="shared" si="0"/>
        <v>77.777777777777771</v>
      </c>
      <c r="M49" s="192">
        <f t="shared" si="1"/>
        <v>11.805555555555555</v>
      </c>
      <c r="N49" s="351"/>
      <c r="O49" s="141"/>
      <c r="P49" s="141"/>
      <c r="Q49" s="141"/>
      <c r="R49" s="141"/>
    </row>
    <row r="50" spans="1:18" s="110" customFormat="1" ht="13.5" customHeight="1" x14ac:dyDescent="0.15">
      <c r="A50" s="369"/>
      <c r="B50" s="108" t="s">
        <v>433</v>
      </c>
      <c r="C50" s="120"/>
      <c r="D50" s="346">
        <v>364</v>
      </c>
      <c r="E50" s="194">
        <v>120</v>
      </c>
      <c r="F50" s="195">
        <v>119</v>
      </c>
      <c r="G50" s="195">
        <v>62</v>
      </c>
      <c r="H50" s="195">
        <v>26</v>
      </c>
      <c r="I50" s="195">
        <v>32</v>
      </c>
      <c r="J50" s="196">
        <v>5</v>
      </c>
      <c r="L50" s="230">
        <f t="shared" si="0"/>
        <v>239</v>
      </c>
      <c r="M50" s="196">
        <f t="shared" si="1"/>
        <v>58</v>
      </c>
      <c r="N50" s="351"/>
      <c r="O50" s="122"/>
      <c r="P50" s="122"/>
      <c r="Q50" s="122"/>
      <c r="R50" s="122"/>
    </row>
    <row r="51" spans="1:18" ht="13.5" customHeight="1" x14ac:dyDescent="0.15">
      <c r="A51" s="369"/>
      <c r="B51" s="263"/>
      <c r="C51" s="24"/>
      <c r="D51" s="337"/>
      <c r="E51" s="190">
        <v>32.967032967032964</v>
      </c>
      <c r="F51" s="191">
        <v>32.692307692307693</v>
      </c>
      <c r="G51" s="191">
        <v>17.032967032967033</v>
      </c>
      <c r="H51" s="191">
        <v>7.1428571428571423</v>
      </c>
      <c r="I51" s="191">
        <v>8.791208791208792</v>
      </c>
      <c r="J51" s="192">
        <v>1.3736263736263736</v>
      </c>
      <c r="L51" s="229">
        <f t="shared" si="0"/>
        <v>65.659340659340657</v>
      </c>
      <c r="M51" s="192">
        <f t="shared" si="1"/>
        <v>15.934065934065934</v>
      </c>
      <c r="N51" s="351"/>
      <c r="O51" s="141"/>
      <c r="P51" s="141"/>
      <c r="Q51" s="141"/>
      <c r="R51" s="141"/>
    </row>
    <row r="52" spans="1:18" s="110" customFormat="1" ht="13.5" customHeight="1" x14ac:dyDescent="0.15">
      <c r="A52" s="369"/>
      <c r="B52" s="108" t="s">
        <v>55</v>
      </c>
      <c r="C52" s="120"/>
      <c r="D52" s="346">
        <v>229</v>
      </c>
      <c r="E52" s="194">
        <v>73</v>
      </c>
      <c r="F52" s="195">
        <v>86</v>
      </c>
      <c r="G52" s="195">
        <v>43</v>
      </c>
      <c r="H52" s="195">
        <v>14</v>
      </c>
      <c r="I52" s="195">
        <v>10</v>
      </c>
      <c r="J52" s="196">
        <v>3</v>
      </c>
      <c r="L52" s="230">
        <f t="shared" si="0"/>
        <v>159</v>
      </c>
      <c r="M52" s="196">
        <f t="shared" si="1"/>
        <v>24</v>
      </c>
      <c r="N52" s="351"/>
      <c r="O52" s="122"/>
      <c r="P52" s="122"/>
      <c r="Q52" s="122"/>
      <c r="R52" s="122"/>
    </row>
    <row r="53" spans="1:18" ht="13.5" customHeight="1" x14ac:dyDescent="0.15">
      <c r="A53" s="369"/>
      <c r="B53" s="263"/>
      <c r="C53" s="24"/>
      <c r="D53" s="337"/>
      <c r="E53" s="190">
        <v>31.877729257641924</v>
      </c>
      <c r="F53" s="191">
        <v>37.554585152838428</v>
      </c>
      <c r="G53" s="191">
        <v>18.777292576419214</v>
      </c>
      <c r="H53" s="191">
        <v>6.1135371179039302</v>
      </c>
      <c r="I53" s="191">
        <v>4.3668122270742353</v>
      </c>
      <c r="J53" s="192">
        <v>1.3100436681222707</v>
      </c>
      <c r="L53" s="229">
        <f t="shared" si="0"/>
        <v>69.432314410480359</v>
      </c>
      <c r="M53" s="192">
        <f t="shared" si="1"/>
        <v>10.480349344978166</v>
      </c>
      <c r="N53" s="351"/>
      <c r="O53" s="141"/>
      <c r="P53" s="141"/>
      <c r="Q53" s="141"/>
      <c r="R53" s="141"/>
    </row>
    <row r="54" spans="1:18" s="110" customFormat="1" ht="13.5" customHeight="1" x14ac:dyDescent="0.15">
      <c r="A54" s="369"/>
      <c r="B54" s="108" t="s">
        <v>57</v>
      </c>
      <c r="C54" s="120"/>
      <c r="D54" s="346">
        <v>173</v>
      </c>
      <c r="E54" s="194">
        <v>70</v>
      </c>
      <c r="F54" s="195">
        <v>62</v>
      </c>
      <c r="G54" s="195">
        <v>22</v>
      </c>
      <c r="H54" s="195">
        <v>8</v>
      </c>
      <c r="I54" s="195">
        <v>10</v>
      </c>
      <c r="J54" s="196">
        <v>1</v>
      </c>
      <c r="L54" s="230">
        <f t="shared" si="0"/>
        <v>132</v>
      </c>
      <c r="M54" s="196">
        <f t="shared" si="1"/>
        <v>18</v>
      </c>
      <c r="N54" s="351"/>
      <c r="O54" s="122"/>
      <c r="P54" s="122"/>
      <c r="Q54" s="122"/>
      <c r="R54" s="122"/>
    </row>
    <row r="55" spans="1:18" ht="13.5" customHeight="1" x14ac:dyDescent="0.15">
      <c r="A55" s="369"/>
      <c r="B55" s="263"/>
      <c r="C55" s="24"/>
      <c r="D55" s="337"/>
      <c r="E55" s="190">
        <v>40.462427745664741</v>
      </c>
      <c r="F55" s="191">
        <v>35.838150289017342</v>
      </c>
      <c r="G55" s="191">
        <v>12.716763005780345</v>
      </c>
      <c r="H55" s="191">
        <v>4.6242774566473983</v>
      </c>
      <c r="I55" s="191">
        <v>5.7803468208092488</v>
      </c>
      <c r="J55" s="192">
        <v>0.57803468208092479</v>
      </c>
      <c r="L55" s="229">
        <f t="shared" si="0"/>
        <v>76.300578034682076</v>
      </c>
      <c r="M55" s="192">
        <f t="shared" si="1"/>
        <v>10.404624277456648</v>
      </c>
      <c r="N55" s="351"/>
      <c r="O55" s="141"/>
      <c r="P55" s="141"/>
      <c r="Q55" s="141"/>
      <c r="R55" s="141"/>
    </row>
    <row r="56" spans="1:18" s="110" customFormat="1" ht="13.5" customHeight="1" x14ac:dyDescent="0.15">
      <c r="A56" s="369"/>
      <c r="B56" s="108" t="s">
        <v>59</v>
      </c>
      <c r="C56" s="120"/>
      <c r="D56" s="346">
        <v>445</v>
      </c>
      <c r="E56" s="194">
        <v>188</v>
      </c>
      <c r="F56" s="195">
        <v>147</v>
      </c>
      <c r="G56" s="195">
        <v>73</v>
      </c>
      <c r="H56" s="195">
        <v>17</v>
      </c>
      <c r="I56" s="195">
        <v>16</v>
      </c>
      <c r="J56" s="196">
        <v>4</v>
      </c>
      <c r="L56" s="230">
        <f t="shared" si="0"/>
        <v>335</v>
      </c>
      <c r="M56" s="196">
        <f t="shared" si="1"/>
        <v>33</v>
      </c>
      <c r="N56" s="351"/>
      <c r="O56" s="122"/>
      <c r="P56" s="122"/>
      <c r="Q56" s="122"/>
      <c r="R56" s="122"/>
    </row>
    <row r="57" spans="1:18" ht="13.5" customHeight="1" x14ac:dyDescent="0.15">
      <c r="A57" s="369"/>
      <c r="B57" s="263"/>
      <c r="C57" s="24"/>
      <c r="D57" s="337"/>
      <c r="E57" s="190">
        <v>42.247191011235955</v>
      </c>
      <c r="F57" s="191">
        <v>33.033707865168537</v>
      </c>
      <c r="G57" s="191">
        <v>16.40449438202247</v>
      </c>
      <c r="H57" s="191">
        <v>3.8202247191011236</v>
      </c>
      <c r="I57" s="191">
        <v>3.5955056179775284</v>
      </c>
      <c r="J57" s="192">
        <v>0.89887640449438211</v>
      </c>
      <c r="L57" s="229">
        <f t="shared" si="0"/>
        <v>75.280898876404493</v>
      </c>
      <c r="M57" s="192">
        <f t="shared" si="1"/>
        <v>7.415730337078652</v>
      </c>
      <c r="N57" s="351"/>
      <c r="O57" s="141"/>
      <c r="P57" s="141"/>
      <c r="Q57" s="141"/>
      <c r="R57" s="141"/>
    </row>
    <row r="58" spans="1:18" s="110" customFormat="1" ht="13.5" customHeight="1" x14ac:dyDescent="0.15">
      <c r="A58" s="369"/>
      <c r="B58" s="108" t="s">
        <v>61</v>
      </c>
      <c r="C58" s="120"/>
      <c r="D58" s="346">
        <v>214</v>
      </c>
      <c r="E58" s="194">
        <v>73</v>
      </c>
      <c r="F58" s="195">
        <v>87</v>
      </c>
      <c r="G58" s="195">
        <v>34</v>
      </c>
      <c r="H58" s="195">
        <v>9</v>
      </c>
      <c r="I58" s="195">
        <v>9</v>
      </c>
      <c r="J58" s="196">
        <v>2</v>
      </c>
      <c r="L58" s="230">
        <f t="shared" si="0"/>
        <v>160</v>
      </c>
      <c r="M58" s="196">
        <f t="shared" si="1"/>
        <v>18</v>
      </c>
      <c r="N58" s="351"/>
      <c r="O58" s="122"/>
      <c r="P58" s="122"/>
      <c r="Q58" s="122"/>
      <c r="R58" s="122"/>
    </row>
    <row r="59" spans="1:18" ht="13.5" customHeight="1" x14ac:dyDescent="0.15">
      <c r="A59" s="369"/>
      <c r="B59" s="263"/>
      <c r="C59" s="24"/>
      <c r="D59" s="337"/>
      <c r="E59" s="190">
        <v>34.112149532710276</v>
      </c>
      <c r="F59" s="191">
        <v>40.654205607476634</v>
      </c>
      <c r="G59" s="191">
        <v>15.887850467289718</v>
      </c>
      <c r="H59" s="191">
        <v>4.2056074766355138</v>
      </c>
      <c r="I59" s="191">
        <v>4.2056074766355138</v>
      </c>
      <c r="J59" s="192">
        <v>0.93457943925233633</v>
      </c>
      <c r="L59" s="229">
        <f t="shared" si="0"/>
        <v>74.766355140186903</v>
      </c>
      <c r="M59" s="192">
        <f t="shared" si="1"/>
        <v>8.4112149532710276</v>
      </c>
      <c r="N59" s="351"/>
      <c r="O59" s="141"/>
      <c r="P59" s="141"/>
      <c r="Q59" s="141"/>
      <c r="R59" s="141"/>
    </row>
    <row r="60" spans="1:18" s="110" customFormat="1" ht="13.5" customHeight="1" x14ac:dyDescent="0.15">
      <c r="A60" s="369"/>
      <c r="B60" s="108" t="s">
        <v>63</v>
      </c>
      <c r="C60" s="120"/>
      <c r="D60" s="331">
        <v>133</v>
      </c>
      <c r="E60" s="194">
        <v>36</v>
      </c>
      <c r="F60" s="195">
        <v>40</v>
      </c>
      <c r="G60" s="195">
        <v>28</v>
      </c>
      <c r="H60" s="195">
        <v>7</v>
      </c>
      <c r="I60" s="195">
        <v>11</v>
      </c>
      <c r="J60" s="196">
        <v>11</v>
      </c>
      <c r="L60" s="230">
        <f t="shared" si="0"/>
        <v>76</v>
      </c>
      <c r="M60" s="196">
        <f t="shared" si="1"/>
        <v>18</v>
      </c>
      <c r="N60" s="351"/>
      <c r="O60" s="122"/>
      <c r="P60" s="122"/>
      <c r="Q60" s="122"/>
      <c r="R60" s="122"/>
    </row>
    <row r="61" spans="1:18" ht="13.5" customHeight="1" x14ac:dyDescent="0.15">
      <c r="A61" s="369"/>
      <c r="B61" s="263"/>
      <c r="C61" s="24"/>
      <c r="D61" s="331"/>
      <c r="E61" s="190">
        <v>27.06766917293233</v>
      </c>
      <c r="F61" s="191">
        <v>30.075187969924812</v>
      </c>
      <c r="G61" s="191">
        <v>21.052631578947366</v>
      </c>
      <c r="H61" s="191">
        <v>5.2631578947368416</v>
      </c>
      <c r="I61" s="191">
        <v>8.2706766917293226</v>
      </c>
      <c r="J61" s="192">
        <v>8.2706766917293226</v>
      </c>
      <c r="L61" s="229">
        <f t="shared" si="0"/>
        <v>57.142857142857139</v>
      </c>
      <c r="M61" s="192">
        <f t="shared" si="1"/>
        <v>13.533834586466163</v>
      </c>
      <c r="N61" s="351"/>
      <c r="O61" s="141"/>
      <c r="P61" s="141"/>
      <c r="Q61" s="141"/>
      <c r="R61" s="141"/>
    </row>
    <row r="62" spans="1:18" s="110" customFormat="1" ht="13.5" customHeight="1" x14ac:dyDescent="0.15">
      <c r="A62" s="369"/>
      <c r="B62" s="108" t="s">
        <v>65</v>
      </c>
      <c r="C62" s="120"/>
      <c r="D62" s="346">
        <v>497</v>
      </c>
      <c r="E62" s="194">
        <v>146</v>
      </c>
      <c r="F62" s="195">
        <v>176</v>
      </c>
      <c r="G62" s="195">
        <v>85</v>
      </c>
      <c r="H62" s="195">
        <v>35</v>
      </c>
      <c r="I62" s="195">
        <v>31</v>
      </c>
      <c r="J62" s="196">
        <v>24</v>
      </c>
      <c r="L62" s="230">
        <f t="shared" si="0"/>
        <v>322</v>
      </c>
      <c r="M62" s="196">
        <f t="shared" si="1"/>
        <v>66</v>
      </c>
      <c r="N62" s="351"/>
      <c r="O62" s="122"/>
      <c r="P62" s="122"/>
      <c r="Q62" s="122"/>
      <c r="R62" s="122"/>
    </row>
    <row r="63" spans="1:18" ht="13.5" customHeight="1" x14ac:dyDescent="0.15">
      <c r="A63" s="369"/>
      <c r="B63" s="263"/>
      <c r="C63" s="24"/>
      <c r="D63" s="337"/>
      <c r="E63" s="190">
        <v>29.376257545271628</v>
      </c>
      <c r="F63" s="191">
        <v>35.412474849094565</v>
      </c>
      <c r="G63" s="191">
        <v>17.102615694164992</v>
      </c>
      <c r="H63" s="191">
        <v>7.042253521126761</v>
      </c>
      <c r="I63" s="191">
        <v>6.2374245472837018</v>
      </c>
      <c r="J63" s="192">
        <v>4.8289738430583498</v>
      </c>
      <c r="L63" s="229">
        <f t="shared" si="0"/>
        <v>64.788732394366193</v>
      </c>
      <c r="M63" s="192">
        <f t="shared" si="1"/>
        <v>13.279678068410462</v>
      </c>
      <c r="N63" s="351"/>
      <c r="O63" s="141"/>
      <c r="P63" s="141"/>
      <c r="Q63" s="141"/>
      <c r="R63" s="141"/>
    </row>
    <row r="64" spans="1:18" s="110" customFormat="1" ht="13.5" customHeight="1" x14ac:dyDescent="0.15">
      <c r="A64" s="369"/>
      <c r="B64" s="264" t="s">
        <v>66</v>
      </c>
      <c r="C64" s="120"/>
      <c r="D64" s="330">
        <v>688</v>
      </c>
      <c r="E64" s="194">
        <v>199</v>
      </c>
      <c r="F64" s="195">
        <v>266</v>
      </c>
      <c r="G64" s="195">
        <v>107</v>
      </c>
      <c r="H64" s="195">
        <v>46</v>
      </c>
      <c r="I64" s="195">
        <v>39</v>
      </c>
      <c r="J64" s="196">
        <v>31</v>
      </c>
      <c r="L64" s="230">
        <f t="shared" si="0"/>
        <v>465</v>
      </c>
      <c r="M64" s="196">
        <f t="shared" si="1"/>
        <v>85</v>
      </c>
      <c r="N64" s="351"/>
      <c r="O64" s="122"/>
      <c r="P64" s="122"/>
      <c r="Q64" s="122"/>
      <c r="R64" s="122"/>
    </row>
    <row r="65" spans="1:18" ht="13.5" customHeight="1" thickBot="1" x14ac:dyDescent="0.2">
      <c r="A65" s="370"/>
      <c r="B65" s="265"/>
      <c r="C65" s="26"/>
      <c r="D65" s="332"/>
      <c r="E65" s="198">
        <v>28.924418604651166</v>
      </c>
      <c r="F65" s="199">
        <v>38.662790697674424</v>
      </c>
      <c r="G65" s="199">
        <v>15.552325581395349</v>
      </c>
      <c r="H65" s="199">
        <v>6.6860465116279064</v>
      </c>
      <c r="I65" s="199">
        <v>5.6686046511627906</v>
      </c>
      <c r="J65" s="200">
        <v>4.5058139534883717</v>
      </c>
      <c r="L65" s="231">
        <f t="shared" si="0"/>
        <v>67.58720930232559</v>
      </c>
      <c r="M65" s="200">
        <f t="shared" si="1"/>
        <v>12.354651162790697</v>
      </c>
      <c r="N65" s="351"/>
      <c r="O65" s="141"/>
      <c r="P65" s="141"/>
      <c r="Q65" s="141"/>
      <c r="R65" s="141"/>
    </row>
    <row r="66" spans="1:18" s="110" customFormat="1" ht="13.5" customHeight="1" x14ac:dyDescent="0.15">
      <c r="A66" s="367" t="s">
        <v>73</v>
      </c>
      <c r="B66" s="108" t="s">
        <v>67</v>
      </c>
      <c r="C66" s="120"/>
      <c r="D66" s="333">
        <v>1507</v>
      </c>
      <c r="E66" s="194">
        <v>504</v>
      </c>
      <c r="F66" s="195">
        <v>519</v>
      </c>
      <c r="G66" s="195">
        <v>250</v>
      </c>
      <c r="H66" s="195">
        <v>105</v>
      </c>
      <c r="I66" s="195">
        <v>90</v>
      </c>
      <c r="J66" s="196">
        <v>39</v>
      </c>
      <c r="L66" s="230">
        <f t="shared" si="0"/>
        <v>1023</v>
      </c>
      <c r="M66" s="196">
        <f t="shared" si="1"/>
        <v>195</v>
      </c>
      <c r="N66" s="351"/>
      <c r="O66" s="122"/>
      <c r="P66" s="122"/>
      <c r="Q66" s="122"/>
      <c r="R66" s="122"/>
    </row>
    <row r="67" spans="1:18" ht="13.5" customHeight="1" x14ac:dyDescent="0.15">
      <c r="A67" s="369"/>
      <c r="B67" s="10" t="s">
        <v>68</v>
      </c>
      <c r="C67" s="24"/>
      <c r="D67" s="337"/>
      <c r="E67" s="190">
        <v>33.443928334439285</v>
      </c>
      <c r="F67" s="191">
        <v>34.439283344392834</v>
      </c>
      <c r="G67" s="191">
        <v>16.589250165892501</v>
      </c>
      <c r="H67" s="191">
        <v>6.9674850696748507</v>
      </c>
      <c r="I67" s="191">
        <v>5.9721300597213007</v>
      </c>
      <c r="J67" s="192">
        <v>2.5879230258792303</v>
      </c>
      <c r="L67" s="229">
        <f t="shared" si="0"/>
        <v>67.883211678832112</v>
      </c>
      <c r="M67" s="192">
        <f t="shared" si="1"/>
        <v>12.939615129396152</v>
      </c>
      <c r="N67" s="351"/>
      <c r="O67" s="141"/>
      <c r="P67" s="141"/>
      <c r="Q67" s="141"/>
      <c r="R67" s="141"/>
    </row>
    <row r="68" spans="1:18" s="110" customFormat="1" ht="13.5" customHeight="1" x14ac:dyDescent="0.15">
      <c r="A68" s="369"/>
      <c r="B68" s="108" t="s">
        <v>69</v>
      </c>
      <c r="C68" s="120"/>
      <c r="D68" s="346">
        <v>1187</v>
      </c>
      <c r="E68" s="194">
        <v>395</v>
      </c>
      <c r="F68" s="195">
        <v>446</v>
      </c>
      <c r="G68" s="195">
        <v>189</v>
      </c>
      <c r="H68" s="195">
        <v>62</v>
      </c>
      <c r="I68" s="195">
        <v>62</v>
      </c>
      <c r="J68" s="196">
        <v>33</v>
      </c>
      <c r="L68" s="230">
        <f t="shared" si="0"/>
        <v>841</v>
      </c>
      <c r="M68" s="196">
        <f t="shared" si="1"/>
        <v>124</v>
      </c>
      <c r="N68" s="351"/>
      <c r="O68" s="122"/>
      <c r="P68" s="122"/>
      <c r="Q68" s="122"/>
      <c r="R68" s="122"/>
    </row>
    <row r="69" spans="1:18" ht="13.5" customHeight="1" x14ac:dyDescent="0.15">
      <c r="A69" s="369"/>
      <c r="B69" s="10" t="s">
        <v>70</v>
      </c>
      <c r="C69" s="24"/>
      <c r="D69" s="337"/>
      <c r="E69" s="190">
        <v>33.277169334456616</v>
      </c>
      <c r="F69" s="191">
        <v>37.573715248525694</v>
      </c>
      <c r="G69" s="191">
        <v>15.922493681550126</v>
      </c>
      <c r="H69" s="191">
        <v>5.2232518955349621</v>
      </c>
      <c r="I69" s="191">
        <v>5.2232518955349621</v>
      </c>
      <c r="J69" s="192">
        <v>2.7801179443976411</v>
      </c>
      <c r="L69" s="229">
        <f t="shared" si="0"/>
        <v>70.850884582982303</v>
      </c>
      <c r="M69" s="192">
        <f t="shared" si="1"/>
        <v>10.446503791069924</v>
      </c>
      <c r="N69" s="351"/>
      <c r="O69" s="141"/>
      <c r="P69" s="141"/>
      <c r="Q69" s="141"/>
      <c r="R69" s="141"/>
    </row>
    <row r="70" spans="1:18" s="110" customFormat="1" ht="13.5" customHeight="1" x14ac:dyDescent="0.15">
      <c r="A70" s="369"/>
      <c r="B70" s="264" t="s">
        <v>71</v>
      </c>
      <c r="C70" s="120"/>
      <c r="D70" s="330">
        <v>18</v>
      </c>
      <c r="E70" s="194">
        <v>5</v>
      </c>
      <c r="F70" s="195">
        <v>2</v>
      </c>
      <c r="G70" s="195">
        <v>1</v>
      </c>
      <c r="H70" s="195">
        <v>1</v>
      </c>
      <c r="I70" s="195">
        <v>3</v>
      </c>
      <c r="J70" s="196">
        <v>6</v>
      </c>
      <c r="L70" s="230">
        <f t="shared" si="0"/>
        <v>7</v>
      </c>
      <c r="M70" s="196">
        <f t="shared" si="1"/>
        <v>4</v>
      </c>
      <c r="N70" s="351"/>
      <c r="O70" s="122"/>
      <c r="P70" s="122"/>
      <c r="Q70" s="122"/>
      <c r="R70" s="122"/>
    </row>
    <row r="71" spans="1:18" ht="13.5" customHeight="1" thickBot="1" x14ac:dyDescent="0.2">
      <c r="A71" s="370"/>
      <c r="B71" s="265"/>
      <c r="C71" s="26"/>
      <c r="D71" s="332"/>
      <c r="E71" s="198">
        <v>27.777777777777779</v>
      </c>
      <c r="F71" s="199">
        <v>11.111111111111111</v>
      </c>
      <c r="G71" s="199">
        <v>5.5555555555555554</v>
      </c>
      <c r="H71" s="199">
        <v>5.5555555555555554</v>
      </c>
      <c r="I71" s="199">
        <v>16.666666666666664</v>
      </c>
      <c r="J71" s="200">
        <v>33.333333333333329</v>
      </c>
      <c r="L71" s="231">
        <f t="shared" si="0"/>
        <v>38.888888888888886</v>
      </c>
      <c r="M71" s="200">
        <f t="shared" si="1"/>
        <v>22.222222222222221</v>
      </c>
      <c r="N71" s="351"/>
      <c r="O71" s="141"/>
      <c r="P71" s="141"/>
      <c r="Q71" s="141"/>
      <c r="R71" s="141"/>
    </row>
    <row r="72" spans="1:18" s="110" customFormat="1" ht="13.5" customHeight="1" x14ac:dyDescent="0.15">
      <c r="A72" s="367" t="s">
        <v>510</v>
      </c>
      <c r="B72" s="108" t="s">
        <v>511</v>
      </c>
      <c r="C72" s="120"/>
      <c r="D72" s="333">
        <v>1212</v>
      </c>
      <c r="E72" s="194">
        <v>415</v>
      </c>
      <c r="F72" s="195">
        <v>424</v>
      </c>
      <c r="G72" s="195">
        <v>222</v>
      </c>
      <c r="H72" s="195">
        <v>75</v>
      </c>
      <c r="I72" s="195">
        <v>58</v>
      </c>
      <c r="J72" s="196">
        <v>18</v>
      </c>
      <c r="L72" s="230">
        <f t="shared" ref="L72:L77" si="2">SUM(E72:F72)</f>
        <v>839</v>
      </c>
      <c r="M72" s="196">
        <f t="shared" ref="M72:M77" si="3">SUM(H72:I72)</f>
        <v>133</v>
      </c>
      <c r="N72" s="351"/>
      <c r="O72" s="122"/>
      <c r="P72" s="122"/>
      <c r="Q72" s="122"/>
      <c r="R72" s="122"/>
    </row>
    <row r="73" spans="1:18" ht="13.5" customHeight="1" x14ac:dyDescent="0.15">
      <c r="A73" s="367"/>
      <c r="B73" s="10" t="s">
        <v>512</v>
      </c>
      <c r="C73" s="24"/>
      <c r="D73" s="337"/>
      <c r="E73" s="190">
        <v>34.240924092409244</v>
      </c>
      <c r="F73" s="191">
        <v>34.983498349834989</v>
      </c>
      <c r="G73" s="191">
        <v>18.316831683168317</v>
      </c>
      <c r="H73" s="191">
        <v>6.1881188118811883</v>
      </c>
      <c r="I73" s="191">
        <v>4.7854785478547859</v>
      </c>
      <c r="J73" s="192">
        <v>1.4851485148514851</v>
      </c>
      <c r="L73" s="229">
        <f t="shared" si="2"/>
        <v>69.224422442244233</v>
      </c>
      <c r="M73" s="192">
        <f t="shared" si="3"/>
        <v>10.973597359735974</v>
      </c>
      <c r="N73" s="351"/>
      <c r="O73" s="141"/>
      <c r="P73" s="141"/>
      <c r="Q73" s="141"/>
      <c r="R73" s="141"/>
    </row>
    <row r="74" spans="1:18" s="110" customFormat="1" ht="13.5" customHeight="1" x14ac:dyDescent="0.15">
      <c r="A74" s="367"/>
      <c r="B74" s="108" t="s">
        <v>513</v>
      </c>
      <c r="C74" s="120"/>
      <c r="D74" s="346">
        <v>422</v>
      </c>
      <c r="E74" s="194">
        <v>146</v>
      </c>
      <c r="F74" s="195">
        <v>165</v>
      </c>
      <c r="G74" s="195">
        <v>60</v>
      </c>
      <c r="H74" s="195">
        <v>28</v>
      </c>
      <c r="I74" s="195">
        <v>17</v>
      </c>
      <c r="J74" s="196">
        <v>6</v>
      </c>
      <c r="L74" s="230">
        <f t="shared" si="2"/>
        <v>311</v>
      </c>
      <c r="M74" s="196">
        <f t="shared" si="3"/>
        <v>45</v>
      </c>
      <c r="N74" s="351"/>
      <c r="O74" s="122"/>
      <c r="P74" s="122"/>
      <c r="Q74" s="122"/>
      <c r="R74" s="122"/>
    </row>
    <row r="75" spans="1:18" ht="13.5" customHeight="1" x14ac:dyDescent="0.15">
      <c r="A75" s="367"/>
      <c r="B75" s="10" t="s">
        <v>512</v>
      </c>
      <c r="C75" s="24"/>
      <c r="D75" s="337"/>
      <c r="E75" s="190">
        <v>34.597156398104268</v>
      </c>
      <c r="F75" s="191">
        <v>39.099526066350712</v>
      </c>
      <c r="G75" s="191">
        <v>14.218009478672986</v>
      </c>
      <c r="H75" s="191">
        <v>6.6350710900473935</v>
      </c>
      <c r="I75" s="191">
        <v>4.028436018957346</v>
      </c>
      <c r="J75" s="192">
        <v>1.4218009478672986</v>
      </c>
      <c r="L75" s="229">
        <f t="shared" si="2"/>
        <v>73.69668246445498</v>
      </c>
      <c r="M75" s="192">
        <f t="shared" si="3"/>
        <v>10.66350710900474</v>
      </c>
      <c r="N75" s="351"/>
      <c r="O75" s="141"/>
      <c r="P75" s="141"/>
      <c r="Q75" s="141"/>
      <c r="R75" s="141"/>
    </row>
    <row r="76" spans="1:18" s="110" customFormat="1" ht="13.5" customHeight="1" x14ac:dyDescent="0.15">
      <c r="A76" s="367"/>
      <c r="B76" s="108" t="s">
        <v>514</v>
      </c>
      <c r="C76" s="120"/>
      <c r="D76" s="330">
        <v>1078</v>
      </c>
      <c r="E76" s="194">
        <v>343</v>
      </c>
      <c r="F76" s="195">
        <v>378</v>
      </c>
      <c r="G76" s="195">
        <v>158</v>
      </c>
      <c r="H76" s="195">
        <v>65</v>
      </c>
      <c r="I76" s="195">
        <v>80</v>
      </c>
      <c r="J76" s="196">
        <v>54</v>
      </c>
      <c r="L76" s="230">
        <f t="shared" si="2"/>
        <v>721</v>
      </c>
      <c r="M76" s="196">
        <f t="shared" si="3"/>
        <v>145</v>
      </c>
      <c r="N76" s="351"/>
      <c r="O76" s="122"/>
      <c r="P76" s="122"/>
      <c r="Q76" s="122"/>
      <c r="R76" s="122"/>
    </row>
    <row r="77" spans="1:18" ht="13.5" customHeight="1" thickBot="1" x14ac:dyDescent="0.2">
      <c r="A77" s="368"/>
      <c r="B77" s="21"/>
      <c r="C77" s="26"/>
      <c r="D77" s="332"/>
      <c r="E77" s="198">
        <v>31.818181818181817</v>
      </c>
      <c r="F77" s="199">
        <v>35.064935064935064</v>
      </c>
      <c r="G77" s="199">
        <v>14.656771799628942</v>
      </c>
      <c r="H77" s="199">
        <v>6.0296846011131731</v>
      </c>
      <c r="I77" s="199">
        <v>7.421150278293136</v>
      </c>
      <c r="J77" s="200">
        <v>5.0092764378478662</v>
      </c>
      <c r="L77" s="231">
        <f t="shared" si="2"/>
        <v>66.883116883116884</v>
      </c>
      <c r="M77" s="200">
        <f t="shared" si="3"/>
        <v>13.450834879406308</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378" t="s">
        <v>820</v>
      </c>
      <c r="B3" s="379"/>
      <c r="C3" s="379"/>
      <c r="D3" s="379"/>
      <c r="E3" s="379"/>
      <c r="F3" s="379"/>
      <c r="G3" s="379"/>
      <c r="H3" s="379"/>
      <c r="I3" s="379"/>
      <c r="J3" s="379"/>
      <c r="K3" s="379"/>
      <c r="L3" s="379"/>
      <c r="M3" s="379"/>
      <c r="N3" s="379"/>
      <c r="O3" s="379"/>
      <c r="P3" s="379"/>
      <c r="Q3" s="379"/>
      <c r="R3" s="379"/>
      <c r="S3" s="37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592</v>
      </c>
      <c r="F6" s="179">
        <v>752</v>
      </c>
      <c r="G6" s="179">
        <v>717</v>
      </c>
      <c r="H6" s="179">
        <v>297</v>
      </c>
      <c r="I6" s="179">
        <v>272</v>
      </c>
      <c r="J6" s="180">
        <v>82</v>
      </c>
      <c r="K6" s="133"/>
      <c r="L6" s="226">
        <f>SUM(E6:F6)</f>
        <v>1344</v>
      </c>
      <c r="M6" s="180">
        <f>SUM(H6:I6)</f>
        <v>569</v>
      </c>
      <c r="N6" s="351"/>
      <c r="O6" s="139"/>
      <c r="P6" s="139"/>
      <c r="Q6" s="139"/>
      <c r="R6" s="139"/>
    </row>
    <row r="7" spans="1:19" ht="13.5" customHeight="1" thickBot="1" x14ac:dyDescent="0.2">
      <c r="A7" s="266"/>
      <c r="B7" s="9"/>
      <c r="C7" s="9"/>
      <c r="D7" s="332"/>
      <c r="E7" s="182">
        <v>21.828908554572273</v>
      </c>
      <c r="F7" s="183">
        <v>27.728613569321535</v>
      </c>
      <c r="G7" s="183">
        <v>26.438053097345133</v>
      </c>
      <c r="H7" s="183">
        <v>10.951327433628318</v>
      </c>
      <c r="I7" s="183">
        <v>10.029498525073747</v>
      </c>
      <c r="J7" s="275">
        <v>3.0235988200589969</v>
      </c>
      <c r="K7" s="134"/>
      <c r="L7" s="227">
        <f t="shared" ref="L7:L71" si="0">SUM(E7:F7)</f>
        <v>49.557522123893804</v>
      </c>
      <c r="M7" s="275">
        <f t="shared" ref="M7:M71" si="1">SUM(H7:I7)</f>
        <v>20.980825958702063</v>
      </c>
      <c r="N7" s="351"/>
      <c r="O7" s="140"/>
      <c r="P7" s="140"/>
      <c r="Q7" s="140"/>
      <c r="R7" s="140"/>
    </row>
    <row r="8" spans="1:19" s="110" customFormat="1" ht="13.5" customHeight="1" x14ac:dyDescent="0.15">
      <c r="A8" s="371" t="s">
        <v>30</v>
      </c>
      <c r="B8" s="118" t="s">
        <v>32</v>
      </c>
      <c r="C8" s="119"/>
      <c r="D8" s="333">
        <v>1272</v>
      </c>
      <c r="E8" s="186">
        <v>267</v>
      </c>
      <c r="F8" s="187">
        <v>367</v>
      </c>
      <c r="G8" s="187">
        <v>340</v>
      </c>
      <c r="H8" s="187">
        <v>135</v>
      </c>
      <c r="I8" s="187">
        <v>125</v>
      </c>
      <c r="J8" s="188">
        <v>38</v>
      </c>
      <c r="K8" s="133"/>
      <c r="L8" s="228">
        <f t="shared" si="0"/>
        <v>634</v>
      </c>
      <c r="M8" s="188">
        <f t="shared" si="1"/>
        <v>260</v>
      </c>
      <c r="N8" s="351"/>
      <c r="O8" s="122"/>
      <c r="P8" s="122"/>
      <c r="Q8" s="122"/>
      <c r="R8" s="122"/>
    </row>
    <row r="9" spans="1:19" ht="13.5" customHeight="1" x14ac:dyDescent="0.15">
      <c r="A9" s="369"/>
      <c r="B9" s="263"/>
      <c r="C9" s="24"/>
      <c r="D9" s="337"/>
      <c r="E9" s="190">
        <v>20.990566037735849</v>
      </c>
      <c r="F9" s="191">
        <v>28.852201257861637</v>
      </c>
      <c r="G9" s="191">
        <v>26.729559748427672</v>
      </c>
      <c r="H9" s="191">
        <v>10.613207547169811</v>
      </c>
      <c r="I9" s="191">
        <v>9.8270440251572335</v>
      </c>
      <c r="J9" s="192">
        <v>2.9874213836477987</v>
      </c>
      <c r="K9" s="134"/>
      <c r="L9" s="229">
        <f t="shared" si="0"/>
        <v>49.842767295597483</v>
      </c>
      <c r="M9" s="192">
        <f t="shared" si="1"/>
        <v>20.440251572327043</v>
      </c>
      <c r="N9" s="351"/>
      <c r="O9" s="141"/>
      <c r="P9" s="141"/>
      <c r="Q9" s="141"/>
      <c r="R9" s="141"/>
    </row>
    <row r="10" spans="1:19" s="110" customFormat="1" ht="13.5" customHeight="1" x14ac:dyDescent="0.15">
      <c r="A10" s="369"/>
      <c r="B10" s="108" t="s">
        <v>34</v>
      </c>
      <c r="C10" s="120"/>
      <c r="D10" s="346">
        <v>279</v>
      </c>
      <c r="E10" s="194">
        <v>55</v>
      </c>
      <c r="F10" s="195">
        <v>78</v>
      </c>
      <c r="G10" s="195">
        <v>77</v>
      </c>
      <c r="H10" s="195">
        <v>32</v>
      </c>
      <c r="I10" s="195">
        <v>27</v>
      </c>
      <c r="J10" s="196">
        <v>10</v>
      </c>
      <c r="K10" s="133"/>
      <c r="L10" s="230">
        <f t="shared" si="0"/>
        <v>133</v>
      </c>
      <c r="M10" s="196">
        <f t="shared" si="1"/>
        <v>59</v>
      </c>
      <c r="N10" s="351"/>
      <c r="O10" s="122"/>
      <c r="P10" s="122"/>
      <c r="Q10" s="122"/>
      <c r="R10" s="122"/>
    </row>
    <row r="11" spans="1:19" ht="13.5" customHeight="1" x14ac:dyDescent="0.15">
      <c r="A11" s="369"/>
      <c r="B11" s="263"/>
      <c r="C11" s="24"/>
      <c r="D11" s="337"/>
      <c r="E11" s="190">
        <v>19.713261648745519</v>
      </c>
      <c r="F11" s="191">
        <v>27.956989247311824</v>
      </c>
      <c r="G11" s="191">
        <v>27.598566308243726</v>
      </c>
      <c r="H11" s="191">
        <v>11.469534050179211</v>
      </c>
      <c r="I11" s="191">
        <v>9.67741935483871</v>
      </c>
      <c r="J11" s="192">
        <v>3.5842293906810032</v>
      </c>
      <c r="K11" s="134"/>
      <c r="L11" s="229">
        <f t="shared" si="0"/>
        <v>47.67025089605734</v>
      </c>
      <c r="M11" s="192">
        <f t="shared" si="1"/>
        <v>21.146953405017921</v>
      </c>
      <c r="N11" s="351"/>
      <c r="O11" s="141"/>
      <c r="P11" s="141"/>
      <c r="Q11" s="141"/>
      <c r="R11" s="141"/>
    </row>
    <row r="12" spans="1:19" s="110" customFormat="1" ht="13.5" customHeight="1" x14ac:dyDescent="0.15">
      <c r="A12" s="369"/>
      <c r="B12" s="108" t="s">
        <v>36</v>
      </c>
      <c r="C12" s="120"/>
      <c r="D12" s="346">
        <v>680</v>
      </c>
      <c r="E12" s="194">
        <v>152</v>
      </c>
      <c r="F12" s="195">
        <v>189</v>
      </c>
      <c r="G12" s="195">
        <v>172</v>
      </c>
      <c r="H12" s="195">
        <v>69</v>
      </c>
      <c r="I12" s="195">
        <v>75</v>
      </c>
      <c r="J12" s="196">
        <v>23</v>
      </c>
      <c r="K12" s="133"/>
      <c r="L12" s="230">
        <f t="shared" si="0"/>
        <v>341</v>
      </c>
      <c r="M12" s="196">
        <f t="shared" si="1"/>
        <v>144</v>
      </c>
      <c r="N12" s="351"/>
      <c r="O12" s="122"/>
      <c r="P12" s="122"/>
      <c r="Q12" s="122"/>
      <c r="R12" s="122"/>
    </row>
    <row r="13" spans="1:19" ht="13.5" customHeight="1" x14ac:dyDescent="0.15">
      <c r="A13" s="369"/>
      <c r="B13" s="263"/>
      <c r="C13" s="24"/>
      <c r="D13" s="337"/>
      <c r="E13" s="190">
        <v>22.352941176470591</v>
      </c>
      <c r="F13" s="191">
        <v>27.794117647058826</v>
      </c>
      <c r="G13" s="191">
        <v>25.294117647058822</v>
      </c>
      <c r="H13" s="191">
        <v>10.147058823529411</v>
      </c>
      <c r="I13" s="191">
        <v>11.029411764705882</v>
      </c>
      <c r="J13" s="192">
        <v>3.3823529411764706</v>
      </c>
      <c r="K13" s="134"/>
      <c r="L13" s="229">
        <f t="shared" si="0"/>
        <v>50.14705882352942</v>
      </c>
      <c r="M13" s="192">
        <f t="shared" si="1"/>
        <v>21.176470588235293</v>
      </c>
      <c r="N13" s="351"/>
      <c r="O13" s="141"/>
      <c r="P13" s="141"/>
      <c r="Q13" s="141"/>
      <c r="R13" s="141"/>
    </row>
    <row r="14" spans="1:19" s="110" customFormat="1" ht="13.5" customHeight="1" x14ac:dyDescent="0.15">
      <c r="A14" s="369"/>
      <c r="B14" s="108" t="s">
        <v>38</v>
      </c>
      <c r="C14" s="120"/>
      <c r="D14" s="346">
        <v>196</v>
      </c>
      <c r="E14" s="194">
        <v>47</v>
      </c>
      <c r="F14" s="195">
        <v>43</v>
      </c>
      <c r="G14" s="195">
        <v>49</v>
      </c>
      <c r="H14" s="195">
        <v>34</v>
      </c>
      <c r="I14" s="195">
        <v>19</v>
      </c>
      <c r="J14" s="196">
        <v>4</v>
      </c>
      <c r="K14" s="133"/>
      <c r="L14" s="230">
        <f t="shared" si="0"/>
        <v>90</v>
      </c>
      <c r="M14" s="196">
        <f t="shared" si="1"/>
        <v>53</v>
      </c>
      <c r="N14" s="351"/>
      <c r="O14" s="122"/>
      <c r="P14" s="122"/>
      <c r="Q14" s="122"/>
      <c r="R14" s="122"/>
    </row>
    <row r="15" spans="1:19" ht="13.5" customHeight="1" x14ac:dyDescent="0.15">
      <c r="A15" s="369"/>
      <c r="B15" s="263"/>
      <c r="C15" s="24"/>
      <c r="D15" s="337"/>
      <c r="E15" s="190">
        <v>23.979591836734691</v>
      </c>
      <c r="F15" s="191">
        <v>21.938775510204081</v>
      </c>
      <c r="G15" s="191">
        <v>25</v>
      </c>
      <c r="H15" s="191">
        <v>17.346938775510203</v>
      </c>
      <c r="I15" s="191">
        <v>9.6938775510204085</v>
      </c>
      <c r="J15" s="192">
        <v>2.0408163265306123</v>
      </c>
      <c r="K15" s="134"/>
      <c r="L15" s="229">
        <f t="shared" si="0"/>
        <v>45.918367346938773</v>
      </c>
      <c r="M15" s="192">
        <f t="shared" si="1"/>
        <v>27.04081632653061</v>
      </c>
      <c r="N15" s="351"/>
      <c r="O15" s="141"/>
      <c r="P15" s="141"/>
      <c r="Q15" s="141"/>
      <c r="R15" s="141"/>
    </row>
    <row r="16" spans="1:19" s="110" customFormat="1" ht="13.5" customHeight="1" x14ac:dyDescent="0.15">
      <c r="A16" s="369"/>
      <c r="B16" s="108" t="s">
        <v>40</v>
      </c>
      <c r="C16" s="120"/>
      <c r="D16" s="346">
        <v>191</v>
      </c>
      <c r="E16" s="194">
        <v>55</v>
      </c>
      <c r="F16" s="195">
        <v>46</v>
      </c>
      <c r="G16" s="195">
        <v>51</v>
      </c>
      <c r="H16" s="195">
        <v>17</v>
      </c>
      <c r="I16" s="195">
        <v>17</v>
      </c>
      <c r="J16" s="196">
        <v>5</v>
      </c>
      <c r="K16" s="133"/>
      <c r="L16" s="230">
        <f t="shared" si="0"/>
        <v>101</v>
      </c>
      <c r="M16" s="196">
        <f t="shared" si="1"/>
        <v>34</v>
      </c>
      <c r="N16" s="351"/>
      <c r="O16" s="122"/>
      <c r="P16" s="122"/>
      <c r="Q16" s="122"/>
      <c r="R16" s="122"/>
    </row>
    <row r="17" spans="1:18" ht="13.5" customHeight="1" x14ac:dyDescent="0.15">
      <c r="A17" s="369"/>
      <c r="B17" s="263"/>
      <c r="C17" s="24"/>
      <c r="D17" s="337"/>
      <c r="E17" s="190">
        <v>28.795811518324609</v>
      </c>
      <c r="F17" s="191">
        <v>24.083769633507853</v>
      </c>
      <c r="G17" s="191">
        <v>26.701570680628272</v>
      </c>
      <c r="H17" s="191">
        <v>8.9005235602094235</v>
      </c>
      <c r="I17" s="191">
        <v>8.9005235602094235</v>
      </c>
      <c r="J17" s="192">
        <v>2.6178010471204187</v>
      </c>
      <c r="K17" s="134"/>
      <c r="L17" s="229">
        <f t="shared" si="0"/>
        <v>52.879581151832461</v>
      </c>
      <c r="M17" s="192">
        <f t="shared" si="1"/>
        <v>17.801047120418847</v>
      </c>
      <c r="N17" s="351"/>
      <c r="O17" s="141"/>
      <c r="P17" s="141"/>
      <c r="Q17" s="141"/>
      <c r="R17" s="141"/>
    </row>
    <row r="18" spans="1:18" s="110" customFormat="1" ht="13.5" customHeight="1" x14ac:dyDescent="0.15">
      <c r="A18" s="369"/>
      <c r="B18" s="108" t="s">
        <v>42</v>
      </c>
      <c r="C18" s="120"/>
      <c r="D18" s="330">
        <v>94</v>
      </c>
      <c r="E18" s="194">
        <v>16</v>
      </c>
      <c r="F18" s="195">
        <v>29</v>
      </c>
      <c r="G18" s="195">
        <v>28</v>
      </c>
      <c r="H18" s="195">
        <v>10</v>
      </c>
      <c r="I18" s="195">
        <v>9</v>
      </c>
      <c r="J18" s="196">
        <v>2</v>
      </c>
      <c r="K18" s="133"/>
      <c r="L18" s="230">
        <f t="shared" si="0"/>
        <v>45</v>
      </c>
      <c r="M18" s="196">
        <f t="shared" si="1"/>
        <v>19</v>
      </c>
      <c r="N18" s="351"/>
      <c r="O18" s="122"/>
      <c r="P18" s="122"/>
      <c r="Q18" s="122"/>
      <c r="R18" s="122"/>
    </row>
    <row r="19" spans="1:18" ht="13.5" customHeight="1" thickBot="1" x14ac:dyDescent="0.2">
      <c r="A19" s="370"/>
      <c r="B19" s="263"/>
      <c r="C19" s="26"/>
      <c r="D19" s="332"/>
      <c r="E19" s="198">
        <v>17.021276595744681</v>
      </c>
      <c r="F19" s="199">
        <v>30.851063829787233</v>
      </c>
      <c r="G19" s="199">
        <v>29.787234042553191</v>
      </c>
      <c r="H19" s="199">
        <v>10.638297872340425</v>
      </c>
      <c r="I19" s="199">
        <v>9.5744680851063837</v>
      </c>
      <c r="J19" s="200">
        <v>2.1276595744680851</v>
      </c>
      <c r="K19" s="134"/>
      <c r="L19" s="231">
        <f t="shared" si="0"/>
        <v>47.872340425531917</v>
      </c>
      <c r="M19" s="200">
        <f t="shared" si="1"/>
        <v>20.212765957446809</v>
      </c>
      <c r="N19" s="351"/>
      <c r="O19" s="141"/>
      <c r="P19" s="141"/>
      <c r="Q19" s="141"/>
      <c r="R19" s="141"/>
    </row>
    <row r="20" spans="1:18" s="111" customFormat="1" ht="13.5" customHeight="1" x14ac:dyDescent="0.15">
      <c r="A20" s="372" t="s">
        <v>0</v>
      </c>
      <c r="B20" s="103" t="s">
        <v>1</v>
      </c>
      <c r="C20" s="121"/>
      <c r="D20" s="333">
        <v>1088</v>
      </c>
      <c r="E20" s="186">
        <v>161</v>
      </c>
      <c r="F20" s="187">
        <v>283</v>
      </c>
      <c r="G20" s="187">
        <v>358</v>
      </c>
      <c r="H20" s="187">
        <v>127</v>
      </c>
      <c r="I20" s="187">
        <v>120</v>
      </c>
      <c r="J20" s="188">
        <v>39</v>
      </c>
      <c r="K20" s="267"/>
      <c r="L20" s="228">
        <f t="shared" si="0"/>
        <v>444</v>
      </c>
      <c r="M20" s="188">
        <f t="shared" si="1"/>
        <v>247</v>
      </c>
      <c r="N20" s="351"/>
      <c r="O20" s="122"/>
      <c r="P20" s="122"/>
      <c r="Q20" s="122"/>
      <c r="R20" s="122"/>
    </row>
    <row r="21" spans="1:18" s="22" customFormat="1" ht="13.5" customHeight="1" x14ac:dyDescent="0.15">
      <c r="A21" s="373"/>
      <c r="B21" s="263"/>
      <c r="C21" s="25"/>
      <c r="D21" s="337"/>
      <c r="E21" s="190">
        <v>14.79779411764706</v>
      </c>
      <c r="F21" s="191">
        <v>26.011029411764707</v>
      </c>
      <c r="G21" s="191">
        <v>32.904411764705884</v>
      </c>
      <c r="H21" s="191">
        <v>11.67279411764706</v>
      </c>
      <c r="I21" s="191">
        <v>11.029411764705882</v>
      </c>
      <c r="J21" s="192">
        <v>3.5845588235294117</v>
      </c>
      <c r="K21" s="268"/>
      <c r="L21" s="229">
        <f t="shared" si="0"/>
        <v>40.808823529411768</v>
      </c>
      <c r="M21" s="192">
        <f t="shared" si="1"/>
        <v>22.702205882352942</v>
      </c>
      <c r="N21" s="351"/>
      <c r="O21" s="141"/>
      <c r="P21" s="141"/>
      <c r="Q21" s="141"/>
      <c r="R21" s="141"/>
    </row>
    <row r="22" spans="1:18" s="111" customFormat="1" ht="13.5" customHeight="1" x14ac:dyDescent="0.15">
      <c r="A22" s="373"/>
      <c r="B22" s="106" t="s">
        <v>2</v>
      </c>
      <c r="C22" s="122"/>
      <c r="D22" s="346">
        <v>1538</v>
      </c>
      <c r="E22" s="194">
        <v>414</v>
      </c>
      <c r="F22" s="195">
        <v>444</v>
      </c>
      <c r="G22" s="195">
        <v>339</v>
      </c>
      <c r="H22" s="195">
        <v>163</v>
      </c>
      <c r="I22" s="195">
        <v>143</v>
      </c>
      <c r="J22" s="196">
        <v>35</v>
      </c>
      <c r="K22" s="267"/>
      <c r="L22" s="230">
        <f t="shared" si="0"/>
        <v>858</v>
      </c>
      <c r="M22" s="196">
        <f t="shared" si="1"/>
        <v>306</v>
      </c>
      <c r="N22" s="351"/>
      <c r="O22" s="122"/>
      <c r="P22" s="122"/>
      <c r="Q22" s="122"/>
      <c r="R22" s="122"/>
    </row>
    <row r="23" spans="1:18" s="22" customFormat="1" ht="13.5" customHeight="1" x14ac:dyDescent="0.15">
      <c r="A23" s="373"/>
      <c r="B23" s="263"/>
      <c r="C23" s="25"/>
      <c r="D23" s="337"/>
      <c r="E23" s="190">
        <v>26.918075422626785</v>
      </c>
      <c r="F23" s="191">
        <v>28.868660598179453</v>
      </c>
      <c r="G23" s="191">
        <v>22.041612483745123</v>
      </c>
      <c r="H23" s="191">
        <v>10.598179453836151</v>
      </c>
      <c r="I23" s="191">
        <v>9.2977893368010402</v>
      </c>
      <c r="J23" s="192">
        <v>2.2756827048114432</v>
      </c>
      <c r="L23" s="229">
        <f t="shared" si="0"/>
        <v>55.786736020806238</v>
      </c>
      <c r="M23" s="192">
        <f t="shared" si="1"/>
        <v>19.895968790637191</v>
      </c>
      <c r="N23" s="351"/>
      <c r="O23" s="141"/>
      <c r="P23" s="141"/>
      <c r="Q23" s="141"/>
      <c r="R23" s="141"/>
    </row>
    <row r="24" spans="1:18" s="111" customFormat="1" ht="13.5" customHeight="1" x14ac:dyDescent="0.15">
      <c r="A24" s="373"/>
      <c r="B24" s="106" t="s">
        <v>45</v>
      </c>
      <c r="C24" s="122"/>
      <c r="D24" s="330">
        <v>86</v>
      </c>
      <c r="E24" s="194">
        <v>17</v>
      </c>
      <c r="F24" s="195">
        <v>25</v>
      </c>
      <c r="G24" s="195">
        <v>20</v>
      </c>
      <c r="H24" s="195">
        <v>7</v>
      </c>
      <c r="I24" s="195">
        <v>9</v>
      </c>
      <c r="J24" s="196">
        <v>8</v>
      </c>
      <c r="L24" s="230">
        <f t="shared" si="0"/>
        <v>42</v>
      </c>
      <c r="M24" s="196">
        <f t="shared" si="1"/>
        <v>16</v>
      </c>
      <c r="N24" s="351"/>
      <c r="O24" s="122"/>
      <c r="P24" s="122"/>
      <c r="Q24" s="122"/>
      <c r="R24" s="122"/>
    </row>
    <row r="25" spans="1:18" s="22" customFormat="1" ht="13.5" customHeight="1" thickBot="1" x14ac:dyDescent="0.2">
      <c r="A25" s="374"/>
      <c r="B25" s="263"/>
      <c r="C25" s="62"/>
      <c r="D25" s="332"/>
      <c r="E25" s="198">
        <v>19.767441860465116</v>
      </c>
      <c r="F25" s="199">
        <v>29.069767441860467</v>
      </c>
      <c r="G25" s="199">
        <v>23.255813953488371</v>
      </c>
      <c r="H25" s="199">
        <v>8.1395348837209305</v>
      </c>
      <c r="I25" s="199">
        <v>10.465116279069768</v>
      </c>
      <c r="J25" s="200">
        <v>9.3023255813953494</v>
      </c>
      <c r="L25" s="231">
        <f t="shared" si="0"/>
        <v>48.837209302325583</v>
      </c>
      <c r="M25" s="200">
        <f t="shared" si="1"/>
        <v>18.604651162790699</v>
      </c>
      <c r="N25" s="351"/>
      <c r="O25" s="141"/>
      <c r="P25" s="141"/>
      <c r="Q25" s="141"/>
      <c r="R25" s="141"/>
    </row>
    <row r="26" spans="1:18" s="110" customFormat="1" ht="13.5" customHeight="1" x14ac:dyDescent="0.15">
      <c r="A26" s="371" t="s">
        <v>43</v>
      </c>
      <c r="B26" s="118" t="s">
        <v>3</v>
      </c>
      <c r="C26" s="119"/>
      <c r="D26" s="333">
        <v>170</v>
      </c>
      <c r="E26" s="202">
        <v>39</v>
      </c>
      <c r="F26" s="203">
        <v>52</v>
      </c>
      <c r="G26" s="203">
        <v>41</v>
      </c>
      <c r="H26" s="203">
        <v>21</v>
      </c>
      <c r="I26" s="203">
        <v>17</v>
      </c>
      <c r="J26" s="204">
        <v>0</v>
      </c>
      <c r="L26" s="232">
        <f t="shared" si="0"/>
        <v>91</v>
      </c>
      <c r="M26" s="204">
        <f t="shared" si="1"/>
        <v>38</v>
      </c>
      <c r="N26" s="351"/>
      <c r="O26" s="120"/>
      <c r="P26" s="120"/>
      <c r="Q26" s="120"/>
      <c r="R26" s="120"/>
    </row>
    <row r="27" spans="1:18" ht="13.5" customHeight="1" x14ac:dyDescent="0.15">
      <c r="A27" s="369"/>
      <c r="B27" s="263"/>
      <c r="C27" s="24"/>
      <c r="D27" s="337"/>
      <c r="E27" s="206">
        <v>22.941176470588236</v>
      </c>
      <c r="F27" s="207">
        <v>30.588235294117649</v>
      </c>
      <c r="G27" s="207">
        <v>24.117647058823529</v>
      </c>
      <c r="H27" s="207">
        <v>12.352941176470589</v>
      </c>
      <c r="I27" s="207">
        <v>10</v>
      </c>
      <c r="J27" s="208">
        <v>0</v>
      </c>
      <c r="L27" s="233">
        <f t="shared" si="0"/>
        <v>53.529411764705884</v>
      </c>
      <c r="M27" s="208">
        <f t="shared" si="1"/>
        <v>22.352941176470587</v>
      </c>
      <c r="N27" s="351"/>
      <c r="O27" s="142"/>
      <c r="P27" s="142"/>
      <c r="Q27" s="142"/>
      <c r="R27" s="142"/>
    </row>
    <row r="28" spans="1:18" s="110" customFormat="1" ht="13.5" customHeight="1" x14ac:dyDescent="0.15">
      <c r="A28" s="369"/>
      <c r="B28" s="108" t="s">
        <v>4</v>
      </c>
      <c r="C28" s="120"/>
      <c r="D28" s="346">
        <v>260</v>
      </c>
      <c r="E28" s="209">
        <v>65</v>
      </c>
      <c r="F28" s="210">
        <v>58</v>
      </c>
      <c r="G28" s="210">
        <v>69</v>
      </c>
      <c r="H28" s="210">
        <v>31</v>
      </c>
      <c r="I28" s="210">
        <v>35</v>
      </c>
      <c r="J28" s="211">
        <v>2</v>
      </c>
      <c r="L28" s="234">
        <f t="shared" si="0"/>
        <v>123</v>
      </c>
      <c r="M28" s="211">
        <f t="shared" si="1"/>
        <v>66</v>
      </c>
      <c r="N28" s="351"/>
      <c r="O28" s="120"/>
      <c r="P28" s="120"/>
      <c r="Q28" s="120"/>
      <c r="R28" s="120"/>
    </row>
    <row r="29" spans="1:18" ht="13.5" customHeight="1" x14ac:dyDescent="0.15">
      <c r="A29" s="369"/>
      <c r="B29" s="263"/>
      <c r="C29" s="24"/>
      <c r="D29" s="337"/>
      <c r="E29" s="206">
        <v>25</v>
      </c>
      <c r="F29" s="207">
        <v>22.30769230769231</v>
      </c>
      <c r="G29" s="207">
        <v>26.53846153846154</v>
      </c>
      <c r="H29" s="207">
        <v>11.923076923076923</v>
      </c>
      <c r="I29" s="207">
        <v>13.461538461538462</v>
      </c>
      <c r="J29" s="208">
        <v>0.76923076923076927</v>
      </c>
      <c r="L29" s="233">
        <f t="shared" si="0"/>
        <v>47.307692307692307</v>
      </c>
      <c r="M29" s="208">
        <f t="shared" si="1"/>
        <v>25.384615384615387</v>
      </c>
      <c r="N29" s="351"/>
      <c r="O29" s="142"/>
      <c r="P29" s="142"/>
      <c r="Q29" s="142"/>
      <c r="R29" s="142"/>
    </row>
    <row r="30" spans="1:18" s="110" customFormat="1" ht="13.5" customHeight="1" x14ac:dyDescent="0.15">
      <c r="A30" s="369"/>
      <c r="B30" s="108" t="s">
        <v>5</v>
      </c>
      <c r="C30" s="120"/>
      <c r="D30" s="346">
        <v>434</v>
      </c>
      <c r="E30" s="209">
        <v>104</v>
      </c>
      <c r="F30" s="210">
        <v>126</v>
      </c>
      <c r="G30" s="210">
        <v>116</v>
      </c>
      <c r="H30" s="210">
        <v>48</v>
      </c>
      <c r="I30" s="210">
        <v>36</v>
      </c>
      <c r="J30" s="211">
        <v>4</v>
      </c>
      <c r="L30" s="234">
        <f t="shared" si="0"/>
        <v>230</v>
      </c>
      <c r="M30" s="211">
        <f t="shared" si="1"/>
        <v>84</v>
      </c>
      <c r="N30" s="351"/>
      <c r="O30" s="120"/>
      <c r="P30" s="120"/>
      <c r="Q30" s="120"/>
      <c r="R30" s="120"/>
    </row>
    <row r="31" spans="1:18" ht="13.5" customHeight="1" x14ac:dyDescent="0.15">
      <c r="A31" s="369"/>
      <c r="B31" s="263"/>
      <c r="C31" s="24"/>
      <c r="D31" s="337"/>
      <c r="E31" s="206">
        <v>23.963133640552993</v>
      </c>
      <c r="F31" s="207">
        <v>29.032258064516132</v>
      </c>
      <c r="G31" s="207">
        <v>26.728110599078342</v>
      </c>
      <c r="H31" s="207">
        <v>11.059907834101383</v>
      </c>
      <c r="I31" s="207">
        <v>8.2949308755760374</v>
      </c>
      <c r="J31" s="208">
        <v>0.92165898617511521</v>
      </c>
      <c r="L31" s="233">
        <f t="shared" si="0"/>
        <v>52.995391705069125</v>
      </c>
      <c r="M31" s="208">
        <f t="shared" si="1"/>
        <v>19.35483870967742</v>
      </c>
      <c r="N31" s="351"/>
      <c r="O31" s="142"/>
      <c r="P31" s="142"/>
      <c r="Q31" s="142"/>
      <c r="R31" s="142"/>
    </row>
    <row r="32" spans="1:18" s="110" customFormat="1" ht="13.5" customHeight="1" x14ac:dyDescent="0.15">
      <c r="A32" s="369"/>
      <c r="B32" s="108" t="s">
        <v>6</v>
      </c>
      <c r="C32" s="120"/>
      <c r="D32" s="346">
        <v>480</v>
      </c>
      <c r="E32" s="209">
        <v>101</v>
      </c>
      <c r="F32" s="210">
        <v>136</v>
      </c>
      <c r="G32" s="210">
        <v>120</v>
      </c>
      <c r="H32" s="210">
        <v>65</v>
      </c>
      <c r="I32" s="210">
        <v>54</v>
      </c>
      <c r="J32" s="211">
        <v>4</v>
      </c>
      <c r="L32" s="234">
        <f t="shared" si="0"/>
        <v>237</v>
      </c>
      <c r="M32" s="211">
        <f t="shared" si="1"/>
        <v>119</v>
      </c>
      <c r="N32" s="351"/>
      <c r="O32" s="120"/>
      <c r="P32" s="120"/>
      <c r="Q32" s="120"/>
      <c r="R32" s="120"/>
    </row>
    <row r="33" spans="1:18" ht="13.5" customHeight="1" x14ac:dyDescent="0.15">
      <c r="A33" s="369"/>
      <c r="B33" s="263"/>
      <c r="C33" s="24"/>
      <c r="D33" s="337"/>
      <c r="E33" s="206">
        <v>21.041666666666668</v>
      </c>
      <c r="F33" s="207">
        <v>28.333333333333332</v>
      </c>
      <c r="G33" s="207">
        <v>25</v>
      </c>
      <c r="H33" s="207">
        <v>13.541666666666666</v>
      </c>
      <c r="I33" s="207">
        <v>11.25</v>
      </c>
      <c r="J33" s="208">
        <v>0.83333333333333337</v>
      </c>
      <c r="L33" s="233">
        <f t="shared" si="0"/>
        <v>49.375</v>
      </c>
      <c r="M33" s="208">
        <f t="shared" si="1"/>
        <v>24.791666666666664</v>
      </c>
      <c r="N33" s="351"/>
      <c r="O33" s="142"/>
      <c r="P33" s="142"/>
      <c r="Q33" s="142"/>
      <c r="R33" s="142"/>
    </row>
    <row r="34" spans="1:18" s="110" customFormat="1" ht="13.5" customHeight="1" x14ac:dyDescent="0.15">
      <c r="A34" s="369"/>
      <c r="B34" s="108" t="s">
        <v>7</v>
      </c>
      <c r="C34" s="120"/>
      <c r="D34" s="346">
        <v>594</v>
      </c>
      <c r="E34" s="209">
        <v>105</v>
      </c>
      <c r="F34" s="210">
        <v>162</v>
      </c>
      <c r="G34" s="210">
        <v>177</v>
      </c>
      <c r="H34" s="210">
        <v>74</v>
      </c>
      <c r="I34" s="210">
        <v>58</v>
      </c>
      <c r="J34" s="211">
        <v>18</v>
      </c>
      <c r="L34" s="234">
        <f t="shared" si="0"/>
        <v>267</v>
      </c>
      <c r="M34" s="211">
        <f t="shared" si="1"/>
        <v>132</v>
      </c>
      <c r="N34" s="351"/>
      <c r="O34" s="120"/>
      <c r="P34" s="120"/>
      <c r="Q34" s="120"/>
      <c r="R34" s="120"/>
    </row>
    <row r="35" spans="1:18" ht="13.5" customHeight="1" x14ac:dyDescent="0.15">
      <c r="A35" s="369"/>
      <c r="B35" s="263"/>
      <c r="C35" s="24"/>
      <c r="D35" s="337"/>
      <c r="E35" s="206">
        <v>17.676767676767678</v>
      </c>
      <c r="F35" s="207">
        <v>27.27272727272727</v>
      </c>
      <c r="G35" s="207">
        <v>29.797979797979796</v>
      </c>
      <c r="H35" s="207">
        <v>12.457912457912458</v>
      </c>
      <c r="I35" s="207">
        <v>9.7643097643097647</v>
      </c>
      <c r="J35" s="208">
        <v>3.0303030303030303</v>
      </c>
      <c r="L35" s="233">
        <f t="shared" si="0"/>
        <v>44.949494949494948</v>
      </c>
      <c r="M35" s="208">
        <f t="shared" si="1"/>
        <v>22.222222222222221</v>
      </c>
      <c r="N35" s="351"/>
      <c r="O35" s="142"/>
      <c r="P35" s="142"/>
      <c r="Q35" s="142"/>
      <c r="R35" s="142"/>
    </row>
    <row r="36" spans="1:18" s="110" customFormat="1" ht="13.5" customHeight="1" x14ac:dyDescent="0.15">
      <c r="A36" s="369"/>
      <c r="B36" s="108" t="s">
        <v>44</v>
      </c>
      <c r="C36" s="120"/>
      <c r="D36" s="331">
        <v>688</v>
      </c>
      <c r="E36" s="209">
        <v>161</v>
      </c>
      <c r="F36" s="210">
        <v>193</v>
      </c>
      <c r="G36" s="210">
        <v>175</v>
      </c>
      <c r="H36" s="210">
        <v>51</v>
      </c>
      <c r="I36" s="210">
        <v>63</v>
      </c>
      <c r="J36" s="211">
        <v>45</v>
      </c>
      <c r="L36" s="234">
        <f t="shared" si="0"/>
        <v>354</v>
      </c>
      <c r="M36" s="211">
        <f t="shared" si="1"/>
        <v>114</v>
      </c>
      <c r="N36" s="351"/>
      <c r="O36" s="120"/>
      <c r="P36" s="120"/>
      <c r="Q36" s="120"/>
      <c r="R36" s="120"/>
    </row>
    <row r="37" spans="1:18" ht="13.5" customHeight="1" x14ac:dyDescent="0.15">
      <c r="A37" s="369"/>
      <c r="B37" s="263"/>
      <c r="C37" s="24"/>
      <c r="D37" s="331"/>
      <c r="E37" s="206">
        <v>23.401162790697676</v>
      </c>
      <c r="F37" s="207">
        <v>28.052325581395348</v>
      </c>
      <c r="G37" s="207">
        <v>25.436046511627907</v>
      </c>
      <c r="H37" s="207">
        <v>7.4127906976744189</v>
      </c>
      <c r="I37" s="207">
        <v>9.1569767441860463</v>
      </c>
      <c r="J37" s="208">
        <v>6.5406976744186052</v>
      </c>
      <c r="L37" s="233">
        <f t="shared" si="0"/>
        <v>51.45348837209302</v>
      </c>
      <c r="M37" s="208">
        <f t="shared" si="1"/>
        <v>16.569767441860463</v>
      </c>
      <c r="N37" s="351"/>
      <c r="O37" s="142"/>
      <c r="P37" s="142"/>
      <c r="Q37" s="142"/>
      <c r="R37" s="142"/>
    </row>
    <row r="38" spans="1:18" s="110" customFormat="1" ht="13.5" customHeight="1" x14ac:dyDescent="0.15">
      <c r="A38" s="369"/>
      <c r="B38" s="264" t="s">
        <v>45</v>
      </c>
      <c r="C38" s="120"/>
      <c r="D38" s="347">
        <v>86</v>
      </c>
      <c r="E38" s="209">
        <v>17</v>
      </c>
      <c r="F38" s="210">
        <v>25</v>
      </c>
      <c r="G38" s="210">
        <v>19</v>
      </c>
      <c r="H38" s="210">
        <v>7</v>
      </c>
      <c r="I38" s="210">
        <v>9</v>
      </c>
      <c r="J38" s="211">
        <v>9</v>
      </c>
      <c r="L38" s="234">
        <f t="shared" si="0"/>
        <v>42</v>
      </c>
      <c r="M38" s="211">
        <f t="shared" si="1"/>
        <v>16</v>
      </c>
      <c r="N38" s="351"/>
      <c r="O38" s="120"/>
      <c r="P38" s="120"/>
      <c r="Q38" s="120"/>
      <c r="R38" s="120"/>
    </row>
    <row r="39" spans="1:18" ht="13.5" customHeight="1" thickBot="1" x14ac:dyDescent="0.2">
      <c r="A39" s="370"/>
      <c r="B39" s="265"/>
      <c r="C39" s="26"/>
      <c r="D39" s="332"/>
      <c r="E39" s="212">
        <v>19.767441860465116</v>
      </c>
      <c r="F39" s="213">
        <v>29.069767441860467</v>
      </c>
      <c r="G39" s="213">
        <v>22.093023255813954</v>
      </c>
      <c r="H39" s="213">
        <v>8.1395348837209305</v>
      </c>
      <c r="I39" s="213">
        <v>10.465116279069768</v>
      </c>
      <c r="J39" s="214">
        <v>10.465116279069768</v>
      </c>
      <c r="L39" s="235">
        <f t="shared" si="0"/>
        <v>48.837209302325583</v>
      </c>
      <c r="M39" s="214">
        <f t="shared" si="1"/>
        <v>18.604651162790699</v>
      </c>
      <c r="N39" s="351"/>
      <c r="O39" s="142"/>
      <c r="P39" s="142"/>
      <c r="Q39" s="142"/>
      <c r="R39" s="142"/>
    </row>
    <row r="40" spans="1:18" s="110" customFormat="1" ht="13.5" customHeight="1" x14ac:dyDescent="0.15">
      <c r="A40" s="369" t="s">
        <v>46</v>
      </c>
      <c r="B40" s="108" t="s">
        <v>48</v>
      </c>
      <c r="C40" s="120"/>
      <c r="D40" s="333">
        <v>459</v>
      </c>
      <c r="E40" s="194">
        <v>87</v>
      </c>
      <c r="F40" s="195">
        <v>120</v>
      </c>
      <c r="G40" s="195">
        <v>120</v>
      </c>
      <c r="H40" s="195">
        <v>64</v>
      </c>
      <c r="I40" s="195">
        <v>61</v>
      </c>
      <c r="J40" s="196">
        <v>7</v>
      </c>
      <c r="L40" s="230">
        <f t="shared" si="0"/>
        <v>207</v>
      </c>
      <c r="M40" s="196">
        <f t="shared" si="1"/>
        <v>125</v>
      </c>
      <c r="N40" s="351"/>
      <c r="O40" s="122"/>
      <c r="P40" s="122"/>
      <c r="Q40" s="122"/>
      <c r="R40" s="122"/>
    </row>
    <row r="41" spans="1:18" ht="13.5" customHeight="1" x14ac:dyDescent="0.15">
      <c r="A41" s="369"/>
      <c r="B41" s="263"/>
      <c r="C41" s="24"/>
      <c r="D41" s="337"/>
      <c r="E41" s="190">
        <v>18.954248366013072</v>
      </c>
      <c r="F41" s="191">
        <v>26.143790849673206</v>
      </c>
      <c r="G41" s="191">
        <v>26.143790849673206</v>
      </c>
      <c r="H41" s="191">
        <v>13.943355119825709</v>
      </c>
      <c r="I41" s="191">
        <v>13.289760348583879</v>
      </c>
      <c r="J41" s="192">
        <v>1.5250544662309369</v>
      </c>
      <c r="L41" s="229">
        <f t="shared" si="0"/>
        <v>45.098039215686278</v>
      </c>
      <c r="M41" s="192">
        <f t="shared" si="1"/>
        <v>27.233115468409586</v>
      </c>
      <c r="N41" s="351"/>
      <c r="O41" s="141"/>
      <c r="P41" s="141"/>
      <c r="Q41" s="141"/>
      <c r="R41" s="141"/>
    </row>
    <row r="42" spans="1:18" s="110" customFormat="1" ht="13.5" customHeight="1" x14ac:dyDescent="0.15">
      <c r="A42" s="369"/>
      <c r="B42" s="108" t="s">
        <v>50</v>
      </c>
      <c r="C42" s="120"/>
      <c r="D42" s="346">
        <v>1862</v>
      </c>
      <c r="E42" s="194">
        <v>418</v>
      </c>
      <c r="F42" s="195">
        <v>528</v>
      </c>
      <c r="G42" s="195">
        <v>493</v>
      </c>
      <c r="H42" s="195">
        <v>201</v>
      </c>
      <c r="I42" s="195">
        <v>172</v>
      </c>
      <c r="J42" s="196">
        <v>50</v>
      </c>
      <c r="L42" s="230">
        <f t="shared" si="0"/>
        <v>946</v>
      </c>
      <c r="M42" s="196">
        <f t="shared" si="1"/>
        <v>373</v>
      </c>
      <c r="N42" s="351"/>
      <c r="O42" s="122"/>
      <c r="P42" s="122"/>
      <c r="Q42" s="122"/>
      <c r="R42" s="122"/>
    </row>
    <row r="43" spans="1:18" ht="13.5" customHeight="1" x14ac:dyDescent="0.15">
      <c r="A43" s="369"/>
      <c r="B43" s="263"/>
      <c r="C43" s="24"/>
      <c r="D43" s="337"/>
      <c r="E43" s="190">
        <v>22.448979591836736</v>
      </c>
      <c r="F43" s="191">
        <v>28.356605800214822</v>
      </c>
      <c r="G43" s="191">
        <v>26.476906552094519</v>
      </c>
      <c r="H43" s="191">
        <v>10.79484425349087</v>
      </c>
      <c r="I43" s="191">
        <v>9.2373791621911927</v>
      </c>
      <c r="J43" s="192">
        <v>2.685284640171858</v>
      </c>
      <c r="L43" s="229">
        <f t="shared" si="0"/>
        <v>50.805585392051555</v>
      </c>
      <c r="M43" s="192">
        <f t="shared" si="1"/>
        <v>20.032223415682061</v>
      </c>
      <c r="N43" s="351"/>
      <c r="O43" s="141"/>
      <c r="P43" s="141"/>
      <c r="Q43" s="141"/>
      <c r="R43" s="141"/>
    </row>
    <row r="44" spans="1:18" s="110" customFormat="1" ht="13.5" customHeight="1" x14ac:dyDescent="0.15">
      <c r="A44" s="369"/>
      <c r="B44" s="108" t="s">
        <v>51</v>
      </c>
      <c r="C44" s="120"/>
      <c r="D44" s="346">
        <v>290</v>
      </c>
      <c r="E44" s="194">
        <v>67</v>
      </c>
      <c r="F44" s="195">
        <v>76</v>
      </c>
      <c r="G44" s="195">
        <v>82</v>
      </c>
      <c r="H44" s="195">
        <v>24</v>
      </c>
      <c r="I44" s="195">
        <v>29</v>
      </c>
      <c r="J44" s="196">
        <v>12</v>
      </c>
      <c r="L44" s="230">
        <f t="shared" si="0"/>
        <v>143</v>
      </c>
      <c r="M44" s="196">
        <f t="shared" si="1"/>
        <v>53</v>
      </c>
      <c r="N44" s="351"/>
      <c r="O44" s="122"/>
      <c r="P44" s="122"/>
      <c r="Q44" s="122"/>
      <c r="R44" s="122"/>
    </row>
    <row r="45" spans="1:18" ht="13.5" customHeight="1" x14ac:dyDescent="0.15">
      <c r="A45" s="369"/>
      <c r="B45" s="263"/>
      <c r="C45" s="24"/>
      <c r="D45" s="337"/>
      <c r="E45" s="190">
        <v>23.103448275862068</v>
      </c>
      <c r="F45" s="191">
        <v>26.206896551724139</v>
      </c>
      <c r="G45" s="191">
        <v>28.27586206896552</v>
      </c>
      <c r="H45" s="191">
        <v>8.2758620689655178</v>
      </c>
      <c r="I45" s="191">
        <v>10</v>
      </c>
      <c r="J45" s="192">
        <v>4.1379310344827589</v>
      </c>
      <c r="L45" s="229">
        <f t="shared" si="0"/>
        <v>49.310344827586206</v>
      </c>
      <c r="M45" s="192">
        <f t="shared" si="1"/>
        <v>18.275862068965516</v>
      </c>
      <c r="N45" s="351"/>
      <c r="O45" s="141"/>
      <c r="P45" s="141"/>
      <c r="Q45" s="141"/>
      <c r="R45" s="141"/>
    </row>
    <row r="46" spans="1:18" s="110" customFormat="1" ht="13.5" customHeight="1" x14ac:dyDescent="0.15">
      <c r="A46" s="369"/>
      <c r="B46" s="264" t="s">
        <v>71</v>
      </c>
      <c r="C46" s="120"/>
      <c r="D46" s="330">
        <v>101</v>
      </c>
      <c r="E46" s="194">
        <v>20</v>
      </c>
      <c r="F46" s="195">
        <v>28</v>
      </c>
      <c r="G46" s="195">
        <v>22</v>
      </c>
      <c r="H46" s="195">
        <v>8</v>
      </c>
      <c r="I46" s="195">
        <v>10</v>
      </c>
      <c r="J46" s="196">
        <v>13</v>
      </c>
      <c r="L46" s="230">
        <f t="shared" si="0"/>
        <v>48</v>
      </c>
      <c r="M46" s="196">
        <f t="shared" si="1"/>
        <v>18</v>
      </c>
      <c r="N46" s="351"/>
      <c r="O46" s="122"/>
      <c r="P46" s="122"/>
      <c r="Q46" s="122"/>
      <c r="R46" s="122"/>
    </row>
    <row r="47" spans="1:18" ht="13.5" customHeight="1" thickBot="1" x14ac:dyDescent="0.2">
      <c r="A47" s="370"/>
      <c r="B47" s="265"/>
      <c r="C47" s="26"/>
      <c r="D47" s="332"/>
      <c r="E47" s="198">
        <v>19.801980198019802</v>
      </c>
      <c r="F47" s="199">
        <v>27.722772277227726</v>
      </c>
      <c r="G47" s="199">
        <v>21.782178217821784</v>
      </c>
      <c r="H47" s="199">
        <v>7.9207920792079207</v>
      </c>
      <c r="I47" s="199">
        <v>9.9009900990099009</v>
      </c>
      <c r="J47" s="200">
        <v>12.871287128712872</v>
      </c>
      <c r="L47" s="231">
        <f t="shared" si="0"/>
        <v>47.524752475247524</v>
      </c>
      <c r="M47" s="200">
        <f t="shared" si="1"/>
        <v>17.821782178217823</v>
      </c>
      <c r="N47" s="351"/>
      <c r="O47" s="141"/>
      <c r="P47" s="141"/>
      <c r="Q47" s="141"/>
      <c r="R47" s="141"/>
    </row>
    <row r="48" spans="1:18" s="110" customFormat="1" ht="13.5" customHeight="1" x14ac:dyDescent="0.15">
      <c r="A48" s="369" t="s">
        <v>227</v>
      </c>
      <c r="B48" s="108" t="s">
        <v>53</v>
      </c>
      <c r="C48" s="120"/>
      <c r="D48" s="333">
        <v>144</v>
      </c>
      <c r="E48" s="194">
        <v>32</v>
      </c>
      <c r="F48" s="195">
        <v>41</v>
      </c>
      <c r="G48" s="195">
        <v>37</v>
      </c>
      <c r="H48" s="195">
        <v>19</v>
      </c>
      <c r="I48" s="195">
        <v>15</v>
      </c>
      <c r="J48" s="196">
        <v>0</v>
      </c>
      <c r="L48" s="230">
        <f t="shared" si="0"/>
        <v>73</v>
      </c>
      <c r="M48" s="196">
        <f t="shared" si="1"/>
        <v>34</v>
      </c>
      <c r="N48" s="351"/>
      <c r="O48" s="122"/>
      <c r="P48" s="122"/>
      <c r="Q48" s="122"/>
      <c r="R48" s="122"/>
    </row>
    <row r="49" spans="1:18" ht="13.5" customHeight="1" x14ac:dyDescent="0.15">
      <c r="A49" s="369"/>
      <c r="B49" s="263"/>
      <c r="C49" s="24"/>
      <c r="D49" s="337"/>
      <c r="E49" s="190">
        <v>22.222222222222221</v>
      </c>
      <c r="F49" s="191">
        <v>28.472222222222221</v>
      </c>
      <c r="G49" s="191">
        <v>25.694444444444443</v>
      </c>
      <c r="H49" s="191">
        <v>13.194444444444445</v>
      </c>
      <c r="I49" s="191">
        <v>10.416666666666668</v>
      </c>
      <c r="J49" s="192">
        <v>0</v>
      </c>
      <c r="L49" s="229">
        <f t="shared" si="0"/>
        <v>50.694444444444443</v>
      </c>
      <c r="M49" s="192">
        <f t="shared" si="1"/>
        <v>23.611111111111114</v>
      </c>
      <c r="N49" s="351"/>
      <c r="O49" s="141"/>
      <c r="P49" s="141"/>
      <c r="Q49" s="141"/>
      <c r="R49" s="141"/>
    </row>
    <row r="50" spans="1:18" s="110" customFormat="1" ht="13.5" customHeight="1" x14ac:dyDescent="0.15">
      <c r="A50" s="369"/>
      <c r="B50" s="108" t="s">
        <v>433</v>
      </c>
      <c r="C50" s="120"/>
      <c r="D50" s="346">
        <v>364</v>
      </c>
      <c r="E50" s="194">
        <v>66</v>
      </c>
      <c r="F50" s="195">
        <v>91</v>
      </c>
      <c r="G50" s="195">
        <v>99</v>
      </c>
      <c r="H50" s="195">
        <v>53</v>
      </c>
      <c r="I50" s="195">
        <v>49</v>
      </c>
      <c r="J50" s="196">
        <v>6</v>
      </c>
      <c r="L50" s="230">
        <f t="shared" si="0"/>
        <v>157</v>
      </c>
      <c r="M50" s="196">
        <f t="shared" si="1"/>
        <v>102</v>
      </c>
      <c r="N50" s="351"/>
      <c r="O50" s="122"/>
      <c r="P50" s="122"/>
      <c r="Q50" s="122"/>
      <c r="R50" s="122"/>
    </row>
    <row r="51" spans="1:18" ht="13.5" customHeight="1" x14ac:dyDescent="0.15">
      <c r="A51" s="369"/>
      <c r="B51" s="263"/>
      <c r="C51" s="24"/>
      <c r="D51" s="337"/>
      <c r="E51" s="190">
        <v>18.131868131868131</v>
      </c>
      <c r="F51" s="191">
        <v>25</v>
      </c>
      <c r="G51" s="191">
        <v>27.197802197802197</v>
      </c>
      <c r="H51" s="191">
        <v>14.560439560439562</v>
      </c>
      <c r="I51" s="191">
        <v>13.461538461538462</v>
      </c>
      <c r="J51" s="192">
        <v>1.6483516483516485</v>
      </c>
      <c r="L51" s="229">
        <f t="shared" si="0"/>
        <v>43.131868131868131</v>
      </c>
      <c r="M51" s="192">
        <f t="shared" si="1"/>
        <v>28.021978021978022</v>
      </c>
      <c r="N51" s="351"/>
      <c r="O51" s="141"/>
      <c r="P51" s="141"/>
      <c r="Q51" s="141"/>
      <c r="R51" s="141"/>
    </row>
    <row r="52" spans="1:18" s="110" customFormat="1" ht="13.5" customHeight="1" x14ac:dyDescent="0.15">
      <c r="A52" s="369"/>
      <c r="B52" s="108" t="s">
        <v>55</v>
      </c>
      <c r="C52" s="120"/>
      <c r="D52" s="346">
        <v>229</v>
      </c>
      <c r="E52" s="194">
        <v>48</v>
      </c>
      <c r="F52" s="195">
        <v>58</v>
      </c>
      <c r="G52" s="195">
        <v>62</v>
      </c>
      <c r="H52" s="195">
        <v>32</v>
      </c>
      <c r="I52" s="195">
        <v>26</v>
      </c>
      <c r="J52" s="196">
        <v>3</v>
      </c>
      <c r="L52" s="230">
        <f t="shared" si="0"/>
        <v>106</v>
      </c>
      <c r="M52" s="196">
        <f t="shared" si="1"/>
        <v>58</v>
      </c>
      <c r="N52" s="351"/>
      <c r="O52" s="122"/>
      <c r="P52" s="122"/>
      <c r="Q52" s="122"/>
      <c r="R52" s="122"/>
    </row>
    <row r="53" spans="1:18" ht="13.5" customHeight="1" x14ac:dyDescent="0.15">
      <c r="A53" s="369"/>
      <c r="B53" s="263"/>
      <c r="C53" s="24"/>
      <c r="D53" s="337"/>
      <c r="E53" s="190">
        <v>20.960698689956331</v>
      </c>
      <c r="F53" s="191">
        <v>25.327510917030565</v>
      </c>
      <c r="G53" s="191">
        <v>27.074235807860266</v>
      </c>
      <c r="H53" s="191">
        <v>13.973799126637553</v>
      </c>
      <c r="I53" s="191">
        <v>11.353711790393014</v>
      </c>
      <c r="J53" s="192">
        <v>1.3100436681222707</v>
      </c>
      <c r="L53" s="229">
        <f t="shared" si="0"/>
        <v>46.288209606986896</v>
      </c>
      <c r="M53" s="192">
        <f t="shared" si="1"/>
        <v>25.327510917030565</v>
      </c>
      <c r="N53" s="351"/>
      <c r="O53" s="141"/>
      <c r="P53" s="141"/>
      <c r="Q53" s="141"/>
      <c r="R53" s="141"/>
    </row>
    <row r="54" spans="1:18" s="110" customFormat="1" ht="13.5" customHeight="1" x14ac:dyDescent="0.15">
      <c r="A54" s="369"/>
      <c r="B54" s="108" t="s">
        <v>57</v>
      </c>
      <c r="C54" s="120"/>
      <c r="D54" s="346">
        <v>173</v>
      </c>
      <c r="E54" s="194">
        <v>46</v>
      </c>
      <c r="F54" s="195">
        <v>52</v>
      </c>
      <c r="G54" s="195">
        <v>41</v>
      </c>
      <c r="H54" s="195">
        <v>16</v>
      </c>
      <c r="I54" s="195">
        <v>17</v>
      </c>
      <c r="J54" s="196">
        <v>1</v>
      </c>
      <c r="L54" s="230">
        <f t="shared" si="0"/>
        <v>98</v>
      </c>
      <c r="M54" s="196">
        <f t="shared" si="1"/>
        <v>33</v>
      </c>
      <c r="N54" s="351"/>
      <c r="O54" s="122"/>
      <c r="P54" s="122"/>
      <c r="Q54" s="122"/>
      <c r="R54" s="122"/>
    </row>
    <row r="55" spans="1:18" ht="13.5" customHeight="1" x14ac:dyDescent="0.15">
      <c r="A55" s="369"/>
      <c r="B55" s="263"/>
      <c r="C55" s="24"/>
      <c r="D55" s="337"/>
      <c r="E55" s="190">
        <v>26.589595375722542</v>
      </c>
      <c r="F55" s="191">
        <v>30.057803468208093</v>
      </c>
      <c r="G55" s="191">
        <v>23.699421965317917</v>
      </c>
      <c r="H55" s="191">
        <v>9.2485549132947966</v>
      </c>
      <c r="I55" s="191">
        <v>9.8265895953757223</v>
      </c>
      <c r="J55" s="192">
        <v>0.57803468208092479</v>
      </c>
      <c r="L55" s="229">
        <f t="shared" si="0"/>
        <v>56.647398843930631</v>
      </c>
      <c r="M55" s="192">
        <f t="shared" si="1"/>
        <v>19.075144508670519</v>
      </c>
      <c r="N55" s="351"/>
      <c r="O55" s="141"/>
      <c r="P55" s="141"/>
      <c r="Q55" s="141"/>
      <c r="R55" s="141"/>
    </row>
    <row r="56" spans="1:18" s="110" customFormat="1" ht="13.5" customHeight="1" x14ac:dyDescent="0.15">
      <c r="A56" s="369"/>
      <c r="B56" s="108" t="s">
        <v>59</v>
      </c>
      <c r="C56" s="120"/>
      <c r="D56" s="346">
        <v>445</v>
      </c>
      <c r="E56" s="194">
        <v>117</v>
      </c>
      <c r="F56" s="195">
        <v>127</v>
      </c>
      <c r="G56" s="195">
        <v>118</v>
      </c>
      <c r="H56" s="195">
        <v>44</v>
      </c>
      <c r="I56" s="195">
        <v>36</v>
      </c>
      <c r="J56" s="196">
        <v>3</v>
      </c>
      <c r="L56" s="230">
        <f t="shared" si="0"/>
        <v>244</v>
      </c>
      <c r="M56" s="196">
        <f t="shared" si="1"/>
        <v>80</v>
      </c>
      <c r="N56" s="351"/>
      <c r="O56" s="122"/>
      <c r="P56" s="122"/>
      <c r="Q56" s="122"/>
      <c r="R56" s="122"/>
    </row>
    <row r="57" spans="1:18" ht="13.5" customHeight="1" x14ac:dyDescent="0.15">
      <c r="A57" s="369"/>
      <c r="B57" s="263"/>
      <c r="C57" s="24"/>
      <c r="D57" s="337"/>
      <c r="E57" s="190">
        <v>26.292134831460672</v>
      </c>
      <c r="F57" s="191">
        <v>28.539325842696627</v>
      </c>
      <c r="G57" s="191">
        <v>26.516853932584272</v>
      </c>
      <c r="H57" s="191">
        <v>9.8876404494382015</v>
      </c>
      <c r="I57" s="191">
        <v>8.0898876404494384</v>
      </c>
      <c r="J57" s="192">
        <v>0.6741573033707865</v>
      </c>
      <c r="L57" s="229">
        <f t="shared" si="0"/>
        <v>54.831460674157299</v>
      </c>
      <c r="M57" s="192">
        <f t="shared" si="1"/>
        <v>17.977528089887642</v>
      </c>
      <c r="N57" s="351"/>
      <c r="O57" s="141"/>
      <c r="P57" s="141"/>
      <c r="Q57" s="141"/>
      <c r="R57" s="141"/>
    </row>
    <row r="58" spans="1:18" s="110" customFormat="1" ht="13.5" customHeight="1" x14ac:dyDescent="0.15">
      <c r="A58" s="369"/>
      <c r="B58" s="108" t="s">
        <v>61</v>
      </c>
      <c r="C58" s="120"/>
      <c r="D58" s="346">
        <v>214</v>
      </c>
      <c r="E58" s="194">
        <v>45</v>
      </c>
      <c r="F58" s="195">
        <v>68</v>
      </c>
      <c r="G58" s="195">
        <v>61</v>
      </c>
      <c r="H58" s="195">
        <v>21</v>
      </c>
      <c r="I58" s="195">
        <v>18</v>
      </c>
      <c r="J58" s="196">
        <v>1</v>
      </c>
      <c r="L58" s="230">
        <f t="shared" si="0"/>
        <v>113</v>
      </c>
      <c r="M58" s="196">
        <f t="shared" si="1"/>
        <v>39</v>
      </c>
      <c r="N58" s="351"/>
      <c r="O58" s="122"/>
      <c r="P58" s="122"/>
      <c r="Q58" s="122"/>
      <c r="R58" s="122"/>
    </row>
    <row r="59" spans="1:18" ht="13.5" customHeight="1" x14ac:dyDescent="0.15">
      <c r="A59" s="369"/>
      <c r="B59" s="263"/>
      <c r="C59" s="24"/>
      <c r="D59" s="337"/>
      <c r="E59" s="190">
        <v>21.028037383177569</v>
      </c>
      <c r="F59" s="191">
        <v>31.775700934579437</v>
      </c>
      <c r="G59" s="191">
        <v>28.504672897196258</v>
      </c>
      <c r="H59" s="191">
        <v>9.8130841121495322</v>
      </c>
      <c r="I59" s="191">
        <v>8.4112149532710276</v>
      </c>
      <c r="J59" s="192">
        <v>0.46728971962616817</v>
      </c>
      <c r="L59" s="229">
        <f t="shared" si="0"/>
        <v>52.803738317757009</v>
      </c>
      <c r="M59" s="192">
        <f t="shared" si="1"/>
        <v>18.22429906542056</v>
      </c>
      <c r="N59" s="351"/>
      <c r="O59" s="141"/>
      <c r="P59" s="141"/>
      <c r="Q59" s="141"/>
      <c r="R59" s="141"/>
    </row>
    <row r="60" spans="1:18" s="110" customFormat="1" ht="13.5" customHeight="1" x14ac:dyDescent="0.15">
      <c r="A60" s="369"/>
      <c r="B60" s="108" t="s">
        <v>63</v>
      </c>
      <c r="C60" s="120"/>
      <c r="D60" s="331">
        <v>133</v>
      </c>
      <c r="E60" s="194">
        <v>35</v>
      </c>
      <c r="F60" s="195">
        <v>31</v>
      </c>
      <c r="G60" s="195">
        <v>32</v>
      </c>
      <c r="H60" s="195">
        <v>9</v>
      </c>
      <c r="I60" s="195">
        <v>15</v>
      </c>
      <c r="J60" s="196">
        <v>11</v>
      </c>
      <c r="L60" s="230">
        <f t="shared" si="0"/>
        <v>66</v>
      </c>
      <c r="M60" s="196">
        <f t="shared" si="1"/>
        <v>24</v>
      </c>
      <c r="N60" s="351"/>
      <c r="O60" s="122"/>
      <c r="P60" s="122"/>
      <c r="Q60" s="122"/>
      <c r="R60" s="122"/>
    </row>
    <row r="61" spans="1:18" ht="13.5" customHeight="1" x14ac:dyDescent="0.15">
      <c r="A61" s="369"/>
      <c r="B61" s="263"/>
      <c r="C61" s="24"/>
      <c r="D61" s="331"/>
      <c r="E61" s="190">
        <v>26.315789473684209</v>
      </c>
      <c r="F61" s="191">
        <v>23.308270676691727</v>
      </c>
      <c r="G61" s="191">
        <v>24.060150375939848</v>
      </c>
      <c r="H61" s="191">
        <v>6.7669172932330826</v>
      </c>
      <c r="I61" s="191">
        <v>11.278195488721805</v>
      </c>
      <c r="J61" s="192">
        <v>8.2706766917293226</v>
      </c>
      <c r="L61" s="229">
        <f t="shared" si="0"/>
        <v>49.624060150375939</v>
      </c>
      <c r="M61" s="192">
        <f t="shared" si="1"/>
        <v>18.045112781954888</v>
      </c>
      <c r="N61" s="351"/>
      <c r="O61" s="141"/>
      <c r="P61" s="141"/>
      <c r="Q61" s="141"/>
      <c r="R61" s="141"/>
    </row>
    <row r="62" spans="1:18" s="110" customFormat="1" ht="13.5" customHeight="1" x14ac:dyDescent="0.15">
      <c r="A62" s="369"/>
      <c r="B62" s="108" t="s">
        <v>65</v>
      </c>
      <c r="C62" s="120"/>
      <c r="D62" s="346">
        <v>497</v>
      </c>
      <c r="E62" s="194">
        <v>125</v>
      </c>
      <c r="F62" s="195">
        <v>153</v>
      </c>
      <c r="G62" s="195">
        <v>128</v>
      </c>
      <c r="H62" s="195">
        <v>39</v>
      </c>
      <c r="I62" s="195">
        <v>30</v>
      </c>
      <c r="J62" s="196">
        <v>22</v>
      </c>
      <c r="L62" s="230">
        <f t="shared" si="0"/>
        <v>278</v>
      </c>
      <c r="M62" s="196">
        <f t="shared" si="1"/>
        <v>69</v>
      </c>
      <c r="N62" s="351"/>
      <c r="O62" s="122"/>
      <c r="P62" s="122"/>
      <c r="Q62" s="122"/>
      <c r="R62" s="122"/>
    </row>
    <row r="63" spans="1:18" ht="13.5" customHeight="1" x14ac:dyDescent="0.15">
      <c r="A63" s="369"/>
      <c r="B63" s="263"/>
      <c r="C63" s="24"/>
      <c r="D63" s="337"/>
      <c r="E63" s="190">
        <v>25.150905432595572</v>
      </c>
      <c r="F63" s="191">
        <v>30.784708249496983</v>
      </c>
      <c r="G63" s="191">
        <v>25.754527162977869</v>
      </c>
      <c r="H63" s="191">
        <v>7.8470824949698192</v>
      </c>
      <c r="I63" s="191">
        <v>6.0362173038229372</v>
      </c>
      <c r="J63" s="192">
        <v>4.4265593561368206</v>
      </c>
      <c r="L63" s="229">
        <f t="shared" si="0"/>
        <v>55.935613682092551</v>
      </c>
      <c r="M63" s="192">
        <f t="shared" si="1"/>
        <v>13.883299798792756</v>
      </c>
      <c r="N63" s="351"/>
      <c r="O63" s="141"/>
      <c r="P63" s="141"/>
      <c r="Q63" s="141"/>
      <c r="R63" s="141"/>
    </row>
    <row r="64" spans="1:18" s="110" customFormat="1" ht="13.5" customHeight="1" x14ac:dyDescent="0.15">
      <c r="A64" s="369"/>
      <c r="B64" s="264" t="s">
        <v>66</v>
      </c>
      <c r="C64" s="120"/>
      <c r="D64" s="330">
        <v>688</v>
      </c>
      <c r="E64" s="194">
        <v>124</v>
      </c>
      <c r="F64" s="195">
        <v>185</v>
      </c>
      <c r="G64" s="195">
        <v>187</v>
      </c>
      <c r="H64" s="195">
        <v>74</v>
      </c>
      <c r="I64" s="195">
        <v>82</v>
      </c>
      <c r="J64" s="196">
        <v>36</v>
      </c>
      <c r="L64" s="230">
        <f t="shared" si="0"/>
        <v>309</v>
      </c>
      <c r="M64" s="196">
        <f t="shared" si="1"/>
        <v>156</v>
      </c>
      <c r="N64" s="351"/>
      <c r="O64" s="122"/>
      <c r="P64" s="122"/>
      <c r="Q64" s="122"/>
      <c r="R64" s="122"/>
    </row>
    <row r="65" spans="1:18" ht="13.5" customHeight="1" thickBot="1" x14ac:dyDescent="0.2">
      <c r="A65" s="370"/>
      <c r="B65" s="265"/>
      <c r="C65" s="26"/>
      <c r="D65" s="332"/>
      <c r="E65" s="198">
        <v>18.023255813953487</v>
      </c>
      <c r="F65" s="199">
        <v>26.889534883720927</v>
      </c>
      <c r="G65" s="199">
        <v>27.180232558139533</v>
      </c>
      <c r="H65" s="199">
        <v>10.755813953488373</v>
      </c>
      <c r="I65" s="199">
        <v>11.918604651162791</v>
      </c>
      <c r="J65" s="200">
        <v>5.2325581395348841</v>
      </c>
      <c r="L65" s="231">
        <f t="shared" si="0"/>
        <v>44.91279069767441</v>
      </c>
      <c r="M65" s="200">
        <f t="shared" si="1"/>
        <v>22.674418604651166</v>
      </c>
      <c r="N65" s="351"/>
      <c r="O65" s="141"/>
      <c r="P65" s="141"/>
      <c r="Q65" s="141"/>
      <c r="R65" s="141"/>
    </row>
    <row r="66" spans="1:18" s="110" customFormat="1" ht="13.5" customHeight="1" x14ac:dyDescent="0.15">
      <c r="A66" s="367" t="s">
        <v>73</v>
      </c>
      <c r="B66" s="108" t="s">
        <v>67</v>
      </c>
      <c r="C66" s="120"/>
      <c r="D66" s="333">
        <v>1507</v>
      </c>
      <c r="E66" s="194">
        <v>321</v>
      </c>
      <c r="F66" s="195">
        <v>405</v>
      </c>
      <c r="G66" s="195">
        <v>404</v>
      </c>
      <c r="H66" s="195">
        <v>175</v>
      </c>
      <c r="I66" s="195">
        <v>158</v>
      </c>
      <c r="J66" s="196">
        <v>44</v>
      </c>
      <c r="L66" s="230">
        <f t="shared" si="0"/>
        <v>726</v>
      </c>
      <c r="M66" s="196">
        <f t="shared" si="1"/>
        <v>333</v>
      </c>
      <c r="N66" s="351"/>
      <c r="O66" s="122"/>
      <c r="P66" s="122"/>
      <c r="Q66" s="122"/>
      <c r="R66" s="122"/>
    </row>
    <row r="67" spans="1:18" ht="13.5" customHeight="1" x14ac:dyDescent="0.15">
      <c r="A67" s="369"/>
      <c r="B67" s="10" t="s">
        <v>68</v>
      </c>
      <c r="C67" s="24"/>
      <c r="D67" s="337"/>
      <c r="E67" s="190">
        <v>21.300597213005972</v>
      </c>
      <c r="F67" s="191">
        <v>26.874585268745854</v>
      </c>
      <c r="G67" s="191">
        <v>26.808228268082285</v>
      </c>
      <c r="H67" s="191">
        <v>11.612475116124751</v>
      </c>
      <c r="I67" s="191">
        <v>10.484406104844062</v>
      </c>
      <c r="J67" s="192">
        <v>2.9197080291970803</v>
      </c>
      <c r="L67" s="229">
        <f t="shared" si="0"/>
        <v>48.175182481751825</v>
      </c>
      <c r="M67" s="192">
        <f t="shared" si="1"/>
        <v>22.096881220968811</v>
      </c>
      <c r="N67" s="351"/>
      <c r="O67" s="141"/>
      <c r="P67" s="141"/>
      <c r="Q67" s="141"/>
      <c r="R67" s="141"/>
    </row>
    <row r="68" spans="1:18" s="110" customFormat="1" ht="13.5" customHeight="1" x14ac:dyDescent="0.15">
      <c r="A68" s="369"/>
      <c r="B68" s="108" t="s">
        <v>69</v>
      </c>
      <c r="C68" s="120"/>
      <c r="D68" s="346">
        <v>1187</v>
      </c>
      <c r="E68" s="194">
        <v>269</v>
      </c>
      <c r="F68" s="195">
        <v>343</v>
      </c>
      <c r="G68" s="195">
        <v>310</v>
      </c>
      <c r="H68" s="195">
        <v>122</v>
      </c>
      <c r="I68" s="195">
        <v>111</v>
      </c>
      <c r="J68" s="196">
        <v>32</v>
      </c>
      <c r="L68" s="230">
        <f t="shared" si="0"/>
        <v>612</v>
      </c>
      <c r="M68" s="196">
        <f t="shared" si="1"/>
        <v>233</v>
      </c>
      <c r="N68" s="351"/>
      <c r="O68" s="122"/>
      <c r="P68" s="122"/>
      <c r="Q68" s="122"/>
      <c r="R68" s="122"/>
    </row>
    <row r="69" spans="1:18" ht="13.5" customHeight="1" x14ac:dyDescent="0.15">
      <c r="A69" s="369"/>
      <c r="B69" s="10" t="s">
        <v>70</v>
      </c>
      <c r="C69" s="24"/>
      <c r="D69" s="337"/>
      <c r="E69" s="190">
        <v>22.662173546756527</v>
      </c>
      <c r="F69" s="191">
        <v>28.896377422072451</v>
      </c>
      <c r="G69" s="191">
        <v>26.116259477674809</v>
      </c>
      <c r="H69" s="191">
        <v>10.278011794439765</v>
      </c>
      <c r="I69" s="191">
        <v>9.3513058129738837</v>
      </c>
      <c r="J69" s="192">
        <v>2.6958719460825611</v>
      </c>
      <c r="L69" s="229">
        <f t="shared" si="0"/>
        <v>51.558550968828982</v>
      </c>
      <c r="M69" s="192">
        <f t="shared" si="1"/>
        <v>19.629317607413647</v>
      </c>
      <c r="N69" s="351"/>
      <c r="O69" s="141"/>
      <c r="P69" s="141"/>
      <c r="Q69" s="141"/>
      <c r="R69" s="141"/>
    </row>
    <row r="70" spans="1:18" s="110" customFormat="1" ht="13.5" customHeight="1" x14ac:dyDescent="0.15">
      <c r="A70" s="369"/>
      <c r="B70" s="264" t="s">
        <v>71</v>
      </c>
      <c r="C70" s="120"/>
      <c r="D70" s="330">
        <v>18</v>
      </c>
      <c r="E70" s="194">
        <v>2</v>
      </c>
      <c r="F70" s="195">
        <v>4</v>
      </c>
      <c r="G70" s="195">
        <v>3</v>
      </c>
      <c r="H70" s="195">
        <v>0</v>
      </c>
      <c r="I70" s="195">
        <v>3</v>
      </c>
      <c r="J70" s="196">
        <v>6</v>
      </c>
      <c r="L70" s="230">
        <f t="shared" si="0"/>
        <v>6</v>
      </c>
      <c r="M70" s="196">
        <f t="shared" si="1"/>
        <v>3</v>
      </c>
      <c r="N70" s="351"/>
      <c r="O70" s="122"/>
      <c r="P70" s="122"/>
      <c r="Q70" s="122"/>
      <c r="R70" s="122"/>
    </row>
    <row r="71" spans="1:18" ht="13.5" customHeight="1" thickBot="1" x14ac:dyDescent="0.2">
      <c r="A71" s="370"/>
      <c r="B71" s="265"/>
      <c r="C71" s="26"/>
      <c r="D71" s="332"/>
      <c r="E71" s="198">
        <v>11.111111111111111</v>
      </c>
      <c r="F71" s="199">
        <v>22.222222222222221</v>
      </c>
      <c r="G71" s="199">
        <v>16.666666666666664</v>
      </c>
      <c r="H71" s="199">
        <v>0</v>
      </c>
      <c r="I71" s="199">
        <v>16.666666666666664</v>
      </c>
      <c r="J71" s="200">
        <v>33.333333333333329</v>
      </c>
      <c r="L71" s="231">
        <f t="shared" si="0"/>
        <v>33.333333333333329</v>
      </c>
      <c r="M71" s="200">
        <f t="shared" si="1"/>
        <v>16.666666666666664</v>
      </c>
      <c r="N71" s="351"/>
      <c r="O71" s="141"/>
      <c r="P71" s="141"/>
      <c r="Q71" s="141"/>
      <c r="R71" s="141"/>
    </row>
    <row r="72" spans="1:18" s="110" customFormat="1" ht="13.5" customHeight="1" x14ac:dyDescent="0.15">
      <c r="A72" s="367" t="s">
        <v>510</v>
      </c>
      <c r="B72" s="108" t="s">
        <v>511</v>
      </c>
      <c r="C72" s="120"/>
      <c r="D72" s="333">
        <v>1212</v>
      </c>
      <c r="E72" s="194">
        <v>234</v>
      </c>
      <c r="F72" s="195">
        <v>326</v>
      </c>
      <c r="G72" s="195">
        <v>344</v>
      </c>
      <c r="H72" s="195">
        <v>154</v>
      </c>
      <c r="I72" s="195">
        <v>133</v>
      </c>
      <c r="J72" s="196">
        <v>21</v>
      </c>
      <c r="L72" s="230">
        <f t="shared" ref="L72:L77" si="2">SUM(E72:F72)</f>
        <v>560</v>
      </c>
      <c r="M72" s="196">
        <f t="shared" ref="M72:M77" si="3">SUM(H72:I72)</f>
        <v>287</v>
      </c>
      <c r="N72" s="351"/>
      <c r="O72" s="122"/>
      <c r="P72" s="122"/>
      <c r="Q72" s="122"/>
      <c r="R72" s="122"/>
    </row>
    <row r="73" spans="1:18" ht="13.5" customHeight="1" x14ac:dyDescent="0.15">
      <c r="A73" s="367"/>
      <c r="B73" s="10" t="s">
        <v>512</v>
      </c>
      <c r="C73" s="24"/>
      <c r="D73" s="337"/>
      <c r="E73" s="190">
        <v>19.306930693069308</v>
      </c>
      <c r="F73" s="191">
        <v>26.897689768976896</v>
      </c>
      <c r="G73" s="191">
        <v>28.382838283828381</v>
      </c>
      <c r="H73" s="191">
        <v>12.706270627062707</v>
      </c>
      <c r="I73" s="191">
        <v>10.973597359735972</v>
      </c>
      <c r="J73" s="192">
        <v>1.7326732673267329</v>
      </c>
      <c r="L73" s="229">
        <f t="shared" si="2"/>
        <v>46.204620462046208</v>
      </c>
      <c r="M73" s="192">
        <f t="shared" si="3"/>
        <v>23.67986798679868</v>
      </c>
      <c r="N73" s="351"/>
      <c r="O73" s="141"/>
      <c r="P73" s="141"/>
      <c r="Q73" s="141"/>
      <c r="R73" s="141"/>
    </row>
    <row r="74" spans="1:18" s="110" customFormat="1" ht="13.5" customHeight="1" x14ac:dyDescent="0.15">
      <c r="A74" s="367"/>
      <c r="B74" s="108" t="s">
        <v>513</v>
      </c>
      <c r="C74" s="120"/>
      <c r="D74" s="346">
        <v>422</v>
      </c>
      <c r="E74" s="194">
        <v>69</v>
      </c>
      <c r="F74" s="195">
        <v>123</v>
      </c>
      <c r="G74" s="195">
        <v>126</v>
      </c>
      <c r="H74" s="195">
        <v>56</v>
      </c>
      <c r="I74" s="195">
        <v>42</v>
      </c>
      <c r="J74" s="196">
        <v>6</v>
      </c>
      <c r="L74" s="230">
        <f t="shared" si="2"/>
        <v>192</v>
      </c>
      <c r="M74" s="196">
        <f t="shared" si="3"/>
        <v>98</v>
      </c>
      <c r="N74" s="351"/>
      <c r="O74" s="122"/>
      <c r="P74" s="122"/>
      <c r="Q74" s="122"/>
      <c r="R74" s="122"/>
    </row>
    <row r="75" spans="1:18" ht="13.5" customHeight="1" x14ac:dyDescent="0.15">
      <c r="A75" s="367"/>
      <c r="B75" s="10" t="s">
        <v>512</v>
      </c>
      <c r="C75" s="24"/>
      <c r="D75" s="337"/>
      <c r="E75" s="190">
        <v>16.350710900473935</v>
      </c>
      <c r="F75" s="191">
        <v>29.14691943127962</v>
      </c>
      <c r="G75" s="191">
        <v>29.857819905213269</v>
      </c>
      <c r="H75" s="191">
        <v>13.270142180094787</v>
      </c>
      <c r="I75" s="191">
        <v>9.9526066350710902</v>
      </c>
      <c r="J75" s="192">
        <v>1.4218009478672986</v>
      </c>
      <c r="L75" s="229">
        <f t="shared" si="2"/>
        <v>45.497630331753555</v>
      </c>
      <c r="M75" s="192">
        <f t="shared" si="3"/>
        <v>23.222748815165879</v>
      </c>
      <c r="N75" s="351"/>
      <c r="O75" s="141"/>
      <c r="P75" s="141"/>
      <c r="Q75" s="141"/>
      <c r="R75" s="141"/>
    </row>
    <row r="76" spans="1:18" s="110" customFormat="1" ht="13.5" customHeight="1" x14ac:dyDescent="0.15">
      <c r="A76" s="367"/>
      <c r="B76" s="108" t="s">
        <v>514</v>
      </c>
      <c r="C76" s="120"/>
      <c r="D76" s="330">
        <v>1078</v>
      </c>
      <c r="E76" s="194">
        <v>289</v>
      </c>
      <c r="F76" s="195">
        <v>303</v>
      </c>
      <c r="G76" s="195">
        <v>247</v>
      </c>
      <c r="H76" s="195">
        <v>87</v>
      </c>
      <c r="I76" s="195">
        <v>97</v>
      </c>
      <c r="J76" s="196">
        <v>55</v>
      </c>
      <c r="L76" s="230">
        <f t="shared" si="2"/>
        <v>592</v>
      </c>
      <c r="M76" s="196">
        <f t="shared" si="3"/>
        <v>184</v>
      </c>
      <c r="N76" s="351"/>
      <c r="O76" s="122"/>
      <c r="P76" s="122"/>
      <c r="Q76" s="122"/>
      <c r="R76" s="122"/>
    </row>
    <row r="77" spans="1:18" ht="13.5" customHeight="1" thickBot="1" x14ac:dyDescent="0.2">
      <c r="A77" s="368"/>
      <c r="B77" s="21"/>
      <c r="C77" s="26"/>
      <c r="D77" s="332"/>
      <c r="E77" s="198">
        <v>26.808905380333954</v>
      </c>
      <c r="F77" s="199">
        <v>28.107606679035253</v>
      </c>
      <c r="G77" s="199">
        <v>22.912801484230055</v>
      </c>
      <c r="H77" s="199">
        <v>8.0705009276437849</v>
      </c>
      <c r="I77" s="199">
        <v>8.9981447124304275</v>
      </c>
      <c r="J77" s="200">
        <v>5.1020408163265305</v>
      </c>
      <c r="L77" s="231">
        <f t="shared" si="2"/>
        <v>54.916512059369211</v>
      </c>
      <c r="M77" s="200">
        <f t="shared" si="3"/>
        <v>17.068645640074212</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3:S3"/>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458</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875</v>
      </c>
      <c r="F6" s="179">
        <v>582</v>
      </c>
      <c r="G6" s="179">
        <v>794</v>
      </c>
      <c r="H6" s="179">
        <v>148</v>
      </c>
      <c r="I6" s="179">
        <v>220</v>
      </c>
      <c r="J6" s="180">
        <v>93</v>
      </c>
      <c r="K6" s="133"/>
      <c r="L6" s="226">
        <f>SUM(E6:F6)</f>
        <v>1457</v>
      </c>
      <c r="M6" s="180">
        <f>SUM(H6:I6)</f>
        <v>368</v>
      </c>
      <c r="N6" s="351"/>
      <c r="O6" s="139"/>
      <c r="P6" s="139"/>
      <c r="Q6" s="139"/>
      <c r="R6" s="139"/>
    </row>
    <row r="7" spans="1:19" ht="13.5" customHeight="1" thickBot="1" x14ac:dyDescent="0.2">
      <c r="A7" s="266"/>
      <c r="B7" s="9"/>
      <c r="C7" s="9"/>
      <c r="D7" s="332"/>
      <c r="E7" s="182">
        <v>32.264011799410028</v>
      </c>
      <c r="F7" s="183">
        <v>21.460176991150444</v>
      </c>
      <c r="G7" s="183">
        <v>29.277286135693213</v>
      </c>
      <c r="H7" s="183">
        <v>5.4572271386430682</v>
      </c>
      <c r="I7" s="183">
        <v>8.112094395280236</v>
      </c>
      <c r="J7" s="275">
        <v>3.4292035398230087</v>
      </c>
      <c r="K7" s="134"/>
      <c r="L7" s="227">
        <f t="shared" ref="L7:L71" si="0">SUM(E7:F7)</f>
        <v>53.724188790560476</v>
      </c>
      <c r="M7" s="275">
        <f t="shared" ref="M7:M71" si="1">SUM(H7:I7)</f>
        <v>13.569321533923304</v>
      </c>
      <c r="N7" s="351"/>
      <c r="O7" s="140"/>
      <c r="P7" s="140"/>
      <c r="Q7" s="140"/>
      <c r="R7" s="140"/>
    </row>
    <row r="8" spans="1:19" s="110" customFormat="1" ht="13.5" customHeight="1" x14ac:dyDescent="0.15">
      <c r="A8" s="371" t="s">
        <v>30</v>
      </c>
      <c r="B8" s="118" t="s">
        <v>32</v>
      </c>
      <c r="C8" s="119"/>
      <c r="D8" s="333">
        <v>1272</v>
      </c>
      <c r="E8" s="186">
        <v>386</v>
      </c>
      <c r="F8" s="187">
        <v>277</v>
      </c>
      <c r="G8" s="187">
        <v>381</v>
      </c>
      <c r="H8" s="187">
        <v>83</v>
      </c>
      <c r="I8" s="187">
        <v>101</v>
      </c>
      <c r="J8" s="188">
        <v>44</v>
      </c>
      <c r="K8" s="133"/>
      <c r="L8" s="228">
        <f t="shared" si="0"/>
        <v>663</v>
      </c>
      <c r="M8" s="188">
        <f t="shared" si="1"/>
        <v>184</v>
      </c>
      <c r="N8" s="351"/>
      <c r="O8" s="122"/>
      <c r="P8" s="122"/>
      <c r="Q8" s="122"/>
      <c r="R8" s="122"/>
    </row>
    <row r="9" spans="1:19" ht="13.5" customHeight="1" x14ac:dyDescent="0.15">
      <c r="A9" s="369"/>
      <c r="B9" s="263"/>
      <c r="C9" s="24"/>
      <c r="D9" s="337"/>
      <c r="E9" s="190">
        <v>30.345911949685533</v>
      </c>
      <c r="F9" s="191">
        <v>21.776729559748428</v>
      </c>
      <c r="G9" s="191">
        <v>29.952830188679247</v>
      </c>
      <c r="H9" s="191">
        <v>6.5251572327044025</v>
      </c>
      <c r="I9" s="191">
        <v>7.9402515723270435</v>
      </c>
      <c r="J9" s="192">
        <v>3.459119496855346</v>
      </c>
      <c r="K9" s="134"/>
      <c r="L9" s="229">
        <f t="shared" si="0"/>
        <v>52.122641509433961</v>
      </c>
      <c r="M9" s="192">
        <f t="shared" si="1"/>
        <v>14.465408805031446</v>
      </c>
      <c r="N9" s="351"/>
      <c r="O9" s="141"/>
      <c r="P9" s="141"/>
      <c r="Q9" s="141"/>
      <c r="R9" s="141"/>
    </row>
    <row r="10" spans="1:19" s="110" customFormat="1" ht="13.5" customHeight="1" x14ac:dyDescent="0.15">
      <c r="A10" s="369"/>
      <c r="B10" s="108" t="s">
        <v>34</v>
      </c>
      <c r="C10" s="120"/>
      <c r="D10" s="346">
        <v>279</v>
      </c>
      <c r="E10" s="194">
        <v>92</v>
      </c>
      <c r="F10" s="195">
        <v>47</v>
      </c>
      <c r="G10" s="195">
        <v>86</v>
      </c>
      <c r="H10" s="195">
        <v>16</v>
      </c>
      <c r="I10" s="195">
        <v>26</v>
      </c>
      <c r="J10" s="196">
        <v>12</v>
      </c>
      <c r="K10" s="133"/>
      <c r="L10" s="230">
        <f t="shared" si="0"/>
        <v>139</v>
      </c>
      <c r="M10" s="196">
        <f t="shared" si="1"/>
        <v>42</v>
      </c>
      <c r="N10" s="351"/>
      <c r="O10" s="122"/>
      <c r="P10" s="122"/>
      <c r="Q10" s="122"/>
      <c r="R10" s="122"/>
    </row>
    <row r="11" spans="1:19" ht="13.5" customHeight="1" x14ac:dyDescent="0.15">
      <c r="A11" s="369"/>
      <c r="B11" s="263"/>
      <c r="C11" s="24"/>
      <c r="D11" s="337"/>
      <c r="E11" s="190">
        <v>32.974910394265237</v>
      </c>
      <c r="F11" s="191">
        <v>16.845878136200717</v>
      </c>
      <c r="G11" s="191">
        <v>30.824372759856633</v>
      </c>
      <c r="H11" s="191">
        <v>5.7347670250896057</v>
      </c>
      <c r="I11" s="191">
        <v>9.3189964157706093</v>
      </c>
      <c r="J11" s="192">
        <v>4.3010752688172049</v>
      </c>
      <c r="K11" s="134"/>
      <c r="L11" s="229">
        <f t="shared" si="0"/>
        <v>49.820788530465954</v>
      </c>
      <c r="M11" s="192">
        <f t="shared" si="1"/>
        <v>15.053763440860216</v>
      </c>
      <c r="N11" s="351"/>
      <c r="O11" s="141"/>
      <c r="P11" s="141"/>
      <c r="Q11" s="141"/>
      <c r="R11" s="141"/>
    </row>
    <row r="12" spans="1:19" s="110" customFormat="1" ht="13.5" customHeight="1" x14ac:dyDescent="0.15">
      <c r="A12" s="369"/>
      <c r="B12" s="108" t="s">
        <v>36</v>
      </c>
      <c r="C12" s="120"/>
      <c r="D12" s="346">
        <v>680</v>
      </c>
      <c r="E12" s="194">
        <v>214</v>
      </c>
      <c r="F12" s="195">
        <v>151</v>
      </c>
      <c r="G12" s="195">
        <v>210</v>
      </c>
      <c r="H12" s="195">
        <v>26</v>
      </c>
      <c r="I12" s="195">
        <v>54</v>
      </c>
      <c r="J12" s="196">
        <v>25</v>
      </c>
      <c r="K12" s="133"/>
      <c r="L12" s="230">
        <f t="shared" si="0"/>
        <v>365</v>
      </c>
      <c r="M12" s="196">
        <f t="shared" si="1"/>
        <v>80</v>
      </c>
      <c r="N12" s="351"/>
      <c r="O12" s="122"/>
      <c r="P12" s="122"/>
      <c r="Q12" s="122"/>
      <c r="R12" s="122"/>
    </row>
    <row r="13" spans="1:19" ht="13.5" customHeight="1" x14ac:dyDescent="0.15">
      <c r="A13" s="369"/>
      <c r="B13" s="263"/>
      <c r="C13" s="24"/>
      <c r="D13" s="337"/>
      <c r="E13" s="190">
        <v>31.470588235294116</v>
      </c>
      <c r="F13" s="191">
        <v>22.205882352941174</v>
      </c>
      <c r="G13" s="191">
        <v>30.882352941176471</v>
      </c>
      <c r="H13" s="191">
        <v>3.8235294117647061</v>
      </c>
      <c r="I13" s="191">
        <v>7.9411764705882346</v>
      </c>
      <c r="J13" s="192">
        <v>3.6764705882352944</v>
      </c>
      <c r="K13" s="134"/>
      <c r="L13" s="229">
        <f t="shared" si="0"/>
        <v>53.67647058823529</v>
      </c>
      <c r="M13" s="192">
        <f t="shared" si="1"/>
        <v>11.76470588235294</v>
      </c>
      <c r="N13" s="351"/>
      <c r="O13" s="141"/>
      <c r="P13" s="141"/>
      <c r="Q13" s="141"/>
      <c r="R13" s="141"/>
    </row>
    <row r="14" spans="1:19" s="110" customFormat="1" ht="13.5" customHeight="1" x14ac:dyDescent="0.15">
      <c r="A14" s="369"/>
      <c r="B14" s="108" t="s">
        <v>38</v>
      </c>
      <c r="C14" s="120"/>
      <c r="D14" s="346">
        <v>196</v>
      </c>
      <c r="E14" s="194">
        <v>70</v>
      </c>
      <c r="F14" s="195">
        <v>44</v>
      </c>
      <c r="G14" s="195">
        <v>54</v>
      </c>
      <c r="H14" s="195">
        <v>10</v>
      </c>
      <c r="I14" s="195">
        <v>15</v>
      </c>
      <c r="J14" s="196">
        <v>3</v>
      </c>
      <c r="K14" s="133"/>
      <c r="L14" s="230">
        <f t="shared" si="0"/>
        <v>114</v>
      </c>
      <c r="M14" s="196">
        <f t="shared" si="1"/>
        <v>25</v>
      </c>
      <c r="N14" s="351"/>
      <c r="O14" s="122"/>
      <c r="P14" s="122"/>
      <c r="Q14" s="122"/>
      <c r="R14" s="122"/>
    </row>
    <row r="15" spans="1:19" ht="13.5" customHeight="1" x14ac:dyDescent="0.15">
      <c r="A15" s="369"/>
      <c r="B15" s="263"/>
      <c r="C15" s="24"/>
      <c r="D15" s="337"/>
      <c r="E15" s="190">
        <v>35.714285714285715</v>
      </c>
      <c r="F15" s="191">
        <v>22.448979591836736</v>
      </c>
      <c r="G15" s="191">
        <v>27.551020408163261</v>
      </c>
      <c r="H15" s="191">
        <v>5.1020408163265305</v>
      </c>
      <c r="I15" s="191">
        <v>7.6530612244897958</v>
      </c>
      <c r="J15" s="192">
        <v>1.5306122448979591</v>
      </c>
      <c r="K15" s="134"/>
      <c r="L15" s="229">
        <f t="shared" si="0"/>
        <v>58.163265306122454</v>
      </c>
      <c r="M15" s="192">
        <f t="shared" si="1"/>
        <v>12.755102040816325</v>
      </c>
      <c r="N15" s="351"/>
      <c r="O15" s="141"/>
      <c r="P15" s="141"/>
      <c r="Q15" s="141"/>
      <c r="R15" s="141"/>
    </row>
    <row r="16" spans="1:19" s="110" customFormat="1" ht="13.5" customHeight="1" x14ac:dyDescent="0.15">
      <c r="A16" s="369"/>
      <c r="B16" s="108" t="s">
        <v>40</v>
      </c>
      <c r="C16" s="120"/>
      <c r="D16" s="346">
        <v>191</v>
      </c>
      <c r="E16" s="194">
        <v>82</v>
      </c>
      <c r="F16" s="195">
        <v>42</v>
      </c>
      <c r="G16" s="195">
        <v>38</v>
      </c>
      <c r="H16" s="195">
        <v>8</v>
      </c>
      <c r="I16" s="195">
        <v>14</v>
      </c>
      <c r="J16" s="196">
        <v>7</v>
      </c>
      <c r="K16" s="133"/>
      <c r="L16" s="230">
        <f t="shared" si="0"/>
        <v>124</v>
      </c>
      <c r="M16" s="196">
        <f t="shared" si="1"/>
        <v>22</v>
      </c>
      <c r="N16" s="351"/>
      <c r="O16" s="122"/>
      <c r="P16" s="122"/>
      <c r="Q16" s="122"/>
      <c r="R16" s="122"/>
    </row>
    <row r="17" spans="1:18" ht="13.5" customHeight="1" x14ac:dyDescent="0.15">
      <c r="A17" s="369"/>
      <c r="B17" s="263"/>
      <c r="C17" s="24"/>
      <c r="D17" s="337"/>
      <c r="E17" s="190">
        <v>42.931937172774873</v>
      </c>
      <c r="F17" s="191">
        <v>21.98952879581152</v>
      </c>
      <c r="G17" s="191">
        <v>19.895287958115183</v>
      </c>
      <c r="H17" s="191">
        <v>4.1884816753926701</v>
      </c>
      <c r="I17" s="191">
        <v>7.3298429319371721</v>
      </c>
      <c r="J17" s="192">
        <v>3.664921465968586</v>
      </c>
      <c r="K17" s="134"/>
      <c r="L17" s="229">
        <f t="shared" si="0"/>
        <v>64.921465968586389</v>
      </c>
      <c r="M17" s="192">
        <f t="shared" si="1"/>
        <v>11.518324607329841</v>
      </c>
      <c r="N17" s="351"/>
      <c r="O17" s="141"/>
      <c r="P17" s="141"/>
      <c r="Q17" s="141"/>
      <c r="R17" s="141"/>
    </row>
    <row r="18" spans="1:18" s="110" customFormat="1" ht="13.5" customHeight="1" x14ac:dyDescent="0.15">
      <c r="A18" s="369"/>
      <c r="B18" s="108" t="s">
        <v>42</v>
      </c>
      <c r="C18" s="120"/>
      <c r="D18" s="330">
        <v>94</v>
      </c>
      <c r="E18" s="194">
        <v>31</v>
      </c>
      <c r="F18" s="195">
        <v>21</v>
      </c>
      <c r="G18" s="195">
        <v>25</v>
      </c>
      <c r="H18" s="195">
        <v>5</v>
      </c>
      <c r="I18" s="195">
        <v>10</v>
      </c>
      <c r="J18" s="196">
        <v>2</v>
      </c>
      <c r="K18" s="133"/>
      <c r="L18" s="230">
        <f t="shared" si="0"/>
        <v>52</v>
      </c>
      <c r="M18" s="196">
        <f t="shared" si="1"/>
        <v>15</v>
      </c>
      <c r="N18" s="351"/>
      <c r="O18" s="122"/>
      <c r="P18" s="122"/>
      <c r="Q18" s="122"/>
      <c r="R18" s="122"/>
    </row>
    <row r="19" spans="1:18" ht="13.5" customHeight="1" thickBot="1" x14ac:dyDescent="0.2">
      <c r="A19" s="370"/>
      <c r="B19" s="263"/>
      <c r="C19" s="26"/>
      <c r="D19" s="332"/>
      <c r="E19" s="198">
        <v>32.978723404255319</v>
      </c>
      <c r="F19" s="199">
        <v>22.340425531914892</v>
      </c>
      <c r="G19" s="199">
        <v>26.595744680851062</v>
      </c>
      <c r="H19" s="199">
        <v>5.3191489361702127</v>
      </c>
      <c r="I19" s="199">
        <v>10.638297872340425</v>
      </c>
      <c r="J19" s="200">
        <v>2.1276595744680851</v>
      </c>
      <c r="K19" s="134"/>
      <c r="L19" s="231">
        <f t="shared" si="0"/>
        <v>55.319148936170208</v>
      </c>
      <c r="M19" s="200">
        <f t="shared" si="1"/>
        <v>15.957446808510639</v>
      </c>
      <c r="N19" s="351"/>
      <c r="O19" s="141"/>
      <c r="P19" s="141"/>
      <c r="Q19" s="141"/>
      <c r="R19" s="141"/>
    </row>
    <row r="20" spans="1:18" s="111" customFormat="1" ht="13.5" customHeight="1" x14ac:dyDescent="0.15">
      <c r="A20" s="372" t="s">
        <v>0</v>
      </c>
      <c r="B20" s="103" t="s">
        <v>1</v>
      </c>
      <c r="C20" s="121"/>
      <c r="D20" s="333">
        <v>1088</v>
      </c>
      <c r="E20" s="186">
        <v>291</v>
      </c>
      <c r="F20" s="187">
        <v>246</v>
      </c>
      <c r="G20" s="187">
        <v>340</v>
      </c>
      <c r="H20" s="187">
        <v>71</v>
      </c>
      <c r="I20" s="187">
        <v>100</v>
      </c>
      <c r="J20" s="188">
        <v>40</v>
      </c>
      <c r="K20" s="267"/>
      <c r="L20" s="228">
        <f t="shared" si="0"/>
        <v>537</v>
      </c>
      <c r="M20" s="188">
        <f t="shared" si="1"/>
        <v>171</v>
      </c>
      <c r="N20" s="351"/>
      <c r="O20" s="122"/>
      <c r="P20" s="122"/>
      <c r="Q20" s="122"/>
      <c r="R20" s="122"/>
    </row>
    <row r="21" spans="1:18" s="22" customFormat="1" ht="13.5" customHeight="1" x14ac:dyDescent="0.15">
      <c r="A21" s="373"/>
      <c r="B21" s="263"/>
      <c r="C21" s="25"/>
      <c r="D21" s="337"/>
      <c r="E21" s="190">
        <v>26.746323529411764</v>
      </c>
      <c r="F21" s="191">
        <v>22.610294117647058</v>
      </c>
      <c r="G21" s="191">
        <v>31.25</v>
      </c>
      <c r="H21" s="191">
        <v>6.5257352941176476</v>
      </c>
      <c r="I21" s="191">
        <v>9.1911764705882355</v>
      </c>
      <c r="J21" s="192">
        <v>3.6764705882352944</v>
      </c>
      <c r="K21" s="268"/>
      <c r="L21" s="229">
        <f t="shared" si="0"/>
        <v>49.356617647058826</v>
      </c>
      <c r="M21" s="192">
        <f t="shared" si="1"/>
        <v>15.716911764705884</v>
      </c>
      <c r="N21" s="351"/>
      <c r="O21" s="141"/>
      <c r="P21" s="141"/>
      <c r="Q21" s="141"/>
      <c r="R21" s="141"/>
    </row>
    <row r="22" spans="1:18" s="111" customFormat="1" ht="13.5" customHeight="1" x14ac:dyDescent="0.15">
      <c r="A22" s="373"/>
      <c r="B22" s="106" t="s">
        <v>2</v>
      </c>
      <c r="C22" s="122"/>
      <c r="D22" s="346">
        <v>1538</v>
      </c>
      <c r="E22" s="194">
        <v>550</v>
      </c>
      <c r="F22" s="195">
        <v>318</v>
      </c>
      <c r="G22" s="195">
        <v>434</v>
      </c>
      <c r="H22" s="195">
        <v>75</v>
      </c>
      <c r="I22" s="195">
        <v>116</v>
      </c>
      <c r="J22" s="196">
        <v>45</v>
      </c>
      <c r="K22" s="267"/>
      <c r="L22" s="230">
        <f t="shared" si="0"/>
        <v>868</v>
      </c>
      <c r="M22" s="196">
        <f t="shared" si="1"/>
        <v>191</v>
      </c>
      <c r="N22" s="351"/>
      <c r="O22" s="122"/>
      <c r="P22" s="122"/>
      <c r="Q22" s="122"/>
      <c r="R22" s="122"/>
    </row>
    <row r="23" spans="1:18" s="22" customFormat="1" ht="13.5" customHeight="1" x14ac:dyDescent="0.15">
      <c r="A23" s="373"/>
      <c r="B23" s="263"/>
      <c r="C23" s="25"/>
      <c r="D23" s="337"/>
      <c r="E23" s="190">
        <v>35.760728218465538</v>
      </c>
      <c r="F23" s="191">
        <v>20.676202860858258</v>
      </c>
      <c r="G23" s="191">
        <v>28.218465539661896</v>
      </c>
      <c r="H23" s="191">
        <v>4.876462938881664</v>
      </c>
      <c r="I23" s="191">
        <v>7.5422626788036409</v>
      </c>
      <c r="J23" s="192">
        <v>2.9258777633289985</v>
      </c>
      <c r="L23" s="229">
        <f t="shared" si="0"/>
        <v>56.436931079323799</v>
      </c>
      <c r="M23" s="192">
        <f t="shared" si="1"/>
        <v>12.418725617685304</v>
      </c>
      <c r="N23" s="351"/>
      <c r="O23" s="141"/>
      <c r="P23" s="141"/>
      <c r="Q23" s="141"/>
      <c r="R23" s="141"/>
    </row>
    <row r="24" spans="1:18" s="111" customFormat="1" ht="13.5" customHeight="1" x14ac:dyDescent="0.15">
      <c r="A24" s="373"/>
      <c r="B24" s="106" t="s">
        <v>45</v>
      </c>
      <c r="C24" s="122"/>
      <c r="D24" s="330">
        <v>86</v>
      </c>
      <c r="E24" s="194">
        <v>34</v>
      </c>
      <c r="F24" s="195">
        <v>18</v>
      </c>
      <c r="G24" s="195">
        <v>20</v>
      </c>
      <c r="H24" s="195">
        <v>2</v>
      </c>
      <c r="I24" s="195">
        <v>4</v>
      </c>
      <c r="J24" s="196">
        <v>8</v>
      </c>
      <c r="L24" s="230">
        <f t="shared" si="0"/>
        <v>52</v>
      </c>
      <c r="M24" s="196">
        <f t="shared" si="1"/>
        <v>6</v>
      </c>
      <c r="N24" s="351"/>
      <c r="O24" s="122"/>
      <c r="P24" s="122"/>
      <c r="Q24" s="122"/>
      <c r="R24" s="122"/>
    </row>
    <row r="25" spans="1:18" s="22" customFormat="1" ht="13.5" customHeight="1" thickBot="1" x14ac:dyDescent="0.2">
      <c r="A25" s="374"/>
      <c r="B25" s="263"/>
      <c r="C25" s="62"/>
      <c r="D25" s="332"/>
      <c r="E25" s="198">
        <v>39.534883720930232</v>
      </c>
      <c r="F25" s="199">
        <v>20.930232558139537</v>
      </c>
      <c r="G25" s="199">
        <v>23.255813953488371</v>
      </c>
      <c r="H25" s="199">
        <v>2.3255813953488373</v>
      </c>
      <c r="I25" s="199">
        <v>4.6511627906976747</v>
      </c>
      <c r="J25" s="200">
        <v>9.3023255813953494</v>
      </c>
      <c r="L25" s="231">
        <f t="shared" si="0"/>
        <v>60.465116279069768</v>
      </c>
      <c r="M25" s="200">
        <f t="shared" si="1"/>
        <v>6.9767441860465116</v>
      </c>
      <c r="N25" s="351"/>
      <c r="O25" s="141"/>
      <c r="P25" s="141"/>
      <c r="Q25" s="141"/>
      <c r="R25" s="141"/>
    </row>
    <row r="26" spans="1:18" s="110" customFormat="1" ht="13.5" customHeight="1" x14ac:dyDescent="0.15">
      <c r="A26" s="371" t="s">
        <v>43</v>
      </c>
      <c r="B26" s="118" t="s">
        <v>3</v>
      </c>
      <c r="C26" s="119"/>
      <c r="D26" s="333">
        <v>170</v>
      </c>
      <c r="E26" s="202">
        <v>36</v>
      </c>
      <c r="F26" s="203">
        <v>22</v>
      </c>
      <c r="G26" s="203">
        <v>78</v>
      </c>
      <c r="H26" s="203">
        <v>11</v>
      </c>
      <c r="I26" s="203">
        <v>23</v>
      </c>
      <c r="J26" s="204">
        <v>0</v>
      </c>
      <c r="L26" s="232">
        <f t="shared" si="0"/>
        <v>58</v>
      </c>
      <c r="M26" s="204">
        <f t="shared" si="1"/>
        <v>34</v>
      </c>
      <c r="N26" s="351"/>
      <c r="O26" s="120"/>
      <c r="P26" s="120"/>
      <c r="Q26" s="120"/>
      <c r="R26" s="120"/>
    </row>
    <row r="27" spans="1:18" ht="13.5" customHeight="1" x14ac:dyDescent="0.15">
      <c r="A27" s="369"/>
      <c r="B27" s="263"/>
      <c r="C27" s="24"/>
      <c r="D27" s="337"/>
      <c r="E27" s="206">
        <v>21.176470588235293</v>
      </c>
      <c r="F27" s="207">
        <v>12.941176470588237</v>
      </c>
      <c r="G27" s="207">
        <v>45.882352941176471</v>
      </c>
      <c r="H27" s="207">
        <v>6.4705882352941186</v>
      </c>
      <c r="I27" s="207">
        <v>13.529411764705882</v>
      </c>
      <c r="J27" s="208">
        <v>0</v>
      </c>
      <c r="L27" s="233">
        <f t="shared" si="0"/>
        <v>34.117647058823529</v>
      </c>
      <c r="M27" s="208">
        <f t="shared" si="1"/>
        <v>20</v>
      </c>
      <c r="N27" s="351"/>
      <c r="O27" s="142"/>
      <c r="P27" s="142"/>
      <c r="Q27" s="142"/>
      <c r="R27" s="142"/>
    </row>
    <row r="28" spans="1:18" s="110" customFormat="1" ht="13.5" customHeight="1" x14ac:dyDescent="0.15">
      <c r="A28" s="369"/>
      <c r="B28" s="108" t="s">
        <v>4</v>
      </c>
      <c r="C28" s="120"/>
      <c r="D28" s="346">
        <v>260</v>
      </c>
      <c r="E28" s="209">
        <v>69</v>
      </c>
      <c r="F28" s="210">
        <v>42</v>
      </c>
      <c r="G28" s="210">
        <v>100</v>
      </c>
      <c r="H28" s="210">
        <v>10</v>
      </c>
      <c r="I28" s="210">
        <v>37</v>
      </c>
      <c r="J28" s="211">
        <v>2</v>
      </c>
      <c r="L28" s="234">
        <f t="shared" si="0"/>
        <v>111</v>
      </c>
      <c r="M28" s="211">
        <f t="shared" si="1"/>
        <v>47</v>
      </c>
      <c r="N28" s="351"/>
      <c r="O28" s="120"/>
      <c r="P28" s="120"/>
      <c r="Q28" s="120"/>
      <c r="R28" s="120"/>
    </row>
    <row r="29" spans="1:18" ht="13.5" customHeight="1" x14ac:dyDescent="0.15">
      <c r="A29" s="369"/>
      <c r="B29" s="263"/>
      <c r="C29" s="24"/>
      <c r="D29" s="337"/>
      <c r="E29" s="206">
        <v>26.53846153846154</v>
      </c>
      <c r="F29" s="207">
        <v>16.153846153846153</v>
      </c>
      <c r="G29" s="207">
        <v>38.461538461538467</v>
      </c>
      <c r="H29" s="207">
        <v>3.8461538461538463</v>
      </c>
      <c r="I29" s="207">
        <v>14.23076923076923</v>
      </c>
      <c r="J29" s="208">
        <v>0.76923076923076927</v>
      </c>
      <c r="L29" s="233">
        <f t="shared" si="0"/>
        <v>42.692307692307693</v>
      </c>
      <c r="M29" s="208">
        <f t="shared" si="1"/>
        <v>18.076923076923077</v>
      </c>
      <c r="N29" s="351"/>
      <c r="O29" s="142"/>
      <c r="P29" s="142"/>
      <c r="Q29" s="142"/>
      <c r="R29" s="142"/>
    </row>
    <row r="30" spans="1:18" s="110" customFormat="1" ht="13.5" customHeight="1" x14ac:dyDescent="0.15">
      <c r="A30" s="369"/>
      <c r="B30" s="108" t="s">
        <v>5</v>
      </c>
      <c r="C30" s="120"/>
      <c r="D30" s="346">
        <v>434</v>
      </c>
      <c r="E30" s="209">
        <v>142</v>
      </c>
      <c r="F30" s="210">
        <v>88</v>
      </c>
      <c r="G30" s="210">
        <v>139</v>
      </c>
      <c r="H30" s="210">
        <v>30</v>
      </c>
      <c r="I30" s="210">
        <v>31</v>
      </c>
      <c r="J30" s="211">
        <v>4</v>
      </c>
      <c r="L30" s="234">
        <f t="shared" si="0"/>
        <v>230</v>
      </c>
      <c r="M30" s="211">
        <f t="shared" si="1"/>
        <v>61</v>
      </c>
      <c r="N30" s="351"/>
      <c r="O30" s="120"/>
      <c r="P30" s="120"/>
      <c r="Q30" s="120"/>
      <c r="R30" s="120"/>
    </row>
    <row r="31" spans="1:18" ht="13.5" customHeight="1" x14ac:dyDescent="0.15">
      <c r="A31" s="369"/>
      <c r="B31" s="263"/>
      <c r="C31" s="24"/>
      <c r="D31" s="337"/>
      <c r="E31" s="206">
        <v>32.718894009216591</v>
      </c>
      <c r="F31" s="207">
        <v>20.276497695852534</v>
      </c>
      <c r="G31" s="207">
        <v>32.027649769585253</v>
      </c>
      <c r="H31" s="207">
        <v>6.9124423963133648</v>
      </c>
      <c r="I31" s="207">
        <v>7.1428571428571423</v>
      </c>
      <c r="J31" s="208">
        <v>0.92165898617511521</v>
      </c>
      <c r="L31" s="233">
        <f t="shared" si="0"/>
        <v>52.995391705069125</v>
      </c>
      <c r="M31" s="208">
        <f t="shared" si="1"/>
        <v>14.055299539170507</v>
      </c>
      <c r="N31" s="351"/>
      <c r="O31" s="142"/>
      <c r="P31" s="142"/>
      <c r="Q31" s="142"/>
      <c r="R31" s="142"/>
    </row>
    <row r="32" spans="1:18" s="110" customFormat="1" ht="13.5" customHeight="1" x14ac:dyDescent="0.15">
      <c r="A32" s="369"/>
      <c r="B32" s="108" t="s">
        <v>6</v>
      </c>
      <c r="C32" s="120"/>
      <c r="D32" s="346">
        <v>480</v>
      </c>
      <c r="E32" s="209">
        <v>143</v>
      </c>
      <c r="F32" s="210">
        <v>106</v>
      </c>
      <c r="G32" s="210">
        <v>151</v>
      </c>
      <c r="H32" s="210">
        <v>34</v>
      </c>
      <c r="I32" s="210">
        <v>41</v>
      </c>
      <c r="J32" s="211">
        <v>5</v>
      </c>
      <c r="L32" s="234">
        <f t="shared" si="0"/>
        <v>249</v>
      </c>
      <c r="M32" s="211">
        <f t="shared" si="1"/>
        <v>75</v>
      </c>
      <c r="N32" s="351"/>
      <c r="O32" s="120"/>
      <c r="P32" s="120"/>
      <c r="Q32" s="120"/>
      <c r="R32" s="120"/>
    </row>
    <row r="33" spans="1:18" ht="13.5" customHeight="1" x14ac:dyDescent="0.15">
      <c r="A33" s="369"/>
      <c r="B33" s="263"/>
      <c r="C33" s="24"/>
      <c r="D33" s="337"/>
      <c r="E33" s="206">
        <v>29.791666666666668</v>
      </c>
      <c r="F33" s="207">
        <v>22.083333333333332</v>
      </c>
      <c r="G33" s="207">
        <v>31.458333333333332</v>
      </c>
      <c r="H33" s="207">
        <v>7.083333333333333</v>
      </c>
      <c r="I33" s="207">
        <v>8.5416666666666661</v>
      </c>
      <c r="J33" s="208">
        <v>1.0416666666666665</v>
      </c>
      <c r="L33" s="233">
        <f t="shared" si="0"/>
        <v>51.875</v>
      </c>
      <c r="M33" s="208">
        <f t="shared" si="1"/>
        <v>15.625</v>
      </c>
      <c r="N33" s="351"/>
      <c r="O33" s="142"/>
      <c r="P33" s="142"/>
      <c r="Q33" s="142"/>
      <c r="R33" s="142"/>
    </row>
    <row r="34" spans="1:18" s="110" customFormat="1" ht="13.5" customHeight="1" x14ac:dyDescent="0.15">
      <c r="A34" s="369"/>
      <c r="B34" s="108" t="s">
        <v>7</v>
      </c>
      <c r="C34" s="120"/>
      <c r="D34" s="346">
        <v>594</v>
      </c>
      <c r="E34" s="209">
        <v>211</v>
      </c>
      <c r="F34" s="210">
        <v>154</v>
      </c>
      <c r="G34" s="210">
        <v>146</v>
      </c>
      <c r="H34" s="210">
        <v>28</v>
      </c>
      <c r="I34" s="210">
        <v>37</v>
      </c>
      <c r="J34" s="211">
        <v>18</v>
      </c>
      <c r="L34" s="234">
        <f t="shared" si="0"/>
        <v>365</v>
      </c>
      <c r="M34" s="211">
        <f t="shared" si="1"/>
        <v>65</v>
      </c>
      <c r="N34" s="351"/>
      <c r="O34" s="120"/>
      <c r="P34" s="120"/>
      <c r="Q34" s="120"/>
      <c r="R34" s="120"/>
    </row>
    <row r="35" spans="1:18" ht="13.5" customHeight="1" x14ac:dyDescent="0.15">
      <c r="A35" s="369"/>
      <c r="B35" s="263"/>
      <c r="C35" s="24"/>
      <c r="D35" s="337"/>
      <c r="E35" s="206">
        <v>35.521885521885523</v>
      </c>
      <c r="F35" s="207">
        <v>25.925925925925924</v>
      </c>
      <c r="G35" s="207">
        <v>24.579124579124578</v>
      </c>
      <c r="H35" s="207">
        <v>4.7138047138047137</v>
      </c>
      <c r="I35" s="207">
        <v>6.2289562289562292</v>
      </c>
      <c r="J35" s="208">
        <v>3.0303030303030303</v>
      </c>
      <c r="L35" s="233">
        <f t="shared" si="0"/>
        <v>61.447811447811446</v>
      </c>
      <c r="M35" s="208">
        <f t="shared" si="1"/>
        <v>10.942760942760943</v>
      </c>
      <c r="N35" s="351"/>
      <c r="O35" s="142"/>
      <c r="P35" s="142"/>
      <c r="Q35" s="142"/>
      <c r="R35" s="142"/>
    </row>
    <row r="36" spans="1:18" s="110" customFormat="1" ht="13.5" customHeight="1" x14ac:dyDescent="0.15">
      <c r="A36" s="369"/>
      <c r="B36" s="108" t="s">
        <v>44</v>
      </c>
      <c r="C36" s="120"/>
      <c r="D36" s="331">
        <v>688</v>
      </c>
      <c r="E36" s="209">
        <v>240</v>
      </c>
      <c r="F36" s="210">
        <v>152</v>
      </c>
      <c r="G36" s="210">
        <v>161</v>
      </c>
      <c r="H36" s="210">
        <v>33</v>
      </c>
      <c r="I36" s="210">
        <v>47</v>
      </c>
      <c r="J36" s="211">
        <v>55</v>
      </c>
      <c r="L36" s="234">
        <f t="shared" si="0"/>
        <v>392</v>
      </c>
      <c r="M36" s="211">
        <f t="shared" si="1"/>
        <v>80</v>
      </c>
      <c r="N36" s="351"/>
      <c r="O36" s="120"/>
      <c r="P36" s="120"/>
      <c r="Q36" s="120"/>
      <c r="R36" s="120"/>
    </row>
    <row r="37" spans="1:18" ht="13.5" customHeight="1" x14ac:dyDescent="0.15">
      <c r="A37" s="369"/>
      <c r="B37" s="263"/>
      <c r="C37" s="24"/>
      <c r="D37" s="331"/>
      <c r="E37" s="206">
        <v>34.883720930232556</v>
      </c>
      <c r="F37" s="207">
        <v>22.093023255813954</v>
      </c>
      <c r="G37" s="207">
        <v>23.401162790697676</v>
      </c>
      <c r="H37" s="207">
        <v>4.7965116279069768</v>
      </c>
      <c r="I37" s="207">
        <v>6.8313953488372086</v>
      </c>
      <c r="J37" s="208">
        <v>7.9941860465116283</v>
      </c>
      <c r="L37" s="233">
        <f t="shared" si="0"/>
        <v>56.97674418604651</v>
      </c>
      <c r="M37" s="208">
        <f t="shared" si="1"/>
        <v>11.627906976744185</v>
      </c>
      <c r="N37" s="351"/>
      <c r="O37" s="142"/>
      <c r="P37" s="142"/>
      <c r="Q37" s="142"/>
      <c r="R37" s="142"/>
    </row>
    <row r="38" spans="1:18" s="110" customFormat="1" ht="13.5" customHeight="1" x14ac:dyDescent="0.15">
      <c r="A38" s="369"/>
      <c r="B38" s="264" t="s">
        <v>45</v>
      </c>
      <c r="C38" s="120"/>
      <c r="D38" s="347">
        <v>86</v>
      </c>
      <c r="E38" s="209">
        <v>34</v>
      </c>
      <c r="F38" s="210">
        <v>18</v>
      </c>
      <c r="G38" s="210">
        <v>19</v>
      </c>
      <c r="H38" s="210">
        <v>2</v>
      </c>
      <c r="I38" s="210">
        <v>4</v>
      </c>
      <c r="J38" s="211">
        <v>9</v>
      </c>
      <c r="L38" s="234">
        <f t="shared" si="0"/>
        <v>52</v>
      </c>
      <c r="M38" s="211">
        <f t="shared" si="1"/>
        <v>6</v>
      </c>
      <c r="N38" s="351"/>
      <c r="O38" s="120"/>
      <c r="P38" s="120"/>
      <c r="Q38" s="120"/>
      <c r="R38" s="120"/>
    </row>
    <row r="39" spans="1:18" ht="13.5" customHeight="1" thickBot="1" x14ac:dyDescent="0.2">
      <c r="A39" s="370"/>
      <c r="B39" s="265"/>
      <c r="C39" s="26"/>
      <c r="D39" s="332"/>
      <c r="E39" s="212">
        <v>39.534883720930232</v>
      </c>
      <c r="F39" s="213">
        <v>20.930232558139537</v>
      </c>
      <c r="G39" s="213">
        <v>22.093023255813954</v>
      </c>
      <c r="H39" s="213">
        <v>2.3255813953488373</v>
      </c>
      <c r="I39" s="213">
        <v>4.6511627906976747</v>
      </c>
      <c r="J39" s="214">
        <v>10.465116279069768</v>
      </c>
      <c r="L39" s="235">
        <f t="shared" si="0"/>
        <v>60.465116279069768</v>
      </c>
      <c r="M39" s="214">
        <f t="shared" si="1"/>
        <v>6.9767441860465116</v>
      </c>
      <c r="N39" s="351"/>
      <c r="O39" s="142"/>
      <c r="P39" s="142"/>
      <c r="Q39" s="142"/>
      <c r="R39" s="142"/>
    </row>
    <row r="40" spans="1:18" s="110" customFormat="1" ht="13.5" customHeight="1" x14ac:dyDescent="0.15">
      <c r="A40" s="369" t="s">
        <v>46</v>
      </c>
      <c r="B40" s="108" t="s">
        <v>48</v>
      </c>
      <c r="C40" s="120"/>
      <c r="D40" s="333">
        <v>459</v>
      </c>
      <c r="E40" s="194">
        <v>78</v>
      </c>
      <c r="F40" s="195">
        <v>65</v>
      </c>
      <c r="G40" s="195">
        <v>208</v>
      </c>
      <c r="H40" s="195">
        <v>31</v>
      </c>
      <c r="I40" s="195">
        <v>70</v>
      </c>
      <c r="J40" s="196">
        <v>7</v>
      </c>
      <c r="L40" s="230">
        <f t="shared" si="0"/>
        <v>143</v>
      </c>
      <c r="M40" s="196">
        <f t="shared" si="1"/>
        <v>101</v>
      </c>
      <c r="N40" s="351"/>
      <c r="O40" s="122"/>
      <c r="P40" s="122"/>
      <c r="Q40" s="122"/>
      <c r="R40" s="122"/>
    </row>
    <row r="41" spans="1:18" ht="13.5" customHeight="1" x14ac:dyDescent="0.15">
      <c r="A41" s="369"/>
      <c r="B41" s="263"/>
      <c r="C41" s="24"/>
      <c r="D41" s="337"/>
      <c r="E41" s="190">
        <v>16.993464052287582</v>
      </c>
      <c r="F41" s="191">
        <v>14.161220043572984</v>
      </c>
      <c r="G41" s="191">
        <v>45.315904139433549</v>
      </c>
      <c r="H41" s="191">
        <v>6.7538126361655779</v>
      </c>
      <c r="I41" s="191">
        <v>15.250544662309368</v>
      </c>
      <c r="J41" s="192">
        <v>1.5250544662309369</v>
      </c>
      <c r="L41" s="229">
        <f t="shared" si="0"/>
        <v>31.154684095860567</v>
      </c>
      <c r="M41" s="192">
        <f t="shared" si="1"/>
        <v>22.004357298474947</v>
      </c>
      <c r="N41" s="351"/>
      <c r="O41" s="141"/>
      <c r="P41" s="141"/>
      <c r="Q41" s="141"/>
      <c r="R41" s="141"/>
    </row>
    <row r="42" spans="1:18" s="110" customFormat="1" ht="13.5" customHeight="1" x14ac:dyDescent="0.15">
      <c r="A42" s="369"/>
      <c r="B42" s="108" t="s">
        <v>50</v>
      </c>
      <c r="C42" s="120"/>
      <c r="D42" s="346">
        <v>1862</v>
      </c>
      <c r="E42" s="194">
        <v>671</v>
      </c>
      <c r="F42" s="195">
        <v>434</v>
      </c>
      <c r="G42" s="195">
        <v>474</v>
      </c>
      <c r="H42" s="195">
        <v>101</v>
      </c>
      <c r="I42" s="195">
        <v>124</v>
      </c>
      <c r="J42" s="196">
        <v>58</v>
      </c>
      <c r="L42" s="230">
        <f t="shared" si="0"/>
        <v>1105</v>
      </c>
      <c r="M42" s="196">
        <f t="shared" si="1"/>
        <v>225</v>
      </c>
      <c r="N42" s="351"/>
      <c r="O42" s="122"/>
      <c r="P42" s="122"/>
      <c r="Q42" s="122"/>
      <c r="R42" s="122"/>
    </row>
    <row r="43" spans="1:18" ht="13.5" customHeight="1" x14ac:dyDescent="0.15">
      <c r="A43" s="369"/>
      <c r="B43" s="263"/>
      <c r="C43" s="24"/>
      <c r="D43" s="337"/>
      <c r="E43" s="190">
        <v>36.036519871106336</v>
      </c>
      <c r="F43" s="191">
        <v>23.308270676691727</v>
      </c>
      <c r="G43" s="191">
        <v>25.456498388829218</v>
      </c>
      <c r="H43" s="191">
        <v>5.4242749731471536</v>
      </c>
      <c r="I43" s="191">
        <v>6.6595059076262082</v>
      </c>
      <c r="J43" s="192">
        <v>3.1149301825993554</v>
      </c>
      <c r="L43" s="229">
        <f t="shared" si="0"/>
        <v>59.344790547798063</v>
      </c>
      <c r="M43" s="192">
        <f t="shared" si="1"/>
        <v>12.083780880773361</v>
      </c>
      <c r="N43" s="351"/>
      <c r="O43" s="141"/>
      <c r="P43" s="141"/>
      <c r="Q43" s="141"/>
      <c r="R43" s="141"/>
    </row>
    <row r="44" spans="1:18" s="110" customFormat="1" ht="13.5" customHeight="1" x14ac:dyDescent="0.15">
      <c r="A44" s="369"/>
      <c r="B44" s="108" t="s">
        <v>51</v>
      </c>
      <c r="C44" s="120"/>
      <c r="D44" s="346">
        <v>290</v>
      </c>
      <c r="E44" s="194">
        <v>89</v>
      </c>
      <c r="F44" s="195">
        <v>64</v>
      </c>
      <c r="G44" s="195">
        <v>89</v>
      </c>
      <c r="H44" s="195">
        <v>12</v>
      </c>
      <c r="I44" s="195">
        <v>22</v>
      </c>
      <c r="J44" s="196">
        <v>14</v>
      </c>
      <c r="L44" s="230">
        <f t="shared" si="0"/>
        <v>153</v>
      </c>
      <c r="M44" s="196">
        <f t="shared" si="1"/>
        <v>34</v>
      </c>
      <c r="N44" s="351"/>
      <c r="O44" s="122"/>
      <c r="P44" s="122"/>
      <c r="Q44" s="122"/>
      <c r="R44" s="122"/>
    </row>
    <row r="45" spans="1:18" ht="13.5" customHeight="1" x14ac:dyDescent="0.15">
      <c r="A45" s="369"/>
      <c r="B45" s="263"/>
      <c r="C45" s="24"/>
      <c r="D45" s="337"/>
      <c r="E45" s="190">
        <v>30.689655172413794</v>
      </c>
      <c r="F45" s="191">
        <v>22.068965517241381</v>
      </c>
      <c r="G45" s="191">
        <v>30.689655172413794</v>
      </c>
      <c r="H45" s="191">
        <v>4.1379310344827589</v>
      </c>
      <c r="I45" s="191">
        <v>7.5862068965517242</v>
      </c>
      <c r="J45" s="192">
        <v>4.8275862068965516</v>
      </c>
      <c r="L45" s="229">
        <f t="shared" si="0"/>
        <v>52.758620689655174</v>
      </c>
      <c r="M45" s="192">
        <f t="shared" si="1"/>
        <v>11.724137931034484</v>
      </c>
      <c r="N45" s="351"/>
      <c r="O45" s="141"/>
      <c r="P45" s="141"/>
      <c r="Q45" s="141"/>
      <c r="R45" s="141"/>
    </row>
    <row r="46" spans="1:18" s="110" customFormat="1" ht="13.5" customHeight="1" x14ac:dyDescent="0.15">
      <c r="A46" s="369"/>
      <c r="B46" s="264" t="s">
        <v>71</v>
      </c>
      <c r="C46" s="120"/>
      <c r="D46" s="330">
        <v>101</v>
      </c>
      <c r="E46" s="194">
        <v>37</v>
      </c>
      <c r="F46" s="195">
        <v>19</v>
      </c>
      <c r="G46" s="195">
        <v>23</v>
      </c>
      <c r="H46" s="195">
        <v>4</v>
      </c>
      <c r="I46" s="195">
        <v>4</v>
      </c>
      <c r="J46" s="196">
        <v>14</v>
      </c>
      <c r="L46" s="230">
        <f t="shared" si="0"/>
        <v>56</v>
      </c>
      <c r="M46" s="196">
        <f t="shared" si="1"/>
        <v>8</v>
      </c>
      <c r="N46" s="351"/>
      <c r="O46" s="122"/>
      <c r="P46" s="122"/>
      <c r="Q46" s="122"/>
      <c r="R46" s="122"/>
    </row>
    <row r="47" spans="1:18" ht="13.5" customHeight="1" thickBot="1" x14ac:dyDescent="0.2">
      <c r="A47" s="370"/>
      <c r="B47" s="265"/>
      <c r="C47" s="26"/>
      <c r="D47" s="332"/>
      <c r="E47" s="198">
        <v>36.633663366336634</v>
      </c>
      <c r="F47" s="199">
        <v>18.811881188118811</v>
      </c>
      <c r="G47" s="199">
        <v>22.772277227722775</v>
      </c>
      <c r="H47" s="199">
        <v>3.9603960396039604</v>
      </c>
      <c r="I47" s="199">
        <v>3.9603960396039604</v>
      </c>
      <c r="J47" s="200">
        <v>13.861386138613863</v>
      </c>
      <c r="L47" s="231">
        <f t="shared" si="0"/>
        <v>55.445544554455445</v>
      </c>
      <c r="M47" s="200">
        <f t="shared" si="1"/>
        <v>7.9207920792079207</v>
      </c>
      <c r="N47" s="351"/>
      <c r="O47" s="141"/>
      <c r="P47" s="141"/>
      <c r="Q47" s="141"/>
      <c r="R47" s="141"/>
    </row>
    <row r="48" spans="1:18" s="110" customFormat="1" ht="13.5" customHeight="1" x14ac:dyDescent="0.15">
      <c r="A48" s="369" t="s">
        <v>227</v>
      </c>
      <c r="B48" s="108" t="s">
        <v>53</v>
      </c>
      <c r="C48" s="120"/>
      <c r="D48" s="333">
        <v>144</v>
      </c>
      <c r="E48" s="194">
        <v>29</v>
      </c>
      <c r="F48" s="195">
        <v>18</v>
      </c>
      <c r="G48" s="195">
        <v>69</v>
      </c>
      <c r="H48" s="195">
        <v>8</v>
      </c>
      <c r="I48" s="195">
        <v>20</v>
      </c>
      <c r="J48" s="196">
        <v>0</v>
      </c>
      <c r="L48" s="230">
        <f t="shared" si="0"/>
        <v>47</v>
      </c>
      <c r="M48" s="196">
        <f t="shared" si="1"/>
        <v>28</v>
      </c>
      <c r="N48" s="351"/>
      <c r="O48" s="122"/>
      <c r="P48" s="122"/>
      <c r="Q48" s="122"/>
      <c r="R48" s="122"/>
    </row>
    <row r="49" spans="1:18" ht="13.5" customHeight="1" x14ac:dyDescent="0.15">
      <c r="A49" s="369"/>
      <c r="B49" s="263"/>
      <c r="C49" s="24"/>
      <c r="D49" s="337"/>
      <c r="E49" s="190">
        <v>20.138888888888889</v>
      </c>
      <c r="F49" s="191">
        <v>12.5</v>
      </c>
      <c r="G49" s="191">
        <v>47.916666666666671</v>
      </c>
      <c r="H49" s="191">
        <v>5.5555555555555554</v>
      </c>
      <c r="I49" s="191">
        <v>13.888888888888889</v>
      </c>
      <c r="J49" s="192">
        <v>0</v>
      </c>
      <c r="L49" s="229">
        <f t="shared" si="0"/>
        <v>32.638888888888886</v>
      </c>
      <c r="M49" s="192">
        <f t="shared" si="1"/>
        <v>19.444444444444443</v>
      </c>
      <c r="N49" s="351"/>
      <c r="O49" s="141"/>
      <c r="P49" s="141"/>
      <c r="Q49" s="141"/>
      <c r="R49" s="141"/>
    </row>
    <row r="50" spans="1:18" s="110" customFormat="1" ht="13.5" customHeight="1" x14ac:dyDescent="0.15">
      <c r="A50" s="369"/>
      <c r="B50" s="108" t="s">
        <v>433</v>
      </c>
      <c r="C50" s="120"/>
      <c r="D50" s="346">
        <v>364</v>
      </c>
      <c r="E50" s="194">
        <v>62</v>
      </c>
      <c r="F50" s="195">
        <v>55</v>
      </c>
      <c r="G50" s="195">
        <v>156</v>
      </c>
      <c r="H50" s="195">
        <v>28</v>
      </c>
      <c r="I50" s="195">
        <v>57</v>
      </c>
      <c r="J50" s="196">
        <v>6</v>
      </c>
      <c r="L50" s="230">
        <f t="shared" si="0"/>
        <v>117</v>
      </c>
      <c r="M50" s="196">
        <f t="shared" si="1"/>
        <v>85</v>
      </c>
      <c r="N50" s="351"/>
      <c r="O50" s="122"/>
      <c r="P50" s="122"/>
      <c r="Q50" s="122"/>
      <c r="R50" s="122"/>
    </row>
    <row r="51" spans="1:18" ht="13.5" customHeight="1" x14ac:dyDescent="0.15">
      <c r="A51" s="369"/>
      <c r="B51" s="263"/>
      <c r="C51" s="24"/>
      <c r="D51" s="337"/>
      <c r="E51" s="190">
        <v>17.032967032967033</v>
      </c>
      <c r="F51" s="191">
        <v>15.109890109890109</v>
      </c>
      <c r="G51" s="191">
        <v>42.857142857142854</v>
      </c>
      <c r="H51" s="191">
        <v>7.6923076923076925</v>
      </c>
      <c r="I51" s="191">
        <v>15.659340659340659</v>
      </c>
      <c r="J51" s="192">
        <v>1.6483516483516485</v>
      </c>
      <c r="L51" s="229">
        <f t="shared" si="0"/>
        <v>32.142857142857139</v>
      </c>
      <c r="M51" s="192">
        <f t="shared" si="1"/>
        <v>23.35164835164835</v>
      </c>
      <c r="N51" s="351"/>
      <c r="O51" s="141"/>
      <c r="P51" s="141"/>
      <c r="Q51" s="141"/>
      <c r="R51" s="141"/>
    </row>
    <row r="52" spans="1:18" s="110" customFormat="1" ht="13.5" customHeight="1" x14ac:dyDescent="0.15">
      <c r="A52" s="369"/>
      <c r="B52" s="108" t="s">
        <v>55</v>
      </c>
      <c r="C52" s="120"/>
      <c r="D52" s="346">
        <v>229</v>
      </c>
      <c r="E52" s="194">
        <v>70</v>
      </c>
      <c r="F52" s="195">
        <v>38</v>
      </c>
      <c r="G52" s="195">
        <v>84</v>
      </c>
      <c r="H52" s="195">
        <v>8</v>
      </c>
      <c r="I52" s="195">
        <v>25</v>
      </c>
      <c r="J52" s="196">
        <v>4</v>
      </c>
      <c r="L52" s="230">
        <f t="shared" si="0"/>
        <v>108</v>
      </c>
      <c r="M52" s="196">
        <f t="shared" si="1"/>
        <v>33</v>
      </c>
      <c r="N52" s="351"/>
      <c r="O52" s="122"/>
      <c r="P52" s="122"/>
      <c r="Q52" s="122"/>
      <c r="R52" s="122"/>
    </row>
    <row r="53" spans="1:18" ht="13.5" customHeight="1" x14ac:dyDescent="0.15">
      <c r="A53" s="369"/>
      <c r="B53" s="263"/>
      <c r="C53" s="24"/>
      <c r="D53" s="337"/>
      <c r="E53" s="190">
        <v>30.567685589519648</v>
      </c>
      <c r="F53" s="191">
        <v>16.593886462882097</v>
      </c>
      <c r="G53" s="191">
        <v>36.681222707423586</v>
      </c>
      <c r="H53" s="191">
        <v>3.4934497816593884</v>
      </c>
      <c r="I53" s="191">
        <v>10.91703056768559</v>
      </c>
      <c r="J53" s="192">
        <v>1.7467248908296942</v>
      </c>
      <c r="L53" s="229">
        <f t="shared" si="0"/>
        <v>47.161572052401745</v>
      </c>
      <c r="M53" s="192">
        <f t="shared" si="1"/>
        <v>14.410480349344978</v>
      </c>
      <c r="N53" s="351"/>
      <c r="O53" s="141"/>
      <c r="P53" s="141"/>
      <c r="Q53" s="141"/>
      <c r="R53" s="141"/>
    </row>
    <row r="54" spans="1:18" s="110" customFormat="1" ht="13.5" customHeight="1" x14ac:dyDescent="0.15">
      <c r="A54" s="369"/>
      <c r="B54" s="108" t="s">
        <v>57</v>
      </c>
      <c r="C54" s="120"/>
      <c r="D54" s="346">
        <v>173</v>
      </c>
      <c r="E54" s="194">
        <v>55</v>
      </c>
      <c r="F54" s="195">
        <v>40</v>
      </c>
      <c r="G54" s="195">
        <v>55</v>
      </c>
      <c r="H54" s="195">
        <v>10</v>
      </c>
      <c r="I54" s="195">
        <v>12</v>
      </c>
      <c r="J54" s="196">
        <v>1</v>
      </c>
      <c r="L54" s="230">
        <f t="shared" si="0"/>
        <v>95</v>
      </c>
      <c r="M54" s="196">
        <f t="shared" si="1"/>
        <v>22</v>
      </c>
      <c r="N54" s="351"/>
      <c r="O54" s="122"/>
      <c r="P54" s="122"/>
      <c r="Q54" s="122"/>
      <c r="R54" s="122"/>
    </row>
    <row r="55" spans="1:18" ht="13.5" customHeight="1" x14ac:dyDescent="0.15">
      <c r="A55" s="369"/>
      <c r="B55" s="263"/>
      <c r="C55" s="24"/>
      <c r="D55" s="337"/>
      <c r="E55" s="190">
        <v>31.79190751445087</v>
      </c>
      <c r="F55" s="191">
        <v>23.121387283236995</v>
      </c>
      <c r="G55" s="191">
        <v>31.79190751445087</v>
      </c>
      <c r="H55" s="191">
        <v>5.7803468208092488</v>
      </c>
      <c r="I55" s="191">
        <v>6.9364161849710975</v>
      </c>
      <c r="J55" s="192">
        <v>0.57803468208092479</v>
      </c>
      <c r="L55" s="229">
        <f t="shared" si="0"/>
        <v>54.913294797687868</v>
      </c>
      <c r="M55" s="192">
        <f t="shared" si="1"/>
        <v>12.716763005780347</v>
      </c>
      <c r="N55" s="351"/>
      <c r="O55" s="141"/>
      <c r="P55" s="141"/>
      <c r="Q55" s="141"/>
      <c r="R55" s="141"/>
    </row>
    <row r="56" spans="1:18" s="110" customFormat="1" ht="13.5" customHeight="1" x14ac:dyDescent="0.15">
      <c r="A56" s="369"/>
      <c r="B56" s="108" t="s">
        <v>59</v>
      </c>
      <c r="C56" s="120"/>
      <c r="D56" s="346">
        <v>445</v>
      </c>
      <c r="E56" s="194">
        <v>190</v>
      </c>
      <c r="F56" s="195">
        <v>107</v>
      </c>
      <c r="G56" s="195">
        <v>99</v>
      </c>
      <c r="H56" s="195">
        <v>27</v>
      </c>
      <c r="I56" s="195">
        <v>18</v>
      </c>
      <c r="J56" s="196">
        <v>4</v>
      </c>
      <c r="L56" s="230">
        <f t="shared" si="0"/>
        <v>297</v>
      </c>
      <c r="M56" s="196">
        <f t="shared" si="1"/>
        <v>45</v>
      </c>
      <c r="N56" s="351"/>
      <c r="O56" s="122"/>
      <c r="P56" s="122"/>
      <c r="Q56" s="122"/>
      <c r="R56" s="122"/>
    </row>
    <row r="57" spans="1:18" ht="13.5" customHeight="1" x14ac:dyDescent="0.15">
      <c r="A57" s="369"/>
      <c r="B57" s="263"/>
      <c r="C57" s="24"/>
      <c r="D57" s="337"/>
      <c r="E57" s="190">
        <v>42.696629213483142</v>
      </c>
      <c r="F57" s="191">
        <v>24.044943820224717</v>
      </c>
      <c r="G57" s="191">
        <v>22.247191011235955</v>
      </c>
      <c r="H57" s="191">
        <v>6.0674157303370784</v>
      </c>
      <c r="I57" s="191">
        <v>4.0449438202247192</v>
      </c>
      <c r="J57" s="192">
        <v>0.89887640449438211</v>
      </c>
      <c r="L57" s="229">
        <f t="shared" si="0"/>
        <v>66.741573033707851</v>
      </c>
      <c r="M57" s="192">
        <f t="shared" si="1"/>
        <v>10.112359550561798</v>
      </c>
      <c r="N57" s="351"/>
      <c r="O57" s="141"/>
      <c r="P57" s="141"/>
      <c r="Q57" s="141"/>
      <c r="R57" s="141"/>
    </row>
    <row r="58" spans="1:18" s="110" customFormat="1" ht="13.5" customHeight="1" x14ac:dyDescent="0.15">
      <c r="A58" s="369"/>
      <c r="B58" s="108" t="s">
        <v>61</v>
      </c>
      <c r="C58" s="120"/>
      <c r="D58" s="346">
        <v>214</v>
      </c>
      <c r="E58" s="194">
        <v>73</v>
      </c>
      <c r="F58" s="195">
        <v>47</v>
      </c>
      <c r="G58" s="195">
        <v>69</v>
      </c>
      <c r="H58" s="195">
        <v>10</v>
      </c>
      <c r="I58" s="195">
        <v>13</v>
      </c>
      <c r="J58" s="196">
        <v>2</v>
      </c>
      <c r="L58" s="230">
        <f t="shared" si="0"/>
        <v>120</v>
      </c>
      <c r="M58" s="196">
        <f t="shared" si="1"/>
        <v>23</v>
      </c>
      <c r="N58" s="351"/>
      <c r="O58" s="122"/>
      <c r="P58" s="122"/>
      <c r="Q58" s="122"/>
      <c r="R58" s="122"/>
    </row>
    <row r="59" spans="1:18" ht="13.5" customHeight="1" x14ac:dyDescent="0.15">
      <c r="A59" s="369"/>
      <c r="B59" s="263"/>
      <c r="C59" s="24"/>
      <c r="D59" s="337"/>
      <c r="E59" s="190">
        <v>34.112149532710276</v>
      </c>
      <c r="F59" s="191">
        <v>21.962616822429908</v>
      </c>
      <c r="G59" s="191">
        <v>32.242990654205606</v>
      </c>
      <c r="H59" s="191">
        <v>4.6728971962616823</v>
      </c>
      <c r="I59" s="191">
        <v>6.0747663551401869</v>
      </c>
      <c r="J59" s="192">
        <v>0.93457943925233633</v>
      </c>
      <c r="L59" s="229">
        <f t="shared" si="0"/>
        <v>56.074766355140184</v>
      </c>
      <c r="M59" s="192">
        <f t="shared" si="1"/>
        <v>10.747663551401869</v>
      </c>
      <c r="N59" s="351"/>
      <c r="O59" s="141"/>
      <c r="P59" s="141"/>
      <c r="Q59" s="141"/>
      <c r="R59" s="141"/>
    </row>
    <row r="60" spans="1:18" s="110" customFormat="1" ht="13.5" customHeight="1" x14ac:dyDescent="0.15">
      <c r="A60" s="369"/>
      <c r="B60" s="108" t="s">
        <v>63</v>
      </c>
      <c r="C60" s="120"/>
      <c r="D60" s="331">
        <v>133</v>
      </c>
      <c r="E60" s="194">
        <v>39</v>
      </c>
      <c r="F60" s="195">
        <v>29</v>
      </c>
      <c r="G60" s="195">
        <v>35</v>
      </c>
      <c r="H60" s="195">
        <v>7</v>
      </c>
      <c r="I60" s="195">
        <v>10</v>
      </c>
      <c r="J60" s="196">
        <v>13</v>
      </c>
      <c r="L60" s="230">
        <f t="shared" si="0"/>
        <v>68</v>
      </c>
      <c r="M60" s="196">
        <f t="shared" si="1"/>
        <v>17</v>
      </c>
      <c r="N60" s="351"/>
      <c r="O60" s="122"/>
      <c r="P60" s="122"/>
      <c r="Q60" s="122"/>
      <c r="R60" s="122"/>
    </row>
    <row r="61" spans="1:18" ht="13.5" customHeight="1" x14ac:dyDescent="0.15">
      <c r="A61" s="369"/>
      <c r="B61" s="263"/>
      <c r="C61" s="24"/>
      <c r="D61" s="331"/>
      <c r="E61" s="190">
        <v>29.323308270676691</v>
      </c>
      <c r="F61" s="191">
        <v>21.804511278195488</v>
      </c>
      <c r="G61" s="191">
        <v>26.315789473684209</v>
      </c>
      <c r="H61" s="191">
        <v>5.2631578947368416</v>
      </c>
      <c r="I61" s="191">
        <v>7.518796992481203</v>
      </c>
      <c r="J61" s="192">
        <v>9.7744360902255636</v>
      </c>
      <c r="L61" s="229">
        <f t="shared" si="0"/>
        <v>51.127819548872182</v>
      </c>
      <c r="M61" s="192">
        <f t="shared" si="1"/>
        <v>12.781954887218046</v>
      </c>
      <c r="N61" s="351"/>
      <c r="O61" s="141"/>
      <c r="P61" s="141"/>
      <c r="Q61" s="141"/>
      <c r="R61" s="141"/>
    </row>
    <row r="62" spans="1:18" s="110" customFormat="1" ht="13.5" customHeight="1" x14ac:dyDescent="0.15">
      <c r="A62" s="369"/>
      <c r="B62" s="108" t="s">
        <v>65</v>
      </c>
      <c r="C62" s="120"/>
      <c r="D62" s="346">
        <v>497</v>
      </c>
      <c r="E62" s="194">
        <v>174</v>
      </c>
      <c r="F62" s="195">
        <v>118</v>
      </c>
      <c r="G62" s="195">
        <v>124</v>
      </c>
      <c r="H62" s="195">
        <v>26</v>
      </c>
      <c r="I62" s="195">
        <v>25</v>
      </c>
      <c r="J62" s="196">
        <v>30</v>
      </c>
      <c r="L62" s="230">
        <f t="shared" si="0"/>
        <v>292</v>
      </c>
      <c r="M62" s="196">
        <f t="shared" si="1"/>
        <v>51</v>
      </c>
      <c r="N62" s="351"/>
      <c r="O62" s="122"/>
      <c r="P62" s="122"/>
      <c r="Q62" s="122"/>
      <c r="R62" s="122"/>
    </row>
    <row r="63" spans="1:18" ht="13.5" customHeight="1" x14ac:dyDescent="0.15">
      <c r="A63" s="369"/>
      <c r="B63" s="263"/>
      <c r="C63" s="24"/>
      <c r="D63" s="337"/>
      <c r="E63" s="190">
        <v>35.010060362173043</v>
      </c>
      <c r="F63" s="191">
        <v>23.74245472837022</v>
      </c>
      <c r="G63" s="191">
        <v>24.949698189134807</v>
      </c>
      <c r="H63" s="191">
        <v>5.2313883299798798</v>
      </c>
      <c r="I63" s="191">
        <v>5.0301810865191152</v>
      </c>
      <c r="J63" s="192">
        <v>6.0362173038229372</v>
      </c>
      <c r="L63" s="229">
        <f t="shared" si="0"/>
        <v>58.752515090543262</v>
      </c>
      <c r="M63" s="192">
        <f t="shared" si="1"/>
        <v>10.261569416498995</v>
      </c>
      <c r="N63" s="351"/>
      <c r="O63" s="141"/>
      <c r="P63" s="141"/>
      <c r="Q63" s="141"/>
      <c r="R63" s="141"/>
    </row>
    <row r="64" spans="1:18" s="110" customFormat="1" ht="13.5" customHeight="1" x14ac:dyDescent="0.15">
      <c r="A64" s="369"/>
      <c r="B64" s="264" t="s">
        <v>66</v>
      </c>
      <c r="C64" s="120"/>
      <c r="D64" s="330">
        <v>688</v>
      </c>
      <c r="E64" s="194">
        <v>252</v>
      </c>
      <c r="F64" s="195">
        <v>171</v>
      </c>
      <c r="G64" s="195">
        <v>149</v>
      </c>
      <c r="H64" s="195">
        <v>29</v>
      </c>
      <c r="I64" s="195">
        <v>52</v>
      </c>
      <c r="J64" s="196">
        <v>35</v>
      </c>
      <c r="L64" s="230">
        <f t="shared" si="0"/>
        <v>423</v>
      </c>
      <c r="M64" s="196">
        <f t="shared" si="1"/>
        <v>81</v>
      </c>
      <c r="N64" s="351"/>
      <c r="O64" s="122"/>
      <c r="P64" s="122"/>
      <c r="Q64" s="122"/>
      <c r="R64" s="122"/>
    </row>
    <row r="65" spans="1:18" ht="13.5" customHeight="1" thickBot="1" x14ac:dyDescent="0.2">
      <c r="A65" s="370"/>
      <c r="B65" s="265"/>
      <c r="C65" s="26"/>
      <c r="D65" s="332"/>
      <c r="E65" s="198">
        <v>36.627906976744185</v>
      </c>
      <c r="F65" s="199">
        <v>24.854651162790699</v>
      </c>
      <c r="G65" s="199">
        <v>21.656976744186046</v>
      </c>
      <c r="H65" s="199">
        <v>4.2151162790697674</v>
      </c>
      <c r="I65" s="199">
        <v>7.5581395348837201</v>
      </c>
      <c r="J65" s="200">
        <v>5.0872093023255811</v>
      </c>
      <c r="L65" s="231">
        <f t="shared" si="0"/>
        <v>61.482558139534888</v>
      </c>
      <c r="M65" s="200">
        <f t="shared" si="1"/>
        <v>11.773255813953487</v>
      </c>
      <c r="N65" s="351"/>
      <c r="O65" s="141"/>
      <c r="P65" s="141"/>
      <c r="Q65" s="141"/>
      <c r="R65" s="141"/>
    </row>
    <row r="66" spans="1:18" s="110" customFormat="1" ht="13.5" customHeight="1" x14ac:dyDescent="0.15">
      <c r="A66" s="367" t="s">
        <v>73</v>
      </c>
      <c r="B66" s="108" t="s">
        <v>67</v>
      </c>
      <c r="C66" s="120"/>
      <c r="D66" s="333">
        <v>1507</v>
      </c>
      <c r="E66" s="194">
        <v>514</v>
      </c>
      <c r="F66" s="195">
        <v>317</v>
      </c>
      <c r="G66" s="195">
        <v>414</v>
      </c>
      <c r="H66" s="195">
        <v>81</v>
      </c>
      <c r="I66" s="195">
        <v>133</v>
      </c>
      <c r="J66" s="196">
        <v>48</v>
      </c>
      <c r="L66" s="230">
        <f t="shared" si="0"/>
        <v>831</v>
      </c>
      <c r="M66" s="196">
        <f t="shared" si="1"/>
        <v>214</v>
      </c>
      <c r="N66" s="351"/>
      <c r="O66" s="122"/>
      <c r="P66" s="122"/>
      <c r="Q66" s="122"/>
      <c r="R66" s="122"/>
    </row>
    <row r="67" spans="1:18" ht="13.5" customHeight="1" x14ac:dyDescent="0.15">
      <c r="A67" s="369"/>
      <c r="B67" s="10" t="s">
        <v>68</v>
      </c>
      <c r="C67" s="24"/>
      <c r="D67" s="337"/>
      <c r="E67" s="190">
        <v>34.107498341074979</v>
      </c>
      <c r="F67" s="191">
        <v>21.035169210351693</v>
      </c>
      <c r="G67" s="191">
        <v>27.471798274717983</v>
      </c>
      <c r="H67" s="191">
        <v>5.3749170537491704</v>
      </c>
      <c r="I67" s="191">
        <v>8.8254810882548114</v>
      </c>
      <c r="J67" s="192">
        <v>3.1851360318513606</v>
      </c>
      <c r="L67" s="229">
        <f t="shared" si="0"/>
        <v>55.142667551426669</v>
      </c>
      <c r="M67" s="192">
        <f t="shared" si="1"/>
        <v>14.200398142003982</v>
      </c>
      <c r="N67" s="351"/>
      <c r="O67" s="141"/>
      <c r="P67" s="141"/>
      <c r="Q67" s="141"/>
      <c r="R67" s="141"/>
    </row>
    <row r="68" spans="1:18" s="110" customFormat="1" ht="13.5" customHeight="1" x14ac:dyDescent="0.15">
      <c r="A68" s="369"/>
      <c r="B68" s="108" t="s">
        <v>69</v>
      </c>
      <c r="C68" s="120"/>
      <c r="D68" s="346">
        <v>1187</v>
      </c>
      <c r="E68" s="194">
        <v>357</v>
      </c>
      <c r="F68" s="195">
        <v>263</v>
      </c>
      <c r="G68" s="195">
        <v>376</v>
      </c>
      <c r="H68" s="195">
        <v>67</v>
      </c>
      <c r="I68" s="195">
        <v>85</v>
      </c>
      <c r="J68" s="196">
        <v>39</v>
      </c>
      <c r="L68" s="230">
        <f t="shared" si="0"/>
        <v>620</v>
      </c>
      <c r="M68" s="196">
        <f t="shared" si="1"/>
        <v>152</v>
      </c>
      <c r="N68" s="351"/>
      <c r="O68" s="122"/>
      <c r="P68" s="122"/>
      <c r="Q68" s="122"/>
      <c r="R68" s="122"/>
    </row>
    <row r="69" spans="1:18" ht="13.5" customHeight="1" x14ac:dyDescent="0.15">
      <c r="A69" s="369"/>
      <c r="B69" s="10" t="s">
        <v>70</v>
      </c>
      <c r="C69" s="24"/>
      <c r="D69" s="337"/>
      <c r="E69" s="190">
        <v>30.075821398483569</v>
      </c>
      <c r="F69" s="191">
        <v>22.15669755686605</v>
      </c>
      <c r="G69" s="191">
        <v>31.676495366470093</v>
      </c>
      <c r="H69" s="191">
        <v>5.6444818871103619</v>
      </c>
      <c r="I69" s="191">
        <v>7.1609098567818021</v>
      </c>
      <c r="J69" s="192">
        <v>3.2855939342881211</v>
      </c>
      <c r="L69" s="229">
        <f t="shared" si="0"/>
        <v>52.232518955349619</v>
      </c>
      <c r="M69" s="192">
        <f t="shared" si="1"/>
        <v>12.805391743892164</v>
      </c>
      <c r="N69" s="351"/>
      <c r="O69" s="141"/>
      <c r="P69" s="141"/>
      <c r="Q69" s="141"/>
      <c r="R69" s="141"/>
    </row>
    <row r="70" spans="1:18" s="110" customFormat="1" ht="13.5" customHeight="1" x14ac:dyDescent="0.15">
      <c r="A70" s="369"/>
      <c r="B70" s="264" t="s">
        <v>71</v>
      </c>
      <c r="C70" s="120"/>
      <c r="D70" s="330">
        <v>18</v>
      </c>
      <c r="E70" s="194">
        <v>4</v>
      </c>
      <c r="F70" s="195">
        <v>2</v>
      </c>
      <c r="G70" s="195">
        <v>4</v>
      </c>
      <c r="H70" s="195">
        <v>0</v>
      </c>
      <c r="I70" s="195">
        <v>2</v>
      </c>
      <c r="J70" s="196">
        <v>6</v>
      </c>
      <c r="L70" s="230">
        <f t="shared" si="0"/>
        <v>6</v>
      </c>
      <c r="M70" s="196">
        <f t="shared" si="1"/>
        <v>2</v>
      </c>
      <c r="N70" s="351"/>
      <c r="O70" s="122"/>
      <c r="P70" s="122"/>
      <c r="Q70" s="122"/>
      <c r="R70" s="122"/>
    </row>
    <row r="71" spans="1:18" ht="13.5" customHeight="1" thickBot="1" x14ac:dyDescent="0.2">
      <c r="A71" s="370"/>
      <c r="B71" s="265"/>
      <c r="C71" s="26"/>
      <c r="D71" s="332"/>
      <c r="E71" s="198">
        <v>22.222222222222221</v>
      </c>
      <c r="F71" s="199">
        <v>11.111111111111111</v>
      </c>
      <c r="G71" s="199">
        <v>22.222222222222221</v>
      </c>
      <c r="H71" s="199">
        <v>0</v>
      </c>
      <c r="I71" s="199">
        <v>11.111111111111111</v>
      </c>
      <c r="J71" s="200">
        <v>33.333333333333329</v>
      </c>
      <c r="L71" s="231">
        <f t="shared" si="0"/>
        <v>33.333333333333329</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402</v>
      </c>
      <c r="F72" s="195">
        <v>260</v>
      </c>
      <c r="G72" s="195">
        <v>367</v>
      </c>
      <c r="H72" s="195">
        <v>68</v>
      </c>
      <c r="I72" s="195">
        <v>94</v>
      </c>
      <c r="J72" s="196">
        <v>21</v>
      </c>
      <c r="L72" s="230">
        <f t="shared" ref="L72:L77" si="2">SUM(E72:F72)</f>
        <v>662</v>
      </c>
      <c r="M72" s="196">
        <f t="shared" ref="M72:M77" si="3">SUM(H72:I72)</f>
        <v>162</v>
      </c>
      <c r="N72" s="351"/>
      <c r="O72" s="122"/>
      <c r="P72" s="122"/>
      <c r="Q72" s="122"/>
      <c r="R72" s="122"/>
    </row>
    <row r="73" spans="1:18" ht="13.5" customHeight="1" x14ac:dyDescent="0.15">
      <c r="A73" s="367"/>
      <c r="B73" s="10" t="s">
        <v>512</v>
      </c>
      <c r="C73" s="24"/>
      <c r="D73" s="337"/>
      <c r="E73" s="190">
        <v>33.168316831683171</v>
      </c>
      <c r="F73" s="191">
        <v>21.452145214521451</v>
      </c>
      <c r="G73" s="191">
        <v>30.280528052805277</v>
      </c>
      <c r="H73" s="191">
        <v>5.6105610561056105</v>
      </c>
      <c r="I73" s="191">
        <v>7.7557755775577553</v>
      </c>
      <c r="J73" s="192">
        <v>1.7326732673267329</v>
      </c>
      <c r="L73" s="229">
        <f t="shared" si="2"/>
        <v>54.620462046204622</v>
      </c>
      <c r="M73" s="192">
        <f t="shared" si="3"/>
        <v>13.366336633663366</v>
      </c>
      <c r="N73" s="351"/>
      <c r="O73" s="141"/>
      <c r="P73" s="141"/>
      <c r="Q73" s="141"/>
      <c r="R73" s="141"/>
    </row>
    <row r="74" spans="1:18" s="110" customFormat="1" ht="13.5" customHeight="1" x14ac:dyDescent="0.15">
      <c r="A74" s="367"/>
      <c r="B74" s="108" t="s">
        <v>513</v>
      </c>
      <c r="C74" s="120"/>
      <c r="D74" s="346">
        <v>422</v>
      </c>
      <c r="E74" s="194">
        <v>95</v>
      </c>
      <c r="F74" s="195">
        <v>85</v>
      </c>
      <c r="G74" s="195">
        <v>159</v>
      </c>
      <c r="H74" s="195">
        <v>31</v>
      </c>
      <c r="I74" s="195">
        <v>45</v>
      </c>
      <c r="J74" s="196">
        <v>7</v>
      </c>
      <c r="L74" s="230">
        <f t="shared" si="2"/>
        <v>180</v>
      </c>
      <c r="M74" s="196">
        <f t="shared" si="3"/>
        <v>76</v>
      </c>
      <c r="N74" s="351"/>
      <c r="O74" s="122"/>
      <c r="P74" s="122"/>
      <c r="Q74" s="122"/>
      <c r="R74" s="122"/>
    </row>
    <row r="75" spans="1:18" ht="13.5" customHeight="1" x14ac:dyDescent="0.15">
      <c r="A75" s="367"/>
      <c r="B75" s="10" t="s">
        <v>512</v>
      </c>
      <c r="C75" s="24"/>
      <c r="D75" s="337"/>
      <c r="E75" s="190">
        <v>22.511848341232227</v>
      </c>
      <c r="F75" s="191">
        <v>20.142180094786731</v>
      </c>
      <c r="G75" s="191">
        <v>37.677725118483416</v>
      </c>
      <c r="H75" s="191">
        <v>7.3459715639810419</v>
      </c>
      <c r="I75" s="191">
        <v>10.66350710900474</v>
      </c>
      <c r="J75" s="192">
        <v>1.6587677725118484</v>
      </c>
      <c r="L75" s="229">
        <f t="shared" si="2"/>
        <v>42.654028436018962</v>
      </c>
      <c r="M75" s="192">
        <f t="shared" si="3"/>
        <v>18.009478672985782</v>
      </c>
      <c r="N75" s="351"/>
      <c r="O75" s="141"/>
      <c r="P75" s="141"/>
      <c r="Q75" s="141"/>
      <c r="R75" s="141"/>
    </row>
    <row r="76" spans="1:18" s="110" customFormat="1" ht="13.5" customHeight="1" x14ac:dyDescent="0.15">
      <c r="A76" s="367"/>
      <c r="B76" s="108" t="s">
        <v>514</v>
      </c>
      <c r="C76" s="120"/>
      <c r="D76" s="330">
        <v>1078</v>
      </c>
      <c r="E76" s="194">
        <v>378</v>
      </c>
      <c r="F76" s="195">
        <v>237</v>
      </c>
      <c r="G76" s="195">
        <v>268</v>
      </c>
      <c r="H76" s="195">
        <v>49</v>
      </c>
      <c r="I76" s="195">
        <v>81</v>
      </c>
      <c r="J76" s="196">
        <v>65</v>
      </c>
      <c r="L76" s="230">
        <f t="shared" si="2"/>
        <v>615</v>
      </c>
      <c r="M76" s="196">
        <f t="shared" si="3"/>
        <v>130</v>
      </c>
      <c r="N76" s="351"/>
      <c r="O76" s="122"/>
      <c r="P76" s="122"/>
      <c r="Q76" s="122"/>
      <c r="R76" s="122"/>
    </row>
    <row r="77" spans="1:18" ht="13.5" customHeight="1" thickBot="1" x14ac:dyDescent="0.2">
      <c r="A77" s="368"/>
      <c r="B77" s="21"/>
      <c r="C77" s="26"/>
      <c r="D77" s="332"/>
      <c r="E77" s="198">
        <v>35.064935064935064</v>
      </c>
      <c r="F77" s="199">
        <v>21.985157699443413</v>
      </c>
      <c r="G77" s="199">
        <v>24.860853432282003</v>
      </c>
      <c r="H77" s="199">
        <v>4.5454545454545459</v>
      </c>
      <c r="I77" s="199">
        <v>7.5139146567718003</v>
      </c>
      <c r="J77" s="200">
        <v>6.0296846011131731</v>
      </c>
      <c r="L77" s="231">
        <f t="shared" si="2"/>
        <v>57.050092764378476</v>
      </c>
      <c r="M77" s="200">
        <f t="shared" si="3"/>
        <v>12.059369202226346</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459</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969</v>
      </c>
      <c r="F6" s="179">
        <v>642</v>
      </c>
      <c r="G6" s="179">
        <v>747</v>
      </c>
      <c r="H6" s="179">
        <v>109</v>
      </c>
      <c r="I6" s="179">
        <v>156</v>
      </c>
      <c r="J6" s="180">
        <v>89</v>
      </c>
      <c r="K6" s="133"/>
      <c r="L6" s="226">
        <f>SUM(E6:F6)</f>
        <v>1611</v>
      </c>
      <c r="M6" s="180">
        <f>SUM(H6:I6)</f>
        <v>265</v>
      </c>
      <c r="N6" s="351"/>
      <c r="O6" s="139"/>
      <c r="P6" s="139"/>
      <c r="Q6" s="139"/>
      <c r="R6" s="139"/>
    </row>
    <row r="7" spans="1:19" ht="13.5" customHeight="1" thickBot="1" x14ac:dyDescent="0.2">
      <c r="A7" s="266"/>
      <c r="B7" s="9"/>
      <c r="C7" s="9"/>
      <c r="D7" s="332"/>
      <c r="E7" s="182">
        <v>35.730088495575217</v>
      </c>
      <c r="F7" s="183">
        <v>23.672566371681416</v>
      </c>
      <c r="G7" s="183">
        <v>27.544247787610622</v>
      </c>
      <c r="H7" s="183">
        <v>4.0191740412979353</v>
      </c>
      <c r="I7" s="183">
        <v>5.7522123893805306</v>
      </c>
      <c r="J7" s="275">
        <v>3.2817109144542771</v>
      </c>
      <c r="K7" s="134"/>
      <c r="L7" s="227">
        <f t="shared" ref="L7:L71" si="0">SUM(E7:F7)</f>
        <v>59.402654867256629</v>
      </c>
      <c r="M7" s="275">
        <f t="shared" ref="M7:M71" si="1">SUM(H7:I7)</f>
        <v>9.771386430678465</v>
      </c>
      <c r="N7" s="351"/>
      <c r="O7" s="140"/>
      <c r="P7" s="140"/>
      <c r="Q7" s="140"/>
      <c r="R7" s="140"/>
    </row>
    <row r="8" spans="1:19" s="110" customFormat="1" ht="13.5" customHeight="1" x14ac:dyDescent="0.15">
      <c r="A8" s="371" t="s">
        <v>30</v>
      </c>
      <c r="B8" s="118" t="s">
        <v>32</v>
      </c>
      <c r="C8" s="119"/>
      <c r="D8" s="333">
        <v>1272</v>
      </c>
      <c r="E8" s="186">
        <v>439</v>
      </c>
      <c r="F8" s="187">
        <v>297</v>
      </c>
      <c r="G8" s="187">
        <v>364</v>
      </c>
      <c r="H8" s="187">
        <v>54</v>
      </c>
      <c r="I8" s="187">
        <v>77</v>
      </c>
      <c r="J8" s="188">
        <v>41</v>
      </c>
      <c r="K8" s="133"/>
      <c r="L8" s="228">
        <f t="shared" si="0"/>
        <v>736</v>
      </c>
      <c r="M8" s="188">
        <f t="shared" si="1"/>
        <v>131</v>
      </c>
      <c r="N8" s="351"/>
      <c r="O8" s="122"/>
      <c r="P8" s="122"/>
      <c r="Q8" s="122"/>
      <c r="R8" s="122"/>
    </row>
    <row r="9" spans="1:19" ht="13.5" customHeight="1" x14ac:dyDescent="0.15">
      <c r="A9" s="369"/>
      <c r="B9" s="263"/>
      <c r="C9" s="24"/>
      <c r="D9" s="337"/>
      <c r="E9" s="190">
        <v>34.512578616352201</v>
      </c>
      <c r="F9" s="191">
        <v>23.349056603773587</v>
      </c>
      <c r="G9" s="191">
        <v>28.616352201257861</v>
      </c>
      <c r="H9" s="191">
        <v>4.2452830188679247</v>
      </c>
      <c r="I9" s="191">
        <v>6.0534591194968552</v>
      </c>
      <c r="J9" s="192">
        <v>3.2232704402515724</v>
      </c>
      <c r="K9" s="134"/>
      <c r="L9" s="229">
        <f t="shared" si="0"/>
        <v>57.861635220125791</v>
      </c>
      <c r="M9" s="192">
        <f t="shared" si="1"/>
        <v>10.29874213836478</v>
      </c>
      <c r="N9" s="351"/>
      <c r="O9" s="141"/>
      <c r="P9" s="141"/>
      <c r="Q9" s="141"/>
      <c r="R9" s="141"/>
    </row>
    <row r="10" spans="1:19" s="110" customFormat="1" ht="13.5" customHeight="1" x14ac:dyDescent="0.15">
      <c r="A10" s="369"/>
      <c r="B10" s="108" t="s">
        <v>34</v>
      </c>
      <c r="C10" s="120"/>
      <c r="D10" s="346">
        <v>279</v>
      </c>
      <c r="E10" s="194">
        <v>118</v>
      </c>
      <c r="F10" s="195">
        <v>69</v>
      </c>
      <c r="G10" s="195">
        <v>62</v>
      </c>
      <c r="H10" s="195">
        <v>10</v>
      </c>
      <c r="I10" s="195">
        <v>12</v>
      </c>
      <c r="J10" s="196">
        <v>8</v>
      </c>
      <c r="K10" s="133"/>
      <c r="L10" s="230">
        <f t="shared" si="0"/>
        <v>187</v>
      </c>
      <c r="M10" s="196">
        <f t="shared" si="1"/>
        <v>22</v>
      </c>
      <c r="N10" s="351"/>
      <c r="O10" s="122"/>
      <c r="P10" s="122"/>
      <c r="Q10" s="122"/>
      <c r="R10" s="122"/>
    </row>
    <row r="11" spans="1:19" ht="13.5" customHeight="1" x14ac:dyDescent="0.15">
      <c r="A11" s="369"/>
      <c r="B11" s="263"/>
      <c r="C11" s="24"/>
      <c r="D11" s="337"/>
      <c r="E11" s="190">
        <v>42.293906810035843</v>
      </c>
      <c r="F11" s="191">
        <v>24.731182795698924</v>
      </c>
      <c r="G11" s="191">
        <v>22.222222222222221</v>
      </c>
      <c r="H11" s="191">
        <v>3.5842293906810032</v>
      </c>
      <c r="I11" s="191">
        <v>4.3010752688172049</v>
      </c>
      <c r="J11" s="192">
        <v>2.8673835125448028</v>
      </c>
      <c r="K11" s="134"/>
      <c r="L11" s="229">
        <f t="shared" si="0"/>
        <v>67.025089605734763</v>
      </c>
      <c r="M11" s="192">
        <f t="shared" si="1"/>
        <v>7.8853046594982086</v>
      </c>
      <c r="N11" s="351"/>
      <c r="O11" s="141"/>
      <c r="P11" s="141"/>
      <c r="Q11" s="141"/>
      <c r="R11" s="141"/>
    </row>
    <row r="12" spans="1:19" s="110" customFormat="1" ht="13.5" customHeight="1" x14ac:dyDescent="0.15">
      <c r="A12" s="369"/>
      <c r="B12" s="108" t="s">
        <v>36</v>
      </c>
      <c r="C12" s="120"/>
      <c r="D12" s="346">
        <v>680</v>
      </c>
      <c r="E12" s="194">
        <v>232</v>
      </c>
      <c r="F12" s="195">
        <v>164</v>
      </c>
      <c r="G12" s="195">
        <v>186</v>
      </c>
      <c r="H12" s="195">
        <v>31</v>
      </c>
      <c r="I12" s="195">
        <v>43</v>
      </c>
      <c r="J12" s="196">
        <v>24</v>
      </c>
      <c r="K12" s="133"/>
      <c r="L12" s="230">
        <f t="shared" si="0"/>
        <v>396</v>
      </c>
      <c r="M12" s="196">
        <f t="shared" si="1"/>
        <v>74</v>
      </c>
      <c r="N12" s="351"/>
      <c r="O12" s="122"/>
      <c r="P12" s="122"/>
      <c r="Q12" s="122"/>
      <c r="R12" s="122"/>
    </row>
    <row r="13" spans="1:19" ht="13.5" customHeight="1" x14ac:dyDescent="0.15">
      <c r="A13" s="369"/>
      <c r="B13" s="263"/>
      <c r="C13" s="24"/>
      <c r="D13" s="337"/>
      <c r="E13" s="190">
        <v>34.117647058823529</v>
      </c>
      <c r="F13" s="191">
        <v>24.117647058823529</v>
      </c>
      <c r="G13" s="191">
        <v>27.352941176470591</v>
      </c>
      <c r="H13" s="191">
        <v>4.5588235294117645</v>
      </c>
      <c r="I13" s="191">
        <v>6.3235294117647056</v>
      </c>
      <c r="J13" s="192">
        <v>3.5294117647058822</v>
      </c>
      <c r="K13" s="134"/>
      <c r="L13" s="229">
        <f t="shared" si="0"/>
        <v>58.235294117647058</v>
      </c>
      <c r="M13" s="192">
        <f t="shared" si="1"/>
        <v>10.882352941176471</v>
      </c>
      <c r="N13" s="351"/>
      <c r="O13" s="141"/>
      <c r="P13" s="141"/>
      <c r="Q13" s="141"/>
      <c r="R13" s="141"/>
    </row>
    <row r="14" spans="1:19" s="110" customFormat="1" ht="13.5" customHeight="1" x14ac:dyDescent="0.15">
      <c r="A14" s="369"/>
      <c r="B14" s="108" t="s">
        <v>38</v>
      </c>
      <c r="C14" s="120"/>
      <c r="D14" s="346">
        <v>196</v>
      </c>
      <c r="E14" s="194">
        <v>81</v>
      </c>
      <c r="F14" s="195">
        <v>51</v>
      </c>
      <c r="G14" s="195">
        <v>47</v>
      </c>
      <c r="H14" s="195">
        <v>3</v>
      </c>
      <c r="I14" s="195">
        <v>8</v>
      </c>
      <c r="J14" s="196">
        <v>6</v>
      </c>
      <c r="K14" s="133"/>
      <c r="L14" s="230">
        <f t="shared" si="0"/>
        <v>132</v>
      </c>
      <c r="M14" s="196">
        <f t="shared" si="1"/>
        <v>11</v>
      </c>
      <c r="N14" s="351"/>
      <c r="O14" s="122"/>
      <c r="P14" s="122"/>
      <c r="Q14" s="122"/>
      <c r="R14" s="122"/>
    </row>
    <row r="15" spans="1:19" ht="13.5" customHeight="1" x14ac:dyDescent="0.15">
      <c r="A15" s="369"/>
      <c r="B15" s="263"/>
      <c r="C15" s="24"/>
      <c r="D15" s="337"/>
      <c r="E15" s="190">
        <v>41.326530612244902</v>
      </c>
      <c r="F15" s="191">
        <v>26.020408163265309</v>
      </c>
      <c r="G15" s="191">
        <v>23.979591836734691</v>
      </c>
      <c r="H15" s="191">
        <v>1.5306122448979591</v>
      </c>
      <c r="I15" s="191">
        <v>4.0816326530612246</v>
      </c>
      <c r="J15" s="192">
        <v>3.0612244897959182</v>
      </c>
      <c r="K15" s="134"/>
      <c r="L15" s="229">
        <f t="shared" si="0"/>
        <v>67.34693877551021</v>
      </c>
      <c r="M15" s="192">
        <f t="shared" si="1"/>
        <v>5.6122448979591839</v>
      </c>
      <c r="N15" s="351"/>
      <c r="O15" s="141"/>
      <c r="P15" s="141"/>
      <c r="Q15" s="141"/>
      <c r="R15" s="141"/>
    </row>
    <row r="16" spans="1:19" s="110" customFormat="1" ht="13.5" customHeight="1" x14ac:dyDescent="0.15">
      <c r="A16" s="369"/>
      <c r="B16" s="108" t="s">
        <v>40</v>
      </c>
      <c r="C16" s="120"/>
      <c r="D16" s="346">
        <v>191</v>
      </c>
      <c r="E16" s="194">
        <v>58</v>
      </c>
      <c r="F16" s="195">
        <v>46</v>
      </c>
      <c r="G16" s="195">
        <v>59</v>
      </c>
      <c r="H16" s="195">
        <v>7</v>
      </c>
      <c r="I16" s="195">
        <v>13</v>
      </c>
      <c r="J16" s="196">
        <v>8</v>
      </c>
      <c r="K16" s="133"/>
      <c r="L16" s="230">
        <f t="shared" si="0"/>
        <v>104</v>
      </c>
      <c r="M16" s="196">
        <f t="shared" si="1"/>
        <v>20</v>
      </c>
      <c r="N16" s="351"/>
      <c r="O16" s="122"/>
      <c r="P16" s="122"/>
      <c r="Q16" s="122"/>
      <c r="R16" s="122"/>
    </row>
    <row r="17" spans="1:18" ht="13.5" customHeight="1" x14ac:dyDescent="0.15">
      <c r="A17" s="369"/>
      <c r="B17" s="263"/>
      <c r="C17" s="24"/>
      <c r="D17" s="337"/>
      <c r="E17" s="190">
        <v>30.366492146596858</v>
      </c>
      <c r="F17" s="191">
        <v>24.083769633507853</v>
      </c>
      <c r="G17" s="191">
        <v>30.890052356020941</v>
      </c>
      <c r="H17" s="191">
        <v>3.664921465968586</v>
      </c>
      <c r="I17" s="191">
        <v>6.8062827225130889</v>
      </c>
      <c r="J17" s="192">
        <v>4.1884816753926701</v>
      </c>
      <c r="K17" s="134"/>
      <c r="L17" s="229">
        <f t="shared" si="0"/>
        <v>54.450261780104711</v>
      </c>
      <c r="M17" s="192">
        <f t="shared" si="1"/>
        <v>10.471204188481675</v>
      </c>
      <c r="N17" s="351"/>
      <c r="O17" s="141"/>
      <c r="P17" s="141"/>
      <c r="Q17" s="141"/>
      <c r="R17" s="141"/>
    </row>
    <row r="18" spans="1:18" s="110" customFormat="1" ht="13.5" customHeight="1" x14ac:dyDescent="0.15">
      <c r="A18" s="369"/>
      <c r="B18" s="108" t="s">
        <v>42</v>
      </c>
      <c r="C18" s="120"/>
      <c r="D18" s="330">
        <v>94</v>
      </c>
      <c r="E18" s="194">
        <v>41</v>
      </c>
      <c r="F18" s="195">
        <v>15</v>
      </c>
      <c r="G18" s="195">
        <v>29</v>
      </c>
      <c r="H18" s="195">
        <v>4</v>
      </c>
      <c r="I18" s="195">
        <v>3</v>
      </c>
      <c r="J18" s="196">
        <v>2</v>
      </c>
      <c r="K18" s="133"/>
      <c r="L18" s="230">
        <f t="shared" si="0"/>
        <v>56</v>
      </c>
      <c r="M18" s="196">
        <f t="shared" si="1"/>
        <v>7</v>
      </c>
      <c r="N18" s="351"/>
      <c r="O18" s="122"/>
      <c r="P18" s="122"/>
      <c r="Q18" s="122"/>
      <c r="R18" s="122"/>
    </row>
    <row r="19" spans="1:18" ht="13.5" customHeight="1" thickBot="1" x14ac:dyDescent="0.2">
      <c r="A19" s="370"/>
      <c r="B19" s="263"/>
      <c r="C19" s="26"/>
      <c r="D19" s="332"/>
      <c r="E19" s="198">
        <v>43.61702127659575</v>
      </c>
      <c r="F19" s="199">
        <v>15.957446808510639</v>
      </c>
      <c r="G19" s="199">
        <v>30.851063829787233</v>
      </c>
      <c r="H19" s="199">
        <v>4.2553191489361701</v>
      </c>
      <c r="I19" s="199">
        <v>3.1914893617021276</v>
      </c>
      <c r="J19" s="200">
        <v>2.1276595744680851</v>
      </c>
      <c r="K19" s="134"/>
      <c r="L19" s="231">
        <f t="shared" si="0"/>
        <v>59.574468085106389</v>
      </c>
      <c r="M19" s="200">
        <f t="shared" si="1"/>
        <v>7.4468085106382977</v>
      </c>
      <c r="N19" s="351"/>
      <c r="O19" s="141"/>
      <c r="P19" s="141"/>
      <c r="Q19" s="141"/>
      <c r="R19" s="141"/>
    </row>
    <row r="20" spans="1:18" s="111" customFormat="1" ht="13.5" customHeight="1" x14ac:dyDescent="0.15">
      <c r="A20" s="372" t="s">
        <v>0</v>
      </c>
      <c r="B20" s="103" t="s">
        <v>1</v>
      </c>
      <c r="C20" s="121"/>
      <c r="D20" s="333">
        <v>1088</v>
      </c>
      <c r="E20" s="186">
        <v>385</v>
      </c>
      <c r="F20" s="187">
        <v>267</v>
      </c>
      <c r="G20" s="187">
        <v>279</v>
      </c>
      <c r="H20" s="187">
        <v>43</v>
      </c>
      <c r="I20" s="187">
        <v>74</v>
      </c>
      <c r="J20" s="188">
        <v>40</v>
      </c>
      <c r="K20" s="267"/>
      <c r="L20" s="228">
        <f t="shared" si="0"/>
        <v>652</v>
      </c>
      <c r="M20" s="188">
        <f t="shared" si="1"/>
        <v>117</v>
      </c>
      <c r="N20" s="351"/>
      <c r="O20" s="122"/>
      <c r="P20" s="122"/>
      <c r="Q20" s="122"/>
      <c r="R20" s="122"/>
    </row>
    <row r="21" spans="1:18" s="22" customFormat="1" ht="13.5" customHeight="1" x14ac:dyDescent="0.15">
      <c r="A21" s="373"/>
      <c r="B21" s="263"/>
      <c r="C21" s="25"/>
      <c r="D21" s="337"/>
      <c r="E21" s="190">
        <v>35.38602941176471</v>
      </c>
      <c r="F21" s="191">
        <v>24.540441176470587</v>
      </c>
      <c r="G21" s="191">
        <v>25.643382352941174</v>
      </c>
      <c r="H21" s="191">
        <v>3.9522058823529411</v>
      </c>
      <c r="I21" s="191">
        <v>6.8014705882352935</v>
      </c>
      <c r="J21" s="192">
        <v>3.6764705882352944</v>
      </c>
      <c r="K21" s="268"/>
      <c r="L21" s="229">
        <f t="shared" si="0"/>
        <v>59.926470588235297</v>
      </c>
      <c r="M21" s="192">
        <f t="shared" si="1"/>
        <v>10.753676470588236</v>
      </c>
      <c r="N21" s="351"/>
      <c r="O21" s="141"/>
      <c r="P21" s="141"/>
      <c r="Q21" s="141"/>
      <c r="R21" s="141"/>
    </row>
    <row r="22" spans="1:18" s="111" customFormat="1" ht="13.5" customHeight="1" x14ac:dyDescent="0.15">
      <c r="A22" s="373"/>
      <c r="B22" s="106" t="s">
        <v>2</v>
      </c>
      <c r="C22" s="122"/>
      <c r="D22" s="346">
        <v>1538</v>
      </c>
      <c r="E22" s="194">
        <v>551</v>
      </c>
      <c r="F22" s="195">
        <v>355</v>
      </c>
      <c r="G22" s="195">
        <v>449</v>
      </c>
      <c r="H22" s="195">
        <v>63</v>
      </c>
      <c r="I22" s="195">
        <v>78</v>
      </c>
      <c r="J22" s="196">
        <v>42</v>
      </c>
      <c r="K22" s="267"/>
      <c r="L22" s="230">
        <f t="shared" si="0"/>
        <v>906</v>
      </c>
      <c r="M22" s="196">
        <f t="shared" si="1"/>
        <v>141</v>
      </c>
      <c r="N22" s="351"/>
      <c r="O22" s="122"/>
      <c r="P22" s="122"/>
      <c r="Q22" s="122"/>
      <c r="R22" s="122"/>
    </row>
    <row r="23" spans="1:18" s="22" customFormat="1" ht="13.5" customHeight="1" x14ac:dyDescent="0.15">
      <c r="A23" s="373"/>
      <c r="B23" s="263"/>
      <c r="C23" s="25"/>
      <c r="D23" s="337"/>
      <c r="E23" s="190">
        <v>35.825747724317296</v>
      </c>
      <c r="F23" s="191">
        <v>23.081924577373211</v>
      </c>
      <c r="G23" s="191">
        <v>29.19375812743823</v>
      </c>
      <c r="H23" s="191">
        <v>4.0962288686605977</v>
      </c>
      <c r="I23" s="191">
        <v>5.0715214564369306</v>
      </c>
      <c r="J23" s="192">
        <v>2.7308192457737324</v>
      </c>
      <c r="L23" s="229">
        <f t="shared" si="0"/>
        <v>58.907672301690511</v>
      </c>
      <c r="M23" s="192">
        <f t="shared" si="1"/>
        <v>9.1677503250975292</v>
      </c>
      <c r="N23" s="351"/>
      <c r="O23" s="141"/>
      <c r="P23" s="141"/>
      <c r="Q23" s="141"/>
      <c r="R23" s="141"/>
    </row>
    <row r="24" spans="1:18" s="111" customFormat="1" ht="13.5" customHeight="1" x14ac:dyDescent="0.15">
      <c r="A24" s="373"/>
      <c r="B24" s="106" t="s">
        <v>45</v>
      </c>
      <c r="C24" s="122"/>
      <c r="D24" s="330">
        <v>86</v>
      </c>
      <c r="E24" s="194">
        <v>33</v>
      </c>
      <c r="F24" s="195">
        <v>20</v>
      </c>
      <c r="G24" s="195">
        <v>19</v>
      </c>
      <c r="H24" s="195">
        <v>3</v>
      </c>
      <c r="I24" s="195">
        <v>4</v>
      </c>
      <c r="J24" s="196">
        <v>7</v>
      </c>
      <c r="L24" s="230">
        <f t="shared" si="0"/>
        <v>53</v>
      </c>
      <c r="M24" s="196">
        <f t="shared" si="1"/>
        <v>7</v>
      </c>
      <c r="N24" s="351"/>
      <c r="O24" s="122"/>
      <c r="P24" s="122"/>
      <c r="Q24" s="122"/>
      <c r="R24" s="122"/>
    </row>
    <row r="25" spans="1:18" s="22" customFormat="1" ht="13.5" customHeight="1" thickBot="1" x14ac:dyDescent="0.2">
      <c r="A25" s="374"/>
      <c r="B25" s="263"/>
      <c r="C25" s="62"/>
      <c r="D25" s="332"/>
      <c r="E25" s="198">
        <v>38.372093023255815</v>
      </c>
      <c r="F25" s="199">
        <v>23.255813953488371</v>
      </c>
      <c r="G25" s="199">
        <v>22.093023255813954</v>
      </c>
      <c r="H25" s="199">
        <v>3.4883720930232558</v>
      </c>
      <c r="I25" s="199">
        <v>4.6511627906976747</v>
      </c>
      <c r="J25" s="200">
        <v>8.1395348837209305</v>
      </c>
      <c r="L25" s="231">
        <f t="shared" si="0"/>
        <v>61.627906976744185</v>
      </c>
      <c r="M25" s="200">
        <f t="shared" si="1"/>
        <v>8.1395348837209305</v>
      </c>
      <c r="N25" s="351"/>
      <c r="O25" s="141"/>
      <c r="P25" s="141"/>
      <c r="Q25" s="141"/>
      <c r="R25" s="141"/>
    </row>
    <row r="26" spans="1:18" s="110" customFormat="1" ht="13.5" customHeight="1" x14ac:dyDescent="0.15">
      <c r="A26" s="371" t="s">
        <v>43</v>
      </c>
      <c r="B26" s="118" t="s">
        <v>3</v>
      </c>
      <c r="C26" s="119"/>
      <c r="D26" s="333">
        <v>170</v>
      </c>
      <c r="E26" s="202">
        <v>41</v>
      </c>
      <c r="F26" s="203">
        <v>49</v>
      </c>
      <c r="G26" s="203">
        <v>51</v>
      </c>
      <c r="H26" s="203">
        <v>14</v>
      </c>
      <c r="I26" s="203">
        <v>14</v>
      </c>
      <c r="J26" s="204">
        <v>1</v>
      </c>
      <c r="L26" s="232">
        <f t="shared" si="0"/>
        <v>90</v>
      </c>
      <c r="M26" s="204">
        <f t="shared" si="1"/>
        <v>28</v>
      </c>
      <c r="N26" s="351"/>
      <c r="O26" s="120"/>
      <c r="P26" s="120"/>
      <c r="Q26" s="120"/>
      <c r="R26" s="120"/>
    </row>
    <row r="27" spans="1:18" ht="13.5" customHeight="1" x14ac:dyDescent="0.15">
      <c r="A27" s="369"/>
      <c r="B27" s="263"/>
      <c r="C27" s="24"/>
      <c r="D27" s="337"/>
      <c r="E27" s="206">
        <v>24.117647058823529</v>
      </c>
      <c r="F27" s="207">
        <v>28.823529411764703</v>
      </c>
      <c r="G27" s="207">
        <v>30</v>
      </c>
      <c r="H27" s="207">
        <v>8.235294117647058</v>
      </c>
      <c r="I27" s="207">
        <v>8.235294117647058</v>
      </c>
      <c r="J27" s="208">
        <v>0.58823529411764708</v>
      </c>
      <c r="L27" s="233">
        <f t="shared" si="0"/>
        <v>52.941176470588232</v>
      </c>
      <c r="M27" s="208">
        <f t="shared" si="1"/>
        <v>16.470588235294116</v>
      </c>
      <c r="N27" s="351"/>
      <c r="O27" s="142"/>
      <c r="P27" s="142"/>
      <c r="Q27" s="142"/>
      <c r="R27" s="142"/>
    </row>
    <row r="28" spans="1:18" s="110" customFormat="1" ht="13.5" customHeight="1" x14ac:dyDescent="0.15">
      <c r="A28" s="369"/>
      <c r="B28" s="108" t="s">
        <v>4</v>
      </c>
      <c r="C28" s="120"/>
      <c r="D28" s="346">
        <v>260</v>
      </c>
      <c r="E28" s="209">
        <v>91</v>
      </c>
      <c r="F28" s="210">
        <v>60</v>
      </c>
      <c r="G28" s="210">
        <v>73</v>
      </c>
      <c r="H28" s="210">
        <v>12</v>
      </c>
      <c r="I28" s="210">
        <v>22</v>
      </c>
      <c r="J28" s="211">
        <v>2</v>
      </c>
      <c r="L28" s="234">
        <f t="shared" si="0"/>
        <v>151</v>
      </c>
      <c r="M28" s="211">
        <f t="shared" si="1"/>
        <v>34</v>
      </c>
      <c r="N28" s="351"/>
      <c r="O28" s="120"/>
      <c r="P28" s="120"/>
      <c r="Q28" s="120"/>
      <c r="R28" s="120"/>
    </row>
    <row r="29" spans="1:18" ht="13.5" customHeight="1" x14ac:dyDescent="0.15">
      <c r="A29" s="369"/>
      <c r="B29" s="263"/>
      <c r="C29" s="24"/>
      <c r="D29" s="337"/>
      <c r="E29" s="206">
        <v>35</v>
      </c>
      <c r="F29" s="207">
        <v>23.076923076923077</v>
      </c>
      <c r="G29" s="207">
        <v>28.076923076923077</v>
      </c>
      <c r="H29" s="207">
        <v>4.6153846153846159</v>
      </c>
      <c r="I29" s="207">
        <v>8.4615384615384617</v>
      </c>
      <c r="J29" s="208">
        <v>0.76923076923076927</v>
      </c>
      <c r="L29" s="233">
        <f t="shared" si="0"/>
        <v>58.07692307692308</v>
      </c>
      <c r="M29" s="208">
        <f t="shared" si="1"/>
        <v>13.076923076923077</v>
      </c>
      <c r="N29" s="351"/>
      <c r="O29" s="142"/>
      <c r="P29" s="142"/>
      <c r="Q29" s="142"/>
      <c r="R29" s="142"/>
    </row>
    <row r="30" spans="1:18" s="110" customFormat="1" ht="13.5" customHeight="1" x14ac:dyDescent="0.15">
      <c r="A30" s="369"/>
      <c r="B30" s="108" t="s">
        <v>5</v>
      </c>
      <c r="C30" s="120"/>
      <c r="D30" s="346">
        <v>434</v>
      </c>
      <c r="E30" s="209">
        <v>146</v>
      </c>
      <c r="F30" s="210">
        <v>110</v>
      </c>
      <c r="G30" s="210">
        <v>123</v>
      </c>
      <c r="H30" s="210">
        <v>19</v>
      </c>
      <c r="I30" s="210">
        <v>32</v>
      </c>
      <c r="J30" s="211">
        <v>4</v>
      </c>
      <c r="L30" s="234">
        <f t="shared" si="0"/>
        <v>256</v>
      </c>
      <c r="M30" s="211">
        <f t="shared" si="1"/>
        <v>51</v>
      </c>
      <c r="N30" s="351"/>
      <c r="O30" s="120"/>
      <c r="P30" s="120"/>
      <c r="Q30" s="120"/>
      <c r="R30" s="120"/>
    </row>
    <row r="31" spans="1:18" ht="13.5" customHeight="1" x14ac:dyDescent="0.15">
      <c r="A31" s="369"/>
      <c r="B31" s="263"/>
      <c r="C31" s="24"/>
      <c r="D31" s="337"/>
      <c r="E31" s="206">
        <v>33.640552995391701</v>
      </c>
      <c r="F31" s="207">
        <v>25.345622119815669</v>
      </c>
      <c r="G31" s="207">
        <v>28.341013824884794</v>
      </c>
      <c r="H31" s="207">
        <v>4.3778801843317972</v>
      </c>
      <c r="I31" s="207">
        <v>7.3732718894009217</v>
      </c>
      <c r="J31" s="208">
        <v>0.92165898617511521</v>
      </c>
      <c r="L31" s="233">
        <f t="shared" si="0"/>
        <v>58.986175115207374</v>
      </c>
      <c r="M31" s="208">
        <f t="shared" si="1"/>
        <v>11.751152073732719</v>
      </c>
      <c r="N31" s="351"/>
      <c r="O31" s="142"/>
      <c r="P31" s="142"/>
      <c r="Q31" s="142"/>
      <c r="R31" s="142"/>
    </row>
    <row r="32" spans="1:18" s="110" customFormat="1" ht="13.5" customHeight="1" x14ac:dyDescent="0.15">
      <c r="A32" s="369"/>
      <c r="B32" s="108" t="s">
        <v>6</v>
      </c>
      <c r="C32" s="120"/>
      <c r="D32" s="346">
        <v>480</v>
      </c>
      <c r="E32" s="209">
        <v>169</v>
      </c>
      <c r="F32" s="210">
        <v>111</v>
      </c>
      <c r="G32" s="210">
        <v>152</v>
      </c>
      <c r="H32" s="210">
        <v>14</v>
      </c>
      <c r="I32" s="210">
        <v>29</v>
      </c>
      <c r="J32" s="211">
        <v>5</v>
      </c>
      <c r="L32" s="234">
        <f t="shared" si="0"/>
        <v>280</v>
      </c>
      <c r="M32" s="211">
        <f t="shared" si="1"/>
        <v>43</v>
      </c>
      <c r="N32" s="351"/>
      <c r="O32" s="120"/>
      <c r="P32" s="120"/>
      <c r="Q32" s="120"/>
      <c r="R32" s="120"/>
    </row>
    <row r="33" spans="1:18" ht="13.5" customHeight="1" x14ac:dyDescent="0.15">
      <c r="A33" s="369"/>
      <c r="B33" s="263"/>
      <c r="C33" s="24"/>
      <c r="D33" s="337"/>
      <c r="E33" s="206">
        <v>35.208333333333336</v>
      </c>
      <c r="F33" s="207">
        <v>23.125</v>
      </c>
      <c r="G33" s="207">
        <v>31.666666666666664</v>
      </c>
      <c r="H33" s="207">
        <v>2.9166666666666665</v>
      </c>
      <c r="I33" s="207">
        <v>6.041666666666667</v>
      </c>
      <c r="J33" s="208">
        <v>1.0416666666666665</v>
      </c>
      <c r="L33" s="233">
        <f t="shared" si="0"/>
        <v>58.333333333333336</v>
      </c>
      <c r="M33" s="208">
        <f t="shared" si="1"/>
        <v>8.9583333333333339</v>
      </c>
      <c r="N33" s="351"/>
      <c r="O33" s="142"/>
      <c r="P33" s="142"/>
      <c r="Q33" s="142"/>
      <c r="R33" s="142"/>
    </row>
    <row r="34" spans="1:18" s="110" customFormat="1" ht="13.5" customHeight="1" x14ac:dyDescent="0.15">
      <c r="A34" s="369"/>
      <c r="B34" s="108" t="s">
        <v>7</v>
      </c>
      <c r="C34" s="120"/>
      <c r="D34" s="346">
        <v>594</v>
      </c>
      <c r="E34" s="209">
        <v>222</v>
      </c>
      <c r="F34" s="210">
        <v>160</v>
      </c>
      <c r="G34" s="210">
        <v>152</v>
      </c>
      <c r="H34" s="210">
        <v>24</v>
      </c>
      <c r="I34" s="210">
        <v>19</v>
      </c>
      <c r="J34" s="211">
        <v>17</v>
      </c>
      <c r="L34" s="234">
        <f t="shared" si="0"/>
        <v>382</v>
      </c>
      <c r="M34" s="211">
        <f t="shared" si="1"/>
        <v>43</v>
      </c>
      <c r="N34" s="351"/>
      <c r="O34" s="120"/>
      <c r="P34" s="120"/>
      <c r="Q34" s="120"/>
      <c r="R34" s="120"/>
    </row>
    <row r="35" spans="1:18" ht="13.5" customHeight="1" x14ac:dyDescent="0.15">
      <c r="A35" s="369"/>
      <c r="B35" s="263"/>
      <c r="C35" s="24"/>
      <c r="D35" s="337"/>
      <c r="E35" s="206">
        <v>37.373737373737377</v>
      </c>
      <c r="F35" s="207">
        <v>26.936026936026934</v>
      </c>
      <c r="G35" s="207">
        <v>25.589225589225588</v>
      </c>
      <c r="H35" s="207">
        <v>4.0404040404040407</v>
      </c>
      <c r="I35" s="207">
        <v>3.1986531986531985</v>
      </c>
      <c r="J35" s="208">
        <v>2.861952861952862</v>
      </c>
      <c r="L35" s="233">
        <f t="shared" si="0"/>
        <v>64.309764309764319</v>
      </c>
      <c r="M35" s="208">
        <f t="shared" si="1"/>
        <v>7.2390572390572387</v>
      </c>
      <c r="N35" s="351"/>
      <c r="O35" s="142"/>
      <c r="P35" s="142"/>
      <c r="Q35" s="142"/>
      <c r="R35" s="142"/>
    </row>
    <row r="36" spans="1:18" s="110" customFormat="1" ht="13.5" customHeight="1" x14ac:dyDescent="0.15">
      <c r="A36" s="369"/>
      <c r="B36" s="108" t="s">
        <v>44</v>
      </c>
      <c r="C36" s="120"/>
      <c r="D36" s="331">
        <v>688</v>
      </c>
      <c r="E36" s="209">
        <v>267</v>
      </c>
      <c r="F36" s="210">
        <v>132</v>
      </c>
      <c r="G36" s="210">
        <v>178</v>
      </c>
      <c r="H36" s="210">
        <v>23</v>
      </c>
      <c r="I36" s="210">
        <v>36</v>
      </c>
      <c r="J36" s="211">
        <v>52</v>
      </c>
      <c r="L36" s="234">
        <f t="shared" si="0"/>
        <v>399</v>
      </c>
      <c r="M36" s="211">
        <f t="shared" si="1"/>
        <v>59</v>
      </c>
      <c r="N36" s="351"/>
      <c r="O36" s="120"/>
      <c r="P36" s="120"/>
      <c r="Q36" s="120"/>
      <c r="R36" s="120"/>
    </row>
    <row r="37" spans="1:18" ht="13.5" customHeight="1" x14ac:dyDescent="0.15">
      <c r="A37" s="369"/>
      <c r="B37" s="263"/>
      <c r="C37" s="24"/>
      <c r="D37" s="331"/>
      <c r="E37" s="206">
        <v>38.808139534883722</v>
      </c>
      <c r="F37" s="207">
        <v>19.186046511627907</v>
      </c>
      <c r="G37" s="207">
        <v>25.872093023255815</v>
      </c>
      <c r="H37" s="207">
        <v>3.3430232558139532</v>
      </c>
      <c r="I37" s="207">
        <v>5.2325581395348841</v>
      </c>
      <c r="J37" s="208">
        <v>7.5581395348837201</v>
      </c>
      <c r="L37" s="233">
        <f t="shared" si="0"/>
        <v>57.994186046511629</v>
      </c>
      <c r="M37" s="208">
        <f t="shared" si="1"/>
        <v>8.5755813953488378</v>
      </c>
      <c r="N37" s="351"/>
      <c r="O37" s="142"/>
      <c r="P37" s="142"/>
      <c r="Q37" s="142"/>
      <c r="R37" s="142"/>
    </row>
    <row r="38" spans="1:18" s="110" customFormat="1" ht="13.5" customHeight="1" x14ac:dyDescent="0.15">
      <c r="A38" s="369"/>
      <c r="B38" s="264" t="s">
        <v>45</v>
      </c>
      <c r="C38" s="120"/>
      <c r="D38" s="347">
        <v>86</v>
      </c>
      <c r="E38" s="209">
        <v>33</v>
      </c>
      <c r="F38" s="210">
        <v>20</v>
      </c>
      <c r="G38" s="210">
        <v>18</v>
      </c>
      <c r="H38" s="210">
        <v>3</v>
      </c>
      <c r="I38" s="210">
        <v>4</v>
      </c>
      <c r="J38" s="211">
        <v>8</v>
      </c>
      <c r="L38" s="234">
        <f t="shared" si="0"/>
        <v>53</v>
      </c>
      <c r="M38" s="211">
        <f t="shared" si="1"/>
        <v>7</v>
      </c>
      <c r="N38" s="351"/>
      <c r="O38" s="120"/>
      <c r="P38" s="120"/>
      <c r="Q38" s="120"/>
      <c r="R38" s="120"/>
    </row>
    <row r="39" spans="1:18" ht="13.5" customHeight="1" thickBot="1" x14ac:dyDescent="0.2">
      <c r="A39" s="370"/>
      <c r="B39" s="265"/>
      <c r="C39" s="26"/>
      <c r="D39" s="332"/>
      <c r="E39" s="212">
        <v>38.372093023255815</v>
      </c>
      <c r="F39" s="213">
        <v>23.255813953488371</v>
      </c>
      <c r="G39" s="213">
        <v>20.930232558139537</v>
      </c>
      <c r="H39" s="213">
        <v>3.4883720930232558</v>
      </c>
      <c r="I39" s="213">
        <v>4.6511627906976747</v>
      </c>
      <c r="J39" s="214">
        <v>9.3023255813953494</v>
      </c>
      <c r="L39" s="235">
        <f t="shared" si="0"/>
        <v>61.627906976744185</v>
      </c>
      <c r="M39" s="214">
        <f t="shared" si="1"/>
        <v>8.1395348837209305</v>
      </c>
      <c r="N39" s="351"/>
      <c r="O39" s="142"/>
      <c r="P39" s="142"/>
      <c r="Q39" s="142"/>
      <c r="R39" s="142"/>
    </row>
    <row r="40" spans="1:18" s="110" customFormat="1" ht="13.5" customHeight="1" x14ac:dyDescent="0.15">
      <c r="A40" s="369" t="s">
        <v>46</v>
      </c>
      <c r="B40" s="108" t="s">
        <v>48</v>
      </c>
      <c r="C40" s="120"/>
      <c r="D40" s="333">
        <v>459</v>
      </c>
      <c r="E40" s="194">
        <v>138</v>
      </c>
      <c r="F40" s="195">
        <v>109</v>
      </c>
      <c r="G40" s="195">
        <v>139</v>
      </c>
      <c r="H40" s="195">
        <v>24</v>
      </c>
      <c r="I40" s="195">
        <v>42</v>
      </c>
      <c r="J40" s="196">
        <v>7</v>
      </c>
      <c r="L40" s="230">
        <f t="shared" si="0"/>
        <v>247</v>
      </c>
      <c r="M40" s="196">
        <f t="shared" si="1"/>
        <v>66</v>
      </c>
      <c r="N40" s="351"/>
      <c r="O40" s="122"/>
      <c r="P40" s="122"/>
      <c r="Q40" s="122"/>
      <c r="R40" s="122"/>
    </row>
    <row r="41" spans="1:18" ht="13.5" customHeight="1" x14ac:dyDescent="0.15">
      <c r="A41" s="369"/>
      <c r="B41" s="263"/>
      <c r="C41" s="24"/>
      <c r="D41" s="337"/>
      <c r="E41" s="190">
        <v>30.065359477124183</v>
      </c>
      <c r="F41" s="191">
        <v>23.747276688453159</v>
      </c>
      <c r="G41" s="191">
        <v>30.283224400871461</v>
      </c>
      <c r="H41" s="191">
        <v>5.2287581699346406</v>
      </c>
      <c r="I41" s="191">
        <v>9.1503267973856204</v>
      </c>
      <c r="J41" s="192">
        <v>1.5250544662309369</v>
      </c>
      <c r="L41" s="229">
        <f t="shared" si="0"/>
        <v>53.812636165577345</v>
      </c>
      <c r="M41" s="192">
        <f t="shared" si="1"/>
        <v>14.37908496732026</v>
      </c>
      <c r="N41" s="351"/>
      <c r="O41" s="141"/>
      <c r="P41" s="141"/>
      <c r="Q41" s="141"/>
      <c r="R41" s="141"/>
    </row>
    <row r="42" spans="1:18" s="110" customFormat="1" ht="13.5" customHeight="1" x14ac:dyDescent="0.15">
      <c r="A42" s="369"/>
      <c r="B42" s="108" t="s">
        <v>50</v>
      </c>
      <c r="C42" s="120"/>
      <c r="D42" s="346">
        <v>1862</v>
      </c>
      <c r="E42" s="194">
        <v>696</v>
      </c>
      <c r="F42" s="195">
        <v>443</v>
      </c>
      <c r="G42" s="195">
        <v>507</v>
      </c>
      <c r="H42" s="195">
        <v>70</v>
      </c>
      <c r="I42" s="195">
        <v>94</v>
      </c>
      <c r="J42" s="196">
        <v>52</v>
      </c>
      <c r="L42" s="230">
        <f t="shared" si="0"/>
        <v>1139</v>
      </c>
      <c r="M42" s="196">
        <f t="shared" si="1"/>
        <v>164</v>
      </c>
      <c r="N42" s="351"/>
      <c r="O42" s="122"/>
      <c r="P42" s="122"/>
      <c r="Q42" s="122"/>
      <c r="R42" s="122"/>
    </row>
    <row r="43" spans="1:18" ht="13.5" customHeight="1" x14ac:dyDescent="0.15">
      <c r="A43" s="369"/>
      <c r="B43" s="263"/>
      <c r="C43" s="24"/>
      <c r="D43" s="337"/>
      <c r="E43" s="190">
        <v>37.379162191192265</v>
      </c>
      <c r="F43" s="191">
        <v>23.791621911922665</v>
      </c>
      <c r="G43" s="191">
        <v>27.22878625134264</v>
      </c>
      <c r="H43" s="191">
        <v>3.7593984962406015</v>
      </c>
      <c r="I43" s="191">
        <v>5.0483351235230938</v>
      </c>
      <c r="J43" s="192">
        <v>2.7926960257787328</v>
      </c>
      <c r="L43" s="229">
        <f t="shared" si="0"/>
        <v>61.170784103114926</v>
      </c>
      <c r="M43" s="192">
        <f t="shared" si="1"/>
        <v>8.8077336197636953</v>
      </c>
      <c r="N43" s="351"/>
      <c r="O43" s="141"/>
      <c r="P43" s="141"/>
      <c r="Q43" s="141"/>
      <c r="R43" s="141"/>
    </row>
    <row r="44" spans="1:18" s="110" customFormat="1" ht="13.5" customHeight="1" x14ac:dyDescent="0.15">
      <c r="A44" s="369"/>
      <c r="B44" s="108" t="s">
        <v>51</v>
      </c>
      <c r="C44" s="120"/>
      <c r="D44" s="346">
        <v>290</v>
      </c>
      <c r="E44" s="194">
        <v>97</v>
      </c>
      <c r="F44" s="195">
        <v>69</v>
      </c>
      <c r="G44" s="195">
        <v>81</v>
      </c>
      <c r="H44" s="195">
        <v>11</v>
      </c>
      <c r="I44" s="195">
        <v>15</v>
      </c>
      <c r="J44" s="196">
        <v>17</v>
      </c>
      <c r="L44" s="230">
        <f t="shared" si="0"/>
        <v>166</v>
      </c>
      <c r="M44" s="196">
        <f t="shared" si="1"/>
        <v>26</v>
      </c>
      <c r="N44" s="351"/>
      <c r="O44" s="122"/>
      <c r="P44" s="122"/>
      <c r="Q44" s="122"/>
      <c r="R44" s="122"/>
    </row>
    <row r="45" spans="1:18" ht="13.5" customHeight="1" x14ac:dyDescent="0.15">
      <c r="A45" s="369"/>
      <c r="B45" s="263"/>
      <c r="C45" s="24"/>
      <c r="D45" s="337"/>
      <c r="E45" s="190">
        <v>33.448275862068968</v>
      </c>
      <c r="F45" s="191">
        <v>23.793103448275861</v>
      </c>
      <c r="G45" s="191">
        <v>27.931034482758619</v>
      </c>
      <c r="H45" s="191">
        <v>3.7931034482758621</v>
      </c>
      <c r="I45" s="191">
        <v>5.1724137931034484</v>
      </c>
      <c r="J45" s="192">
        <v>5.8620689655172411</v>
      </c>
      <c r="L45" s="229">
        <f t="shared" si="0"/>
        <v>57.241379310344826</v>
      </c>
      <c r="M45" s="192">
        <f t="shared" si="1"/>
        <v>8.9655172413793096</v>
      </c>
      <c r="N45" s="351"/>
      <c r="O45" s="141"/>
      <c r="P45" s="141"/>
      <c r="Q45" s="141"/>
      <c r="R45" s="141"/>
    </row>
    <row r="46" spans="1:18" s="110" customFormat="1" ht="13.5" customHeight="1" x14ac:dyDescent="0.15">
      <c r="A46" s="369"/>
      <c r="B46" s="264" t="s">
        <v>71</v>
      </c>
      <c r="C46" s="120"/>
      <c r="D46" s="330">
        <v>101</v>
      </c>
      <c r="E46" s="194">
        <v>38</v>
      </c>
      <c r="F46" s="195">
        <v>21</v>
      </c>
      <c r="G46" s="195">
        <v>20</v>
      </c>
      <c r="H46" s="195">
        <v>4</v>
      </c>
      <c r="I46" s="195">
        <v>5</v>
      </c>
      <c r="J46" s="196">
        <v>13</v>
      </c>
      <c r="L46" s="230">
        <f t="shared" si="0"/>
        <v>59</v>
      </c>
      <c r="M46" s="196">
        <f t="shared" si="1"/>
        <v>9</v>
      </c>
      <c r="N46" s="351"/>
      <c r="O46" s="122"/>
      <c r="P46" s="122"/>
      <c r="Q46" s="122"/>
      <c r="R46" s="122"/>
    </row>
    <row r="47" spans="1:18" ht="13.5" customHeight="1" thickBot="1" x14ac:dyDescent="0.2">
      <c r="A47" s="370"/>
      <c r="B47" s="265"/>
      <c r="C47" s="26"/>
      <c r="D47" s="332"/>
      <c r="E47" s="198">
        <v>37.623762376237622</v>
      </c>
      <c r="F47" s="199">
        <v>20.792079207920793</v>
      </c>
      <c r="G47" s="199">
        <v>19.801980198019802</v>
      </c>
      <c r="H47" s="199">
        <v>3.9603960396039604</v>
      </c>
      <c r="I47" s="199">
        <v>4.9504950495049505</v>
      </c>
      <c r="J47" s="200">
        <v>12.871287128712872</v>
      </c>
      <c r="L47" s="231">
        <f t="shared" si="0"/>
        <v>58.415841584158414</v>
      </c>
      <c r="M47" s="200">
        <f t="shared" si="1"/>
        <v>8.9108910891089117</v>
      </c>
      <c r="N47" s="351"/>
      <c r="O47" s="141"/>
      <c r="P47" s="141"/>
      <c r="Q47" s="141"/>
      <c r="R47" s="141"/>
    </row>
    <row r="48" spans="1:18" s="110" customFormat="1" ht="13.5" customHeight="1" x14ac:dyDescent="0.15">
      <c r="A48" s="369" t="s">
        <v>227</v>
      </c>
      <c r="B48" s="108" t="s">
        <v>53</v>
      </c>
      <c r="C48" s="120"/>
      <c r="D48" s="333">
        <v>144</v>
      </c>
      <c r="E48" s="194">
        <v>33</v>
      </c>
      <c r="F48" s="195">
        <v>42</v>
      </c>
      <c r="G48" s="195">
        <v>42</v>
      </c>
      <c r="H48" s="195">
        <v>13</v>
      </c>
      <c r="I48" s="195">
        <v>13</v>
      </c>
      <c r="J48" s="196">
        <v>1</v>
      </c>
      <c r="L48" s="230">
        <f t="shared" si="0"/>
        <v>75</v>
      </c>
      <c r="M48" s="196">
        <f t="shared" si="1"/>
        <v>26</v>
      </c>
      <c r="N48" s="351"/>
      <c r="O48" s="122"/>
      <c r="P48" s="122"/>
      <c r="Q48" s="122"/>
      <c r="R48" s="122"/>
    </row>
    <row r="49" spans="1:18" ht="13.5" customHeight="1" x14ac:dyDescent="0.15">
      <c r="A49" s="369"/>
      <c r="B49" s="263"/>
      <c r="C49" s="24"/>
      <c r="D49" s="337"/>
      <c r="E49" s="190">
        <v>22.916666666666664</v>
      </c>
      <c r="F49" s="191">
        <v>29.166666666666668</v>
      </c>
      <c r="G49" s="191">
        <v>29.166666666666668</v>
      </c>
      <c r="H49" s="191">
        <v>9.0277777777777768</v>
      </c>
      <c r="I49" s="191">
        <v>9.0277777777777768</v>
      </c>
      <c r="J49" s="192">
        <v>0.69444444444444442</v>
      </c>
      <c r="L49" s="229">
        <f t="shared" si="0"/>
        <v>52.083333333333329</v>
      </c>
      <c r="M49" s="192">
        <f t="shared" si="1"/>
        <v>18.055555555555554</v>
      </c>
      <c r="N49" s="351"/>
      <c r="O49" s="141"/>
      <c r="P49" s="141"/>
      <c r="Q49" s="141"/>
      <c r="R49" s="141"/>
    </row>
    <row r="50" spans="1:18" s="110" customFormat="1" ht="13.5" customHeight="1" x14ac:dyDescent="0.15">
      <c r="A50" s="369"/>
      <c r="B50" s="108" t="s">
        <v>433</v>
      </c>
      <c r="C50" s="120"/>
      <c r="D50" s="346">
        <v>364</v>
      </c>
      <c r="E50" s="194">
        <v>113</v>
      </c>
      <c r="F50" s="195">
        <v>81</v>
      </c>
      <c r="G50" s="195">
        <v>120</v>
      </c>
      <c r="H50" s="195">
        <v>14</v>
      </c>
      <c r="I50" s="195">
        <v>30</v>
      </c>
      <c r="J50" s="196">
        <v>6</v>
      </c>
      <c r="L50" s="230">
        <f t="shared" si="0"/>
        <v>194</v>
      </c>
      <c r="M50" s="196">
        <f t="shared" si="1"/>
        <v>44</v>
      </c>
      <c r="N50" s="351"/>
      <c r="O50" s="122"/>
      <c r="P50" s="122"/>
      <c r="Q50" s="122"/>
      <c r="R50" s="122"/>
    </row>
    <row r="51" spans="1:18" ht="13.5" customHeight="1" x14ac:dyDescent="0.15">
      <c r="A51" s="369"/>
      <c r="B51" s="263"/>
      <c r="C51" s="24"/>
      <c r="D51" s="337"/>
      <c r="E51" s="190">
        <v>31.043956043956044</v>
      </c>
      <c r="F51" s="191">
        <v>22.252747252747252</v>
      </c>
      <c r="G51" s="191">
        <v>32.967032967032964</v>
      </c>
      <c r="H51" s="191">
        <v>3.8461538461538463</v>
      </c>
      <c r="I51" s="191">
        <v>8.2417582417582409</v>
      </c>
      <c r="J51" s="192">
        <v>1.6483516483516485</v>
      </c>
      <c r="L51" s="229">
        <f t="shared" si="0"/>
        <v>53.296703296703299</v>
      </c>
      <c r="M51" s="192">
        <f t="shared" si="1"/>
        <v>12.087912087912088</v>
      </c>
      <c r="N51" s="351"/>
      <c r="O51" s="141"/>
      <c r="P51" s="141"/>
      <c r="Q51" s="141"/>
      <c r="R51" s="141"/>
    </row>
    <row r="52" spans="1:18" s="110" customFormat="1" ht="13.5" customHeight="1" x14ac:dyDescent="0.15">
      <c r="A52" s="369"/>
      <c r="B52" s="108" t="s">
        <v>55</v>
      </c>
      <c r="C52" s="120"/>
      <c r="D52" s="346">
        <v>229</v>
      </c>
      <c r="E52" s="194">
        <v>78</v>
      </c>
      <c r="F52" s="195">
        <v>62</v>
      </c>
      <c r="G52" s="195">
        <v>66</v>
      </c>
      <c r="H52" s="195">
        <v>10</v>
      </c>
      <c r="I52" s="195">
        <v>10</v>
      </c>
      <c r="J52" s="196">
        <v>3</v>
      </c>
      <c r="L52" s="230">
        <f t="shared" si="0"/>
        <v>140</v>
      </c>
      <c r="M52" s="196">
        <f t="shared" si="1"/>
        <v>20</v>
      </c>
      <c r="N52" s="351"/>
      <c r="O52" s="122"/>
      <c r="P52" s="122"/>
      <c r="Q52" s="122"/>
      <c r="R52" s="122"/>
    </row>
    <row r="53" spans="1:18" ht="13.5" customHeight="1" x14ac:dyDescent="0.15">
      <c r="A53" s="369"/>
      <c r="B53" s="263"/>
      <c r="C53" s="24"/>
      <c r="D53" s="337"/>
      <c r="E53" s="190">
        <v>34.061135371179041</v>
      </c>
      <c r="F53" s="191">
        <v>27.074235807860266</v>
      </c>
      <c r="G53" s="191">
        <v>28.820960698689959</v>
      </c>
      <c r="H53" s="191">
        <v>4.3668122270742353</v>
      </c>
      <c r="I53" s="191">
        <v>4.3668122270742353</v>
      </c>
      <c r="J53" s="192">
        <v>1.3100436681222707</v>
      </c>
      <c r="L53" s="229">
        <f t="shared" si="0"/>
        <v>61.135371179039311</v>
      </c>
      <c r="M53" s="192">
        <f t="shared" si="1"/>
        <v>8.7336244541484707</v>
      </c>
      <c r="N53" s="351"/>
      <c r="O53" s="141"/>
      <c r="P53" s="141"/>
      <c r="Q53" s="141"/>
      <c r="R53" s="141"/>
    </row>
    <row r="54" spans="1:18" s="110" customFormat="1" ht="13.5" customHeight="1" x14ac:dyDescent="0.15">
      <c r="A54" s="369"/>
      <c r="B54" s="108" t="s">
        <v>57</v>
      </c>
      <c r="C54" s="120"/>
      <c r="D54" s="346">
        <v>173</v>
      </c>
      <c r="E54" s="194">
        <v>58</v>
      </c>
      <c r="F54" s="195">
        <v>43</v>
      </c>
      <c r="G54" s="195">
        <v>52</v>
      </c>
      <c r="H54" s="195">
        <v>8</v>
      </c>
      <c r="I54" s="195">
        <v>11</v>
      </c>
      <c r="J54" s="196">
        <v>1</v>
      </c>
      <c r="L54" s="230">
        <f t="shared" si="0"/>
        <v>101</v>
      </c>
      <c r="M54" s="196">
        <f t="shared" si="1"/>
        <v>19</v>
      </c>
      <c r="N54" s="351"/>
      <c r="O54" s="122"/>
      <c r="P54" s="122"/>
      <c r="Q54" s="122"/>
      <c r="R54" s="122"/>
    </row>
    <row r="55" spans="1:18" ht="13.5" customHeight="1" x14ac:dyDescent="0.15">
      <c r="A55" s="369"/>
      <c r="B55" s="263"/>
      <c r="C55" s="24"/>
      <c r="D55" s="337"/>
      <c r="E55" s="190">
        <v>33.52601156069364</v>
      </c>
      <c r="F55" s="191">
        <v>24.855491329479769</v>
      </c>
      <c r="G55" s="191">
        <v>30.057803468208093</v>
      </c>
      <c r="H55" s="191">
        <v>4.6242774566473983</v>
      </c>
      <c r="I55" s="191">
        <v>6.3583815028901727</v>
      </c>
      <c r="J55" s="192">
        <v>0.57803468208092479</v>
      </c>
      <c r="L55" s="229">
        <f t="shared" si="0"/>
        <v>58.381502890173408</v>
      </c>
      <c r="M55" s="192">
        <f t="shared" si="1"/>
        <v>10.98265895953757</v>
      </c>
      <c r="N55" s="351"/>
      <c r="O55" s="141"/>
      <c r="P55" s="141"/>
      <c r="Q55" s="141"/>
      <c r="R55" s="141"/>
    </row>
    <row r="56" spans="1:18" s="110" customFormat="1" ht="13.5" customHeight="1" x14ac:dyDescent="0.15">
      <c r="A56" s="369"/>
      <c r="B56" s="108" t="s">
        <v>59</v>
      </c>
      <c r="C56" s="120"/>
      <c r="D56" s="346">
        <v>445</v>
      </c>
      <c r="E56" s="194">
        <v>162</v>
      </c>
      <c r="F56" s="195">
        <v>109</v>
      </c>
      <c r="G56" s="195">
        <v>124</v>
      </c>
      <c r="H56" s="195">
        <v>19</v>
      </c>
      <c r="I56" s="195">
        <v>27</v>
      </c>
      <c r="J56" s="196">
        <v>4</v>
      </c>
      <c r="L56" s="230">
        <f t="shared" si="0"/>
        <v>271</v>
      </c>
      <c r="M56" s="196">
        <f t="shared" si="1"/>
        <v>46</v>
      </c>
      <c r="N56" s="351"/>
      <c r="O56" s="122"/>
      <c r="P56" s="122"/>
      <c r="Q56" s="122"/>
      <c r="R56" s="122"/>
    </row>
    <row r="57" spans="1:18" ht="13.5" customHeight="1" x14ac:dyDescent="0.15">
      <c r="A57" s="369"/>
      <c r="B57" s="263"/>
      <c r="C57" s="24"/>
      <c r="D57" s="337"/>
      <c r="E57" s="190">
        <v>36.40449438202247</v>
      </c>
      <c r="F57" s="191">
        <v>24.49438202247191</v>
      </c>
      <c r="G57" s="191">
        <v>27.86516853932584</v>
      </c>
      <c r="H57" s="191">
        <v>4.2696629213483144</v>
      </c>
      <c r="I57" s="191">
        <v>6.0674157303370784</v>
      </c>
      <c r="J57" s="192">
        <v>0.89887640449438211</v>
      </c>
      <c r="L57" s="229">
        <f t="shared" si="0"/>
        <v>60.898876404494381</v>
      </c>
      <c r="M57" s="192">
        <f t="shared" si="1"/>
        <v>10.337078651685392</v>
      </c>
      <c r="N57" s="351"/>
      <c r="O57" s="141"/>
      <c r="P57" s="141"/>
      <c r="Q57" s="141"/>
      <c r="R57" s="141"/>
    </row>
    <row r="58" spans="1:18" s="110" customFormat="1" ht="13.5" customHeight="1" x14ac:dyDescent="0.15">
      <c r="A58" s="369"/>
      <c r="B58" s="108" t="s">
        <v>61</v>
      </c>
      <c r="C58" s="120"/>
      <c r="D58" s="346">
        <v>214</v>
      </c>
      <c r="E58" s="194">
        <v>75</v>
      </c>
      <c r="F58" s="195">
        <v>58</v>
      </c>
      <c r="G58" s="195">
        <v>54</v>
      </c>
      <c r="H58" s="195">
        <v>9</v>
      </c>
      <c r="I58" s="195">
        <v>16</v>
      </c>
      <c r="J58" s="196">
        <v>2</v>
      </c>
      <c r="L58" s="230">
        <f t="shared" si="0"/>
        <v>133</v>
      </c>
      <c r="M58" s="196">
        <f t="shared" si="1"/>
        <v>25</v>
      </c>
      <c r="N58" s="351"/>
      <c r="O58" s="122"/>
      <c r="P58" s="122"/>
      <c r="Q58" s="122"/>
      <c r="R58" s="122"/>
    </row>
    <row r="59" spans="1:18" ht="13.5" customHeight="1" x14ac:dyDescent="0.15">
      <c r="A59" s="369"/>
      <c r="B59" s="263"/>
      <c r="C59" s="24"/>
      <c r="D59" s="337"/>
      <c r="E59" s="190">
        <v>35.046728971962615</v>
      </c>
      <c r="F59" s="191">
        <v>27.102803738317753</v>
      </c>
      <c r="G59" s="191">
        <v>25.233644859813083</v>
      </c>
      <c r="H59" s="191">
        <v>4.2056074766355138</v>
      </c>
      <c r="I59" s="191">
        <v>7.4766355140186906</v>
      </c>
      <c r="J59" s="192">
        <v>0.93457943925233633</v>
      </c>
      <c r="L59" s="229">
        <f t="shared" si="0"/>
        <v>62.149532710280369</v>
      </c>
      <c r="M59" s="192">
        <f t="shared" si="1"/>
        <v>11.682242990654204</v>
      </c>
      <c r="N59" s="351"/>
      <c r="O59" s="141"/>
      <c r="P59" s="141"/>
      <c r="Q59" s="141"/>
      <c r="R59" s="141"/>
    </row>
    <row r="60" spans="1:18" s="110" customFormat="1" ht="13.5" customHeight="1" x14ac:dyDescent="0.15">
      <c r="A60" s="369"/>
      <c r="B60" s="108" t="s">
        <v>63</v>
      </c>
      <c r="C60" s="120"/>
      <c r="D60" s="331">
        <v>133</v>
      </c>
      <c r="E60" s="194">
        <v>44</v>
      </c>
      <c r="F60" s="195">
        <v>28</v>
      </c>
      <c r="G60" s="195">
        <v>32</v>
      </c>
      <c r="H60" s="195">
        <v>5</v>
      </c>
      <c r="I60" s="195">
        <v>10</v>
      </c>
      <c r="J60" s="196">
        <v>14</v>
      </c>
      <c r="L60" s="230">
        <f t="shared" si="0"/>
        <v>72</v>
      </c>
      <c r="M60" s="196">
        <f t="shared" si="1"/>
        <v>15</v>
      </c>
      <c r="N60" s="351"/>
      <c r="O60" s="122"/>
      <c r="P60" s="122"/>
      <c r="Q60" s="122"/>
      <c r="R60" s="122"/>
    </row>
    <row r="61" spans="1:18" ht="13.5" customHeight="1" x14ac:dyDescent="0.15">
      <c r="A61" s="369"/>
      <c r="B61" s="263"/>
      <c r="C61" s="24"/>
      <c r="D61" s="331"/>
      <c r="E61" s="190">
        <v>33.082706766917291</v>
      </c>
      <c r="F61" s="191">
        <v>21.052631578947366</v>
      </c>
      <c r="G61" s="191">
        <v>24.060150375939848</v>
      </c>
      <c r="H61" s="191">
        <v>3.7593984962406015</v>
      </c>
      <c r="I61" s="191">
        <v>7.518796992481203</v>
      </c>
      <c r="J61" s="192">
        <v>10.526315789473683</v>
      </c>
      <c r="L61" s="229">
        <f t="shared" si="0"/>
        <v>54.135338345864653</v>
      </c>
      <c r="M61" s="192">
        <f t="shared" si="1"/>
        <v>11.278195488721805</v>
      </c>
      <c r="N61" s="351"/>
      <c r="O61" s="141"/>
      <c r="P61" s="141"/>
      <c r="Q61" s="141"/>
      <c r="R61" s="141"/>
    </row>
    <row r="62" spans="1:18" s="110" customFormat="1" ht="13.5" customHeight="1" x14ac:dyDescent="0.15">
      <c r="A62" s="369"/>
      <c r="B62" s="108" t="s">
        <v>65</v>
      </c>
      <c r="C62" s="120"/>
      <c r="D62" s="346">
        <v>497</v>
      </c>
      <c r="E62" s="194">
        <v>205</v>
      </c>
      <c r="F62" s="195">
        <v>106</v>
      </c>
      <c r="G62" s="195">
        <v>129</v>
      </c>
      <c r="H62" s="195">
        <v>14</v>
      </c>
      <c r="I62" s="195">
        <v>20</v>
      </c>
      <c r="J62" s="196">
        <v>23</v>
      </c>
      <c r="L62" s="230">
        <f t="shared" si="0"/>
        <v>311</v>
      </c>
      <c r="M62" s="196">
        <f t="shared" si="1"/>
        <v>34</v>
      </c>
      <c r="N62" s="351"/>
      <c r="O62" s="122"/>
      <c r="P62" s="122"/>
      <c r="Q62" s="122"/>
      <c r="R62" s="122"/>
    </row>
    <row r="63" spans="1:18" ht="13.5" customHeight="1" x14ac:dyDescent="0.15">
      <c r="A63" s="369"/>
      <c r="B63" s="263"/>
      <c r="C63" s="24"/>
      <c r="D63" s="337"/>
      <c r="E63" s="190">
        <v>41.247484909456738</v>
      </c>
      <c r="F63" s="191">
        <v>21.327967806841048</v>
      </c>
      <c r="G63" s="191">
        <v>25.95573440643863</v>
      </c>
      <c r="H63" s="191">
        <v>2.8169014084507045</v>
      </c>
      <c r="I63" s="191">
        <v>4.0241448692152915</v>
      </c>
      <c r="J63" s="192">
        <v>4.6277665995975852</v>
      </c>
      <c r="L63" s="229">
        <f t="shared" si="0"/>
        <v>62.575452716297789</v>
      </c>
      <c r="M63" s="192">
        <f t="shared" si="1"/>
        <v>6.8410462776659955</v>
      </c>
      <c r="N63" s="351"/>
      <c r="O63" s="141"/>
      <c r="P63" s="141"/>
      <c r="Q63" s="141"/>
      <c r="R63" s="141"/>
    </row>
    <row r="64" spans="1:18" s="110" customFormat="1" ht="13.5" customHeight="1" x14ac:dyDescent="0.15">
      <c r="A64" s="369"/>
      <c r="B64" s="264" t="s">
        <v>66</v>
      </c>
      <c r="C64" s="120"/>
      <c r="D64" s="330">
        <v>688</v>
      </c>
      <c r="E64" s="194">
        <v>259</v>
      </c>
      <c r="F64" s="195">
        <v>162</v>
      </c>
      <c r="G64" s="195">
        <v>176</v>
      </c>
      <c r="H64" s="195">
        <v>24</v>
      </c>
      <c r="I64" s="195">
        <v>31</v>
      </c>
      <c r="J64" s="196">
        <v>36</v>
      </c>
      <c r="L64" s="230">
        <f t="shared" si="0"/>
        <v>421</v>
      </c>
      <c r="M64" s="196">
        <f t="shared" si="1"/>
        <v>55</v>
      </c>
      <c r="N64" s="351"/>
      <c r="O64" s="122"/>
      <c r="P64" s="122"/>
      <c r="Q64" s="122"/>
      <c r="R64" s="122"/>
    </row>
    <row r="65" spans="1:18" ht="13.5" customHeight="1" thickBot="1" x14ac:dyDescent="0.2">
      <c r="A65" s="370"/>
      <c r="B65" s="265"/>
      <c r="C65" s="26"/>
      <c r="D65" s="332"/>
      <c r="E65" s="198">
        <v>37.645348837209305</v>
      </c>
      <c r="F65" s="199">
        <v>23.546511627906977</v>
      </c>
      <c r="G65" s="199">
        <v>25.581395348837212</v>
      </c>
      <c r="H65" s="199">
        <v>3.4883720930232558</v>
      </c>
      <c r="I65" s="199">
        <v>4.5058139534883717</v>
      </c>
      <c r="J65" s="200">
        <v>5.2325581395348841</v>
      </c>
      <c r="L65" s="231">
        <f t="shared" si="0"/>
        <v>61.191860465116278</v>
      </c>
      <c r="M65" s="200">
        <f t="shared" si="1"/>
        <v>7.9941860465116275</v>
      </c>
      <c r="N65" s="351"/>
      <c r="O65" s="141"/>
      <c r="P65" s="141"/>
      <c r="Q65" s="141"/>
      <c r="R65" s="141"/>
    </row>
    <row r="66" spans="1:18" s="110" customFormat="1" ht="13.5" customHeight="1" x14ac:dyDescent="0.15">
      <c r="A66" s="367" t="s">
        <v>73</v>
      </c>
      <c r="B66" s="108" t="s">
        <v>67</v>
      </c>
      <c r="C66" s="120"/>
      <c r="D66" s="333">
        <v>1507</v>
      </c>
      <c r="E66" s="194">
        <v>533</v>
      </c>
      <c r="F66" s="195">
        <v>361</v>
      </c>
      <c r="G66" s="195">
        <v>412</v>
      </c>
      <c r="H66" s="195">
        <v>64</v>
      </c>
      <c r="I66" s="195">
        <v>88</v>
      </c>
      <c r="J66" s="196">
        <v>49</v>
      </c>
      <c r="L66" s="230">
        <f t="shared" si="0"/>
        <v>894</v>
      </c>
      <c r="M66" s="196">
        <f t="shared" si="1"/>
        <v>152</v>
      </c>
      <c r="N66" s="351"/>
      <c r="O66" s="122"/>
      <c r="P66" s="122"/>
      <c r="Q66" s="122"/>
      <c r="R66" s="122"/>
    </row>
    <row r="67" spans="1:18" ht="13.5" customHeight="1" x14ac:dyDescent="0.15">
      <c r="A67" s="369"/>
      <c r="B67" s="10" t="s">
        <v>68</v>
      </c>
      <c r="C67" s="24"/>
      <c r="D67" s="337"/>
      <c r="E67" s="190">
        <v>35.368281353682811</v>
      </c>
      <c r="F67" s="191">
        <v>23.954877239548772</v>
      </c>
      <c r="G67" s="191">
        <v>27.339084273390839</v>
      </c>
      <c r="H67" s="191">
        <v>4.2468480424684802</v>
      </c>
      <c r="I67" s="191">
        <v>5.8394160583941606</v>
      </c>
      <c r="J67" s="192">
        <v>3.2514930325149303</v>
      </c>
      <c r="L67" s="229">
        <f t="shared" si="0"/>
        <v>59.323158593231582</v>
      </c>
      <c r="M67" s="192">
        <f t="shared" si="1"/>
        <v>10.086264100862641</v>
      </c>
      <c r="N67" s="351"/>
      <c r="O67" s="141"/>
      <c r="P67" s="141"/>
      <c r="Q67" s="141"/>
      <c r="R67" s="141"/>
    </row>
    <row r="68" spans="1:18" s="110" customFormat="1" ht="13.5" customHeight="1" x14ac:dyDescent="0.15">
      <c r="A68" s="369"/>
      <c r="B68" s="108" t="s">
        <v>69</v>
      </c>
      <c r="C68" s="120"/>
      <c r="D68" s="346">
        <v>1187</v>
      </c>
      <c r="E68" s="194">
        <v>430</v>
      </c>
      <c r="F68" s="195">
        <v>279</v>
      </c>
      <c r="G68" s="195">
        <v>333</v>
      </c>
      <c r="H68" s="195">
        <v>45</v>
      </c>
      <c r="I68" s="195">
        <v>66</v>
      </c>
      <c r="J68" s="196">
        <v>34</v>
      </c>
      <c r="L68" s="230">
        <f t="shared" si="0"/>
        <v>709</v>
      </c>
      <c r="M68" s="196">
        <f t="shared" si="1"/>
        <v>111</v>
      </c>
      <c r="N68" s="351"/>
      <c r="O68" s="122"/>
      <c r="P68" s="122"/>
      <c r="Q68" s="122"/>
      <c r="R68" s="122"/>
    </row>
    <row r="69" spans="1:18" ht="13.5" customHeight="1" x14ac:dyDescent="0.15">
      <c r="A69" s="369"/>
      <c r="B69" s="10" t="s">
        <v>70</v>
      </c>
      <c r="C69" s="24"/>
      <c r="D69" s="337"/>
      <c r="E69" s="190">
        <v>36.225779275484413</v>
      </c>
      <c r="F69" s="191">
        <v>23.504633529907331</v>
      </c>
      <c r="G69" s="191">
        <v>28.053917438921651</v>
      </c>
      <c r="H69" s="191">
        <v>3.7910699241786014</v>
      </c>
      <c r="I69" s="191">
        <v>5.5602358887952823</v>
      </c>
      <c r="J69" s="192">
        <v>2.8643639427127212</v>
      </c>
      <c r="L69" s="229">
        <f t="shared" si="0"/>
        <v>59.730412805391744</v>
      </c>
      <c r="M69" s="192">
        <f t="shared" si="1"/>
        <v>9.3513058129738837</v>
      </c>
      <c r="N69" s="351"/>
      <c r="O69" s="141"/>
      <c r="P69" s="141"/>
      <c r="Q69" s="141"/>
      <c r="R69" s="141"/>
    </row>
    <row r="70" spans="1:18" s="110" customFormat="1" ht="13.5" customHeight="1" x14ac:dyDescent="0.15">
      <c r="A70" s="369"/>
      <c r="B70" s="264" t="s">
        <v>71</v>
      </c>
      <c r="C70" s="120"/>
      <c r="D70" s="330">
        <v>18</v>
      </c>
      <c r="E70" s="194">
        <v>6</v>
      </c>
      <c r="F70" s="195">
        <v>2</v>
      </c>
      <c r="G70" s="195">
        <v>2</v>
      </c>
      <c r="H70" s="195">
        <v>0</v>
      </c>
      <c r="I70" s="195">
        <v>2</v>
      </c>
      <c r="J70" s="196">
        <v>6</v>
      </c>
      <c r="L70" s="230">
        <f t="shared" si="0"/>
        <v>8</v>
      </c>
      <c r="M70" s="196">
        <f t="shared" si="1"/>
        <v>2</v>
      </c>
      <c r="N70" s="351"/>
      <c r="O70" s="122"/>
      <c r="P70" s="122"/>
      <c r="Q70" s="122"/>
      <c r="R70" s="122"/>
    </row>
    <row r="71" spans="1:18" ht="13.5" customHeight="1" thickBot="1" x14ac:dyDescent="0.2">
      <c r="A71" s="370"/>
      <c r="B71" s="265"/>
      <c r="C71" s="26"/>
      <c r="D71" s="332"/>
      <c r="E71" s="198">
        <v>33.333333333333329</v>
      </c>
      <c r="F71" s="199">
        <v>11.111111111111111</v>
      </c>
      <c r="G71" s="199">
        <v>11.111111111111111</v>
      </c>
      <c r="H71" s="199">
        <v>0</v>
      </c>
      <c r="I71" s="199">
        <v>11.111111111111111</v>
      </c>
      <c r="J71" s="200">
        <v>33.333333333333329</v>
      </c>
      <c r="L71" s="231">
        <f t="shared" si="0"/>
        <v>44.444444444444443</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432</v>
      </c>
      <c r="F72" s="195">
        <v>302</v>
      </c>
      <c r="G72" s="195">
        <v>335</v>
      </c>
      <c r="H72" s="195">
        <v>59</v>
      </c>
      <c r="I72" s="195">
        <v>63</v>
      </c>
      <c r="J72" s="196">
        <v>21</v>
      </c>
      <c r="L72" s="230">
        <f t="shared" ref="L72:L77" si="2">SUM(E72:F72)</f>
        <v>734</v>
      </c>
      <c r="M72" s="196">
        <f t="shared" ref="M72:M77" si="3">SUM(H72:I72)</f>
        <v>122</v>
      </c>
      <c r="N72" s="351"/>
      <c r="O72" s="122"/>
      <c r="P72" s="122"/>
      <c r="Q72" s="122"/>
      <c r="R72" s="122"/>
    </row>
    <row r="73" spans="1:18" ht="13.5" customHeight="1" x14ac:dyDescent="0.15">
      <c r="A73" s="367"/>
      <c r="B73" s="10" t="s">
        <v>512</v>
      </c>
      <c r="C73" s="24"/>
      <c r="D73" s="337"/>
      <c r="E73" s="190">
        <v>35.64356435643564</v>
      </c>
      <c r="F73" s="191">
        <v>24.917491749174918</v>
      </c>
      <c r="G73" s="191">
        <v>27.64026402640264</v>
      </c>
      <c r="H73" s="191">
        <v>4.8679867986798682</v>
      </c>
      <c r="I73" s="191">
        <v>5.1980198019801982</v>
      </c>
      <c r="J73" s="192">
        <v>1.7326732673267329</v>
      </c>
      <c r="L73" s="229">
        <f t="shared" si="2"/>
        <v>60.561056105610561</v>
      </c>
      <c r="M73" s="192">
        <f t="shared" si="3"/>
        <v>10.066006600660067</v>
      </c>
      <c r="N73" s="351"/>
      <c r="O73" s="141"/>
      <c r="P73" s="141"/>
      <c r="Q73" s="141"/>
      <c r="R73" s="141"/>
    </row>
    <row r="74" spans="1:18" s="110" customFormat="1" ht="13.5" customHeight="1" x14ac:dyDescent="0.15">
      <c r="A74" s="367"/>
      <c r="B74" s="108" t="s">
        <v>513</v>
      </c>
      <c r="C74" s="120"/>
      <c r="D74" s="346">
        <v>422</v>
      </c>
      <c r="E74" s="194">
        <v>140</v>
      </c>
      <c r="F74" s="195">
        <v>115</v>
      </c>
      <c r="G74" s="195">
        <v>124</v>
      </c>
      <c r="H74" s="195">
        <v>13</v>
      </c>
      <c r="I74" s="195">
        <v>24</v>
      </c>
      <c r="J74" s="196">
        <v>6</v>
      </c>
      <c r="L74" s="230">
        <f t="shared" si="2"/>
        <v>255</v>
      </c>
      <c r="M74" s="196">
        <f t="shared" si="3"/>
        <v>37</v>
      </c>
      <c r="N74" s="351"/>
      <c r="O74" s="122"/>
      <c r="P74" s="122"/>
      <c r="Q74" s="122"/>
      <c r="R74" s="122"/>
    </row>
    <row r="75" spans="1:18" ht="13.5" customHeight="1" x14ac:dyDescent="0.15">
      <c r="A75" s="367"/>
      <c r="B75" s="10" t="s">
        <v>512</v>
      </c>
      <c r="C75" s="24"/>
      <c r="D75" s="337"/>
      <c r="E75" s="190">
        <v>33.175355450236964</v>
      </c>
      <c r="F75" s="191">
        <v>27.251184834123222</v>
      </c>
      <c r="G75" s="191">
        <v>29.383886255924168</v>
      </c>
      <c r="H75" s="191">
        <v>3.080568720379147</v>
      </c>
      <c r="I75" s="191">
        <v>5.6872037914691944</v>
      </c>
      <c r="J75" s="192">
        <v>1.4218009478672986</v>
      </c>
      <c r="L75" s="229">
        <f t="shared" si="2"/>
        <v>60.426540284360186</v>
      </c>
      <c r="M75" s="192">
        <f t="shared" si="3"/>
        <v>8.7677725118483423</v>
      </c>
      <c r="N75" s="351"/>
      <c r="O75" s="141"/>
      <c r="P75" s="141"/>
      <c r="Q75" s="141"/>
      <c r="R75" s="141"/>
    </row>
    <row r="76" spans="1:18" s="110" customFormat="1" ht="13.5" customHeight="1" x14ac:dyDescent="0.15">
      <c r="A76" s="367"/>
      <c r="B76" s="108" t="s">
        <v>514</v>
      </c>
      <c r="C76" s="120"/>
      <c r="D76" s="330">
        <v>1078</v>
      </c>
      <c r="E76" s="194">
        <v>397</v>
      </c>
      <c r="F76" s="195">
        <v>225</v>
      </c>
      <c r="G76" s="195">
        <v>288</v>
      </c>
      <c r="H76" s="195">
        <v>37</v>
      </c>
      <c r="I76" s="195">
        <v>69</v>
      </c>
      <c r="J76" s="196">
        <v>62</v>
      </c>
      <c r="L76" s="230">
        <f t="shared" si="2"/>
        <v>622</v>
      </c>
      <c r="M76" s="196">
        <f t="shared" si="3"/>
        <v>106</v>
      </c>
      <c r="N76" s="351"/>
      <c r="O76" s="122"/>
      <c r="P76" s="122"/>
      <c r="Q76" s="122"/>
      <c r="R76" s="122"/>
    </row>
    <row r="77" spans="1:18" ht="13.5" customHeight="1" thickBot="1" x14ac:dyDescent="0.2">
      <c r="A77" s="368"/>
      <c r="B77" s="21"/>
      <c r="C77" s="26"/>
      <c r="D77" s="332"/>
      <c r="E77" s="198">
        <v>36.827458256029679</v>
      </c>
      <c r="F77" s="199">
        <v>20.871985157699445</v>
      </c>
      <c r="G77" s="199">
        <v>26.716141001855288</v>
      </c>
      <c r="H77" s="199">
        <v>3.4322820037105752</v>
      </c>
      <c r="I77" s="199">
        <v>6.4007421150278301</v>
      </c>
      <c r="J77" s="200">
        <v>5.7513914656771803</v>
      </c>
      <c r="L77" s="231">
        <f t="shared" si="2"/>
        <v>57.699443413729128</v>
      </c>
      <c r="M77" s="200">
        <f t="shared" si="3"/>
        <v>9.8330241187384058</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S78"/>
  <sheetViews>
    <sheetView view="pageBreakPreview" zoomScale="77" zoomScaleNormal="70" zoomScaleSheetLayoutView="77" workbookViewId="0">
      <pane xSplit="4" ySplit="7" topLeftCell="E8" activePane="bottomRight" state="frozen"/>
      <selection activeCell="A2" sqref="A2:XFD2"/>
      <selection pane="topRight" activeCell="A2" sqref="A2:XFD2"/>
      <selection pane="bottomLeft" activeCell="A2" sqref="A2:XFD2"/>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5"/>
      <c r="S1" s="84" t="s">
        <v>306</v>
      </c>
    </row>
    <row r="2" spans="1:19" ht="30" customHeight="1" x14ac:dyDescent="0.15">
      <c r="J2" s="5"/>
      <c r="S2" s="84"/>
    </row>
    <row r="3" spans="1:19" ht="48" customHeight="1" thickBot="1" x14ac:dyDescent="0.2">
      <c r="A3" s="6" t="s">
        <v>316</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3"/>
      <c r="L4" s="36" t="s">
        <v>80</v>
      </c>
      <c r="M4" s="38" t="s">
        <v>74</v>
      </c>
      <c r="N4" s="63"/>
      <c r="O4" s="63"/>
      <c r="P4" s="63"/>
      <c r="Q4" s="63"/>
      <c r="R4" s="63"/>
    </row>
    <row r="5" spans="1:19" ht="171.9" customHeight="1" thickBot="1" x14ac:dyDescent="0.2">
      <c r="A5" s="29"/>
      <c r="B5" s="30"/>
      <c r="C5" s="31"/>
      <c r="D5" s="87" t="s">
        <v>356</v>
      </c>
      <c r="E5" s="85" t="s">
        <v>75</v>
      </c>
      <c r="F5" s="86" t="s">
        <v>76</v>
      </c>
      <c r="G5" s="86" t="s">
        <v>77</v>
      </c>
      <c r="H5" s="86" t="s">
        <v>78</v>
      </c>
      <c r="I5" s="86" t="s">
        <v>79</v>
      </c>
      <c r="J5" s="88" t="s">
        <v>357</v>
      </c>
      <c r="L5" s="89" t="s">
        <v>81</v>
      </c>
      <c r="M5" s="88" t="s">
        <v>82</v>
      </c>
      <c r="N5" s="27"/>
      <c r="O5" s="27"/>
      <c r="P5" s="27"/>
      <c r="Q5" s="27"/>
      <c r="R5" s="27"/>
      <c r="S5" s="40"/>
    </row>
    <row r="6" spans="1:19" s="110" customFormat="1" ht="13.5" customHeight="1" x14ac:dyDescent="0.15">
      <c r="A6" s="116" t="s">
        <v>29</v>
      </c>
      <c r="B6" s="117"/>
      <c r="C6" s="117"/>
      <c r="D6" s="331">
        <v>2712</v>
      </c>
      <c r="E6" s="178">
        <v>410</v>
      </c>
      <c r="F6" s="179">
        <v>1345</v>
      </c>
      <c r="G6" s="179">
        <v>483</v>
      </c>
      <c r="H6" s="179">
        <v>296</v>
      </c>
      <c r="I6" s="179">
        <v>131</v>
      </c>
      <c r="J6" s="180">
        <v>47</v>
      </c>
      <c r="K6" s="127"/>
      <c r="L6" s="215">
        <f>SUM(E6:F6)</f>
        <v>1755</v>
      </c>
      <c r="M6" s="180">
        <f>SUM(H6:I6)</f>
        <v>427</v>
      </c>
      <c r="N6" s="139"/>
      <c r="O6" s="139"/>
      <c r="P6" s="139"/>
      <c r="Q6" s="139"/>
      <c r="R6" s="139"/>
    </row>
    <row r="7" spans="1:19" ht="13.5" customHeight="1" thickBot="1" x14ac:dyDescent="0.2">
      <c r="A7" s="8"/>
      <c r="B7" s="9"/>
      <c r="C7" s="9"/>
      <c r="D7" s="332"/>
      <c r="E7" s="182">
        <v>15.117994100294984</v>
      </c>
      <c r="F7" s="183">
        <v>49.594395280235986</v>
      </c>
      <c r="G7" s="183">
        <v>17.809734513274336</v>
      </c>
      <c r="H7" s="183">
        <v>10.914454277286136</v>
      </c>
      <c r="I7" s="183">
        <v>4.8303834808259589</v>
      </c>
      <c r="J7" s="184">
        <v>1.7330383480825959</v>
      </c>
      <c r="K7" s="128"/>
      <c r="L7" s="216">
        <f>L6/$D6*100</f>
        <v>64.712389380530979</v>
      </c>
      <c r="M7" s="184">
        <f>M6/$D6*100</f>
        <v>15.744837758112096</v>
      </c>
      <c r="N7" s="140"/>
      <c r="O7" s="140"/>
      <c r="P7" s="140"/>
      <c r="Q7" s="140"/>
      <c r="R7" s="140"/>
    </row>
    <row r="8" spans="1:19" s="110" customFormat="1" ht="13.5" customHeight="1" x14ac:dyDescent="0.15">
      <c r="A8" s="371" t="s">
        <v>30</v>
      </c>
      <c r="B8" s="118" t="s">
        <v>32</v>
      </c>
      <c r="C8" s="119"/>
      <c r="D8" s="333">
        <v>1272</v>
      </c>
      <c r="E8" s="186">
        <v>187</v>
      </c>
      <c r="F8" s="187">
        <v>627</v>
      </c>
      <c r="G8" s="187">
        <v>231</v>
      </c>
      <c r="H8" s="187">
        <v>134</v>
      </c>
      <c r="I8" s="187">
        <v>71</v>
      </c>
      <c r="J8" s="188">
        <v>22</v>
      </c>
      <c r="K8" s="127"/>
      <c r="L8" s="217">
        <f>SUM(E8:F8)</f>
        <v>814</v>
      </c>
      <c r="M8" s="188">
        <f>SUM(H8:I8)</f>
        <v>205</v>
      </c>
      <c r="N8" s="122"/>
      <c r="O8" s="122"/>
      <c r="P8" s="122"/>
      <c r="Q8" s="122"/>
      <c r="R8" s="122"/>
    </row>
    <row r="9" spans="1:19" ht="13.5" customHeight="1" x14ac:dyDescent="0.15">
      <c r="A9" s="369"/>
      <c r="B9" s="10"/>
      <c r="C9" s="24"/>
      <c r="D9" s="334"/>
      <c r="E9" s="190">
        <v>14.70125786163522</v>
      </c>
      <c r="F9" s="191">
        <v>49.29245283018868</v>
      </c>
      <c r="G9" s="191">
        <v>18.160377358490564</v>
      </c>
      <c r="H9" s="191">
        <v>10.534591194968554</v>
      </c>
      <c r="I9" s="191">
        <v>5.5817610062893079</v>
      </c>
      <c r="J9" s="192">
        <v>1.729559748427673</v>
      </c>
      <c r="K9" s="128"/>
      <c r="L9" s="218">
        <f>L8/$D8*100</f>
        <v>63.9937106918239</v>
      </c>
      <c r="M9" s="192">
        <f>M8/$D8*100</f>
        <v>16.116352201257861</v>
      </c>
      <c r="N9" s="141"/>
      <c r="O9" s="141"/>
      <c r="P9" s="141"/>
      <c r="Q9" s="141"/>
      <c r="R9" s="141"/>
    </row>
    <row r="10" spans="1:19" s="110" customFormat="1" ht="13.5" customHeight="1" x14ac:dyDescent="0.15">
      <c r="A10" s="369"/>
      <c r="B10" s="108" t="s">
        <v>34</v>
      </c>
      <c r="C10" s="120"/>
      <c r="D10" s="330">
        <v>279</v>
      </c>
      <c r="E10" s="194">
        <v>51</v>
      </c>
      <c r="F10" s="195">
        <v>136</v>
      </c>
      <c r="G10" s="195">
        <v>42</v>
      </c>
      <c r="H10" s="195">
        <v>32</v>
      </c>
      <c r="I10" s="195">
        <v>13</v>
      </c>
      <c r="J10" s="196">
        <v>5</v>
      </c>
      <c r="K10" s="127"/>
      <c r="L10" s="219">
        <f>SUM(E10:F10)</f>
        <v>187</v>
      </c>
      <c r="M10" s="196">
        <f>SUM(H10:I10)</f>
        <v>45</v>
      </c>
      <c r="N10" s="122"/>
      <c r="O10" s="122"/>
      <c r="P10" s="122"/>
      <c r="Q10" s="122"/>
      <c r="R10" s="122"/>
    </row>
    <row r="11" spans="1:19" ht="13.5" customHeight="1" x14ac:dyDescent="0.15">
      <c r="A11" s="369"/>
      <c r="B11" s="10"/>
      <c r="C11" s="24"/>
      <c r="D11" s="334"/>
      <c r="E11" s="190">
        <v>18.27956989247312</v>
      </c>
      <c r="F11" s="191">
        <v>48.74551971326165</v>
      </c>
      <c r="G11" s="191">
        <v>15.053763440860216</v>
      </c>
      <c r="H11" s="191">
        <v>11.469534050179211</v>
      </c>
      <c r="I11" s="191">
        <v>4.6594982078853047</v>
      </c>
      <c r="J11" s="192">
        <v>1.7921146953405016</v>
      </c>
      <c r="K11" s="128"/>
      <c r="L11" s="218">
        <f>L10/$D10*100</f>
        <v>67.025089605734763</v>
      </c>
      <c r="M11" s="192">
        <f>M10/$D10*100</f>
        <v>16.129032258064516</v>
      </c>
      <c r="N11" s="141"/>
      <c r="O11" s="141"/>
      <c r="P11" s="141"/>
      <c r="Q11" s="141"/>
      <c r="R11" s="141"/>
    </row>
    <row r="12" spans="1:19" s="110" customFormat="1" ht="13.5" customHeight="1" x14ac:dyDescent="0.15">
      <c r="A12" s="369"/>
      <c r="B12" s="108" t="s">
        <v>36</v>
      </c>
      <c r="C12" s="120"/>
      <c r="D12" s="330">
        <v>680</v>
      </c>
      <c r="E12" s="194">
        <v>106</v>
      </c>
      <c r="F12" s="195">
        <v>338</v>
      </c>
      <c r="G12" s="195">
        <v>121</v>
      </c>
      <c r="H12" s="195">
        <v>70</v>
      </c>
      <c r="I12" s="195">
        <v>31</v>
      </c>
      <c r="J12" s="196">
        <v>14</v>
      </c>
      <c r="K12" s="127"/>
      <c r="L12" s="219">
        <f>SUM(E12:F12)</f>
        <v>444</v>
      </c>
      <c r="M12" s="196">
        <f>SUM(H12:I12)</f>
        <v>101</v>
      </c>
      <c r="N12" s="122"/>
      <c r="O12" s="122"/>
      <c r="P12" s="122"/>
      <c r="Q12" s="122"/>
      <c r="R12" s="122"/>
    </row>
    <row r="13" spans="1:19" ht="13.5" customHeight="1" x14ac:dyDescent="0.15">
      <c r="A13" s="369"/>
      <c r="B13" s="10"/>
      <c r="C13" s="24"/>
      <c r="D13" s="334"/>
      <c r="E13" s="190">
        <v>15.588235294117647</v>
      </c>
      <c r="F13" s="191">
        <v>49.705882352941174</v>
      </c>
      <c r="G13" s="191">
        <v>17.794117647058822</v>
      </c>
      <c r="H13" s="191">
        <v>10.294117647058822</v>
      </c>
      <c r="I13" s="191">
        <v>4.5588235294117645</v>
      </c>
      <c r="J13" s="192">
        <v>2.0588235294117645</v>
      </c>
      <c r="K13" s="128"/>
      <c r="L13" s="218">
        <f>L12/$D12*100</f>
        <v>65.294117647058826</v>
      </c>
      <c r="M13" s="192">
        <f>M12/$D12*100</f>
        <v>14.852941176470589</v>
      </c>
      <c r="N13" s="141"/>
      <c r="O13" s="141"/>
      <c r="P13" s="141"/>
      <c r="Q13" s="141"/>
      <c r="R13" s="141"/>
    </row>
    <row r="14" spans="1:19" s="110" customFormat="1" ht="13.5" customHeight="1" x14ac:dyDescent="0.15">
      <c r="A14" s="369"/>
      <c r="B14" s="108" t="s">
        <v>38</v>
      </c>
      <c r="C14" s="120"/>
      <c r="D14" s="330">
        <v>196</v>
      </c>
      <c r="E14" s="194">
        <v>27</v>
      </c>
      <c r="F14" s="195">
        <v>94</v>
      </c>
      <c r="G14" s="195">
        <v>39</v>
      </c>
      <c r="H14" s="195">
        <v>25</v>
      </c>
      <c r="I14" s="195">
        <v>8</v>
      </c>
      <c r="J14" s="196">
        <v>3</v>
      </c>
      <c r="K14" s="127"/>
      <c r="L14" s="219">
        <f>SUM(E14:F14)</f>
        <v>121</v>
      </c>
      <c r="M14" s="196">
        <f>SUM(H14:I14)</f>
        <v>33</v>
      </c>
      <c r="N14" s="122"/>
      <c r="O14" s="122"/>
      <c r="P14" s="122"/>
      <c r="Q14" s="122"/>
      <c r="R14" s="122"/>
    </row>
    <row r="15" spans="1:19" ht="13.5" customHeight="1" x14ac:dyDescent="0.15">
      <c r="A15" s="369"/>
      <c r="B15" s="10"/>
      <c r="C15" s="24"/>
      <c r="D15" s="334"/>
      <c r="E15" s="190">
        <v>13.77551020408163</v>
      </c>
      <c r="F15" s="191">
        <v>47.959183673469383</v>
      </c>
      <c r="G15" s="191">
        <v>19.897959183673468</v>
      </c>
      <c r="H15" s="191">
        <v>12.755102040816327</v>
      </c>
      <c r="I15" s="191">
        <v>4.0816326530612246</v>
      </c>
      <c r="J15" s="192">
        <v>1.5306122448979591</v>
      </c>
      <c r="K15" s="128"/>
      <c r="L15" s="218">
        <f>L14/$D14*100</f>
        <v>61.734693877551017</v>
      </c>
      <c r="M15" s="192">
        <f>M14/$D14*100</f>
        <v>16.836734693877549</v>
      </c>
      <c r="N15" s="141"/>
      <c r="O15" s="141"/>
      <c r="P15" s="141"/>
      <c r="Q15" s="141"/>
      <c r="R15" s="141"/>
    </row>
    <row r="16" spans="1:19" s="110" customFormat="1" ht="13.5" customHeight="1" x14ac:dyDescent="0.15">
      <c r="A16" s="369"/>
      <c r="B16" s="108" t="s">
        <v>40</v>
      </c>
      <c r="C16" s="120"/>
      <c r="D16" s="330">
        <v>191</v>
      </c>
      <c r="E16" s="194">
        <v>25</v>
      </c>
      <c r="F16" s="195">
        <v>102</v>
      </c>
      <c r="G16" s="195">
        <v>34</v>
      </c>
      <c r="H16" s="195">
        <v>22</v>
      </c>
      <c r="I16" s="195">
        <v>6</v>
      </c>
      <c r="J16" s="196">
        <v>2</v>
      </c>
      <c r="K16" s="127"/>
      <c r="L16" s="219">
        <f>SUM(E16:F16)</f>
        <v>127</v>
      </c>
      <c r="M16" s="196">
        <f>SUM(H16:I16)</f>
        <v>28</v>
      </c>
      <c r="N16" s="122"/>
      <c r="O16" s="122"/>
      <c r="P16" s="122"/>
      <c r="Q16" s="122"/>
      <c r="R16" s="122"/>
    </row>
    <row r="17" spans="1:18" ht="13.5" customHeight="1" x14ac:dyDescent="0.15">
      <c r="A17" s="369"/>
      <c r="B17" s="10"/>
      <c r="C17" s="24"/>
      <c r="D17" s="334"/>
      <c r="E17" s="190">
        <v>13.089005235602095</v>
      </c>
      <c r="F17" s="191">
        <v>53.403141361256544</v>
      </c>
      <c r="G17" s="191">
        <v>17.801047120418847</v>
      </c>
      <c r="H17" s="191">
        <v>11.518324607329843</v>
      </c>
      <c r="I17" s="191">
        <v>3.1413612565445024</v>
      </c>
      <c r="J17" s="192">
        <v>1.0471204188481675</v>
      </c>
      <c r="K17" s="128"/>
      <c r="L17" s="218">
        <f>L16/$D16*100</f>
        <v>66.492146596858632</v>
      </c>
      <c r="M17" s="192">
        <f>M16/$D16*100</f>
        <v>14.659685863874344</v>
      </c>
      <c r="N17" s="141"/>
      <c r="O17" s="141"/>
      <c r="P17" s="141"/>
      <c r="Q17" s="141"/>
      <c r="R17" s="141"/>
    </row>
    <row r="18" spans="1:18" s="110" customFormat="1" ht="13.5" customHeight="1" x14ac:dyDescent="0.15">
      <c r="A18" s="369"/>
      <c r="B18" s="108" t="s">
        <v>42</v>
      </c>
      <c r="C18" s="120"/>
      <c r="D18" s="330">
        <v>94</v>
      </c>
      <c r="E18" s="194">
        <v>14</v>
      </c>
      <c r="F18" s="195">
        <v>48</v>
      </c>
      <c r="G18" s="195">
        <v>16</v>
      </c>
      <c r="H18" s="195">
        <v>13</v>
      </c>
      <c r="I18" s="195">
        <v>2</v>
      </c>
      <c r="J18" s="196">
        <v>1</v>
      </c>
      <c r="K18" s="127"/>
      <c r="L18" s="219">
        <f>SUM(E18:F18)</f>
        <v>62</v>
      </c>
      <c r="M18" s="196">
        <f>SUM(H18:I18)</f>
        <v>15</v>
      </c>
      <c r="N18" s="122"/>
      <c r="O18" s="122"/>
      <c r="P18" s="122"/>
      <c r="Q18" s="122"/>
      <c r="R18" s="122"/>
    </row>
    <row r="19" spans="1:18" ht="13.5" customHeight="1" thickBot="1" x14ac:dyDescent="0.2">
      <c r="A19" s="370"/>
      <c r="B19" s="21"/>
      <c r="C19" s="26"/>
      <c r="D19" s="335"/>
      <c r="E19" s="198">
        <v>14.893617021276595</v>
      </c>
      <c r="F19" s="199">
        <v>51.063829787234042</v>
      </c>
      <c r="G19" s="199">
        <v>17.021276595744681</v>
      </c>
      <c r="H19" s="199">
        <v>13.829787234042554</v>
      </c>
      <c r="I19" s="199">
        <v>2.1276595744680851</v>
      </c>
      <c r="J19" s="200">
        <v>1.0638297872340425</v>
      </c>
      <c r="K19" s="128"/>
      <c r="L19" s="220">
        <f>L18/$D18*100</f>
        <v>65.957446808510639</v>
      </c>
      <c r="M19" s="200">
        <f>M18/$D18*100</f>
        <v>15.957446808510639</v>
      </c>
      <c r="N19" s="141"/>
      <c r="O19" s="141"/>
      <c r="P19" s="141"/>
      <c r="Q19" s="141"/>
      <c r="R19" s="141"/>
    </row>
    <row r="20" spans="1:18" s="111" customFormat="1" ht="13.5" customHeight="1" x14ac:dyDescent="0.15">
      <c r="A20" s="372" t="s">
        <v>0</v>
      </c>
      <c r="B20" s="103" t="s">
        <v>1</v>
      </c>
      <c r="C20" s="121"/>
      <c r="D20" s="333">
        <v>1088</v>
      </c>
      <c r="E20" s="186">
        <v>154</v>
      </c>
      <c r="F20" s="187">
        <v>536</v>
      </c>
      <c r="G20" s="187">
        <v>200</v>
      </c>
      <c r="H20" s="187">
        <v>139</v>
      </c>
      <c r="I20" s="187">
        <v>43</v>
      </c>
      <c r="J20" s="188">
        <v>16</v>
      </c>
      <c r="K20" s="129"/>
      <c r="L20" s="219">
        <f>SUM(E20:F20)</f>
        <v>690</v>
      </c>
      <c r="M20" s="196">
        <f>SUM(H20:I20)</f>
        <v>182</v>
      </c>
      <c r="N20" s="122"/>
      <c r="O20" s="122"/>
      <c r="P20" s="122"/>
      <c r="Q20" s="122"/>
      <c r="R20" s="122"/>
    </row>
    <row r="21" spans="1:18" s="22" customFormat="1" ht="13.5" customHeight="1" x14ac:dyDescent="0.15">
      <c r="A21" s="373"/>
      <c r="B21" s="23"/>
      <c r="C21" s="25"/>
      <c r="D21" s="334"/>
      <c r="E21" s="190">
        <v>14.154411764705882</v>
      </c>
      <c r="F21" s="191">
        <v>49.264705882352942</v>
      </c>
      <c r="G21" s="191">
        <v>18.382352941176471</v>
      </c>
      <c r="H21" s="191">
        <v>12.775735294117647</v>
      </c>
      <c r="I21" s="191">
        <v>3.9522058823529411</v>
      </c>
      <c r="J21" s="192">
        <v>1.4705882352941175</v>
      </c>
      <c r="K21" s="130"/>
      <c r="L21" s="218">
        <f>L20/$D20*100</f>
        <v>63.419117647058819</v>
      </c>
      <c r="M21" s="192">
        <f>M20/$D20*100</f>
        <v>16.727941176470587</v>
      </c>
      <c r="N21" s="141"/>
      <c r="O21" s="141"/>
      <c r="P21" s="141"/>
      <c r="Q21" s="141"/>
      <c r="R21" s="141"/>
    </row>
    <row r="22" spans="1:18" s="111" customFormat="1" ht="13.5" customHeight="1" x14ac:dyDescent="0.15">
      <c r="A22" s="373"/>
      <c r="B22" s="106" t="s">
        <v>2</v>
      </c>
      <c r="C22" s="122"/>
      <c r="D22" s="330">
        <v>1538</v>
      </c>
      <c r="E22" s="194">
        <v>247</v>
      </c>
      <c r="F22" s="195">
        <v>761</v>
      </c>
      <c r="G22" s="195">
        <v>269</v>
      </c>
      <c r="H22" s="195">
        <v>148</v>
      </c>
      <c r="I22" s="195">
        <v>86</v>
      </c>
      <c r="J22" s="196">
        <v>27</v>
      </c>
      <c r="K22" s="129"/>
      <c r="L22" s="219">
        <f>SUM(E22:F22)</f>
        <v>1008</v>
      </c>
      <c r="M22" s="196">
        <f>SUM(H22:I22)</f>
        <v>234</v>
      </c>
      <c r="N22" s="122"/>
      <c r="O22" s="122"/>
      <c r="P22" s="122"/>
      <c r="Q22" s="122"/>
      <c r="R22" s="122"/>
    </row>
    <row r="23" spans="1:18" s="22" customFormat="1" ht="13.5" customHeight="1" x14ac:dyDescent="0.15">
      <c r="A23" s="373"/>
      <c r="B23" s="23"/>
      <c r="C23" s="25"/>
      <c r="D23" s="334"/>
      <c r="E23" s="190">
        <v>16.059817945383614</v>
      </c>
      <c r="F23" s="191">
        <v>49.479843953185956</v>
      </c>
      <c r="G23" s="191">
        <v>17.490247074122237</v>
      </c>
      <c r="H23" s="191">
        <v>9.6228868660598188</v>
      </c>
      <c r="I23" s="191">
        <v>5.5916775032509758</v>
      </c>
      <c r="J23" s="192">
        <v>1.7555266579973992</v>
      </c>
      <c r="L23" s="218">
        <f>L22/$D22*100</f>
        <v>65.539661898569562</v>
      </c>
      <c r="M23" s="192">
        <f>M22/$D22*100</f>
        <v>15.214564369310793</v>
      </c>
      <c r="N23" s="141"/>
      <c r="O23" s="141"/>
      <c r="P23" s="141"/>
      <c r="Q23" s="141"/>
      <c r="R23" s="141"/>
    </row>
    <row r="24" spans="1:18" s="111" customFormat="1" ht="13.5" customHeight="1" x14ac:dyDescent="0.15">
      <c r="A24" s="373"/>
      <c r="B24" s="106" t="s">
        <v>45</v>
      </c>
      <c r="C24" s="122"/>
      <c r="D24" s="330">
        <v>86</v>
      </c>
      <c r="E24" s="194">
        <v>9</v>
      </c>
      <c r="F24" s="195">
        <v>48</v>
      </c>
      <c r="G24" s="195">
        <v>14</v>
      </c>
      <c r="H24" s="195">
        <v>9</v>
      </c>
      <c r="I24" s="195">
        <v>2</v>
      </c>
      <c r="J24" s="196">
        <v>4</v>
      </c>
      <c r="L24" s="219">
        <f>SUM(E24:F24)</f>
        <v>57</v>
      </c>
      <c r="M24" s="196">
        <f>SUM(H24:I24)</f>
        <v>11</v>
      </c>
      <c r="N24" s="122"/>
      <c r="O24" s="122"/>
      <c r="P24" s="122"/>
      <c r="Q24" s="122"/>
      <c r="R24" s="122"/>
    </row>
    <row r="25" spans="1:18" s="22" customFormat="1" ht="13.5" customHeight="1" thickBot="1" x14ac:dyDescent="0.2">
      <c r="A25" s="374"/>
      <c r="B25" s="61"/>
      <c r="C25" s="62"/>
      <c r="D25" s="335"/>
      <c r="E25" s="198">
        <v>10.465116279069768</v>
      </c>
      <c r="F25" s="199">
        <v>55.813953488372093</v>
      </c>
      <c r="G25" s="199">
        <v>16.279069767441861</v>
      </c>
      <c r="H25" s="199">
        <v>10.465116279069768</v>
      </c>
      <c r="I25" s="199">
        <v>2.3255813953488373</v>
      </c>
      <c r="J25" s="200">
        <v>4.6511627906976747</v>
      </c>
      <c r="L25" s="218">
        <f>L24/$D24*100</f>
        <v>66.279069767441854</v>
      </c>
      <c r="M25" s="192">
        <f>M24/$D24*100</f>
        <v>12.790697674418606</v>
      </c>
      <c r="N25" s="141"/>
      <c r="O25" s="141"/>
      <c r="P25" s="141"/>
      <c r="Q25" s="141"/>
      <c r="R25" s="141"/>
    </row>
    <row r="26" spans="1:18" s="110" customFormat="1" ht="13.5" customHeight="1" x14ac:dyDescent="0.15">
      <c r="A26" s="371" t="s">
        <v>43</v>
      </c>
      <c r="B26" s="118" t="s">
        <v>3</v>
      </c>
      <c r="C26" s="119"/>
      <c r="D26" s="336">
        <v>170</v>
      </c>
      <c r="E26" s="202">
        <v>45</v>
      </c>
      <c r="F26" s="203">
        <v>76</v>
      </c>
      <c r="G26" s="203">
        <v>30</v>
      </c>
      <c r="H26" s="203">
        <v>13</v>
      </c>
      <c r="I26" s="203">
        <v>5</v>
      </c>
      <c r="J26" s="204">
        <v>1</v>
      </c>
      <c r="L26" s="221">
        <f>SUM(E26:F26)</f>
        <v>121</v>
      </c>
      <c r="M26" s="204">
        <f>SUM(H26:I26)</f>
        <v>18</v>
      </c>
      <c r="N26" s="120"/>
      <c r="O26" s="120"/>
      <c r="P26" s="120"/>
      <c r="Q26" s="120"/>
      <c r="R26" s="120"/>
    </row>
    <row r="27" spans="1:18" ht="13.5" customHeight="1" x14ac:dyDescent="0.15">
      <c r="A27" s="369"/>
      <c r="B27" s="10"/>
      <c r="C27" s="24"/>
      <c r="D27" s="337"/>
      <c r="E27" s="206">
        <v>26.47058823529412</v>
      </c>
      <c r="F27" s="207">
        <v>44.705882352941181</v>
      </c>
      <c r="G27" s="207">
        <v>17.647058823529413</v>
      </c>
      <c r="H27" s="207">
        <v>7.6470588235294121</v>
      </c>
      <c r="I27" s="207">
        <v>2.9411764705882351</v>
      </c>
      <c r="J27" s="208">
        <v>0.58823529411764708</v>
      </c>
      <c r="L27" s="222">
        <f>L26/$D26*100</f>
        <v>71.17647058823529</v>
      </c>
      <c r="M27" s="208">
        <f>M26/$D26*100</f>
        <v>10.588235294117647</v>
      </c>
      <c r="N27" s="142"/>
      <c r="O27" s="142"/>
      <c r="P27" s="142"/>
      <c r="Q27" s="142"/>
      <c r="R27" s="142"/>
    </row>
    <row r="28" spans="1:18" s="110" customFormat="1" ht="13.5" customHeight="1" x14ac:dyDescent="0.15">
      <c r="A28" s="369"/>
      <c r="B28" s="108" t="s">
        <v>4</v>
      </c>
      <c r="C28" s="120"/>
      <c r="D28" s="331">
        <v>260</v>
      </c>
      <c r="E28" s="209">
        <v>52</v>
      </c>
      <c r="F28" s="210">
        <v>122</v>
      </c>
      <c r="G28" s="210">
        <v>43</v>
      </c>
      <c r="H28" s="210">
        <v>25</v>
      </c>
      <c r="I28" s="210">
        <v>14</v>
      </c>
      <c r="J28" s="211">
        <v>4</v>
      </c>
      <c r="L28" s="223">
        <f>SUM(E28:F28)</f>
        <v>174</v>
      </c>
      <c r="M28" s="211">
        <f>SUM(H28:I28)</f>
        <v>39</v>
      </c>
      <c r="N28" s="120"/>
      <c r="O28" s="120"/>
      <c r="P28" s="120"/>
      <c r="Q28" s="120"/>
      <c r="R28" s="120"/>
    </row>
    <row r="29" spans="1:18" ht="13.5" customHeight="1" x14ac:dyDescent="0.15">
      <c r="A29" s="369"/>
      <c r="B29" s="10"/>
      <c r="C29" s="24"/>
      <c r="D29" s="337"/>
      <c r="E29" s="206">
        <v>20</v>
      </c>
      <c r="F29" s="207">
        <v>46.92307692307692</v>
      </c>
      <c r="G29" s="207">
        <v>16.538461538461537</v>
      </c>
      <c r="H29" s="207">
        <v>9.6153846153846168</v>
      </c>
      <c r="I29" s="207">
        <v>5.384615384615385</v>
      </c>
      <c r="J29" s="208">
        <v>1.5384615384615385</v>
      </c>
      <c r="L29" s="222">
        <f>L28/$D28*100</f>
        <v>66.92307692307692</v>
      </c>
      <c r="M29" s="208">
        <f>M28/$D28*100</f>
        <v>15</v>
      </c>
      <c r="N29" s="142"/>
      <c r="O29" s="142"/>
      <c r="P29" s="142"/>
      <c r="Q29" s="142"/>
      <c r="R29" s="142"/>
    </row>
    <row r="30" spans="1:18" s="110" customFormat="1" ht="13.5" customHeight="1" x14ac:dyDescent="0.15">
      <c r="A30" s="369"/>
      <c r="B30" s="108" t="s">
        <v>5</v>
      </c>
      <c r="C30" s="120"/>
      <c r="D30" s="331">
        <v>434</v>
      </c>
      <c r="E30" s="209">
        <v>67</v>
      </c>
      <c r="F30" s="210">
        <v>196</v>
      </c>
      <c r="G30" s="210">
        <v>86</v>
      </c>
      <c r="H30" s="210">
        <v>50</v>
      </c>
      <c r="I30" s="210">
        <v>24</v>
      </c>
      <c r="J30" s="211">
        <v>11</v>
      </c>
      <c r="L30" s="223">
        <f>SUM(E30:F30)</f>
        <v>263</v>
      </c>
      <c r="M30" s="211">
        <f>SUM(H30:I30)</f>
        <v>74</v>
      </c>
      <c r="N30" s="120"/>
      <c r="O30" s="120"/>
      <c r="P30" s="120"/>
      <c r="Q30" s="120"/>
      <c r="R30" s="120"/>
    </row>
    <row r="31" spans="1:18" ht="13.5" customHeight="1" x14ac:dyDescent="0.15">
      <c r="A31" s="369"/>
      <c r="B31" s="10"/>
      <c r="C31" s="24"/>
      <c r="D31" s="337"/>
      <c r="E31" s="206">
        <v>15.43778801843318</v>
      </c>
      <c r="F31" s="207">
        <v>45.161290322580641</v>
      </c>
      <c r="G31" s="207">
        <v>19.815668202764979</v>
      </c>
      <c r="H31" s="207">
        <v>11.52073732718894</v>
      </c>
      <c r="I31" s="207">
        <v>5.5299539170506913</v>
      </c>
      <c r="J31" s="208">
        <v>2.5345622119815667</v>
      </c>
      <c r="L31" s="222">
        <f>L30/$D30*100</f>
        <v>60.599078341013822</v>
      </c>
      <c r="M31" s="208">
        <f>M30/$D30*100</f>
        <v>17.050691244239633</v>
      </c>
      <c r="N31" s="142"/>
      <c r="O31" s="142"/>
      <c r="P31" s="142"/>
      <c r="Q31" s="142"/>
      <c r="R31" s="142"/>
    </row>
    <row r="32" spans="1:18" s="110" customFormat="1" ht="13.5" customHeight="1" x14ac:dyDescent="0.15">
      <c r="A32" s="369"/>
      <c r="B32" s="108" t="s">
        <v>6</v>
      </c>
      <c r="C32" s="120"/>
      <c r="D32" s="331">
        <v>480</v>
      </c>
      <c r="E32" s="209">
        <v>57</v>
      </c>
      <c r="F32" s="210">
        <v>217</v>
      </c>
      <c r="G32" s="210">
        <v>92</v>
      </c>
      <c r="H32" s="210">
        <v>68</v>
      </c>
      <c r="I32" s="210">
        <v>38</v>
      </c>
      <c r="J32" s="211">
        <v>8</v>
      </c>
      <c r="L32" s="223">
        <f>SUM(E32:F32)</f>
        <v>274</v>
      </c>
      <c r="M32" s="211">
        <f>SUM(H32:I32)</f>
        <v>106</v>
      </c>
      <c r="N32" s="120"/>
      <c r="O32" s="120"/>
      <c r="P32" s="120"/>
      <c r="Q32" s="120"/>
      <c r="R32" s="120"/>
    </row>
    <row r="33" spans="1:18" ht="13.5" customHeight="1" x14ac:dyDescent="0.15">
      <c r="A33" s="369"/>
      <c r="B33" s="10"/>
      <c r="C33" s="24"/>
      <c r="D33" s="337"/>
      <c r="E33" s="206">
        <v>11.875</v>
      </c>
      <c r="F33" s="207">
        <v>45.208333333333336</v>
      </c>
      <c r="G33" s="207">
        <v>19.166666666666668</v>
      </c>
      <c r="H33" s="207">
        <v>14.166666666666666</v>
      </c>
      <c r="I33" s="207">
        <v>7.9166666666666661</v>
      </c>
      <c r="J33" s="208">
        <v>1.6666666666666667</v>
      </c>
      <c r="L33" s="222">
        <f>L32/$D32*100</f>
        <v>57.083333333333329</v>
      </c>
      <c r="M33" s="208">
        <f>M32/$D32*100</f>
        <v>22.083333333333332</v>
      </c>
      <c r="N33" s="142"/>
      <c r="O33" s="142"/>
      <c r="P33" s="142"/>
      <c r="Q33" s="142"/>
      <c r="R33" s="142"/>
    </row>
    <row r="34" spans="1:18" s="110" customFormat="1" ht="13.5" customHeight="1" x14ac:dyDescent="0.15">
      <c r="A34" s="369"/>
      <c r="B34" s="108" t="s">
        <v>7</v>
      </c>
      <c r="C34" s="120"/>
      <c r="D34" s="331">
        <v>594</v>
      </c>
      <c r="E34" s="209">
        <v>59</v>
      </c>
      <c r="F34" s="210">
        <v>296</v>
      </c>
      <c r="G34" s="210">
        <v>122</v>
      </c>
      <c r="H34" s="210">
        <v>80</v>
      </c>
      <c r="I34" s="210">
        <v>26</v>
      </c>
      <c r="J34" s="211">
        <v>11</v>
      </c>
      <c r="L34" s="223">
        <f>SUM(E34:F34)</f>
        <v>355</v>
      </c>
      <c r="M34" s="211">
        <f>SUM(H34:I34)</f>
        <v>106</v>
      </c>
      <c r="N34" s="120"/>
      <c r="O34" s="120"/>
      <c r="P34" s="120"/>
      <c r="Q34" s="120"/>
      <c r="R34" s="120"/>
    </row>
    <row r="35" spans="1:18" ht="13.5" customHeight="1" x14ac:dyDescent="0.15">
      <c r="A35" s="369"/>
      <c r="B35" s="10"/>
      <c r="C35" s="24"/>
      <c r="D35" s="337"/>
      <c r="E35" s="206">
        <v>9.9326599326599325</v>
      </c>
      <c r="F35" s="207">
        <v>49.831649831649834</v>
      </c>
      <c r="G35" s="207">
        <v>20.53872053872054</v>
      </c>
      <c r="H35" s="207">
        <v>13.468013468013467</v>
      </c>
      <c r="I35" s="207">
        <v>4.3771043771043772</v>
      </c>
      <c r="J35" s="208">
        <v>1.8518518518518516</v>
      </c>
      <c r="L35" s="222">
        <f>L34/$D34*100</f>
        <v>59.764309764309765</v>
      </c>
      <c r="M35" s="208">
        <f>M34/$D34*100</f>
        <v>17.845117845117844</v>
      </c>
      <c r="N35" s="142"/>
      <c r="O35" s="142"/>
      <c r="P35" s="142"/>
      <c r="Q35" s="142"/>
      <c r="R35" s="142"/>
    </row>
    <row r="36" spans="1:18" s="110" customFormat="1" ht="13.5" customHeight="1" x14ac:dyDescent="0.15">
      <c r="A36" s="369"/>
      <c r="B36" s="108" t="s">
        <v>44</v>
      </c>
      <c r="C36" s="120"/>
      <c r="D36" s="331">
        <v>688</v>
      </c>
      <c r="E36" s="209">
        <v>120</v>
      </c>
      <c r="F36" s="210">
        <v>391</v>
      </c>
      <c r="G36" s="210">
        <v>97</v>
      </c>
      <c r="H36" s="210">
        <v>51</v>
      </c>
      <c r="I36" s="210">
        <v>21</v>
      </c>
      <c r="J36" s="211">
        <v>8</v>
      </c>
      <c r="L36" s="223">
        <f>SUM(E36:F36)</f>
        <v>511</v>
      </c>
      <c r="M36" s="211">
        <f>SUM(H36:I36)</f>
        <v>72</v>
      </c>
      <c r="N36" s="120"/>
      <c r="O36" s="120"/>
      <c r="P36" s="120"/>
      <c r="Q36" s="120"/>
      <c r="R36" s="120"/>
    </row>
    <row r="37" spans="1:18" ht="13.5" customHeight="1" x14ac:dyDescent="0.15">
      <c r="A37" s="369"/>
      <c r="B37" s="10"/>
      <c r="C37" s="24"/>
      <c r="D37" s="337"/>
      <c r="E37" s="206">
        <v>17.441860465116278</v>
      </c>
      <c r="F37" s="207">
        <v>56.831395348837212</v>
      </c>
      <c r="G37" s="207">
        <v>14.098837209302326</v>
      </c>
      <c r="H37" s="207">
        <v>7.4127906976744189</v>
      </c>
      <c r="I37" s="207">
        <v>3.0523255813953485</v>
      </c>
      <c r="J37" s="208">
        <v>1.1627906976744187</v>
      </c>
      <c r="L37" s="222">
        <f>L36/$D36*100</f>
        <v>74.273255813953483</v>
      </c>
      <c r="M37" s="208">
        <f>M36/$D36*100</f>
        <v>10.465116279069768</v>
      </c>
      <c r="N37" s="142"/>
      <c r="O37" s="142"/>
      <c r="P37" s="142"/>
      <c r="Q37" s="142"/>
      <c r="R37" s="142"/>
    </row>
    <row r="38" spans="1:18" s="110" customFormat="1" ht="13.5" customHeight="1" x14ac:dyDescent="0.15">
      <c r="A38" s="369"/>
      <c r="B38" s="108" t="s">
        <v>45</v>
      </c>
      <c r="C38" s="120"/>
      <c r="D38" s="331">
        <v>86</v>
      </c>
      <c r="E38" s="209">
        <v>10</v>
      </c>
      <c r="F38" s="210">
        <v>47</v>
      </c>
      <c r="G38" s="210">
        <v>13</v>
      </c>
      <c r="H38" s="210">
        <v>9</v>
      </c>
      <c r="I38" s="210">
        <v>3</v>
      </c>
      <c r="J38" s="211">
        <v>4</v>
      </c>
      <c r="L38" s="223">
        <f>SUM(E38:F38)</f>
        <v>57</v>
      </c>
      <c r="M38" s="211">
        <f>SUM(H38:I38)</f>
        <v>12</v>
      </c>
      <c r="N38" s="120"/>
      <c r="O38" s="120"/>
      <c r="P38" s="120"/>
      <c r="Q38" s="120"/>
      <c r="R38" s="120"/>
    </row>
    <row r="39" spans="1:18" ht="13.5" customHeight="1" thickBot="1" x14ac:dyDescent="0.2">
      <c r="A39" s="370"/>
      <c r="B39" s="21"/>
      <c r="C39" s="26"/>
      <c r="D39" s="332"/>
      <c r="E39" s="212">
        <v>11.627906976744185</v>
      </c>
      <c r="F39" s="213">
        <v>54.651162790697668</v>
      </c>
      <c r="G39" s="213">
        <v>15.11627906976744</v>
      </c>
      <c r="H39" s="213">
        <v>10.465116279069768</v>
      </c>
      <c r="I39" s="213">
        <v>3.4883720930232558</v>
      </c>
      <c r="J39" s="214">
        <v>4.6511627906976747</v>
      </c>
      <c r="L39" s="224">
        <f>L38/$D38*100</f>
        <v>66.279069767441854</v>
      </c>
      <c r="M39" s="214">
        <f>M38/$D38*100</f>
        <v>13.953488372093023</v>
      </c>
      <c r="N39" s="142"/>
      <c r="O39" s="142"/>
      <c r="P39" s="142"/>
      <c r="Q39" s="142"/>
      <c r="R39" s="142"/>
    </row>
    <row r="40" spans="1:18" s="110" customFormat="1" ht="13.5" customHeight="1" x14ac:dyDescent="0.15">
      <c r="A40" s="369" t="s">
        <v>46</v>
      </c>
      <c r="B40" s="108" t="s">
        <v>48</v>
      </c>
      <c r="C40" s="120"/>
      <c r="D40" s="330">
        <v>459</v>
      </c>
      <c r="E40" s="194">
        <v>73</v>
      </c>
      <c r="F40" s="195">
        <v>195</v>
      </c>
      <c r="G40" s="195">
        <v>85</v>
      </c>
      <c r="H40" s="195">
        <v>68</v>
      </c>
      <c r="I40" s="195">
        <v>33</v>
      </c>
      <c r="J40" s="196">
        <v>5</v>
      </c>
      <c r="L40" s="219">
        <f>SUM(E40:F40)</f>
        <v>268</v>
      </c>
      <c r="M40" s="196">
        <f>SUM(H40:I40)</f>
        <v>101</v>
      </c>
      <c r="N40" s="122"/>
      <c r="O40" s="122"/>
      <c r="P40" s="122"/>
      <c r="Q40" s="122"/>
      <c r="R40" s="122"/>
    </row>
    <row r="41" spans="1:18" ht="13.5" customHeight="1" x14ac:dyDescent="0.15">
      <c r="A41" s="369"/>
      <c r="B41" s="10"/>
      <c r="C41" s="24"/>
      <c r="D41" s="334"/>
      <c r="E41" s="190">
        <v>15.904139433551197</v>
      </c>
      <c r="F41" s="191">
        <v>42.483660130718953</v>
      </c>
      <c r="G41" s="191">
        <v>18.518518518518519</v>
      </c>
      <c r="H41" s="191">
        <v>14.814814814814813</v>
      </c>
      <c r="I41" s="191">
        <v>7.18954248366013</v>
      </c>
      <c r="J41" s="192">
        <v>1.0893246187363834</v>
      </c>
      <c r="L41" s="218">
        <f>L40/$D40*100</f>
        <v>58.387799564270146</v>
      </c>
      <c r="M41" s="192">
        <f>M40/$D40*100</f>
        <v>22.004357298474943</v>
      </c>
      <c r="N41" s="141"/>
      <c r="O41" s="141"/>
      <c r="P41" s="141"/>
      <c r="Q41" s="141"/>
      <c r="R41" s="141"/>
    </row>
    <row r="42" spans="1:18" s="110" customFormat="1" ht="13.5" customHeight="1" x14ac:dyDescent="0.15">
      <c r="A42" s="369"/>
      <c r="B42" s="108" t="s">
        <v>50</v>
      </c>
      <c r="C42" s="120"/>
      <c r="D42" s="330">
        <v>1862</v>
      </c>
      <c r="E42" s="194">
        <v>288</v>
      </c>
      <c r="F42" s="195">
        <v>960</v>
      </c>
      <c r="G42" s="195">
        <v>326</v>
      </c>
      <c r="H42" s="195">
        <v>180</v>
      </c>
      <c r="I42" s="195">
        <v>72</v>
      </c>
      <c r="J42" s="196">
        <v>36</v>
      </c>
      <c r="L42" s="219">
        <f>SUM(E42:F42)</f>
        <v>1248</v>
      </c>
      <c r="M42" s="196">
        <f>SUM(H42:I42)</f>
        <v>252</v>
      </c>
      <c r="N42" s="122"/>
      <c r="O42" s="122"/>
      <c r="P42" s="122"/>
      <c r="Q42" s="122"/>
      <c r="R42" s="122"/>
    </row>
    <row r="43" spans="1:18" ht="13.5" customHeight="1" x14ac:dyDescent="0.15">
      <c r="A43" s="369"/>
      <c r="B43" s="10"/>
      <c r="C43" s="24"/>
      <c r="D43" s="334"/>
      <c r="E43" s="190">
        <v>15.467239527389903</v>
      </c>
      <c r="F43" s="191">
        <v>51.557465091299683</v>
      </c>
      <c r="G43" s="191">
        <v>17.508055853920514</v>
      </c>
      <c r="H43" s="191">
        <v>9.6670247046186901</v>
      </c>
      <c r="I43" s="191">
        <v>3.8668098818474759</v>
      </c>
      <c r="J43" s="192">
        <v>1.9334049409237379</v>
      </c>
      <c r="L43" s="218">
        <f>L42/$D42*100</f>
        <v>67.024704618689583</v>
      </c>
      <c r="M43" s="192">
        <f>M42/$D42*100</f>
        <v>13.533834586466165</v>
      </c>
      <c r="N43" s="141"/>
      <c r="O43" s="141"/>
      <c r="P43" s="141"/>
      <c r="Q43" s="141"/>
      <c r="R43" s="141"/>
    </row>
    <row r="44" spans="1:18" s="110" customFormat="1" ht="13.5" customHeight="1" x14ac:dyDescent="0.15">
      <c r="A44" s="369"/>
      <c r="B44" s="108" t="s">
        <v>51</v>
      </c>
      <c r="C44" s="120"/>
      <c r="D44" s="330">
        <v>290</v>
      </c>
      <c r="E44" s="194">
        <v>39</v>
      </c>
      <c r="F44" s="195">
        <v>135</v>
      </c>
      <c r="G44" s="195">
        <v>54</v>
      </c>
      <c r="H44" s="195">
        <v>36</v>
      </c>
      <c r="I44" s="195">
        <v>24</v>
      </c>
      <c r="J44" s="196">
        <v>2</v>
      </c>
      <c r="L44" s="219">
        <f>SUM(E44:F44)</f>
        <v>174</v>
      </c>
      <c r="M44" s="196">
        <f>SUM(H44:I44)</f>
        <v>60</v>
      </c>
      <c r="N44" s="122"/>
      <c r="O44" s="122"/>
      <c r="P44" s="122"/>
      <c r="Q44" s="122"/>
      <c r="R44" s="122"/>
    </row>
    <row r="45" spans="1:18" ht="13.5" customHeight="1" x14ac:dyDescent="0.15">
      <c r="A45" s="369"/>
      <c r="B45" s="10"/>
      <c r="C45" s="24"/>
      <c r="D45" s="334"/>
      <c r="E45" s="190">
        <v>13.448275862068964</v>
      </c>
      <c r="F45" s="191">
        <v>46.551724137931032</v>
      </c>
      <c r="G45" s="191">
        <v>18.620689655172416</v>
      </c>
      <c r="H45" s="191">
        <v>12.413793103448276</v>
      </c>
      <c r="I45" s="191">
        <v>8.2758620689655178</v>
      </c>
      <c r="J45" s="192">
        <v>0.68965517241379315</v>
      </c>
      <c r="L45" s="218">
        <f>L44/$D44*100</f>
        <v>60</v>
      </c>
      <c r="M45" s="192">
        <f>M44/$D44*100</f>
        <v>20.689655172413794</v>
      </c>
      <c r="N45" s="141"/>
      <c r="O45" s="141"/>
      <c r="P45" s="141"/>
      <c r="Q45" s="141"/>
      <c r="R45" s="141"/>
    </row>
    <row r="46" spans="1:18" s="110" customFormat="1" ht="13.5" customHeight="1" x14ac:dyDescent="0.15">
      <c r="A46" s="369"/>
      <c r="B46" s="108" t="s">
        <v>273</v>
      </c>
      <c r="C46" s="120"/>
      <c r="D46" s="330">
        <v>101</v>
      </c>
      <c r="E46" s="194">
        <v>10</v>
      </c>
      <c r="F46" s="195">
        <v>55</v>
      </c>
      <c r="G46" s="195">
        <v>18</v>
      </c>
      <c r="H46" s="195">
        <v>12</v>
      </c>
      <c r="I46" s="195">
        <v>2</v>
      </c>
      <c r="J46" s="196">
        <v>4</v>
      </c>
      <c r="L46" s="219">
        <f>SUM(E46:F46)</f>
        <v>65</v>
      </c>
      <c r="M46" s="196">
        <f>SUM(H46:I46)</f>
        <v>14</v>
      </c>
      <c r="N46" s="122"/>
      <c r="O46" s="122"/>
      <c r="P46" s="122"/>
      <c r="Q46" s="122"/>
      <c r="R46" s="122"/>
    </row>
    <row r="47" spans="1:18" ht="13.5" customHeight="1" thickBot="1" x14ac:dyDescent="0.2">
      <c r="A47" s="370"/>
      <c r="B47" s="21"/>
      <c r="C47" s="26"/>
      <c r="D47" s="335"/>
      <c r="E47" s="198">
        <v>9.9009900990099009</v>
      </c>
      <c r="F47" s="199">
        <v>54.455445544554458</v>
      </c>
      <c r="G47" s="199">
        <v>17.82178217821782</v>
      </c>
      <c r="H47" s="199">
        <v>11.881188118811881</v>
      </c>
      <c r="I47" s="199">
        <v>1.9801980198019802</v>
      </c>
      <c r="J47" s="200">
        <v>3.9603960396039604</v>
      </c>
      <c r="L47" s="220">
        <f>L46/$D46*100</f>
        <v>64.356435643564353</v>
      </c>
      <c r="M47" s="200">
        <f>M46/$D46*100</f>
        <v>13.861386138613863</v>
      </c>
      <c r="N47" s="141"/>
      <c r="O47" s="141"/>
      <c r="P47" s="141"/>
      <c r="Q47" s="141"/>
      <c r="R47" s="141"/>
    </row>
    <row r="48" spans="1:18" s="110" customFormat="1" ht="13.5" customHeight="1" x14ac:dyDescent="0.15">
      <c r="A48" s="369" t="s">
        <v>227</v>
      </c>
      <c r="B48" s="108" t="s">
        <v>53</v>
      </c>
      <c r="C48" s="120"/>
      <c r="D48" s="330">
        <v>144</v>
      </c>
      <c r="E48" s="194">
        <v>39</v>
      </c>
      <c r="F48" s="195">
        <v>63</v>
      </c>
      <c r="G48" s="195">
        <v>23</v>
      </c>
      <c r="H48" s="195">
        <v>13</v>
      </c>
      <c r="I48" s="195">
        <v>5</v>
      </c>
      <c r="J48" s="196">
        <v>1</v>
      </c>
      <c r="L48" s="219">
        <f>SUM(E48:F48)</f>
        <v>102</v>
      </c>
      <c r="M48" s="196">
        <f>SUM(H48:I48)</f>
        <v>18</v>
      </c>
      <c r="N48" s="122"/>
      <c r="O48" s="122"/>
      <c r="P48" s="122"/>
      <c r="Q48" s="122"/>
      <c r="R48" s="122"/>
    </row>
    <row r="49" spans="1:18" ht="13.5" customHeight="1" x14ac:dyDescent="0.15">
      <c r="A49" s="369"/>
      <c r="B49" s="10"/>
      <c r="C49" s="24"/>
      <c r="D49" s="334"/>
      <c r="E49" s="190">
        <v>27.083333333333332</v>
      </c>
      <c r="F49" s="191">
        <v>43.75</v>
      </c>
      <c r="G49" s="191">
        <v>15.972222222222221</v>
      </c>
      <c r="H49" s="191">
        <v>9.0277777777777768</v>
      </c>
      <c r="I49" s="191">
        <v>3.4722222222222223</v>
      </c>
      <c r="J49" s="192">
        <v>0.69444444444444442</v>
      </c>
      <c r="L49" s="218">
        <f>L48/$D48*100</f>
        <v>70.833333333333343</v>
      </c>
      <c r="M49" s="192">
        <f>M48/$D48*100</f>
        <v>12.5</v>
      </c>
      <c r="N49" s="141"/>
      <c r="O49" s="141"/>
      <c r="P49" s="141"/>
      <c r="Q49" s="141"/>
      <c r="R49" s="141"/>
    </row>
    <row r="50" spans="1:18" s="110" customFormat="1" ht="13.5" customHeight="1" x14ac:dyDescent="0.15">
      <c r="A50" s="369"/>
      <c r="B50" s="108" t="s">
        <v>433</v>
      </c>
      <c r="C50" s="120"/>
      <c r="D50" s="330">
        <v>364</v>
      </c>
      <c r="E50" s="194">
        <v>34</v>
      </c>
      <c r="F50" s="195">
        <v>154</v>
      </c>
      <c r="G50" s="195">
        <v>75</v>
      </c>
      <c r="H50" s="195">
        <v>61</v>
      </c>
      <c r="I50" s="195">
        <v>34</v>
      </c>
      <c r="J50" s="196">
        <v>6</v>
      </c>
      <c r="L50" s="219">
        <f>SUM(E50:F50)</f>
        <v>188</v>
      </c>
      <c r="M50" s="196">
        <f>SUM(H50:I50)</f>
        <v>95</v>
      </c>
      <c r="N50" s="122"/>
      <c r="O50" s="122"/>
      <c r="P50" s="122"/>
      <c r="Q50" s="122"/>
      <c r="R50" s="122"/>
    </row>
    <row r="51" spans="1:18" ht="13.5" customHeight="1" x14ac:dyDescent="0.15">
      <c r="A51" s="369"/>
      <c r="B51" s="10"/>
      <c r="C51" s="24"/>
      <c r="D51" s="334"/>
      <c r="E51" s="190">
        <v>9.3406593406593412</v>
      </c>
      <c r="F51" s="191">
        <v>42.307692307692307</v>
      </c>
      <c r="G51" s="191">
        <v>20.604395604395602</v>
      </c>
      <c r="H51" s="191">
        <v>16.758241758241756</v>
      </c>
      <c r="I51" s="191">
        <v>9.3406593406593412</v>
      </c>
      <c r="J51" s="192">
        <v>1.6483516483516485</v>
      </c>
      <c r="L51" s="218">
        <f>L50/$D50*100</f>
        <v>51.648351648351657</v>
      </c>
      <c r="M51" s="192">
        <f>M50/$D50*100</f>
        <v>26.098901098901102</v>
      </c>
      <c r="N51" s="141"/>
      <c r="O51" s="141"/>
      <c r="P51" s="141"/>
      <c r="Q51" s="141"/>
      <c r="R51" s="141"/>
    </row>
    <row r="52" spans="1:18" s="110" customFormat="1" ht="13.5" customHeight="1" x14ac:dyDescent="0.15">
      <c r="A52" s="369"/>
      <c r="B52" s="108" t="s">
        <v>55</v>
      </c>
      <c r="C52" s="120"/>
      <c r="D52" s="330">
        <v>229</v>
      </c>
      <c r="E52" s="194">
        <v>33</v>
      </c>
      <c r="F52" s="195">
        <v>106</v>
      </c>
      <c r="G52" s="195">
        <v>40</v>
      </c>
      <c r="H52" s="195">
        <v>27</v>
      </c>
      <c r="I52" s="195">
        <v>16</v>
      </c>
      <c r="J52" s="196">
        <v>7</v>
      </c>
      <c r="L52" s="219">
        <f>SUM(E52:F52)</f>
        <v>139</v>
      </c>
      <c r="M52" s="196">
        <f>SUM(H52:I52)</f>
        <v>43</v>
      </c>
      <c r="N52" s="122"/>
      <c r="O52" s="122"/>
      <c r="P52" s="122"/>
      <c r="Q52" s="122"/>
      <c r="R52" s="122"/>
    </row>
    <row r="53" spans="1:18" ht="13.5" customHeight="1" x14ac:dyDescent="0.15">
      <c r="A53" s="369"/>
      <c r="B53" s="10"/>
      <c r="C53" s="24"/>
      <c r="D53" s="334"/>
      <c r="E53" s="190">
        <v>14.410480349344979</v>
      </c>
      <c r="F53" s="191">
        <v>46.288209606986904</v>
      </c>
      <c r="G53" s="191">
        <v>17.467248908296941</v>
      </c>
      <c r="H53" s="191">
        <v>11.790393013100436</v>
      </c>
      <c r="I53" s="191">
        <v>6.9868995633187767</v>
      </c>
      <c r="J53" s="192">
        <v>3.0567685589519651</v>
      </c>
      <c r="L53" s="218">
        <f>L52/$D52*100</f>
        <v>60.698689956331876</v>
      </c>
      <c r="M53" s="192">
        <f>M52/$D52*100</f>
        <v>18.777292576419214</v>
      </c>
      <c r="N53" s="141"/>
      <c r="O53" s="141"/>
      <c r="P53" s="141"/>
      <c r="Q53" s="141"/>
      <c r="R53" s="141"/>
    </row>
    <row r="54" spans="1:18" s="110" customFormat="1" ht="13.5" customHeight="1" x14ac:dyDescent="0.15">
      <c r="A54" s="369"/>
      <c r="B54" s="108" t="s">
        <v>57</v>
      </c>
      <c r="C54" s="120"/>
      <c r="D54" s="330">
        <v>173</v>
      </c>
      <c r="E54" s="194">
        <v>37</v>
      </c>
      <c r="F54" s="195">
        <v>94</v>
      </c>
      <c r="G54" s="195">
        <v>23</v>
      </c>
      <c r="H54" s="195">
        <v>15</v>
      </c>
      <c r="I54" s="195">
        <v>2</v>
      </c>
      <c r="J54" s="196">
        <v>2</v>
      </c>
      <c r="L54" s="219">
        <f>SUM(E54:F54)</f>
        <v>131</v>
      </c>
      <c r="M54" s="196">
        <f>SUM(H54:I54)</f>
        <v>17</v>
      </c>
      <c r="N54" s="122"/>
      <c r="O54" s="122"/>
      <c r="P54" s="122"/>
      <c r="Q54" s="122"/>
      <c r="R54" s="122"/>
    </row>
    <row r="55" spans="1:18" ht="13.5" customHeight="1" x14ac:dyDescent="0.15">
      <c r="A55" s="369"/>
      <c r="B55" s="10"/>
      <c r="C55" s="24"/>
      <c r="D55" s="334"/>
      <c r="E55" s="190">
        <v>21.387283236994222</v>
      </c>
      <c r="F55" s="191">
        <v>54.335260115606928</v>
      </c>
      <c r="G55" s="191">
        <v>13.294797687861271</v>
      </c>
      <c r="H55" s="191">
        <v>8.6705202312138727</v>
      </c>
      <c r="I55" s="191">
        <v>1.1560693641618496</v>
      </c>
      <c r="J55" s="192">
        <v>1.1560693641618496</v>
      </c>
      <c r="L55" s="218">
        <f>L54/$D54*100</f>
        <v>75.72254335260115</v>
      </c>
      <c r="M55" s="192">
        <f>M54/$D54*100</f>
        <v>9.8265895953757223</v>
      </c>
      <c r="N55" s="141"/>
      <c r="O55" s="141"/>
      <c r="P55" s="141"/>
      <c r="Q55" s="141"/>
      <c r="R55" s="141"/>
    </row>
    <row r="56" spans="1:18" s="110" customFormat="1" ht="13.5" customHeight="1" x14ac:dyDescent="0.15">
      <c r="A56" s="369"/>
      <c r="B56" s="108" t="s">
        <v>59</v>
      </c>
      <c r="C56" s="120"/>
      <c r="D56" s="330">
        <v>445</v>
      </c>
      <c r="E56" s="194">
        <v>75</v>
      </c>
      <c r="F56" s="195">
        <v>219</v>
      </c>
      <c r="G56" s="195">
        <v>75</v>
      </c>
      <c r="H56" s="195">
        <v>44</v>
      </c>
      <c r="I56" s="195">
        <v>21</v>
      </c>
      <c r="J56" s="196">
        <v>11</v>
      </c>
      <c r="L56" s="219">
        <f>SUM(E56:F56)</f>
        <v>294</v>
      </c>
      <c r="M56" s="196">
        <f>SUM(H56:I56)</f>
        <v>65</v>
      </c>
      <c r="N56" s="122"/>
      <c r="O56" s="122"/>
      <c r="P56" s="122"/>
      <c r="Q56" s="122"/>
      <c r="R56" s="122"/>
    </row>
    <row r="57" spans="1:18" ht="13.5" customHeight="1" x14ac:dyDescent="0.15">
      <c r="A57" s="369"/>
      <c r="B57" s="10"/>
      <c r="C57" s="24"/>
      <c r="D57" s="334"/>
      <c r="E57" s="190">
        <v>16.853932584269664</v>
      </c>
      <c r="F57" s="191">
        <v>49.213483146067418</v>
      </c>
      <c r="G57" s="191">
        <v>16.853932584269664</v>
      </c>
      <c r="H57" s="191">
        <v>9.8876404494382015</v>
      </c>
      <c r="I57" s="191">
        <v>4.7191011235955056</v>
      </c>
      <c r="J57" s="192">
        <v>2.4719101123595504</v>
      </c>
      <c r="L57" s="218">
        <f>L56/$D56*100</f>
        <v>66.067415730337075</v>
      </c>
      <c r="M57" s="192">
        <f>M56/$D56*100</f>
        <v>14.606741573033707</v>
      </c>
      <c r="N57" s="141"/>
      <c r="O57" s="141"/>
      <c r="P57" s="141"/>
      <c r="Q57" s="141"/>
      <c r="R57" s="141"/>
    </row>
    <row r="58" spans="1:18" s="110" customFormat="1" ht="13.5" customHeight="1" x14ac:dyDescent="0.15">
      <c r="A58" s="369"/>
      <c r="B58" s="108" t="s">
        <v>61</v>
      </c>
      <c r="C58" s="120"/>
      <c r="D58" s="330">
        <v>214</v>
      </c>
      <c r="E58" s="194">
        <v>38</v>
      </c>
      <c r="F58" s="195">
        <v>104</v>
      </c>
      <c r="G58" s="195">
        <v>39</v>
      </c>
      <c r="H58" s="195">
        <v>21</v>
      </c>
      <c r="I58" s="195">
        <v>7</v>
      </c>
      <c r="J58" s="196">
        <v>5</v>
      </c>
      <c r="L58" s="219">
        <f>SUM(E58:F58)</f>
        <v>142</v>
      </c>
      <c r="M58" s="196">
        <f>SUM(H58:I58)</f>
        <v>28</v>
      </c>
      <c r="N58" s="122"/>
      <c r="O58" s="122"/>
      <c r="P58" s="122"/>
      <c r="Q58" s="122"/>
      <c r="R58" s="122"/>
    </row>
    <row r="59" spans="1:18" ht="13.5" customHeight="1" x14ac:dyDescent="0.15">
      <c r="A59" s="369"/>
      <c r="B59" s="10"/>
      <c r="C59" s="24"/>
      <c r="D59" s="334"/>
      <c r="E59" s="190">
        <v>17.75700934579439</v>
      </c>
      <c r="F59" s="191">
        <v>48.598130841121495</v>
      </c>
      <c r="G59" s="191">
        <v>18.22429906542056</v>
      </c>
      <c r="H59" s="191">
        <v>9.8130841121495322</v>
      </c>
      <c r="I59" s="191">
        <v>3.2710280373831773</v>
      </c>
      <c r="J59" s="192">
        <v>2.3364485981308412</v>
      </c>
      <c r="L59" s="218">
        <f>L58/$D58*100</f>
        <v>66.355140186915889</v>
      </c>
      <c r="M59" s="192">
        <f>M58/$D58*100</f>
        <v>13.084112149532709</v>
      </c>
      <c r="N59" s="141"/>
      <c r="O59" s="141"/>
      <c r="P59" s="141"/>
      <c r="Q59" s="141"/>
      <c r="R59" s="141"/>
    </row>
    <row r="60" spans="1:18" s="110" customFormat="1" ht="13.5" customHeight="1" x14ac:dyDescent="0.15">
      <c r="A60" s="369"/>
      <c r="B60" s="108" t="s">
        <v>63</v>
      </c>
      <c r="C60" s="120"/>
      <c r="D60" s="330">
        <v>133</v>
      </c>
      <c r="E60" s="194">
        <v>19</v>
      </c>
      <c r="F60" s="195">
        <v>67</v>
      </c>
      <c r="G60" s="195">
        <v>25</v>
      </c>
      <c r="H60" s="195">
        <v>13</v>
      </c>
      <c r="I60" s="195">
        <v>8</v>
      </c>
      <c r="J60" s="196">
        <v>1</v>
      </c>
      <c r="L60" s="219">
        <f>SUM(E60:F60)</f>
        <v>86</v>
      </c>
      <c r="M60" s="196">
        <f>SUM(H60:I60)</f>
        <v>21</v>
      </c>
      <c r="N60" s="122"/>
      <c r="O60" s="122"/>
      <c r="P60" s="122"/>
      <c r="Q60" s="122"/>
      <c r="R60" s="122"/>
    </row>
    <row r="61" spans="1:18" ht="13.5" customHeight="1" x14ac:dyDescent="0.15">
      <c r="A61" s="369"/>
      <c r="B61" s="10"/>
      <c r="C61" s="24"/>
      <c r="D61" s="334"/>
      <c r="E61" s="190">
        <v>14.285714285714285</v>
      </c>
      <c r="F61" s="191">
        <v>50.375939849624061</v>
      </c>
      <c r="G61" s="191">
        <v>18.796992481203006</v>
      </c>
      <c r="H61" s="191">
        <v>9.7744360902255636</v>
      </c>
      <c r="I61" s="191">
        <v>6.0150375939849621</v>
      </c>
      <c r="J61" s="192">
        <v>0.75187969924812026</v>
      </c>
      <c r="L61" s="218">
        <f>L60/$D60*100</f>
        <v>64.661654135338338</v>
      </c>
      <c r="M61" s="192">
        <f>M60/$D60*100</f>
        <v>15.789473684210526</v>
      </c>
      <c r="N61" s="141"/>
      <c r="O61" s="141"/>
      <c r="P61" s="141"/>
      <c r="Q61" s="141"/>
      <c r="R61" s="141"/>
    </row>
    <row r="62" spans="1:18" s="110" customFormat="1" ht="13.5" customHeight="1" x14ac:dyDescent="0.15">
      <c r="A62" s="369"/>
      <c r="B62" s="108" t="s">
        <v>65</v>
      </c>
      <c r="C62" s="120"/>
      <c r="D62" s="330">
        <v>497</v>
      </c>
      <c r="E62" s="194">
        <v>82</v>
      </c>
      <c r="F62" s="195">
        <v>285</v>
      </c>
      <c r="G62" s="195">
        <v>70</v>
      </c>
      <c r="H62" s="195">
        <v>37</v>
      </c>
      <c r="I62" s="195">
        <v>13</v>
      </c>
      <c r="J62" s="196">
        <v>10</v>
      </c>
      <c r="L62" s="219">
        <f>SUM(E62:F62)</f>
        <v>367</v>
      </c>
      <c r="M62" s="196">
        <f>SUM(H62:I62)</f>
        <v>50</v>
      </c>
      <c r="N62" s="122"/>
      <c r="O62" s="122"/>
      <c r="P62" s="122"/>
      <c r="Q62" s="122"/>
      <c r="R62" s="122"/>
    </row>
    <row r="63" spans="1:18" ht="13.5" customHeight="1" x14ac:dyDescent="0.15">
      <c r="A63" s="369"/>
      <c r="B63" s="10"/>
      <c r="C63" s="24"/>
      <c r="D63" s="334"/>
      <c r="E63" s="190">
        <v>16.498993963782695</v>
      </c>
      <c r="F63" s="191">
        <v>57.344064386317903</v>
      </c>
      <c r="G63" s="191">
        <v>14.084507042253522</v>
      </c>
      <c r="H63" s="191">
        <v>7.4446680080482901</v>
      </c>
      <c r="I63" s="191">
        <v>2.6156941649899399</v>
      </c>
      <c r="J63" s="192">
        <v>2.0120724346076457</v>
      </c>
      <c r="L63" s="218">
        <f>L62/$D62*100</f>
        <v>73.843058350100605</v>
      </c>
      <c r="M63" s="192">
        <f>M62/$D62*100</f>
        <v>10.06036217303823</v>
      </c>
      <c r="N63" s="141"/>
      <c r="O63" s="141"/>
      <c r="P63" s="141"/>
      <c r="Q63" s="141"/>
      <c r="R63" s="141"/>
    </row>
    <row r="64" spans="1:18" s="110" customFormat="1" ht="13.5" customHeight="1" x14ac:dyDescent="0.15">
      <c r="A64" s="369"/>
      <c r="B64" s="108" t="s">
        <v>66</v>
      </c>
      <c r="C64" s="120"/>
      <c r="D64" s="330">
        <v>688</v>
      </c>
      <c r="E64" s="194">
        <v>82</v>
      </c>
      <c r="F64" s="195">
        <v>345</v>
      </c>
      <c r="G64" s="195">
        <v>141</v>
      </c>
      <c r="H64" s="195">
        <v>82</v>
      </c>
      <c r="I64" s="195">
        <v>29</v>
      </c>
      <c r="J64" s="196">
        <v>9</v>
      </c>
      <c r="L64" s="219">
        <f>SUM(E64:F64)</f>
        <v>427</v>
      </c>
      <c r="M64" s="196">
        <f>SUM(H64:I64)</f>
        <v>111</v>
      </c>
      <c r="N64" s="122"/>
      <c r="O64" s="122"/>
      <c r="P64" s="122"/>
      <c r="Q64" s="122"/>
      <c r="R64" s="122"/>
    </row>
    <row r="65" spans="1:18" ht="13.5" customHeight="1" thickBot="1" x14ac:dyDescent="0.2">
      <c r="A65" s="370"/>
      <c r="B65" s="21"/>
      <c r="C65" s="26"/>
      <c r="D65" s="335"/>
      <c r="E65" s="198">
        <v>11.918604651162791</v>
      </c>
      <c r="F65" s="199">
        <v>50.145348837209305</v>
      </c>
      <c r="G65" s="199">
        <v>20.494186046511629</v>
      </c>
      <c r="H65" s="199">
        <v>11.918604651162791</v>
      </c>
      <c r="I65" s="199">
        <v>4.2151162790697674</v>
      </c>
      <c r="J65" s="200">
        <v>1.308139534883721</v>
      </c>
      <c r="L65" s="218">
        <f>L64/$D64*100</f>
        <v>62.063953488372093</v>
      </c>
      <c r="M65" s="192">
        <f>M64/$D64*100</f>
        <v>16.13372093023256</v>
      </c>
      <c r="N65" s="141"/>
      <c r="O65" s="141"/>
      <c r="P65" s="141"/>
      <c r="Q65" s="141"/>
      <c r="R65" s="141"/>
    </row>
    <row r="66" spans="1:18" s="110" customFormat="1" ht="13.5" customHeight="1" x14ac:dyDescent="0.15">
      <c r="A66" s="367" t="s">
        <v>73</v>
      </c>
      <c r="B66" s="108" t="s">
        <v>67</v>
      </c>
      <c r="C66" s="120"/>
      <c r="D66" s="330">
        <v>1507</v>
      </c>
      <c r="E66" s="194">
        <v>215</v>
      </c>
      <c r="F66" s="195">
        <v>737</v>
      </c>
      <c r="G66" s="195">
        <v>283</v>
      </c>
      <c r="H66" s="195">
        <v>168</v>
      </c>
      <c r="I66" s="195">
        <v>75</v>
      </c>
      <c r="J66" s="196">
        <v>29</v>
      </c>
      <c r="L66" s="217">
        <f>SUM(E66:F66)</f>
        <v>952</v>
      </c>
      <c r="M66" s="188">
        <f>SUM(H66:I66)</f>
        <v>243</v>
      </c>
      <c r="N66" s="122"/>
      <c r="O66" s="122"/>
      <c r="P66" s="122"/>
      <c r="Q66" s="122"/>
      <c r="R66" s="122"/>
    </row>
    <row r="67" spans="1:18" ht="13.5" customHeight="1" x14ac:dyDescent="0.15">
      <c r="A67" s="369"/>
      <c r="B67" s="10" t="s">
        <v>68</v>
      </c>
      <c r="C67" s="24"/>
      <c r="D67" s="334"/>
      <c r="E67" s="190">
        <v>14.266755142667551</v>
      </c>
      <c r="F67" s="191">
        <v>48.9051094890511</v>
      </c>
      <c r="G67" s="191">
        <v>18.779031187790313</v>
      </c>
      <c r="H67" s="191">
        <v>11.14797611147976</v>
      </c>
      <c r="I67" s="191">
        <v>4.9767750497677499</v>
      </c>
      <c r="J67" s="192">
        <v>1.9243530192435303</v>
      </c>
      <c r="L67" s="218">
        <f>L66/$D66*100</f>
        <v>63.171864631718641</v>
      </c>
      <c r="M67" s="192">
        <f>M66/$D66*100</f>
        <v>16.124751161247509</v>
      </c>
      <c r="N67" s="141"/>
      <c r="O67" s="141"/>
      <c r="P67" s="141"/>
      <c r="Q67" s="141"/>
      <c r="R67" s="141"/>
    </row>
    <row r="68" spans="1:18" s="110" customFormat="1" ht="13.5" customHeight="1" x14ac:dyDescent="0.15">
      <c r="A68" s="369"/>
      <c r="B68" s="108" t="s">
        <v>69</v>
      </c>
      <c r="C68" s="120"/>
      <c r="D68" s="330">
        <v>1187</v>
      </c>
      <c r="E68" s="194">
        <v>192</v>
      </c>
      <c r="F68" s="195">
        <v>601</v>
      </c>
      <c r="G68" s="195">
        <v>195</v>
      </c>
      <c r="H68" s="195">
        <v>127</v>
      </c>
      <c r="I68" s="195">
        <v>55</v>
      </c>
      <c r="J68" s="196">
        <v>17</v>
      </c>
      <c r="L68" s="219">
        <f>SUM(E68:F68)</f>
        <v>793</v>
      </c>
      <c r="M68" s="196">
        <f>SUM(H68:I68)</f>
        <v>182</v>
      </c>
      <c r="N68" s="122"/>
      <c r="O68" s="122"/>
      <c r="P68" s="122"/>
      <c r="Q68" s="122"/>
      <c r="R68" s="122"/>
    </row>
    <row r="69" spans="1:18" ht="13.5" customHeight="1" x14ac:dyDescent="0.15">
      <c r="A69" s="369"/>
      <c r="B69" s="10" t="s">
        <v>70</v>
      </c>
      <c r="C69" s="24"/>
      <c r="D69" s="334"/>
      <c r="E69" s="190">
        <v>16.175231676495365</v>
      </c>
      <c r="F69" s="191">
        <v>50.631844987363095</v>
      </c>
      <c r="G69" s="191">
        <v>16.427969671440607</v>
      </c>
      <c r="H69" s="191">
        <v>10.699241786015163</v>
      </c>
      <c r="I69" s="191">
        <v>4.6335299073294021</v>
      </c>
      <c r="J69" s="192">
        <v>1.4321819713563606</v>
      </c>
      <c r="L69" s="218">
        <f>L68/$D68*100</f>
        <v>66.807076663858467</v>
      </c>
      <c r="M69" s="192">
        <f>M68/$D68*100</f>
        <v>15.332771693344565</v>
      </c>
      <c r="N69" s="141"/>
      <c r="O69" s="141"/>
      <c r="P69" s="141"/>
      <c r="Q69" s="141"/>
      <c r="R69" s="141"/>
    </row>
    <row r="70" spans="1:18" s="110" customFormat="1" ht="13.5" customHeight="1" x14ac:dyDescent="0.15">
      <c r="A70" s="369"/>
      <c r="B70" s="108" t="s">
        <v>72</v>
      </c>
      <c r="C70" s="120"/>
      <c r="D70" s="330">
        <v>18</v>
      </c>
      <c r="E70" s="194">
        <v>3</v>
      </c>
      <c r="F70" s="195">
        <v>7</v>
      </c>
      <c r="G70" s="195">
        <v>5</v>
      </c>
      <c r="H70" s="195">
        <v>1</v>
      </c>
      <c r="I70" s="195">
        <v>1</v>
      </c>
      <c r="J70" s="196">
        <v>1</v>
      </c>
      <c r="L70" s="219">
        <f>SUM(E70:F70)</f>
        <v>10</v>
      </c>
      <c r="M70" s="196">
        <f>SUM(H70:I70)</f>
        <v>2</v>
      </c>
      <c r="N70" s="122"/>
      <c r="O70" s="122"/>
      <c r="P70" s="122"/>
      <c r="Q70" s="122"/>
      <c r="R70" s="122"/>
    </row>
    <row r="71" spans="1:18" ht="13.5" customHeight="1" thickBot="1" x14ac:dyDescent="0.2">
      <c r="A71" s="370"/>
      <c r="B71" s="21"/>
      <c r="C71" s="26"/>
      <c r="D71" s="335"/>
      <c r="E71" s="198">
        <v>16.666666666666664</v>
      </c>
      <c r="F71" s="199">
        <v>38.888888888888893</v>
      </c>
      <c r="G71" s="199">
        <v>27.777777777777779</v>
      </c>
      <c r="H71" s="199">
        <v>5.5555555555555554</v>
      </c>
      <c r="I71" s="199">
        <v>5.5555555555555554</v>
      </c>
      <c r="J71" s="200">
        <v>5.5555555555555554</v>
      </c>
      <c r="L71" s="220">
        <f>L70/$D70*100</f>
        <v>55.555555555555557</v>
      </c>
      <c r="M71" s="200">
        <f>M70/$D70*100</f>
        <v>11.111111111111111</v>
      </c>
      <c r="N71" s="141"/>
      <c r="O71" s="141"/>
      <c r="P71" s="141"/>
      <c r="Q71" s="141"/>
      <c r="R71" s="141"/>
    </row>
    <row r="72" spans="1:18" s="110" customFormat="1" ht="13.5" customHeight="1" x14ac:dyDescent="0.15">
      <c r="A72" s="367" t="s">
        <v>510</v>
      </c>
      <c r="B72" s="108" t="s">
        <v>511</v>
      </c>
      <c r="C72" s="120"/>
      <c r="D72" s="330">
        <v>1212</v>
      </c>
      <c r="E72" s="194">
        <v>163</v>
      </c>
      <c r="F72" s="195">
        <v>578</v>
      </c>
      <c r="G72" s="195">
        <v>234</v>
      </c>
      <c r="H72" s="195">
        <v>154</v>
      </c>
      <c r="I72" s="195">
        <v>62</v>
      </c>
      <c r="J72" s="196">
        <v>21</v>
      </c>
      <c r="L72" s="217">
        <f>SUM(E72:F72)</f>
        <v>741</v>
      </c>
      <c r="M72" s="188">
        <f>SUM(H72:I72)</f>
        <v>216</v>
      </c>
      <c r="N72" s="122"/>
      <c r="O72" s="122"/>
      <c r="P72" s="122"/>
      <c r="Q72" s="122"/>
      <c r="R72" s="122"/>
    </row>
    <row r="73" spans="1:18" ht="13.5" customHeight="1" x14ac:dyDescent="0.15">
      <c r="A73" s="367"/>
      <c r="B73" s="10" t="s">
        <v>512</v>
      </c>
      <c r="C73" s="24"/>
      <c r="D73" s="334"/>
      <c r="E73" s="190">
        <v>13.448844884488448</v>
      </c>
      <c r="F73" s="191">
        <v>47.689768976897689</v>
      </c>
      <c r="G73" s="191">
        <v>19.306930693069308</v>
      </c>
      <c r="H73" s="191">
        <v>12.706270627062707</v>
      </c>
      <c r="I73" s="191">
        <v>5.1155115511551159</v>
      </c>
      <c r="J73" s="192">
        <v>1.7326732673267329</v>
      </c>
      <c r="L73" s="218">
        <f>L72/$D72*100</f>
        <v>61.138613861386141</v>
      </c>
      <c r="M73" s="192">
        <f>M72/$D72*100</f>
        <v>17.82178217821782</v>
      </c>
      <c r="N73" s="141"/>
      <c r="O73" s="141"/>
      <c r="P73" s="141"/>
      <c r="Q73" s="141"/>
      <c r="R73" s="141"/>
    </row>
    <row r="74" spans="1:18" s="110" customFormat="1" ht="13.5" customHeight="1" x14ac:dyDescent="0.15">
      <c r="A74" s="367"/>
      <c r="B74" s="108" t="s">
        <v>513</v>
      </c>
      <c r="C74" s="120"/>
      <c r="D74" s="330">
        <v>422</v>
      </c>
      <c r="E74" s="194">
        <v>78</v>
      </c>
      <c r="F74" s="195">
        <v>217</v>
      </c>
      <c r="G74" s="195">
        <v>62</v>
      </c>
      <c r="H74" s="195">
        <v>47</v>
      </c>
      <c r="I74" s="195">
        <v>13</v>
      </c>
      <c r="J74" s="196">
        <v>5</v>
      </c>
      <c r="L74" s="219">
        <f>SUM(E74:F74)</f>
        <v>295</v>
      </c>
      <c r="M74" s="196">
        <f>SUM(H74:I74)</f>
        <v>60</v>
      </c>
      <c r="N74" s="122"/>
      <c r="O74" s="122"/>
      <c r="P74" s="122"/>
      <c r="Q74" s="122"/>
      <c r="R74" s="122"/>
    </row>
    <row r="75" spans="1:18" ht="13.5" customHeight="1" x14ac:dyDescent="0.15">
      <c r="A75" s="367"/>
      <c r="B75" s="10" t="s">
        <v>512</v>
      </c>
      <c r="C75" s="24"/>
      <c r="D75" s="334"/>
      <c r="E75" s="190">
        <v>18.48341232227488</v>
      </c>
      <c r="F75" s="191">
        <v>51.421800947867304</v>
      </c>
      <c r="G75" s="191">
        <v>14.691943127962084</v>
      </c>
      <c r="H75" s="191">
        <v>11.137440758293838</v>
      </c>
      <c r="I75" s="191">
        <v>3.080568720379147</v>
      </c>
      <c r="J75" s="192">
        <v>1.1848341232227488</v>
      </c>
      <c r="L75" s="218">
        <f>L74/$D74*100</f>
        <v>69.90521327014217</v>
      </c>
      <c r="M75" s="192">
        <f>M74/$D74*100</f>
        <v>14.218009478672986</v>
      </c>
      <c r="N75" s="141"/>
      <c r="O75" s="141"/>
      <c r="P75" s="141"/>
      <c r="Q75" s="141"/>
      <c r="R75" s="141"/>
    </row>
    <row r="76" spans="1:18" s="110" customFormat="1" ht="13.5" customHeight="1" x14ac:dyDescent="0.15">
      <c r="A76" s="367"/>
      <c r="B76" s="108" t="s">
        <v>514</v>
      </c>
      <c r="C76" s="120"/>
      <c r="D76" s="330">
        <v>1078</v>
      </c>
      <c r="E76" s="194">
        <v>169</v>
      </c>
      <c r="F76" s="195">
        <v>550</v>
      </c>
      <c r="G76" s="195">
        <v>187</v>
      </c>
      <c r="H76" s="195">
        <v>95</v>
      </c>
      <c r="I76" s="195">
        <v>56</v>
      </c>
      <c r="J76" s="196">
        <v>21</v>
      </c>
      <c r="L76" s="219">
        <f>SUM(E76:F76)</f>
        <v>719</v>
      </c>
      <c r="M76" s="196">
        <f>SUM(H76:I76)</f>
        <v>151</v>
      </c>
      <c r="N76" s="122"/>
      <c r="O76" s="122"/>
      <c r="P76" s="122"/>
      <c r="Q76" s="122"/>
      <c r="R76" s="122"/>
    </row>
    <row r="77" spans="1:18" ht="13.5" customHeight="1" thickBot="1" x14ac:dyDescent="0.2">
      <c r="A77" s="368"/>
      <c r="B77" s="21"/>
      <c r="C77" s="26"/>
      <c r="D77" s="335"/>
      <c r="E77" s="198">
        <v>15.67717996289425</v>
      </c>
      <c r="F77" s="199">
        <v>51.020408163265309</v>
      </c>
      <c r="G77" s="199">
        <v>17.346938775510203</v>
      </c>
      <c r="H77" s="199">
        <v>8.8126159554730972</v>
      </c>
      <c r="I77" s="199">
        <v>5.1948051948051948</v>
      </c>
      <c r="J77" s="200">
        <v>1.948051948051948</v>
      </c>
      <c r="L77" s="220">
        <f>L76/$D76*100</f>
        <v>66.697588126159559</v>
      </c>
      <c r="M77" s="200">
        <f>M76/$D76*100</f>
        <v>14.007421150278294</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48:A65"/>
    <mergeCell ref="A66:A71"/>
    <mergeCell ref="A8:A19"/>
    <mergeCell ref="A20:A25"/>
    <mergeCell ref="A26:A39"/>
    <mergeCell ref="A40:A4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460</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1703</v>
      </c>
      <c r="F6" s="179">
        <v>444</v>
      </c>
      <c r="G6" s="179">
        <v>286</v>
      </c>
      <c r="H6" s="179">
        <v>70</v>
      </c>
      <c r="I6" s="179">
        <v>129</v>
      </c>
      <c r="J6" s="180">
        <v>80</v>
      </c>
      <c r="K6" s="133"/>
      <c r="L6" s="226">
        <f>SUM(E6:F6)</f>
        <v>2147</v>
      </c>
      <c r="M6" s="180">
        <f>SUM(H6:I6)</f>
        <v>199</v>
      </c>
      <c r="N6" s="351"/>
      <c r="O6" s="139"/>
      <c r="P6" s="139"/>
      <c r="Q6" s="139"/>
      <c r="R6" s="139"/>
    </row>
    <row r="7" spans="1:19" ht="13.5" customHeight="1" thickBot="1" x14ac:dyDescent="0.2">
      <c r="A7" s="266"/>
      <c r="B7" s="9"/>
      <c r="C7" s="9"/>
      <c r="D7" s="332"/>
      <c r="E7" s="182">
        <v>62.794985250737469</v>
      </c>
      <c r="F7" s="183">
        <v>16.371681415929203</v>
      </c>
      <c r="G7" s="183">
        <v>10.545722713864308</v>
      </c>
      <c r="H7" s="183">
        <v>2.5811209439528024</v>
      </c>
      <c r="I7" s="183">
        <v>4.7566371681415927</v>
      </c>
      <c r="J7" s="275">
        <v>2.9498525073746311</v>
      </c>
      <c r="K7" s="134"/>
      <c r="L7" s="227">
        <f t="shared" ref="L7:L71" si="0">SUM(E7:F7)</f>
        <v>79.166666666666671</v>
      </c>
      <c r="M7" s="275">
        <f t="shared" ref="M7:M71" si="1">SUM(H7:I7)</f>
        <v>7.3377581120943951</v>
      </c>
      <c r="N7" s="351"/>
      <c r="O7" s="140"/>
      <c r="P7" s="140"/>
      <c r="Q7" s="140"/>
      <c r="R7" s="140"/>
    </row>
    <row r="8" spans="1:19" s="110" customFormat="1" ht="13.5" customHeight="1" x14ac:dyDescent="0.15">
      <c r="A8" s="371" t="s">
        <v>30</v>
      </c>
      <c r="B8" s="118" t="s">
        <v>32</v>
      </c>
      <c r="C8" s="119"/>
      <c r="D8" s="333">
        <v>1272</v>
      </c>
      <c r="E8" s="186">
        <v>792</v>
      </c>
      <c r="F8" s="187">
        <v>205</v>
      </c>
      <c r="G8" s="187">
        <v>140</v>
      </c>
      <c r="H8" s="187">
        <v>30</v>
      </c>
      <c r="I8" s="187">
        <v>65</v>
      </c>
      <c r="J8" s="188">
        <v>40</v>
      </c>
      <c r="K8" s="133"/>
      <c r="L8" s="228">
        <f t="shared" si="0"/>
        <v>997</v>
      </c>
      <c r="M8" s="188">
        <f t="shared" si="1"/>
        <v>95</v>
      </c>
      <c r="N8" s="351"/>
      <c r="O8" s="122"/>
      <c r="P8" s="122"/>
      <c r="Q8" s="122"/>
      <c r="R8" s="122"/>
    </row>
    <row r="9" spans="1:19" ht="13.5" customHeight="1" x14ac:dyDescent="0.15">
      <c r="A9" s="369"/>
      <c r="B9" s="263"/>
      <c r="C9" s="24"/>
      <c r="D9" s="337"/>
      <c r="E9" s="190">
        <v>62.264150943396224</v>
      </c>
      <c r="F9" s="191">
        <v>16.116352201257861</v>
      </c>
      <c r="G9" s="191">
        <v>11.0062893081761</v>
      </c>
      <c r="H9" s="191">
        <v>2.358490566037736</v>
      </c>
      <c r="I9" s="191">
        <v>5.1100628930817615</v>
      </c>
      <c r="J9" s="192">
        <v>3.1446540880503147</v>
      </c>
      <c r="K9" s="134"/>
      <c r="L9" s="229">
        <f t="shared" si="0"/>
        <v>78.380503144654085</v>
      </c>
      <c r="M9" s="192">
        <f t="shared" si="1"/>
        <v>7.468553459119498</v>
      </c>
      <c r="N9" s="351"/>
      <c r="O9" s="141"/>
      <c r="P9" s="141"/>
      <c r="Q9" s="141"/>
      <c r="R9" s="141"/>
    </row>
    <row r="10" spans="1:19" s="110" customFormat="1" ht="13.5" customHeight="1" x14ac:dyDescent="0.15">
      <c r="A10" s="369"/>
      <c r="B10" s="108" t="s">
        <v>34</v>
      </c>
      <c r="C10" s="120"/>
      <c r="D10" s="346">
        <v>279</v>
      </c>
      <c r="E10" s="194">
        <v>183</v>
      </c>
      <c r="F10" s="195">
        <v>45</v>
      </c>
      <c r="G10" s="195">
        <v>23</v>
      </c>
      <c r="H10" s="195">
        <v>15</v>
      </c>
      <c r="I10" s="195">
        <v>7</v>
      </c>
      <c r="J10" s="196">
        <v>6</v>
      </c>
      <c r="K10" s="133"/>
      <c r="L10" s="230">
        <f t="shared" si="0"/>
        <v>228</v>
      </c>
      <c r="M10" s="196">
        <f t="shared" si="1"/>
        <v>22</v>
      </c>
      <c r="N10" s="351"/>
      <c r="O10" s="122"/>
      <c r="P10" s="122"/>
      <c r="Q10" s="122"/>
      <c r="R10" s="122"/>
    </row>
    <row r="11" spans="1:19" ht="13.5" customHeight="1" x14ac:dyDescent="0.15">
      <c r="A11" s="369"/>
      <c r="B11" s="263"/>
      <c r="C11" s="24"/>
      <c r="D11" s="337"/>
      <c r="E11" s="190">
        <v>65.591397849462368</v>
      </c>
      <c r="F11" s="191">
        <v>16.129032258064516</v>
      </c>
      <c r="G11" s="191">
        <v>8.2437275985663092</v>
      </c>
      <c r="H11" s="191">
        <v>5.376344086021505</v>
      </c>
      <c r="I11" s="191">
        <v>2.5089605734767026</v>
      </c>
      <c r="J11" s="192">
        <v>2.1505376344086025</v>
      </c>
      <c r="K11" s="134"/>
      <c r="L11" s="229">
        <f t="shared" si="0"/>
        <v>81.72043010752688</v>
      </c>
      <c r="M11" s="192">
        <f t="shared" si="1"/>
        <v>7.8853046594982077</v>
      </c>
      <c r="N11" s="351"/>
      <c r="O11" s="141"/>
      <c r="P11" s="141"/>
      <c r="Q11" s="141"/>
      <c r="R11" s="141"/>
    </row>
    <row r="12" spans="1:19" s="110" customFormat="1" ht="13.5" customHeight="1" x14ac:dyDescent="0.15">
      <c r="A12" s="369"/>
      <c r="B12" s="108" t="s">
        <v>36</v>
      </c>
      <c r="C12" s="120"/>
      <c r="D12" s="346">
        <v>680</v>
      </c>
      <c r="E12" s="194">
        <v>390</v>
      </c>
      <c r="F12" s="195">
        <v>130</v>
      </c>
      <c r="G12" s="195">
        <v>79</v>
      </c>
      <c r="H12" s="195">
        <v>17</v>
      </c>
      <c r="I12" s="195">
        <v>40</v>
      </c>
      <c r="J12" s="196">
        <v>24</v>
      </c>
      <c r="K12" s="133"/>
      <c r="L12" s="230">
        <f t="shared" si="0"/>
        <v>520</v>
      </c>
      <c r="M12" s="196">
        <f t="shared" si="1"/>
        <v>57</v>
      </c>
      <c r="N12" s="351"/>
      <c r="O12" s="122"/>
      <c r="P12" s="122"/>
      <c r="Q12" s="122"/>
      <c r="R12" s="122"/>
    </row>
    <row r="13" spans="1:19" ht="13.5" customHeight="1" x14ac:dyDescent="0.15">
      <c r="A13" s="369"/>
      <c r="B13" s="263"/>
      <c r="C13" s="24"/>
      <c r="D13" s="337"/>
      <c r="E13" s="190">
        <v>57.352941176470587</v>
      </c>
      <c r="F13" s="191">
        <v>19.117647058823529</v>
      </c>
      <c r="G13" s="191">
        <v>11.617647058823529</v>
      </c>
      <c r="H13" s="191">
        <v>2.5</v>
      </c>
      <c r="I13" s="191">
        <v>5.8823529411764701</v>
      </c>
      <c r="J13" s="192">
        <v>3.5294117647058822</v>
      </c>
      <c r="K13" s="134"/>
      <c r="L13" s="229">
        <f t="shared" si="0"/>
        <v>76.470588235294116</v>
      </c>
      <c r="M13" s="192">
        <f t="shared" si="1"/>
        <v>8.382352941176471</v>
      </c>
      <c r="N13" s="351"/>
      <c r="O13" s="141"/>
      <c r="P13" s="141"/>
      <c r="Q13" s="141"/>
      <c r="R13" s="141"/>
    </row>
    <row r="14" spans="1:19" s="110" customFormat="1" ht="13.5" customHeight="1" x14ac:dyDescent="0.15">
      <c r="A14" s="369"/>
      <c r="B14" s="108" t="s">
        <v>38</v>
      </c>
      <c r="C14" s="120"/>
      <c r="D14" s="346">
        <v>196</v>
      </c>
      <c r="E14" s="194">
        <v>129</v>
      </c>
      <c r="F14" s="195">
        <v>27</v>
      </c>
      <c r="G14" s="195">
        <v>25</v>
      </c>
      <c r="H14" s="195">
        <v>5</v>
      </c>
      <c r="I14" s="195">
        <v>6</v>
      </c>
      <c r="J14" s="196">
        <v>4</v>
      </c>
      <c r="K14" s="133"/>
      <c r="L14" s="230">
        <f t="shared" si="0"/>
        <v>156</v>
      </c>
      <c r="M14" s="196">
        <f t="shared" si="1"/>
        <v>11</v>
      </c>
      <c r="N14" s="351"/>
      <c r="O14" s="122"/>
      <c r="P14" s="122"/>
      <c r="Q14" s="122"/>
      <c r="R14" s="122"/>
    </row>
    <row r="15" spans="1:19" ht="13.5" customHeight="1" x14ac:dyDescent="0.15">
      <c r="A15" s="369"/>
      <c r="B15" s="263"/>
      <c r="C15" s="24"/>
      <c r="D15" s="337"/>
      <c r="E15" s="190">
        <v>65.816326530612244</v>
      </c>
      <c r="F15" s="191">
        <v>13.77551020408163</v>
      </c>
      <c r="G15" s="191">
        <v>12.755102040816327</v>
      </c>
      <c r="H15" s="191">
        <v>2.5510204081632653</v>
      </c>
      <c r="I15" s="191">
        <v>3.0612244897959182</v>
      </c>
      <c r="J15" s="192">
        <v>2.0408163265306123</v>
      </c>
      <c r="K15" s="134"/>
      <c r="L15" s="229">
        <f t="shared" si="0"/>
        <v>79.591836734693871</v>
      </c>
      <c r="M15" s="192">
        <f t="shared" si="1"/>
        <v>5.612244897959183</v>
      </c>
      <c r="N15" s="351"/>
      <c r="O15" s="141"/>
      <c r="P15" s="141"/>
      <c r="Q15" s="141"/>
      <c r="R15" s="141"/>
    </row>
    <row r="16" spans="1:19" s="110" customFormat="1" ht="13.5" customHeight="1" x14ac:dyDescent="0.15">
      <c r="A16" s="369"/>
      <c r="B16" s="108" t="s">
        <v>40</v>
      </c>
      <c r="C16" s="120"/>
      <c r="D16" s="346">
        <v>191</v>
      </c>
      <c r="E16" s="194">
        <v>133</v>
      </c>
      <c r="F16" s="195">
        <v>29</v>
      </c>
      <c r="G16" s="195">
        <v>15</v>
      </c>
      <c r="H16" s="195">
        <v>2</v>
      </c>
      <c r="I16" s="195">
        <v>8</v>
      </c>
      <c r="J16" s="196">
        <v>4</v>
      </c>
      <c r="K16" s="133"/>
      <c r="L16" s="230">
        <f t="shared" si="0"/>
        <v>162</v>
      </c>
      <c r="M16" s="196">
        <f t="shared" si="1"/>
        <v>10</v>
      </c>
      <c r="N16" s="351"/>
      <c r="O16" s="122"/>
      <c r="P16" s="122"/>
      <c r="Q16" s="122"/>
      <c r="R16" s="122"/>
    </row>
    <row r="17" spans="1:18" ht="13.5" customHeight="1" x14ac:dyDescent="0.15">
      <c r="A17" s="369"/>
      <c r="B17" s="263"/>
      <c r="C17" s="24"/>
      <c r="D17" s="337"/>
      <c r="E17" s="190">
        <v>69.633507853403145</v>
      </c>
      <c r="F17" s="191">
        <v>15.183246073298429</v>
      </c>
      <c r="G17" s="191">
        <v>7.8534031413612562</v>
      </c>
      <c r="H17" s="191">
        <v>1.0471204188481675</v>
      </c>
      <c r="I17" s="191">
        <v>4.1884816753926701</v>
      </c>
      <c r="J17" s="192">
        <v>2.0942408376963351</v>
      </c>
      <c r="K17" s="134"/>
      <c r="L17" s="229">
        <f t="shared" si="0"/>
        <v>84.81675392670158</v>
      </c>
      <c r="M17" s="192">
        <f t="shared" si="1"/>
        <v>5.2356020942408374</v>
      </c>
      <c r="N17" s="351"/>
      <c r="O17" s="141"/>
      <c r="P17" s="141"/>
      <c r="Q17" s="141"/>
      <c r="R17" s="141"/>
    </row>
    <row r="18" spans="1:18" s="110" customFormat="1" ht="13.5" customHeight="1" x14ac:dyDescent="0.15">
      <c r="A18" s="369"/>
      <c r="B18" s="108" t="s">
        <v>42</v>
      </c>
      <c r="C18" s="120"/>
      <c r="D18" s="330">
        <v>94</v>
      </c>
      <c r="E18" s="194">
        <v>76</v>
      </c>
      <c r="F18" s="195">
        <v>8</v>
      </c>
      <c r="G18" s="195">
        <v>4</v>
      </c>
      <c r="H18" s="195">
        <v>1</v>
      </c>
      <c r="I18" s="195">
        <v>3</v>
      </c>
      <c r="J18" s="196">
        <v>2</v>
      </c>
      <c r="K18" s="133"/>
      <c r="L18" s="230">
        <f t="shared" si="0"/>
        <v>84</v>
      </c>
      <c r="M18" s="196">
        <f t="shared" si="1"/>
        <v>4</v>
      </c>
      <c r="N18" s="351"/>
      <c r="O18" s="122"/>
      <c r="P18" s="122"/>
      <c r="Q18" s="122"/>
      <c r="R18" s="122"/>
    </row>
    <row r="19" spans="1:18" ht="13.5" customHeight="1" thickBot="1" x14ac:dyDescent="0.2">
      <c r="A19" s="370"/>
      <c r="B19" s="263"/>
      <c r="C19" s="26"/>
      <c r="D19" s="332"/>
      <c r="E19" s="198">
        <v>80.851063829787222</v>
      </c>
      <c r="F19" s="199">
        <v>8.5106382978723403</v>
      </c>
      <c r="G19" s="199">
        <v>4.2553191489361701</v>
      </c>
      <c r="H19" s="199">
        <v>1.0638297872340425</v>
      </c>
      <c r="I19" s="199">
        <v>3.1914893617021276</v>
      </c>
      <c r="J19" s="200">
        <v>2.1276595744680851</v>
      </c>
      <c r="K19" s="134"/>
      <c r="L19" s="231">
        <f t="shared" si="0"/>
        <v>89.361702127659555</v>
      </c>
      <c r="M19" s="200">
        <f t="shared" si="1"/>
        <v>4.2553191489361701</v>
      </c>
      <c r="N19" s="351"/>
      <c r="O19" s="141"/>
      <c r="P19" s="141"/>
      <c r="Q19" s="141"/>
      <c r="R19" s="141"/>
    </row>
    <row r="20" spans="1:18" s="111" customFormat="1" ht="13.5" customHeight="1" x14ac:dyDescent="0.15">
      <c r="A20" s="372" t="s">
        <v>0</v>
      </c>
      <c r="B20" s="103" t="s">
        <v>1</v>
      </c>
      <c r="C20" s="121"/>
      <c r="D20" s="333">
        <v>1088</v>
      </c>
      <c r="E20" s="186">
        <v>682</v>
      </c>
      <c r="F20" s="187">
        <v>191</v>
      </c>
      <c r="G20" s="187">
        <v>107</v>
      </c>
      <c r="H20" s="187">
        <v>28</v>
      </c>
      <c r="I20" s="187">
        <v>41</v>
      </c>
      <c r="J20" s="188">
        <v>39</v>
      </c>
      <c r="K20" s="267"/>
      <c r="L20" s="228">
        <f t="shared" si="0"/>
        <v>873</v>
      </c>
      <c r="M20" s="188">
        <f t="shared" si="1"/>
        <v>69</v>
      </c>
      <c r="N20" s="351"/>
      <c r="O20" s="122"/>
      <c r="P20" s="122"/>
      <c r="Q20" s="122"/>
      <c r="R20" s="122"/>
    </row>
    <row r="21" spans="1:18" s="22" customFormat="1" ht="13.5" customHeight="1" x14ac:dyDescent="0.15">
      <c r="A21" s="373"/>
      <c r="B21" s="263"/>
      <c r="C21" s="25"/>
      <c r="D21" s="337"/>
      <c r="E21" s="190">
        <v>62.683823529411761</v>
      </c>
      <c r="F21" s="191">
        <v>17.555147058823529</v>
      </c>
      <c r="G21" s="191">
        <v>9.8345588235294112</v>
      </c>
      <c r="H21" s="191">
        <v>2.5735294117647056</v>
      </c>
      <c r="I21" s="191">
        <v>3.7683823529411762</v>
      </c>
      <c r="J21" s="192">
        <v>3.5845588235294117</v>
      </c>
      <c r="K21" s="268"/>
      <c r="L21" s="229">
        <f t="shared" si="0"/>
        <v>80.23897058823529</v>
      </c>
      <c r="M21" s="192">
        <f t="shared" si="1"/>
        <v>6.3419117647058822</v>
      </c>
      <c r="N21" s="351"/>
      <c r="O21" s="141"/>
      <c r="P21" s="141"/>
      <c r="Q21" s="141"/>
      <c r="R21" s="141"/>
    </row>
    <row r="22" spans="1:18" s="111" customFormat="1" ht="13.5" customHeight="1" x14ac:dyDescent="0.15">
      <c r="A22" s="373"/>
      <c r="B22" s="106" t="s">
        <v>2</v>
      </c>
      <c r="C22" s="122"/>
      <c r="D22" s="346">
        <v>1538</v>
      </c>
      <c r="E22" s="194">
        <v>958</v>
      </c>
      <c r="F22" s="195">
        <v>243</v>
      </c>
      <c r="G22" s="195">
        <v>175</v>
      </c>
      <c r="H22" s="195">
        <v>41</v>
      </c>
      <c r="I22" s="195">
        <v>85</v>
      </c>
      <c r="J22" s="196">
        <v>36</v>
      </c>
      <c r="K22" s="267"/>
      <c r="L22" s="230">
        <f t="shared" si="0"/>
        <v>1201</v>
      </c>
      <c r="M22" s="196">
        <f t="shared" si="1"/>
        <v>126</v>
      </c>
      <c r="N22" s="351"/>
      <c r="O22" s="122"/>
      <c r="P22" s="122"/>
      <c r="Q22" s="122"/>
      <c r="R22" s="122"/>
    </row>
    <row r="23" spans="1:18" s="22" customFormat="1" ht="13.5" customHeight="1" x14ac:dyDescent="0.15">
      <c r="A23" s="373"/>
      <c r="B23" s="263"/>
      <c r="C23" s="25"/>
      <c r="D23" s="337"/>
      <c r="E23" s="190">
        <v>62.288686605981795</v>
      </c>
      <c r="F23" s="191">
        <v>15.799739921976593</v>
      </c>
      <c r="G23" s="191">
        <v>11.378413524057217</v>
      </c>
      <c r="H23" s="191">
        <v>2.6657997399219768</v>
      </c>
      <c r="I23" s="191">
        <v>5.5266579973992194</v>
      </c>
      <c r="J23" s="192">
        <v>2.3407022106631992</v>
      </c>
      <c r="L23" s="229">
        <f t="shared" si="0"/>
        <v>78.08842652795839</v>
      </c>
      <c r="M23" s="192">
        <f t="shared" si="1"/>
        <v>8.1924577373211953</v>
      </c>
      <c r="N23" s="351"/>
      <c r="O23" s="141"/>
      <c r="P23" s="141"/>
      <c r="Q23" s="141"/>
      <c r="R23" s="141"/>
    </row>
    <row r="24" spans="1:18" s="111" customFormat="1" ht="13.5" customHeight="1" x14ac:dyDescent="0.15">
      <c r="A24" s="373"/>
      <c r="B24" s="106" t="s">
        <v>45</v>
      </c>
      <c r="C24" s="122"/>
      <c r="D24" s="330">
        <v>86</v>
      </c>
      <c r="E24" s="194">
        <v>63</v>
      </c>
      <c r="F24" s="195">
        <v>10</v>
      </c>
      <c r="G24" s="195">
        <v>4</v>
      </c>
      <c r="H24" s="195">
        <v>1</v>
      </c>
      <c r="I24" s="195">
        <v>3</v>
      </c>
      <c r="J24" s="196">
        <v>5</v>
      </c>
      <c r="L24" s="230">
        <f t="shared" si="0"/>
        <v>73</v>
      </c>
      <c r="M24" s="196">
        <f t="shared" si="1"/>
        <v>4</v>
      </c>
      <c r="N24" s="351"/>
      <c r="O24" s="122"/>
      <c r="P24" s="122"/>
      <c r="Q24" s="122"/>
      <c r="R24" s="122"/>
    </row>
    <row r="25" spans="1:18" s="22" customFormat="1" ht="13.5" customHeight="1" thickBot="1" x14ac:dyDescent="0.2">
      <c r="A25" s="374"/>
      <c r="B25" s="263"/>
      <c r="C25" s="62"/>
      <c r="D25" s="332"/>
      <c r="E25" s="198">
        <v>73.255813953488371</v>
      </c>
      <c r="F25" s="199">
        <v>11.627906976744185</v>
      </c>
      <c r="G25" s="199">
        <v>4.6511627906976747</v>
      </c>
      <c r="H25" s="199">
        <v>1.1627906976744187</v>
      </c>
      <c r="I25" s="199">
        <v>3.4883720930232558</v>
      </c>
      <c r="J25" s="200">
        <v>5.8139534883720927</v>
      </c>
      <c r="L25" s="231">
        <f t="shared" si="0"/>
        <v>84.883720930232556</v>
      </c>
      <c r="M25" s="200">
        <f t="shared" si="1"/>
        <v>4.6511627906976747</v>
      </c>
      <c r="N25" s="351"/>
      <c r="O25" s="141"/>
      <c r="P25" s="141"/>
      <c r="Q25" s="141"/>
      <c r="R25" s="141"/>
    </row>
    <row r="26" spans="1:18" s="110" customFormat="1" ht="13.5" customHeight="1" x14ac:dyDescent="0.15">
      <c r="A26" s="371" t="s">
        <v>43</v>
      </c>
      <c r="B26" s="118" t="s">
        <v>3</v>
      </c>
      <c r="C26" s="119"/>
      <c r="D26" s="333">
        <v>170</v>
      </c>
      <c r="E26" s="202">
        <v>71</v>
      </c>
      <c r="F26" s="203">
        <v>48</v>
      </c>
      <c r="G26" s="203">
        <v>25</v>
      </c>
      <c r="H26" s="203">
        <v>13</v>
      </c>
      <c r="I26" s="203">
        <v>13</v>
      </c>
      <c r="J26" s="204">
        <v>0</v>
      </c>
      <c r="L26" s="232">
        <f t="shared" si="0"/>
        <v>119</v>
      </c>
      <c r="M26" s="204">
        <f t="shared" si="1"/>
        <v>26</v>
      </c>
      <c r="N26" s="351"/>
      <c r="O26" s="120"/>
      <c r="P26" s="120"/>
      <c r="Q26" s="120"/>
      <c r="R26" s="120"/>
    </row>
    <row r="27" spans="1:18" ht="13.5" customHeight="1" x14ac:dyDescent="0.15">
      <c r="A27" s="369"/>
      <c r="B27" s="263"/>
      <c r="C27" s="24"/>
      <c r="D27" s="337"/>
      <c r="E27" s="206">
        <v>41.764705882352942</v>
      </c>
      <c r="F27" s="207">
        <v>28.235294117647058</v>
      </c>
      <c r="G27" s="207">
        <v>14.705882352941178</v>
      </c>
      <c r="H27" s="207">
        <v>7.6470588235294121</v>
      </c>
      <c r="I27" s="207">
        <v>7.6470588235294121</v>
      </c>
      <c r="J27" s="208">
        <v>0</v>
      </c>
      <c r="L27" s="233">
        <f t="shared" si="0"/>
        <v>70</v>
      </c>
      <c r="M27" s="208">
        <f t="shared" si="1"/>
        <v>15.294117647058824</v>
      </c>
      <c r="N27" s="351"/>
      <c r="O27" s="142"/>
      <c r="P27" s="142"/>
      <c r="Q27" s="142"/>
      <c r="R27" s="142"/>
    </row>
    <row r="28" spans="1:18" s="110" customFormat="1" ht="13.5" customHeight="1" x14ac:dyDescent="0.15">
      <c r="A28" s="369"/>
      <c r="B28" s="108" t="s">
        <v>4</v>
      </c>
      <c r="C28" s="120"/>
      <c r="D28" s="346">
        <v>260</v>
      </c>
      <c r="E28" s="209">
        <v>122</v>
      </c>
      <c r="F28" s="210">
        <v>53</v>
      </c>
      <c r="G28" s="210">
        <v>45</v>
      </c>
      <c r="H28" s="210">
        <v>10</v>
      </c>
      <c r="I28" s="210">
        <v>27</v>
      </c>
      <c r="J28" s="211">
        <v>3</v>
      </c>
      <c r="L28" s="234">
        <f t="shared" si="0"/>
        <v>175</v>
      </c>
      <c r="M28" s="211">
        <f t="shared" si="1"/>
        <v>37</v>
      </c>
      <c r="N28" s="351"/>
      <c r="O28" s="120"/>
      <c r="P28" s="120"/>
      <c r="Q28" s="120"/>
      <c r="R28" s="120"/>
    </row>
    <row r="29" spans="1:18" ht="13.5" customHeight="1" x14ac:dyDescent="0.15">
      <c r="A29" s="369"/>
      <c r="B29" s="263"/>
      <c r="C29" s="24"/>
      <c r="D29" s="337"/>
      <c r="E29" s="206">
        <v>46.92307692307692</v>
      </c>
      <c r="F29" s="207">
        <v>20.384615384615383</v>
      </c>
      <c r="G29" s="207">
        <v>17.307692307692307</v>
      </c>
      <c r="H29" s="207">
        <v>3.8461538461538463</v>
      </c>
      <c r="I29" s="207">
        <v>10.384615384615385</v>
      </c>
      <c r="J29" s="208">
        <v>1.153846153846154</v>
      </c>
      <c r="L29" s="233">
        <f t="shared" si="0"/>
        <v>67.307692307692307</v>
      </c>
      <c r="M29" s="208">
        <f t="shared" si="1"/>
        <v>14.230769230769232</v>
      </c>
      <c r="N29" s="351"/>
      <c r="O29" s="142"/>
      <c r="P29" s="142"/>
      <c r="Q29" s="142"/>
      <c r="R29" s="142"/>
    </row>
    <row r="30" spans="1:18" s="110" customFormat="1" ht="13.5" customHeight="1" x14ac:dyDescent="0.15">
      <c r="A30" s="369"/>
      <c r="B30" s="108" t="s">
        <v>5</v>
      </c>
      <c r="C30" s="120"/>
      <c r="D30" s="346">
        <v>434</v>
      </c>
      <c r="E30" s="209">
        <v>218</v>
      </c>
      <c r="F30" s="210">
        <v>89</v>
      </c>
      <c r="G30" s="210">
        <v>76</v>
      </c>
      <c r="H30" s="210">
        <v>15</v>
      </c>
      <c r="I30" s="210">
        <v>31</v>
      </c>
      <c r="J30" s="211">
        <v>5</v>
      </c>
      <c r="L30" s="234">
        <f t="shared" si="0"/>
        <v>307</v>
      </c>
      <c r="M30" s="211">
        <f t="shared" si="1"/>
        <v>46</v>
      </c>
      <c r="N30" s="351"/>
      <c r="O30" s="120"/>
      <c r="P30" s="120"/>
      <c r="Q30" s="120"/>
      <c r="R30" s="120"/>
    </row>
    <row r="31" spans="1:18" ht="13.5" customHeight="1" x14ac:dyDescent="0.15">
      <c r="A31" s="369"/>
      <c r="B31" s="263"/>
      <c r="C31" s="24"/>
      <c r="D31" s="337"/>
      <c r="E31" s="206">
        <v>50.230414746543786</v>
      </c>
      <c r="F31" s="207">
        <v>20.506912442396313</v>
      </c>
      <c r="G31" s="207">
        <v>17.511520737327189</v>
      </c>
      <c r="H31" s="207">
        <v>3.4562211981566824</v>
      </c>
      <c r="I31" s="207">
        <v>7.1428571428571423</v>
      </c>
      <c r="J31" s="208">
        <v>1.1520737327188941</v>
      </c>
      <c r="L31" s="233">
        <f t="shared" si="0"/>
        <v>70.7373271889401</v>
      </c>
      <c r="M31" s="208">
        <f t="shared" si="1"/>
        <v>10.599078341013826</v>
      </c>
      <c r="N31" s="351"/>
      <c r="O31" s="142"/>
      <c r="P31" s="142"/>
      <c r="Q31" s="142"/>
      <c r="R31" s="142"/>
    </row>
    <row r="32" spans="1:18" s="110" customFormat="1" ht="13.5" customHeight="1" x14ac:dyDescent="0.15">
      <c r="A32" s="369"/>
      <c r="B32" s="108" t="s">
        <v>6</v>
      </c>
      <c r="C32" s="120"/>
      <c r="D32" s="346">
        <v>480</v>
      </c>
      <c r="E32" s="209">
        <v>280</v>
      </c>
      <c r="F32" s="210">
        <v>97</v>
      </c>
      <c r="G32" s="210">
        <v>57</v>
      </c>
      <c r="H32" s="210">
        <v>19</v>
      </c>
      <c r="I32" s="210">
        <v>23</v>
      </c>
      <c r="J32" s="211">
        <v>4</v>
      </c>
      <c r="L32" s="234">
        <f t="shared" si="0"/>
        <v>377</v>
      </c>
      <c r="M32" s="211">
        <f t="shared" si="1"/>
        <v>42</v>
      </c>
      <c r="N32" s="351"/>
      <c r="O32" s="120"/>
      <c r="P32" s="120"/>
      <c r="Q32" s="120"/>
      <c r="R32" s="120"/>
    </row>
    <row r="33" spans="1:18" ht="13.5" customHeight="1" x14ac:dyDescent="0.15">
      <c r="A33" s="369"/>
      <c r="B33" s="263"/>
      <c r="C33" s="24"/>
      <c r="D33" s="337"/>
      <c r="E33" s="206">
        <v>58.333333333333336</v>
      </c>
      <c r="F33" s="207">
        <v>20.208333333333332</v>
      </c>
      <c r="G33" s="207">
        <v>11.875</v>
      </c>
      <c r="H33" s="207">
        <v>3.958333333333333</v>
      </c>
      <c r="I33" s="207">
        <v>4.791666666666667</v>
      </c>
      <c r="J33" s="208">
        <v>0.83333333333333337</v>
      </c>
      <c r="L33" s="233">
        <f t="shared" si="0"/>
        <v>78.541666666666671</v>
      </c>
      <c r="M33" s="208">
        <f t="shared" si="1"/>
        <v>8.75</v>
      </c>
      <c r="N33" s="351"/>
      <c r="O33" s="142"/>
      <c r="P33" s="142"/>
      <c r="Q33" s="142"/>
      <c r="R33" s="142"/>
    </row>
    <row r="34" spans="1:18" s="110" customFormat="1" ht="13.5" customHeight="1" x14ac:dyDescent="0.15">
      <c r="A34" s="369"/>
      <c r="B34" s="108" t="s">
        <v>7</v>
      </c>
      <c r="C34" s="120"/>
      <c r="D34" s="346">
        <v>594</v>
      </c>
      <c r="E34" s="209">
        <v>432</v>
      </c>
      <c r="F34" s="210">
        <v>81</v>
      </c>
      <c r="G34" s="210">
        <v>41</v>
      </c>
      <c r="H34" s="210">
        <v>7</v>
      </c>
      <c r="I34" s="210">
        <v>17</v>
      </c>
      <c r="J34" s="211">
        <v>16</v>
      </c>
      <c r="L34" s="234">
        <f t="shared" si="0"/>
        <v>513</v>
      </c>
      <c r="M34" s="211">
        <f t="shared" si="1"/>
        <v>24</v>
      </c>
      <c r="N34" s="351"/>
      <c r="O34" s="120"/>
      <c r="P34" s="120"/>
      <c r="Q34" s="120"/>
      <c r="R34" s="120"/>
    </row>
    <row r="35" spans="1:18" ht="13.5" customHeight="1" x14ac:dyDescent="0.15">
      <c r="A35" s="369"/>
      <c r="B35" s="263"/>
      <c r="C35" s="24"/>
      <c r="D35" s="337"/>
      <c r="E35" s="206">
        <v>72.727272727272734</v>
      </c>
      <c r="F35" s="207">
        <v>13.636363636363635</v>
      </c>
      <c r="G35" s="207">
        <v>6.9023569023569031</v>
      </c>
      <c r="H35" s="207">
        <v>1.1784511784511784</v>
      </c>
      <c r="I35" s="207">
        <v>2.861952861952862</v>
      </c>
      <c r="J35" s="208">
        <v>2.6936026936026933</v>
      </c>
      <c r="L35" s="233">
        <f t="shared" si="0"/>
        <v>86.363636363636374</v>
      </c>
      <c r="M35" s="208">
        <f t="shared" si="1"/>
        <v>4.0404040404040407</v>
      </c>
      <c r="N35" s="351"/>
      <c r="O35" s="142"/>
      <c r="P35" s="142"/>
      <c r="Q35" s="142"/>
      <c r="R35" s="142"/>
    </row>
    <row r="36" spans="1:18" s="110" customFormat="1" ht="13.5" customHeight="1" x14ac:dyDescent="0.15">
      <c r="A36" s="369"/>
      <c r="B36" s="108" t="s">
        <v>44</v>
      </c>
      <c r="C36" s="120"/>
      <c r="D36" s="331">
        <v>688</v>
      </c>
      <c r="E36" s="209">
        <v>518</v>
      </c>
      <c r="F36" s="210">
        <v>66</v>
      </c>
      <c r="G36" s="210">
        <v>38</v>
      </c>
      <c r="H36" s="210">
        <v>5</v>
      </c>
      <c r="I36" s="210">
        <v>15</v>
      </c>
      <c r="J36" s="211">
        <v>46</v>
      </c>
      <c r="L36" s="234">
        <f t="shared" si="0"/>
        <v>584</v>
      </c>
      <c r="M36" s="211">
        <f t="shared" si="1"/>
        <v>20</v>
      </c>
      <c r="N36" s="351"/>
      <c r="O36" s="120"/>
      <c r="P36" s="120"/>
      <c r="Q36" s="120"/>
      <c r="R36" s="120"/>
    </row>
    <row r="37" spans="1:18" ht="13.5" customHeight="1" x14ac:dyDescent="0.15">
      <c r="A37" s="369"/>
      <c r="B37" s="263"/>
      <c r="C37" s="24"/>
      <c r="D37" s="331"/>
      <c r="E37" s="206">
        <v>75.29069767441861</v>
      </c>
      <c r="F37" s="207">
        <v>9.5930232558139537</v>
      </c>
      <c r="G37" s="207">
        <v>5.5232558139534884</v>
      </c>
      <c r="H37" s="207">
        <v>0.72674418604651159</v>
      </c>
      <c r="I37" s="207">
        <v>2.1802325581395348</v>
      </c>
      <c r="J37" s="208">
        <v>6.6860465116279064</v>
      </c>
      <c r="L37" s="233">
        <f t="shared" si="0"/>
        <v>84.883720930232556</v>
      </c>
      <c r="M37" s="208">
        <f t="shared" si="1"/>
        <v>2.9069767441860463</v>
      </c>
      <c r="N37" s="351"/>
      <c r="O37" s="142"/>
      <c r="P37" s="142"/>
      <c r="Q37" s="142"/>
      <c r="R37" s="142"/>
    </row>
    <row r="38" spans="1:18" s="110" customFormat="1" ht="13.5" customHeight="1" x14ac:dyDescent="0.15">
      <c r="A38" s="369"/>
      <c r="B38" s="264" t="s">
        <v>45</v>
      </c>
      <c r="C38" s="120"/>
      <c r="D38" s="347">
        <v>86</v>
      </c>
      <c r="E38" s="209">
        <v>62</v>
      </c>
      <c r="F38" s="210">
        <v>10</v>
      </c>
      <c r="G38" s="210">
        <v>4</v>
      </c>
      <c r="H38" s="210">
        <v>1</v>
      </c>
      <c r="I38" s="210">
        <v>3</v>
      </c>
      <c r="J38" s="211">
        <v>6</v>
      </c>
      <c r="L38" s="234">
        <f t="shared" si="0"/>
        <v>72</v>
      </c>
      <c r="M38" s="211">
        <f t="shared" si="1"/>
        <v>4</v>
      </c>
      <c r="N38" s="351"/>
      <c r="O38" s="120"/>
      <c r="P38" s="120"/>
      <c r="Q38" s="120"/>
      <c r="R38" s="120"/>
    </row>
    <row r="39" spans="1:18" ht="13.5" customHeight="1" thickBot="1" x14ac:dyDescent="0.2">
      <c r="A39" s="370"/>
      <c r="B39" s="265"/>
      <c r="C39" s="26"/>
      <c r="D39" s="332"/>
      <c r="E39" s="212">
        <v>72.093023255813947</v>
      </c>
      <c r="F39" s="213">
        <v>11.627906976744185</v>
      </c>
      <c r="G39" s="213">
        <v>4.6511627906976747</v>
      </c>
      <c r="H39" s="213">
        <v>1.1627906976744187</v>
      </c>
      <c r="I39" s="213">
        <v>3.4883720930232558</v>
      </c>
      <c r="J39" s="214">
        <v>6.9767441860465116</v>
      </c>
      <c r="L39" s="235">
        <f t="shared" si="0"/>
        <v>83.720930232558132</v>
      </c>
      <c r="M39" s="214">
        <f t="shared" si="1"/>
        <v>4.6511627906976747</v>
      </c>
      <c r="N39" s="351"/>
      <c r="O39" s="142"/>
      <c r="P39" s="142"/>
      <c r="Q39" s="142"/>
      <c r="R39" s="142"/>
    </row>
    <row r="40" spans="1:18" s="110" customFormat="1" ht="13.5" customHeight="1" x14ac:dyDescent="0.15">
      <c r="A40" s="369" t="s">
        <v>46</v>
      </c>
      <c r="B40" s="108" t="s">
        <v>48</v>
      </c>
      <c r="C40" s="120"/>
      <c r="D40" s="333">
        <v>459</v>
      </c>
      <c r="E40" s="194">
        <v>226</v>
      </c>
      <c r="F40" s="195">
        <v>98</v>
      </c>
      <c r="G40" s="195">
        <v>75</v>
      </c>
      <c r="H40" s="195">
        <v>22</v>
      </c>
      <c r="I40" s="195">
        <v>30</v>
      </c>
      <c r="J40" s="196">
        <v>8</v>
      </c>
      <c r="L40" s="230">
        <f t="shared" si="0"/>
        <v>324</v>
      </c>
      <c r="M40" s="196">
        <f t="shared" si="1"/>
        <v>52</v>
      </c>
      <c r="N40" s="351"/>
      <c r="O40" s="122"/>
      <c r="P40" s="122"/>
      <c r="Q40" s="122"/>
      <c r="R40" s="122"/>
    </row>
    <row r="41" spans="1:18" ht="13.5" customHeight="1" x14ac:dyDescent="0.15">
      <c r="A41" s="369"/>
      <c r="B41" s="263"/>
      <c r="C41" s="24"/>
      <c r="D41" s="337"/>
      <c r="E41" s="190">
        <v>49.23747276688453</v>
      </c>
      <c r="F41" s="191">
        <v>21.350762527233115</v>
      </c>
      <c r="G41" s="191">
        <v>16.33986928104575</v>
      </c>
      <c r="H41" s="191">
        <v>4.7930283224400867</v>
      </c>
      <c r="I41" s="191">
        <v>6.5359477124183014</v>
      </c>
      <c r="J41" s="192">
        <v>1.7429193899782136</v>
      </c>
      <c r="L41" s="229">
        <f t="shared" si="0"/>
        <v>70.588235294117652</v>
      </c>
      <c r="M41" s="192">
        <f t="shared" si="1"/>
        <v>11.328976034858389</v>
      </c>
      <c r="N41" s="351"/>
      <c r="O41" s="141"/>
      <c r="P41" s="141"/>
      <c r="Q41" s="141"/>
      <c r="R41" s="141"/>
    </row>
    <row r="42" spans="1:18" s="110" customFormat="1" ht="13.5" customHeight="1" x14ac:dyDescent="0.15">
      <c r="A42" s="369"/>
      <c r="B42" s="108" t="s">
        <v>50</v>
      </c>
      <c r="C42" s="120"/>
      <c r="D42" s="346">
        <v>1862</v>
      </c>
      <c r="E42" s="194">
        <v>1232</v>
      </c>
      <c r="F42" s="195">
        <v>287</v>
      </c>
      <c r="G42" s="195">
        <v>180</v>
      </c>
      <c r="H42" s="195">
        <v>40</v>
      </c>
      <c r="I42" s="195">
        <v>77</v>
      </c>
      <c r="J42" s="196">
        <v>46</v>
      </c>
      <c r="L42" s="230">
        <f t="shared" si="0"/>
        <v>1519</v>
      </c>
      <c r="M42" s="196">
        <f t="shared" si="1"/>
        <v>117</v>
      </c>
      <c r="N42" s="351"/>
      <c r="O42" s="122"/>
      <c r="P42" s="122"/>
      <c r="Q42" s="122"/>
      <c r="R42" s="122"/>
    </row>
    <row r="43" spans="1:18" ht="13.5" customHeight="1" x14ac:dyDescent="0.15">
      <c r="A43" s="369"/>
      <c r="B43" s="263"/>
      <c r="C43" s="24"/>
      <c r="D43" s="337"/>
      <c r="E43" s="190">
        <v>66.165413533834581</v>
      </c>
      <c r="F43" s="191">
        <v>15.413533834586465</v>
      </c>
      <c r="G43" s="191">
        <v>9.6670247046186901</v>
      </c>
      <c r="H43" s="191">
        <v>2.1482277121374866</v>
      </c>
      <c r="I43" s="191">
        <v>4.1353383458646613</v>
      </c>
      <c r="J43" s="192">
        <v>2.4704618689581093</v>
      </c>
      <c r="L43" s="229">
        <f t="shared" si="0"/>
        <v>81.578947368421041</v>
      </c>
      <c r="M43" s="192">
        <f t="shared" si="1"/>
        <v>6.2835660580021475</v>
      </c>
      <c r="N43" s="351"/>
      <c r="O43" s="141"/>
      <c r="P43" s="141"/>
      <c r="Q43" s="141"/>
      <c r="R43" s="141"/>
    </row>
    <row r="44" spans="1:18" s="110" customFormat="1" ht="13.5" customHeight="1" x14ac:dyDescent="0.15">
      <c r="A44" s="369"/>
      <c r="B44" s="108" t="s">
        <v>51</v>
      </c>
      <c r="C44" s="120"/>
      <c r="D44" s="346">
        <v>290</v>
      </c>
      <c r="E44" s="194">
        <v>177</v>
      </c>
      <c r="F44" s="195">
        <v>48</v>
      </c>
      <c r="G44" s="195">
        <v>26</v>
      </c>
      <c r="H44" s="195">
        <v>6</v>
      </c>
      <c r="I44" s="195">
        <v>19</v>
      </c>
      <c r="J44" s="196">
        <v>14</v>
      </c>
      <c r="L44" s="230">
        <f t="shared" si="0"/>
        <v>225</v>
      </c>
      <c r="M44" s="196">
        <f t="shared" si="1"/>
        <v>25</v>
      </c>
      <c r="N44" s="351"/>
      <c r="O44" s="122"/>
      <c r="P44" s="122"/>
      <c r="Q44" s="122"/>
      <c r="R44" s="122"/>
    </row>
    <row r="45" spans="1:18" ht="13.5" customHeight="1" x14ac:dyDescent="0.15">
      <c r="A45" s="369"/>
      <c r="B45" s="263"/>
      <c r="C45" s="24"/>
      <c r="D45" s="337"/>
      <c r="E45" s="190">
        <v>61.03448275862069</v>
      </c>
      <c r="F45" s="191">
        <v>16.551724137931036</v>
      </c>
      <c r="G45" s="191">
        <v>8.9655172413793096</v>
      </c>
      <c r="H45" s="191">
        <v>2.0689655172413794</v>
      </c>
      <c r="I45" s="191">
        <v>6.5517241379310347</v>
      </c>
      <c r="J45" s="192">
        <v>4.8275862068965516</v>
      </c>
      <c r="L45" s="229">
        <f t="shared" si="0"/>
        <v>77.58620689655173</v>
      </c>
      <c r="M45" s="192">
        <f t="shared" si="1"/>
        <v>8.6206896551724146</v>
      </c>
      <c r="N45" s="351"/>
      <c r="O45" s="141"/>
      <c r="P45" s="141"/>
      <c r="Q45" s="141"/>
      <c r="R45" s="141"/>
    </row>
    <row r="46" spans="1:18" s="110" customFormat="1" ht="13.5" customHeight="1" x14ac:dyDescent="0.15">
      <c r="A46" s="369"/>
      <c r="B46" s="264" t="s">
        <v>71</v>
      </c>
      <c r="C46" s="120"/>
      <c r="D46" s="330">
        <v>101</v>
      </c>
      <c r="E46" s="194">
        <v>68</v>
      </c>
      <c r="F46" s="195">
        <v>11</v>
      </c>
      <c r="G46" s="195">
        <v>5</v>
      </c>
      <c r="H46" s="195">
        <v>2</v>
      </c>
      <c r="I46" s="195">
        <v>3</v>
      </c>
      <c r="J46" s="196">
        <v>12</v>
      </c>
      <c r="L46" s="230">
        <f t="shared" si="0"/>
        <v>79</v>
      </c>
      <c r="M46" s="196">
        <f t="shared" si="1"/>
        <v>5</v>
      </c>
      <c r="N46" s="351"/>
      <c r="O46" s="122"/>
      <c r="P46" s="122"/>
      <c r="Q46" s="122"/>
      <c r="R46" s="122"/>
    </row>
    <row r="47" spans="1:18" ht="13.5" customHeight="1" thickBot="1" x14ac:dyDescent="0.2">
      <c r="A47" s="370"/>
      <c r="B47" s="265"/>
      <c r="C47" s="26"/>
      <c r="D47" s="332"/>
      <c r="E47" s="198">
        <v>67.32673267326733</v>
      </c>
      <c r="F47" s="199">
        <v>10.891089108910892</v>
      </c>
      <c r="G47" s="199">
        <v>4.9504950495049505</v>
      </c>
      <c r="H47" s="199">
        <v>1.9801980198019802</v>
      </c>
      <c r="I47" s="199">
        <v>2.9702970297029703</v>
      </c>
      <c r="J47" s="200">
        <v>11.881188118811881</v>
      </c>
      <c r="L47" s="231">
        <f t="shared" si="0"/>
        <v>78.21782178217822</v>
      </c>
      <c r="M47" s="200">
        <f t="shared" si="1"/>
        <v>4.9504950495049505</v>
      </c>
      <c r="N47" s="351"/>
      <c r="O47" s="141"/>
      <c r="P47" s="141"/>
      <c r="Q47" s="141"/>
      <c r="R47" s="141"/>
    </row>
    <row r="48" spans="1:18" s="110" customFormat="1" ht="13.5" customHeight="1" x14ac:dyDescent="0.15">
      <c r="A48" s="369" t="s">
        <v>227</v>
      </c>
      <c r="B48" s="108" t="s">
        <v>53</v>
      </c>
      <c r="C48" s="120"/>
      <c r="D48" s="333">
        <v>144</v>
      </c>
      <c r="E48" s="194">
        <v>60</v>
      </c>
      <c r="F48" s="195">
        <v>43</v>
      </c>
      <c r="G48" s="195">
        <v>20</v>
      </c>
      <c r="H48" s="195">
        <v>11</v>
      </c>
      <c r="I48" s="195">
        <v>10</v>
      </c>
      <c r="J48" s="196">
        <v>0</v>
      </c>
      <c r="L48" s="230">
        <f t="shared" si="0"/>
        <v>103</v>
      </c>
      <c r="M48" s="196">
        <f t="shared" si="1"/>
        <v>21</v>
      </c>
      <c r="N48" s="351"/>
      <c r="O48" s="122"/>
      <c r="P48" s="122"/>
      <c r="Q48" s="122"/>
      <c r="R48" s="122"/>
    </row>
    <row r="49" spans="1:18" ht="13.5" customHeight="1" x14ac:dyDescent="0.15">
      <c r="A49" s="369"/>
      <c r="B49" s="263"/>
      <c r="C49" s="24"/>
      <c r="D49" s="337"/>
      <c r="E49" s="190">
        <v>41.666666666666671</v>
      </c>
      <c r="F49" s="191">
        <v>29.861111111111111</v>
      </c>
      <c r="G49" s="191">
        <v>13.888888888888889</v>
      </c>
      <c r="H49" s="191">
        <v>7.6388888888888893</v>
      </c>
      <c r="I49" s="191">
        <v>6.9444444444444446</v>
      </c>
      <c r="J49" s="192">
        <v>0</v>
      </c>
      <c r="L49" s="229">
        <f t="shared" si="0"/>
        <v>71.527777777777786</v>
      </c>
      <c r="M49" s="192">
        <f t="shared" si="1"/>
        <v>14.583333333333334</v>
      </c>
      <c r="N49" s="351"/>
      <c r="O49" s="141"/>
      <c r="P49" s="141"/>
      <c r="Q49" s="141"/>
      <c r="R49" s="141"/>
    </row>
    <row r="50" spans="1:18" s="110" customFormat="1" ht="13.5" customHeight="1" x14ac:dyDescent="0.15">
      <c r="A50" s="369"/>
      <c r="B50" s="108" t="s">
        <v>433</v>
      </c>
      <c r="C50" s="120"/>
      <c r="D50" s="346">
        <v>364</v>
      </c>
      <c r="E50" s="194">
        <v>182</v>
      </c>
      <c r="F50" s="195">
        <v>69</v>
      </c>
      <c r="G50" s="195">
        <v>67</v>
      </c>
      <c r="H50" s="195">
        <v>15</v>
      </c>
      <c r="I50" s="195">
        <v>23</v>
      </c>
      <c r="J50" s="196">
        <v>8</v>
      </c>
      <c r="L50" s="230">
        <f t="shared" si="0"/>
        <v>251</v>
      </c>
      <c r="M50" s="196">
        <f t="shared" si="1"/>
        <v>38</v>
      </c>
      <c r="N50" s="351"/>
      <c r="O50" s="122"/>
      <c r="P50" s="122"/>
      <c r="Q50" s="122"/>
      <c r="R50" s="122"/>
    </row>
    <row r="51" spans="1:18" ht="13.5" customHeight="1" x14ac:dyDescent="0.15">
      <c r="A51" s="369"/>
      <c r="B51" s="263"/>
      <c r="C51" s="24"/>
      <c r="D51" s="337"/>
      <c r="E51" s="190">
        <v>50</v>
      </c>
      <c r="F51" s="191">
        <v>18.956043956043956</v>
      </c>
      <c r="G51" s="191">
        <v>18.406593406593409</v>
      </c>
      <c r="H51" s="191">
        <v>4.1208791208791204</v>
      </c>
      <c r="I51" s="191">
        <v>6.3186813186813184</v>
      </c>
      <c r="J51" s="192">
        <v>2.197802197802198</v>
      </c>
      <c r="L51" s="229">
        <f t="shared" si="0"/>
        <v>68.956043956043956</v>
      </c>
      <c r="M51" s="192">
        <f t="shared" si="1"/>
        <v>10.439560439560438</v>
      </c>
      <c r="N51" s="351"/>
      <c r="O51" s="141"/>
      <c r="P51" s="141"/>
      <c r="Q51" s="141"/>
      <c r="R51" s="141"/>
    </row>
    <row r="52" spans="1:18" s="110" customFormat="1" ht="13.5" customHeight="1" x14ac:dyDescent="0.15">
      <c r="A52" s="369"/>
      <c r="B52" s="108" t="s">
        <v>55</v>
      </c>
      <c r="C52" s="120"/>
      <c r="D52" s="346">
        <v>229</v>
      </c>
      <c r="E52" s="194">
        <v>131</v>
      </c>
      <c r="F52" s="195">
        <v>51</v>
      </c>
      <c r="G52" s="195">
        <v>23</v>
      </c>
      <c r="H52" s="195">
        <v>5</v>
      </c>
      <c r="I52" s="195">
        <v>16</v>
      </c>
      <c r="J52" s="196">
        <v>3</v>
      </c>
      <c r="L52" s="230">
        <f t="shared" si="0"/>
        <v>182</v>
      </c>
      <c r="M52" s="196">
        <f t="shared" si="1"/>
        <v>21</v>
      </c>
      <c r="N52" s="351"/>
      <c r="O52" s="122"/>
      <c r="P52" s="122"/>
      <c r="Q52" s="122"/>
      <c r="R52" s="122"/>
    </row>
    <row r="53" spans="1:18" ht="13.5" customHeight="1" x14ac:dyDescent="0.15">
      <c r="A53" s="369"/>
      <c r="B53" s="263"/>
      <c r="C53" s="24"/>
      <c r="D53" s="337"/>
      <c r="E53" s="190">
        <v>57.20524017467249</v>
      </c>
      <c r="F53" s="191">
        <v>22.270742358078603</v>
      </c>
      <c r="G53" s="191">
        <v>10.043668122270741</v>
      </c>
      <c r="H53" s="191">
        <v>2.1834061135371177</v>
      </c>
      <c r="I53" s="191">
        <v>6.9868995633187767</v>
      </c>
      <c r="J53" s="192">
        <v>1.3100436681222707</v>
      </c>
      <c r="L53" s="229">
        <f t="shared" si="0"/>
        <v>79.47598253275109</v>
      </c>
      <c r="M53" s="192">
        <f t="shared" si="1"/>
        <v>9.1703056768558948</v>
      </c>
      <c r="N53" s="351"/>
      <c r="O53" s="141"/>
      <c r="P53" s="141"/>
      <c r="Q53" s="141"/>
      <c r="R53" s="141"/>
    </row>
    <row r="54" spans="1:18" s="110" customFormat="1" ht="13.5" customHeight="1" x14ac:dyDescent="0.15">
      <c r="A54" s="369"/>
      <c r="B54" s="108" t="s">
        <v>57</v>
      </c>
      <c r="C54" s="120"/>
      <c r="D54" s="346">
        <v>173</v>
      </c>
      <c r="E54" s="194">
        <v>80</v>
      </c>
      <c r="F54" s="195">
        <v>34</v>
      </c>
      <c r="G54" s="195">
        <v>34</v>
      </c>
      <c r="H54" s="195">
        <v>11</v>
      </c>
      <c r="I54" s="195">
        <v>13</v>
      </c>
      <c r="J54" s="196">
        <v>1</v>
      </c>
      <c r="L54" s="230">
        <f t="shared" si="0"/>
        <v>114</v>
      </c>
      <c r="M54" s="196">
        <f t="shared" si="1"/>
        <v>24</v>
      </c>
      <c r="N54" s="351"/>
      <c r="O54" s="122"/>
      <c r="P54" s="122"/>
      <c r="Q54" s="122"/>
      <c r="R54" s="122"/>
    </row>
    <row r="55" spans="1:18" ht="13.5" customHeight="1" x14ac:dyDescent="0.15">
      <c r="A55" s="369"/>
      <c r="B55" s="263"/>
      <c r="C55" s="24"/>
      <c r="D55" s="337"/>
      <c r="E55" s="190">
        <v>46.24277456647399</v>
      </c>
      <c r="F55" s="191">
        <v>19.653179190751445</v>
      </c>
      <c r="G55" s="191">
        <v>19.653179190751445</v>
      </c>
      <c r="H55" s="191">
        <v>6.3583815028901727</v>
      </c>
      <c r="I55" s="191">
        <v>7.5144508670520231</v>
      </c>
      <c r="J55" s="192">
        <v>0.57803468208092479</v>
      </c>
      <c r="L55" s="229">
        <f t="shared" si="0"/>
        <v>65.895953757225442</v>
      </c>
      <c r="M55" s="192">
        <f t="shared" si="1"/>
        <v>13.872832369942195</v>
      </c>
      <c r="N55" s="351"/>
      <c r="O55" s="141"/>
      <c r="P55" s="141"/>
      <c r="Q55" s="141"/>
      <c r="R55" s="141"/>
    </row>
    <row r="56" spans="1:18" s="110" customFormat="1" ht="13.5" customHeight="1" x14ac:dyDescent="0.15">
      <c r="A56" s="369"/>
      <c r="B56" s="108" t="s">
        <v>59</v>
      </c>
      <c r="C56" s="120"/>
      <c r="D56" s="346">
        <v>445</v>
      </c>
      <c r="E56" s="194">
        <v>243</v>
      </c>
      <c r="F56" s="195">
        <v>90</v>
      </c>
      <c r="G56" s="195">
        <v>65</v>
      </c>
      <c r="H56" s="195">
        <v>14</v>
      </c>
      <c r="I56" s="195">
        <v>29</v>
      </c>
      <c r="J56" s="196">
        <v>4</v>
      </c>
      <c r="L56" s="230">
        <f t="shared" si="0"/>
        <v>333</v>
      </c>
      <c r="M56" s="196">
        <f t="shared" si="1"/>
        <v>43</v>
      </c>
      <c r="N56" s="351"/>
      <c r="O56" s="122"/>
      <c r="P56" s="122"/>
      <c r="Q56" s="122"/>
      <c r="R56" s="122"/>
    </row>
    <row r="57" spans="1:18" ht="13.5" customHeight="1" x14ac:dyDescent="0.15">
      <c r="A57" s="369"/>
      <c r="B57" s="263"/>
      <c r="C57" s="24"/>
      <c r="D57" s="337"/>
      <c r="E57" s="190">
        <v>54.606741573033716</v>
      </c>
      <c r="F57" s="191">
        <v>20.224719101123593</v>
      </c>
      <c r="G57" s="191">
        <v>14.606741573033707</v>
      </c>
      <c r="H57" s="191">
        <v>3.1460674157303372</v>
      </c>
      <c r="I57" s="191">
        <v>6.5168539325842696</v>
      </c>
      <c r="J57" s="192">
        <v>0.89887640449438211</v>
      </c>
      <c r="L57" s="229">
        <f t="shared" si="0"/>
        <v>74.831460674157313</v>
      </c>
      <c r="M57" s="192">
        <f t="shared" si="1"/>
        <v>9.6629213483146064</v>
      </c>
      <c r="N57" s="351"/>
      <c r="O57" s="141"/>
      <c r="P57" s="141"/>
      <c r="Q57" s="141"/>
      <c r="R57" s="141"/>
    </row>
    <row r="58" spans="1:18" s="110" customFormat="1" ht="13.5" customHeight="1" x14ac:dyDescent="0.15">
      <c r="A58" s="369"/>
      <c r="B58" s="108" t="s">
        <v>61</v>
      </c>
      <c r="C58" s="120"/>
      <c r="D58" s="346">
        <v>214</v>
      </c>
      <c r="E58" s="194">
        <v>131</v>
      </c>
      <c r="F58" s="195">
        <v>41</v>
      </c>
      <c r="G58" s="195">
        <v>25</v>
      </c>
      <c r="H58" s="195">
        <v>4</v>
      </c>
      <c r="I58" s="195">
        <v>12</v>
      </c>
      <c r="J58" s="196">
        <v>1</v>
      </c>
      <c r="L58" s="230">
        <f t="shared" si="0"/>
        <v>172</v>
      </c>
      <c r="M58" s="196">
        <f t="shared" si="1"/>
        <v>16</v>
      </c>
      <c r="N58" s="351"/>
      <c r="O58" s="122"/>
      <c r="P58" s="122"/>
      <c r="Q58" s="122"/>
      <c r="R58" s="122"/>
    </row>
    <row r="59" spans="1:18" ht="13.5" customHeight="1" x14ac:dyDescent="0.15">
      <c r="A59" s="369"/>
      <c r="B59" s="263"/>
      <c r="C59" s="24"/>
      <c r="D59" s="337"/>
      <c r="E59" s="190">
        <v>61.214953271028037</v>
      </c>
      <c r="F59" s="191">
        <v>19.158878504672895</v>
      </c>
      <c r="G59" s="191">
        <v>11.682242990654206</v>
      </c>
      <c r="H59" s="191">
        <v>1.8691588785046727</v>
      </c>
      <c r="I59" s="191">
        <v>5.6074766355140184</v>
      </c>
      <c r="J59" s="192">
        <v>0.46728971962616817</v>
      </c>
      <c r="L59" s="229">
        <f t="shared" si="0"/>
        <v>80.373831775700936</v>
      </c>
      <c r="M59" s="192">
        <f t="shared" si="1"/>
        <v>7.4766355140186906</v>
      </c>
      <c r="N59" s="351"/>
      <c r="O59" s="141"/>
      <c r="P59" s="141"/>
      <c r="Q59" s="141"/>
      <c r="R59" s="141"/>
    </row>
    <row r="60" spans="1:18" s="110" customFormat="1" ht="13.5" customHeight="1" x14ac:dyDescent="0.15">
      <c r="A60" s="369"/>
      <c r="B60" s="108" t="s">
        <v>63</v>
      </c>
      <c r="C60" s="120"/>
      <c r="D60" s="331">
        <v>133</v>
      </c>
      <c r="E60" s="194">
        <v>88</v>
      </c>
      <c r="F60" s="195">
        <v>16</v>
      </c>
      <c r="G60" s="195">
        <v>9</v>
      </c>
      <c r="H60" s="195">
        <v>2</v>
      </c>
      <c r="I60" s="195">
        <v>7</v>
      </c>
      <c r="J60" s="196">
        <v>11</v>
      </c>
      <c r="L60" s="230">
        <f t="shared" si="0"/>
        <v>104</v>
      </c>
      <c r="M60" s="196">
        <f t="shared" si="1"/>
        <v>9</v>
      </c>
      <c r="N60" s="351"/>
      <c r="O60" s="122"/>
      <c r="P60" s="122"/>
      <c r="Q60" s="122"/>
      <c r="R60" s="122"/>
    </row>
    <row r="61" spans="1:18" ht="13.5" customHeight="1" x14ac:dyDescent="0.15">
      <c r="A61" s="369"/>
      <c r="B61" s="263"/>
      <c r="C61" s="24"/>
      <c r="D61" s="331"/>
      <c r="E61" s="190">
        <v>66.165413533834581</v>
      </c>
      <c r="F61" s="191">
        <v>12.030075187969924</v>
      </c>
      <c r="G61" s="191">
        <v>6.7669172932330826</v>
      </c>
      <c r="H61" s="191">
        <v>1.5037593984962405</v>
      </c>
      <c r="I61" s="191">
        <v>5.2631578947368416</v>
      </c>
      <c r="J61" s="192">
        <v>8.2706766917293226</v>
      </c>
      <c r="L61" s="229">
        <f t="shared" si="0"/>
        <v>78.195488721804509</v>
      </c>
      <c r="M61" s="192">
        <f t="shared" si="1"/>
        <v>6.7669172932330817</v>
      </c>
      <c r="N61" s="351"/>
      <c r="O61" s="141"/>
      <c r="P61" s="141"/>
      <c r="Q61" s="141"/>
      <c r="R61" s="141"/>
    </row>
    <row r="62" spans="1:18" s="110" customFormat="1" ht="13.5" customHeight="1" x14ac:dyDescent="0.15">
      <c r="A62" s="369"/>
      <c r="B62" s="108" t="s">
        <v>65</v>
      </c>
      <c r="C62" s="120"/>
      <c r="D62" s="346">
        <v>497</v>
      </c>
      <c r="E62" s="194">
        <v>399</v>
      </c>
      <c r="F62" s="195">
        <v>48</v>
      </c>
      <c r="G62" s="195">
        <v>19</v>
      </c>
      <c r="H62" s="195">
        <v>2</v>
      </c>
      <c r="I62" s="195">
        <v>7</v>
      </c>
      <c r="J62" s="196">
        <v>22</v>
      </c>
      <c r="L62" s="230">
        <f t="shared" si="0"/>
        <v>447</v>
      </c>
      <c r="M62" s="196">
        <f t="shared" si="1"/>
        <v>9</v>
      </c>
      <c r="N62" s="351"/>
      <c r="O62" s="122"/>
      <c r="P62" s="122"/>
      <c r="Q62" s="122"/>
      <c r="R62" s="122"/>
    </row>
    <row r="63" spans="1:18" ht="13.5" customHeight="1" x14ac:dyDescent="0.15">
      <c r="A63" s="369"/>
      <c r="B63" s="263"/>
      <c r="C63" s="24"/>
      <c r="D63" s="337"/>
      <c r="E63" s="190">
        <v>80.281690140845072</v>
      </c>
      <c r="F63" s="191">
        <v>9.6579476861166995</v>
      </c>
      <c r="G63" s="191">
        <v>3.8229376257545273</v>
      </c>
      <c r="H63" s="191">
        <v>0.4024144869215292</v>
      </c>
      <c r="I63" s="191">
        <v>1.4084507042253522</v>
      </c>
      <c r="J63" s="192">
        <v>4.4265593561368206</v>
      </c>
      <c r="L63" s="229">
        <f t="shared" si="0"/>
        <v>89.939637826961771</v>
      </c>
      <c r="M63" s="192">
        <f t="shared" si="1"/>
        <v>1.8108651911468814</v>
      </c>
      <c r="N63" s="351"/>
      <c r="O63" s="141"/>
      <c r="P63" s="141"/>
      <c r="Q63" s="141"/>
      <c r="R63" s="141"/>
    </row>
    <row r="64" spans="1:18" s="110" customFormat="1" ht="13.5" customHeight="1" x14ac:dyDescent="0.15">
      <c r="A64" s="369"/>
      <c r="B64" s="264" t="s">
        <v>66</v>
      </c>
      <c r="C64" s="120"/>
      <c r="D64" s="330">
        <v>688</v>
      </c>
      <c r="E64" s="194">
        <v>489</v>
      </c>
      <c r="F64" s="195">
        <v>86</v>
      </c>
      <c r="G64" s="195">
        <v>50</v>
      </c>
      <c r="H64" s="195">
        <v>10</v>
      </c>
      <c r="I64" s="195">
        <v>22</v>
      </c>
      <c r="J64" s="196">
        <v>31</v>
      </c>
      <c r="L64" s="230">
        <f t="shared" si="0"/>
        <v>575</v>
      </c>
      <c r="M64" s="196">
        <f t="shared" si="1"/>
        <v>32</v>
      </c>
      <c r="N64" s="351"/>
      <c r="O64" s="122"/>
      <c r="P64" s="122"/>
      <c r="Q64" s="122"/>
      <c r="R64" s="122"/>
    </row>
    <row r="65" spans="1:18" ht="13.5" customHeight="1" thickBot="1" x14ac:dyDescent="0.2">
      <c r="A65" s="370"/>
      <c r="B65" s="265"/>
      <c r="C65" s="26"/>
      <c r="D65" s="332"/>
      <c r="E65" s="198">
        <v>71.075581395348848</v>
      </c>
      <c r="F65" s="199">
        <v>12.5</v>
      </c>
      <c r="G65" s="199">
        <v>7.2674418604651168</v>
      </c>
      <c r="H65" s="199">
        <v>1.4534883720930232</v>
      </c>
      <c r="I65" s="199">
        <v>3.1976744186046515</v>
      </c>
      <c r="J65" s="200">
        <v>4.5058139534883717</v>
      </c>
      <c r="L65" s="231">
        <f t="shared" si="0"/>
        <v>83.575581395348848</v>
      </c>
      <c r="M65" s="200">
        <f t="shared" si="1"/>
        <v>4.6511627906976747</v>
      </c>
      <c r="N65" s="351"/>
      <c r="O65" s="141"/>
      <c r="P65" s="141"/>
      <c r="Q65" s="141"/>
      <c r="R65" s="141"/>
    </row>
    <row r="66" spans="1:18" s="110" customFormat="1" ht="13.5" customHeight="1" x14ac:dyDescent="0.15">
      <c r="A66" s="367" t="s">
        <v>73</v>
      </c>
      <c r="B66" s="108" t="s">
        <v>67</v>
      </c>
      <c r="C66" s="120"/>
      <c r="D66" s="333">
        <v>1507</v>
      </c>
      <c r="E66" s="194">
        <v>930</v>
      </c>
      <c r="F66" s="195">
        <v>257</v>
      </c>
      <c r="G66" s="195">
        <v>169</v>
      </c>
      <c r="H66" s="195">
        <v>37</v>
      </c>
      <c r="I66" s="195">
        <v>70</v>
      </c>
      <c r="J66" s="196">
        <v>44</v>
      </c>
      <c r="L66" s="230">
        <f t="shared" si="0"/>
        <v>1187</v>
      </c>
      <c r="M66" s="196">
        <f t="shared" si="1"/>
        <v>107</v>
      </c>
      <c r="N66" s="351"/>
      <c r="O66" s="122"/>
      <c r="P66" s="122"/>
      <c r="Q66" s="122"/>
      <c r="R66" s="122"/>
    </row>
    <row r="67" spans="1:18" ht="13.5" customHeight="1" x14ac:dyDescent="0.15">
      <c r="A67" s="369"/>
      <c r="B67" s="10" t="s">
        <v>68</v>
      </c>
      <c r="C67" s="24"/>
      <c r="D67" s="337"/>
      <c r="E67" s="190">
        <v>61.712010617120107</v>
      </c>
      <c r="F67" s="191">
        <v>17.05374917053749</v>
      </c>
      <c r="G67" s="191">
        <v>11.214333112143331</v>
      </c>
      <c r="H67" s="191">
        <v>2.4552090245520901</v>
      </c>
      <c r="I67" s="191">
        <v>4.6449900464499008</v>
      </c>
      <c r="J67" s="192">
        <v>2.9197080291970803</v>
      </c>
      <c r="L67" s="229">
        <f t="shared" si="0"/>
        <v>78.765759787657601</v>
      </c>
      <c r="M67" s="192">
        <f t="shared" si="1"/>
        <v>7.1001990710019909</v>
      </c>
      <c r="N67" s="351"/>
      <c r="O67" s="141"/>
      <c r="P67" s="141"/>
      <c r="Q67" s="141"/>
      <c r="R67" s="141"/>
    </row>
    <row r="68" spans="1:18" s="110" customFormat="1" ht="13.5" customHeight="1" x14ac:dyDescent="0.15">
      <c r="A68" s="369"/>
      <c r="B68" s="108" t="s">
        <v>69</v>
      </c>
      <c r="C68" s="120"/>
      <c r="D68" s="346">
        <v>1187</v>
      </c>
      <c r="E68" s="194">
        <v>764</v>
      </c>
      <c r="F68" s="195">
        <v>187</v>
      </c>
      <c r="G68" s="195">
        <v>115</v>
      </c>
      <c r="H68" s="195">
        <v>33</v>
      </c>
      <c r="I68" s="195">
        <v>58</v>
      </c>
      <c r="J68" s="196">
        <v>30</v>
      </c>
      <c r="L68" s="230">
        <f t="shared" si="0"/>
        <v>951</v>
      </c>
      <c r="M68" s="196">
        <f t="shared" si="1"/>
        <v>91</v>
      </c>
      <c r="N68" s="351"/>
      <c r="O68" s="122"/>
      <c r="P68" s="122"/>
      <c r="Q68" s="122"/>
      <c r="R68" s="122"/>
    </row>
    <row r="69" spans="1:18" ht="13.5" customHeight="1" x14ac:dyDescent="0.15">
      <c r="A69" s="369"/>
      <c r="B69" s="10" t="s">
        <v>70</v>
      </c>
      <c r="C69" s="24"/>
      <c r="D69" s="337"/>
      <c r="E69" s="190">
        <v>64.363942712721141</v>
      </c>
      <c r="F69" s="191">
        <v>15.754001684919967</v>
      </c>
      <c r="G69" s="191">
        <v>9.688289806234204</v>
      </c>
      <c r="H69" s="191">
        <v>2.7801179443976411</v>
      </c>
      <c r="I69" s="191">
        <v>4.8862679022746418</v>
      </c>
      <c r="J69" s="192">
        <v>2.527379949452401</v>
      </c>
      <c r="L69" s="229">
        <f t="shared" si="0"/>
        <v>80.117944397641111</v>
      </c>
      <c r="M69" s="192">
        <f t="shared" si="1"/>
        <v>7.6663858466722825</v>
      </c>
      <c r="N69" s="351"/>
      <c r="O69" s="141"/>
      <c r="P69" s="141"/>
      <c r="Q69" s="141"/>
      <c r="R69" s="141"/>
    </row>
    <row r="70" spans="1:18" s="110" customFormat="1" ht="13.5" customHeight="1" x14ac:dyDescent="0.15">
      <c r="A70" s="369"/>
      <c r="B70" s="264" t="s">
        <v>71</v>
      </c>
      <c r="C70" s="120"/>
      <c r="D70" s="330">
        <v>18</v>
      </c>
      <c r="E70" s="194">
        <v>9</v>
      </c>
      <c r="F70" s="195">
        <v>0</v>
      </c>
      <c r="G70" s="195">
        <v>2</v>
      </c>
      <c r="H70" s="195">
        <v>0</v>
      </c>
      <c r="I70" s="195">
        <v>1</v>
      </c>
      <c r="J70" s="196">
        <v>6</v>
      </c>
      <c r="L70" s="230">
        <f t="shared" si="0"/>
        <v>9</v>
      </c>
      <c r="M70" s="196">
        <f t="shared" si="1"/>
        <v>1</v>
      </c>
      <c r="N70" s="351"/>
      <c r="O70" s="122"/>
      <c r="P70" s="122"/>
      <c r="Q70" s="122"/>
      <c r="R70" s="122"/>
    </row>
    <row r="71" spans="1:18" ht="13.5" customHeight="1" thickBot="1" x14ac:dyDescent="0.2">
      <c r="A71" s="370"/>
      <c r="B71" s="265"/>
      <c r="C71" s="26"/>
      <c r="D71" s="332"/>
      <c r="E71" s="198">
        <v>50</v>
      </c>
      <c r="F71" s="199">
        <v>0</v>
      </c>
      <c r="G71" s="199">
        <v>11.111111111111111</v>
      </c>
      <c r="H71" s="199">
        <v>0</v>
      </c>
      <c r="I71" s="199">
        <v>5.5555555555555554</v>
      </c>
      <c r="J71" s="200">
        <v>33.333333333333329</v>
      </c>
      <c r="L71" s="231">
        <f t="shared" si="0"/>
        <v>50</v>
      </c>
      <c r="M71" s="200">
        <f t="shared" si="1"/>
        <v>5.5555555555555554</v>
      </c>
      <c r="N71" s="351"/>
      <c r="O71" s="141"/>
      <c r="P71" s="141"/>
      <c r="Q71" s="141"/>
      <c r="R71" s="141"/>
    </row>
    <row r="72" spans="1:18" s="110" customFormat="1" ht="13.5" customHeight="1" x14ac:dyDescent="0.15">
      <c r="A72" s="367" t="s">
        <v>510</v>
      </c>
      <c r="B72" s="108" t="s">
        <v>511</v>
      </c>
      <c r="C72" s="120"/>
      <c r="D72" s="333">
        <v>1212</v>
      </c>
      <c r="E72" s="194">
        <v>742</v>
      </c>
      <c r="F72" s="195">
        <v>217</v>
      </c>
      <c r="G72" s="195">
        <v>140</v>
      </c>
      <c r="H72" s="195">
        <v>35</v>
      </c>
      <c r="I72" s="195">
        <v>59</v>
      </c>
      <c r="J72" s="196">
        <v>19</v>
      </c>
      <c r="L72" s="230">
        <f t="shared" ref="L72:L77" si="2">SUM(E72:F72)</f>
        <v>959</v>
      </c>
      <c r="M72" s="196">
        <f t="shared" ref="M72:M77" si="3">SUM(H72:I72)</f>
        <v>94</v>
      </c>
      <c r="N72" s="351"/>
      <c r="O72" s="122"/>
      <c r="P72" s="122"/>
      <c r="Q72" s="122"/>
      <c r="R72" s="122"/>
    </row>
    <row r="73" spans="1:18" ht="13.5" customHeight="1" x14ac:dyDescent="0.15">
      <c r="A73" s="367"/>
      <c r="B73" s="10" t="s">
        <v>512</v>
      </c>
      <c r="C73" s="24"/>
      <c r="D73" s="337"/>
      <c r="E73" s="190">
        <v>61.221122112211226</v>
      </c>
      <c r="F73" s="191">
        <v>17.904290429042906</v>
      </c>
      <c r="G73" s="191">
        <v>11.55115511551155</v>
      </c>
      <c r="H73" s="191">
        <v>2.8877887788778875</v>
      </c>
      <c r="I73" s="191">
        <v>4.8679867986798682</v>
      </c>
      <c r="J73" s="192">
        <v>1.5676567656765676</v>
      </c>
      <c r="L73" s="229">
        <f t="shared" si="2"/>
        <v>79.125412541254136</v>
      </c>
      <c r="M73" s="192">
        <f t="shared" si="3"/>
        <v>7.7557755775577562</v>
      </c>
      <c r="N73" s="351"/>
      <c r="O73" s="141"/>
      <c r="P73" s="141"/>
      <c r="Q73" s="141"/>
      <c r="R73" s="141"/>
    </row>
    <row r="74" spans="1:18" s="110" customFormat="1" ht="13.5" customHeight="1" x14ac:dyDescent="0.15">
      <c r="A74" s="367"/>
      <c r="B74" s="108" t="s">
        <v>513</v>
      </c>
      <c r="C74" s="120"/>
      <c r="D74" s="346">
        <v>422</v>
      </c>
      <c r="E74" s="194">
        <v>232</v>
      </c>
      <c r="F74" s="195">
        <v>96</v>
      </c>
      <c r="G74" s="195">
        <v>57</v>
      </c>
      <c r="H74" s="195">
        <v>11</v>
      </c>
      <c r="I74" s="195">
        <v>20</v>
      </c>
      <c r="J74" s="196">
        <v>6</v>
      </c>
      <c r="L74" s="230">
        <f t="shared" si="2"/>
        <v>328</v>
      </c>
      <c r="M74" s="196">
        <f t="shared" si="3"/>
        <v>31</v>
      </c>
      <c r="N74" s="351"/>
      <c r="O74" s="122"/>
      <c r="P74" s="122"/>
      <c r="Q74" s="122"/>
      <c r="R74" s="122"/>
    </row>
    <row r="75" spans="1:18" ht="13.5" customHeight="1" x14ac:dyDescent="0.15">
      <c r="A75" s="367"/>
      <c r="B75" s="10" t="s">
        <v>512</v>
      </c>
      <c r="C75" s="24"/>
      <c r="D75" s="337"/>
      <c r="E75" s="190">
        <v>54.976303317535546</v>
      </c>
      <c r="F75" s="191">
        <v>22.748815165876778</v>
      </c>
      <c r="G75" s="191">
        <v>13.507109004739338</v>
      </c>
      <c r="H75" s="191">
        <v>2.6066350710900474</v>
      </c>
      <c r="I75" s="191">
        <v>4.7393364928909953</v>
      </c>
      <c r="J75" s="192">
        <v>1.4218009478672986</v>
      </c>
      <c r="L75" s="229">
        <f t="shared" si="2"/>
        <v>77.725118483412331</v>
      </c>
      <c r="M75" s="192">
        <f t="shared" si="3"/>
        <v>7.3459715639810428</v>
      </c>
      <c r="N75" s="351"/>
      <c r="O75" s="141"/>
      <c r="P75" s="141"/>
      <c r="Q75" s="141"/>
      <c r="R75" s="141"/>
    </row>
    <row r="76" spans="1:18" s="110" customFormat="1" ht="13.5" customHeight="1" x14ac:dyDescent="0.15">
      <c r="A76" s="367"/>
      <c r="B76" s="108" t="s">
        <v>514</v>
      </c>
      <c r="C76" s="120"/>
      <c r="D76" s="330">
        <v>1078</v>
      </c>
      <c r="E76" s="194">
        <v>729</v>
      </c>
      <c r="F76" s="195">
        <v>131</v>
      </c>
      <c r="G76" s="195">
        <v>89</v>
      </c>
      <c r="H76" s="195">
        <v>24</v>
      </c>
      <c r="I76" s="195">
        <v>50</v>
      </c>
      <c r="J76" s="196">
        <v>55</v>
      </c>
      <c r="L76" s="230">
        <f t="shared" si="2"/>
        <v>860</v>
      </c>
      <c r="M76" s="196">
        <f t="shared" si="3"/>
        <v>74</v>
      </c>
      <c r="N76" s="351"/>
      <c r="O76" s="122"/>
      <c r="P76" s="122"/>
      <c r="Q76" s="122"/>
      <c r="R76" s="122"/>
    </row>
    <row r="77" spans="1:18" ht="13.5" customHeight="1" thickBot="1" x14ac:dyDescent="0.2">
      <c r="A77" s="368"/>
      <c r="B77" s="21"/>
      <c r="C77" s="26"/>
      <c r="D77" s="332"/>
      <c r="E77" s="198">
        <v>67.625231910946198</v>
      </c>
      <c r="F77" s="199">
        <v>12.152133580705009</v>
      </c>
      <c r="G77" s="199">
        <v>8.2560296846011134</v>
      </c>
      <c r="H77" s="199">
        <v>2.2263450834879404</v>
      </c>
      <c r="I77" s="199">
        <v>4.6382189239332092</v>
      </c>
      <c r="J77" s="200">
        <v>5.1020408163265305</v>
      </c>
      <c r="L77" s="231">
        <f t="shared" si="2"/>
        <v>79.77736549165121</v>
      </c>
      <c r="M77" s="200">
        <f t="shared" si="3"/>
        <v>6.8645640074211496</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461</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824</v>
      </c>
      <c r="F6" s="179">
        <v>924</v>
      </c>
      <c r="G6" s="179">
        <v>610</v>
      </c>
      <c r="H6" s="179">
        <v>124</v>
      </c>
      <c r="I6" s="179">
        <v>124</v>
      </c>
      <c r="J6" s="180">
        <v>106</v>
      </c>
      <c r="K6" s="133"/>
      <c r="L6" s="226">
        <f>SUM(E6:F6)</f>
        <v>1748</v>
      </c>
      <c r="M6" s="180">
        <f>SUM(H6:I6)</f>
        <v>248</v>
      </c>
      <c r="N6" s="351"/>
      <c r="O6" s="139"/>
      <c r="P6" s="139"/>
      <c r="Q6" s="139"/>
      <c r="R6" s="139"/>
    </row>
    <row r="7" spans="1:19" ht="13.5" customHeight="1" thickBot="1" x14ac:dyDescent="0.2">
      <c r="A7" s="266"/>
      <c r="B7" s="9"/>
      <c r="C7" s="9"/>
      <c r="D7" s="332"/>
      <c r="E7" s="182">
        <v>30.383480825958703</v>
      </c>
      <c r="F7" s="183">
        <v>34.070796460176986</v>
      </c>
      <c r="G7" s="183">
        <v>22.492625368731563</v>
      </c>
      <c r="H7" s="183">
        <v>4.5722713864306783</v>
      </c>
      <c r="I7" s="183">
        <v>4.5722713864306783</v>
      </c>
      <c r="J7" s="275">
        <v>3.9085545722713868</v>
      </c>
      <c r="K7" s="134"/>
      <c r="L7" s="227">
        <f t="shared" ref="L7:L71" si="0">SUM(E7:F7)</f>
        <v>64.454277286135692</v>
      </c>
      <c r="M7" s="275">
        <f t="shared" ref="M7:M71" si="1">SUM(H7:I7)</f>
        <v>9.1445427728613566</v>
      </c>
      <c r="N7" s="351"/>
      <c r="O7" s="140"/>
      <c r="P7" s="140"/>
      <c r="Q7" s="140"/>
      <c r="R7" s="140"/>
    </row>
    <row r="8" spans="1:19" s="110" customFormat="1" ht="13.5" customHeight="1" x14ac:dyDescent="0.15">
      <c r="A8" s="371" t="s">
        <v>30</v>
      </c>
      <c r="B8" s="118" t="s">
        <v>32</v>
      </c>
      <c r="C8" s="119"/>
      <c r="D8" s="333">
        <v>1272</v>
      </c>
      <c r="E8" s="186">
        <v>397</v>
      </c>
      <c r="F8" s="187">
        <v>443</v>
      </c>
      <c r="G8" s="187">
        <v>257</v>
      </c>
      <c r="H8" s="187">
        <v>64</v>
      </c>
      <c r="I8" s="187">
        <v>63</v>
      </c>
      <c r="J8" s="188">
        <v>48</v>
      </c>
      <c r="K8" s="133"/>
      <c r="L8" s="228">
        <f t="shared" si="0"/>
        <v>840</v>
      </c>
      <c r="M8" s="188">
        <f t="shared" si="1"/>
        <v>127</v>
      </c>
      <c r="N8" s="351"/>
      <c r="O8" s="122"/>
      <c r="P8" s="122"/>
      <c r="Q8" s="122"/>
      <c r="R8" s="122"/>
    </row>
    <row r="9" spans="1:19" ht="13.5" customHeight="1" x14ac:dyDescent="0.15">
      <c r="A9" s="369"/>
      <c r="B9" s="263"/>
      <c r="C9" s="24"/>
      <c r="D9" s="337"/>
      <c r="E9" s="190">
        <v>31.210691823899374</v>
      </c>
      <c r="F9" s="191">
        <v>34.827044025157235</v>
      </c>
      <c r="G9" s="191">
        <v>20.20440251572327</v>
      </c>
      <c r="H9" s="191">
        <v>5.0314465408805038</v>
      </c>
      <c r="I9" s="191">
        <v>4.9528301886792452</v>
      </c>
      <c r="J9" s="192">
        <v>3.7735849056603774</v>
      </c>
      <c r="K9" s="134"/>
      <c r="L9" s="229">
        <f t="shared" si="0"/>
        <v>66.037735849056617</v>
      </c>
      <c r="M9" s="192">
        <f t="shared" si="1"/>
        <v>9.984276729559749</v>
      </c>
      <c r="N9" s="351"/>
      <c r="O9" s="141"/>
      <c r="P9" s="141"/>
      <c r="Q9" s="141"/>
      <c r="R9" s="141"/>
    </row>
    <row r="10" spans="1:19" s="110" customFormat="1" ht="13.5" customHeight="1" x14ac:dyDescent="0.15">
      <c r="A10" s="369"/>
      <c r="B10" s="108" t="s">
        <v>34</v>
      </c>
      <c r="C10" s="120"/>
      <c r="D10" s="346">
        <v>279</v>
      </c>
      <c r="E10" s="194">
        <v>90</v>
      </c>
      <c r="F10" s="195">
        <v>93</v>
      </c>
      <c r="G10" s="195">
        <v>63</v>
      </c>
      <c r="H10" s="195">
        <v>12</v>
      </c>
      <c r="I10" s="195">
        <v>11</v>
      </c>
      <c r="J10" s="196">
        <v>10</v>
      </c>
      <c r="K10" s="133"/>
      <c r="L10" s="230">
        <f t="shared" si="0"/>
        <v>183</v>
      </c>
      <c r="M10" s="196">
        <f t="shared" si="1"/>
        <v>23</v>
      </c>
      <c r="N10" s="351"/>
      <c r="O10" s="122"/>
      <c r="P10" s="122"/>
      <c r="Q10" s="122"/>
      <c r="R10" s="122"/>
    </row>
    <row r="11" spans="1:19" ht="13.5" customHeight="1" x14ac:dyDescent="0.15">
      <c r="A11" s="369"/>
      <c r="B11" s="263"/>
      <c r="C11" s="24"/>
      <c r="D11" s="337"/>
      <c r="E11" s="190">
        <v>32.258064516129032</v>
      </c>
      <c r="F11" s="191">
        <v>33.333333333333329</v>
      </c>
      <c r="G11" s="191">
        <v>22.58064516129032</v>
      </c>
      <c r="H11" s="191">
        <v>4.3010752688172049</v>
      </c>
      <c r="I11" s="191">
        <v>3.9426523297491038</v>
      </c>
      <c r="J11" s="192">
        <v>3.5842293906810032</v>
      </c>
      <c r="K11" s="134"/>
      <c r="L11" s="229">
        <f t="shared" si="0"/>
        <v>65.591397849462368</v>
      </c>
      <c r="M11" s="192">
        <f t="shared" si="1"/>
        <v>8.2437275985663092</v>
      </c>
      <c r="N11" s="351"/>
      <c r="O11" s="141"/>
      <c r="P11" s="141"/>
      <c r="Q11" s="141"/>
      <c r="R11" s="141"/>
    </row>
    <row r="12" spans="1:19" s="110" customFormat="1" ht="13.5" customHeight="1" x14ac:dyDescent="0.15">
      <c r="A12" s="369"/>
      <c r="B12" s="108" t="s">
        <v>36</v>
      </c>
      <c r="C12" s="120"/>
      <c r="D12" s="346">
        <v>680</v>
      </c>
      <c r="E12" s="194">
        <v>196</v>
      </c>
      <c r="F12" s="195">
        <v>225</v>
      </c>
      <c r="G12" s="195">
        <v>173</v>
      </c>
      <c r="H12" s="195">
        <v>28</v>
      </c>
      <c r="I12" s="195">
        <v>28</v>
      </c>
      <c r="J12" s="196">
        <v>30</v>
      </c>
      <c r="K12" s="133"/>
      <c r="L12" s="230">
        <f t="shared" si="0"/>
        <v>421</v>
      </c>
      <c r="M12" s="196">
        <f t="shared" si="1"/>
        <v>56</v>
      </c>
      <c r="N12" s="351"/>
      <c r="O12" s="122"/>
      <c r="P12" s="122"/>
      <c r="Q12" s="122"/>
      <c r="R12" s="122"/>
    </row>
    <row r="13" spans="1:19" ht="13.5" customHeight="1" x14ac:dyDescent="0.15">
      <c r="A13" s="369"/>
      <c r="B13" s="263"/>
      <c r="C13" s="24"/>
      <c r="D13" s="337"/>
      <c r="E13" s="190">
        <v>28.823529411764703</v>
      </c>
      <c r="F13" s="191">
        <v>33.088235294117645</v>
      </c>
      <c r="G13" s="191">
        <v>25.441176470588232</v>
      </c>
      <c r="H13" s="191">
        <v>4.117647058823529</v>
      </c>
      <c r="I13" s="191">
        <v>4.117647058823529</v>
      </c>
      <c r="J13" s="192">
        <v>4.4117647058823533</v>
      </c>
      <c r="K13" s="134"/>
      <c r="L13" s="229">
        <f t="shared" si="0"/>
        <v>61.911764705882348</v>
      </c>
      <c r="M13" s="192">
        <f t="shared" si="1"/>
        <v>8.235294117647058</v>
      </c>
      <c r="N13" s="351"/>
      <c r="O13" s="141"/>
      <c r="P13" s="141"/>
      <c r="Q13" s="141"/>
      <c r="R13" s="141"/>
    </row>
    <row r="14" spans="1:19" s="110" customFormat="1" ht="13.5" customHeight="1" x14ac:dyDescent="0.15">
      <c r="A14" s="369"/>
      <c r="B14" s="108" t="s">
        <v>38</v>
      </c>
      <c r="C14" s="120"/>
      <c r="D14" s="346">
        <v>196</v>
      </c>
      <c r="E14" s="194">
        <v>57</v>
      </c>
      <c r="F14" s="195">
        <v>72</v>
      </c>
      <c r="G14" s="195">
        <v>44</v>
      </c>
      <c r="H14" s="195">
        <v>8</v>
      </c>
      <c r="I14" s="195">
        <v>7</v>
      </c>
      <c r="J14" s="196">
        <v>8</v>
      </c>
      <c r="K14" s="133"/>
      <c r="L14" s="230">
        <f t="shared" si="0"/>
        <v>129</v>
      </c>
      <c r="M14" s="196">
        <f t="shared" si="1"/>
        <v>15</v>
      </c>
      <c r="N14" s="351"/>
      <c r="O14" s="122"/>
      <c r="P14" s="122"/>
      <c r="Q14" s="122"/>
      <c r="R14" s="122"/>
    </row>
    <row r="15" spans="1:19" ht="13.5" customHeight="1" x14ac:dyDescent="0.15">
      <c r="A15" s="369"/>
      <c r="B15" s="263"/>
      <c r="C15" s="24"/>
      <c r="D15" s="337"/>
      <c r="E15" s="190">
        <v>29.081632653061224</v>
      </c>
      <c r="F15" s="191">
        <v>36.734693877551024</v>
      </c>
      <c r="G15" s="191">
        <v>22.448979591836736</v>
      </c>
      <c r="H15" s="191">
        <v>4.0816326530612246</v>
      </c>
      <c r="I15" s="191">
        <v>3.5714285714285712</v>
      </c>
      <c r="J15" s="192">
        <v>4.0816326530612246</v>
      </c>
      <c r="K15" s="134"/>
      <c r="L15" s="229">
        <f t="shared" si="0"/>
        <v>65.816326530612244</v>
      </c>
      <c r="M15" s="192">
        <f t="shared" si="1"/>
        <v>7.6530612244897958</v>
      </c>
      <c r="N15" s="351"/>
      <c r="O15" s="141"/>
      <c r="P15" s="141"/>
      <c r="Q15" s="141"/>
      <c r="R15" s="141"/>
    </row>
    <row r="16" spans="1:19" s="110" customFormat="1" ht="13.5" customHeight="1" x14ac:dyDescent="0.15">
      <c r="A16" s="369"/>
      <c r="B16" s="108" t="s">
        <v>40</v>
      </c>
      <c r="C16" s="120"/>
      <c r="D16" s="346">
        <v>191</v>
      </c>
      <c r="E16" s="194">
        <v>60</v>
      </c>
      <c r="F16" s="195">
        <v>60</v>
      </c>
      <c r="G16" s="195">
        <v>45</v>
      </c>
      <c r="H16" s="195">
        <v>10</v>
      </c>
      <c r="I16" s="195">
        <v>10</v>
      </c>
      <c r="J16" s="196">
        <v>6</v>
      </c>
      <c r="K16" s="133"/>
      <c r="L16" s="230">
        <f t="shared" si="0"/>
        <v>120</v>
      </c>
      <c r="M16" s="196">
        <f t="shared" si="1"/>
        <v>20</v>
      </c>
      <c r="N16" s="351"/>
      <c r="O16" s="122"/>
      <c r="P16" s="122"/>
      <c r="Q16" s="122"/>
      <c r="R16" s="122"/>
    </row>
    <row r="17" spans="1:18" ht="13.5" customHeight="1" x14ac:dyDescent="0.15">
      <c r="A17" s="369"/>
      <c r="B17" s="263"/>
      <c r="C17" s="24"/>
      <c r="D17" s="337"/>
      <c r="E17" s="190">
        <v>31.413612565445025</v>
      </c>
      <c r="F17" s="191">
        <v>31.413612565445025</v>
      </c>
      <c r="G17" s="191">
        <v>23.560209424083769</v>
      </c>
      <c r="H17" s="191">
        <v>5.2356020942408374</v>
      </c>
      <c r="I17" s="191">
        <v>5.2356020942408374</v>
      </c>
      <c r="J17" s="192">
        <v>3.1413612565445024</v>
      </c>
      <c r="K17" s="134"/>
      <c r="L17" s="229">
        <f t="shared" si="0"/>
        <v>62.827225130890049</v>
      </c>
      <c r="M17" s="192">
        <f t="shared" si="1"/>
        <v>10.471204188481675</v>
      </c>
      <c r="N17" s="351"/>
      <c r="O17" s="141"/>
      <c r="P17" s="141"/>
      <c r="Q17" s="141"/>
      <c r="R17" s="141"/>
    </row>
    <row r="18" spans="1:18" s="110" customFormat="1" ht="13.5" customHeight="1" x14ac:dyDescent="0.15">
      <c r="A18" s="369"/>
      <c r="B18" s="108" t="s">
        <v>42</v>
      </c>
      <c r="C18" s="120"/>
      <c r="D18" s="330">
        <v>94</v>
      </c>
      <c r="E18" s="194">
        <v>24</v>
      </c>
      <c r="F18" s="195">
        <v>31</v>
      </c>
      <c r="G18" s="195">
        <v>28</v>
      </c>
      <c r="H18" s="195">
        <v>2</v>
      </c>
      <c r="I18" s="195">
        <v>5</v>
      </c>
      <c r="J18" s="196">
        <v>4</v>
      </c>
      <c r="K18" s="133"/>
      <c r="L18" s="230">
        <f t="shared" si="0"/>
        <v>55</v>
      </c>
      <c r="M18" s="196">
        <f t="shared" si="1"/>
        <v>7</v>
      </c>
      <c r="N18" s="351"/>
      <c r="O18" s="122"/>
      <c r="P18" s="122"/>
      <c r="Q18" s="122"/>
      <c r="R18" s="122"/>
    </row>
    <row r="19" spans="1:18" ht="13.5" customHeight="1" thickBot="1" x14ac:dyDescent="0.2">
      <c r="A19" s="370"/>
      <c r="B19" s="263"/>
      <c r="C19" s="26"/>
      <c r="D19" s="332"/>
      <c r="E19" s="198">
        <v>25.531914893617021</v>
      </c>
      <c r="F19" s="199">
        <v>32.978723404255319</v>
      </c>
      <c r="G19" s="199">
        <v>29.787234042553191</v>
      </c>
      <c r="H19" s="199">
        <v>2.1276595744680851</v>
      </c>
      <c r="I19" s="199">
        <v>5.3191489361702127</v>
      </c>
      <c r="J19" s="200">
        <v>4.2553191489361701</v>
      </c>
      <c r="K19" s="134"/>
      <c r="L19" s="231">
        <f t="shared" si="0"/>
        <v>58.51063829787234</v>
      </c>
      <c r="M19" s="200">
        <f t="shared" si="1"/>
        <v>7.4468085106382977</v>
      </c>
      <c r="N19" s="351"/>
      <c r="O19" s="141"/>
      <c r="P19" s="141"/>
      <c r="Q19" s="141"/>
      <c r="R19" s="141"/>
    </row>
    <row r="20" spans="1:18" s="111" customFormat="1" ht="13.5" customHeight="1" x14ac:dyDescent="0.15">
      <c r="A20" s="372" t="s">
        <v>0</v>
      </c>
      <c r="B20" s="103" t="s">
        <v>1</v>
      </c>
      <c r="C20" s="121"/>
      <c r="D20" s="333">
        <v>1088</v>
      </c>
      <c r="E20" s="186">
        <v>311</v>
      </c>
      <c r="F20" s="187">
        <v>365</v>
      </c>
      <c r="G20" s="187">
        <v>248</v>
      </c>
      <c r="H20" s="187">
        <v>50</v>
      </c>
      <c r="I20" s="187">
        <v>69</v>
      </c>
      <c r="J20" s="188">
        <v>45</v>
      </c>
      <c r="K20" s="267"/>
      <c r="L20" s="228">
        <f t="shared" si="0"/>
        <v>676</v>
      </c>
      <c r="M20" s="188">
        <f t="shared" si="1"/>
        <v>119</v>
      </c>
      <c r="N20" s="351"/>
      <c r="O20" s="122"/>
      <c r="P20" s="122"/>
      <c r="Q20" s="122"/>
      <c r="R20" s="122"/>
    </row>
    <row r="21" spans="1:18" s="22" customFormat="1" ht="13.5" customHeight="1" x14ac:dyDescent="0.15">
      <c r="A21" s="373"/>
      <c r="B21" s="263"/>
      <c r="C21" s="25"/>
      <c r="D21" s="337"/>
      <c r="E21" s="190">
        <v>28.584558823529409</v>
      </c>
      <c r="F21" s="191">
        <v>33.547794117647058</v>
      </c>
      <c r="G21" s="191">
        <v>22.794117647058822</v>
      </c>
      <c r="H21" s="191">
        <v>4.5955882352941178</v>
      </c>
      <c r="I21" s="191">
        <v>6.3419117647058822</v>
      </c>
      <c r="J21" s="192">
        <v>4.1360294117647056</v>
      </c>
      <c r="K21" s="268"/>
      <c r="L21" s="229">
        <f t="shared" si="0"/>
        <v>62.132352941176464</v>
      </c>
      <c r="M21" s="192">
        <f t="shared" si="1"/>
        <v>10.9375</v>
      </c>
      <c r="N21" s="351"/>
      <c r="O21" s="141"/>
      <c r="P21" s="141"/>
      <c r="Q21" s="141"/>
      <c r="R21" s="141"/>
    </row>
    <row r="22" spans="1:18" s="111" customFormat="1" ht="13.5" customHeight="1" x14ac:dyDescent="0.15">
      <c r="A22" s="373"/>
      <c r="B22" s="106" t="s">
        <v>2</v>
      </c>
      <c r="C22" s="122"/>
      <c r="D22" s="346">
        <v>1538</v>
      </c>
      <c r="E22" s="194">
        <v>488</v>
      </c>
      <c r="F22" s="195">
        <v>533</v>
      </c>
      <c r="G22" s="195">
        <v>339</v>
      </c>
      <c r="H22" s="195">
        <v>72</v>
      </c>
      <c r="I22" s="195">
        <v>54</v>
      </c>
      <c r="J22" s="196">
        <v>52</v>
      </c>
      <c r="K22" s="267"/>
      <c r="L22" s="230">
        <f t="shared" si="0"/>
        <v>1021</v>
      </c>
      <c r="M22" s="196">
        <f t="shared" si="1"/>
        <v>126</v>
      </c>
      <c r="N22" s="351"/>
      <c r="O22" s="122"/>
      <c r="P22" s="122"/>
      <c r="Q22" s="122"/>
      <c r="R22" s="122"/>
    </row>
    <row r="23" spans="1:18" s="22" customFormat="1" ht="13.5" customHeight="1" x14ac:dyDescent="0.15">
      <c r="A23" s="373"/>
      <c r="B23" s="263"/>
      <c r="C23" s="25"/>
      <c r="D23" s="337"/>
      <c r="E23" s="190">
        <v>31.729518855656696</v>
      </c>
      <c r="F23" s="191">
        <v>34.655396618985698</v>
      </c>
      <c r="G23" s="191">
        <v>22.041612483745123</v>
      </c>
      <c r="H23" s="191">
        <v>4.6814044213263983</v>
      </c>
      <c r="I23" s="191">
        <v>3.5110533159947983</v>
      </c>
      <c r="J23" s="192">
        <v>3.3810143042912877</v>
      </c>
      <c r="L23" s="229">
        <f t="shared" si="0"/>
        <v>66.384915474642398</v>
      </c>
      <c r="M23" s="192">
        <f t="shared" si="1"/>
        <v>8.1924577373211971</v>
      </c>
      <c r="N23" s="351"/>
      <c r="O23" s="141"/>
      <c r="P23" s="141"/>
      <c r="Q23" s="141"/>
      <c r="R23" s="141"/>
    </row>
    <row r="24" spans="1:18" s="111" customFormat="1" ht="13.5" customHeight="1" x14ac:dyDescent="0.15">
      <c r="A24" s="373"/>
      <c r="B24" s="106" t="s">
        <v>45</v>
      </c>
      <c r="C24" s="122"/>
      <c r="D24" s="330">
        <v>86</v>
      </c>
      <c r="E24" s="194">
        <v>25</v>
      </c>
      <c r="F24" s="195">
        <v>26</v>
      </c>
      <c r="G24" s="195">
        <v>23</v>
      </c>
      <c r="H24" s="195">
        <v>2</v>
      </c>
      <c r="I24" s="195">
        <v>1</v>
      </c>
      <c r="J24" s="196">
        <v>9</v>
      </c>
      <c r="L24" s="230">
        <f t="shared" si="0"/>
        <v>51</v>
      </c>
      <c r="M24" s="196">
        <f t="shared" si="1"/>
        <v>3</v>
      </c>
      <c r="N24" s="351"/>
      <c r="O24" s="122"/>
      <c r="P24" s="122"/>
      <c r="Q24" s="122"/>
      <c r="R24" s="122"/>
    </row>
    <row r="25" spans="1:18" s="22" customFormat="1" ht="13.5" customHeight="1" thickBot="1" x14ac:dyDescent="0.2">
      <c r="A25" s="374"/>
      <c r="B25" s="263"/>
      <c r="C25" s="62"/>
      <c r="D25" s="332"/>
      <c r="E25" s="198">
        <v>29.069767441860467</v>
      </c>
      <c r="F25" s="199">
        <v>30.232558139534881</v>
      </c>
      <c r="G25" s="199">
        <v>26.744186046511626</v>
      </c>
      <c r="H25" s="199">
        <v>2.3255813953488373</v>
      </c>
      <c r="I25" s="199">
        <v>1.1627906976744187</v>
      </c>
      <c r="J25" s="200">
        <v>10.465116279069768</v>
      </c>
      <c r="L25" s="231">
        <f t="shared" si="0"/>
        <v>59.302325581395351</v>
      </c>
      <c r="M25" s="200">
        <f t="shared" si="1"/>
        <v>3.4883720930232558</v>
      </c>
      <c r="N25" s="351"/>
      <c r="O25" s="141"/>
      <c r="P25" s="141"/>
      <c r="Q25" s="141"/>
      <c r="R25" s="141"/>
    </row>
    <row r="26" spans="1:18" s="110" customFormat="1" ht="13.5" customHeight="1" x14ac:dyDescent="0.15">
      <c r="A26" s="371" t="s">
        <v>43</v>
      </c>
      <c r="B26" s="118" t="s">
        <v>3</v>
      </c>
      <c r="C26" s="119"/>
      <c r="D26" s="333">
        <v>170</v>
      </c>
      <c r="E26" s="202">
        <v>67</v>
      </c>
      <c r="F26" s="203">
        <v>50</v>
      </c>
      <c r="G26" s="203">
        <v>33</v>
      </c>
      <c r="H26" s="203">
        <v>13</v>
      </c>
      <c r="I26" s="203">
        <v>7</v>
      </c>
      <c r="J26" s="204">
        <v>0</v>
      </c>
      <c r="L26" s="232">
        <f t="shared" si="0"/>
        <v>117</v>
      </c>
      <c r="M26" s="204">
        <f t="shared" si="1"/>
        <v>20</v>
      </c>
      <c r="N26" s="351"/>
      <c r="O26" s="120"/>
      <c r="P26" s="120"/>
      <c r="Q26" s="120"/>
      <c r="R26" s="120"/>
    </row>
    <row r="27" spans="1:18" ht="13.5" customHeight="1" x14ac:dyDescent="0.15">
      <c r="A27" s="369"/>
      <c r="B27" s="263"/>
      <c r="C27" s="24"/>
      <c r="D27" s="337"/>
      <c r="E27" s="206">
        <v>39.411764705882355</v>
      </c>
      <c r="F27" s="207">
        <v>29.411764705882355</v>
      </c>
      <c r="G27" s="207">
        <v>19.411764705882355</v>
      </c>
      <c r="H27" s="207">
        <v>7.6470588235294121</v>
      </c>
      <c r="I27" s="207">
        <v>4.117647058823529</v>
      </c>
      <c r="J27" s="208">
        <v>0</v>
      </c>
      <c r="L27" s="233">
        <f t="shared" si="0"/>
        <v>68.82352941176471</v>
      </c>
      <c r="M27" s="208">
        <f t="shared" si="1"/>
        <v>11.764705882352942</v>
      </c>
      <c r="N27" s="351"/>
      <c r="O27" s="142"/>
      <c r="P27" s="142"/>
      <c r="Q27" s="142"/>
      <c r="R27" s="142"/>
    </row>
    <row r="28" spans="1:18" s="110" customFormat="1" ht="13.5" customHeight="1" x14ac:dyDescent="0.15">
      <c r="A28" s="369"/>
      <c r="B28" s="108" t="s">
        <v>4</v>
      </c>
      <c r="C28" s="120"/>
      <c r="D28" s="346">
        <v>260</v>
      </c>
      <c r="E28" s="209">
        <v>96</v>
      </c>
      <c r="F28" s="210">
        <v>84</v>
      </c>
      <c r="G28" s="210">
        <v>54</v>
      </c>
      <c r="H28" s="210">
        <v>7</v>
      </c>
      <c r="I28" s="210">
        <v>17</v>
      </c>
      <c r="J28" s="211">
        <v>2</v>
      </c>
      <c r="L28" s="234">
        <f t="shared" si="0"/>
        <v>180</v>
      </c>
      <c r="M28" s="211">
        <f t="shared" si="1"/>
        <v>24</v>
      </c>
      <c r="N28" s="351"/>
      <c r="O28" s="120"/>
      <c r="P28" s="120"/>
      <c r="Q28" s="120"/>
      <c r="R28" s="120"/>
    </row>
    <row r="29" spans="1:18" ht="13.5" customHeight="1" x14ac:dyDescent="0.15">
      <c r="A29" s="369"/>
      <c r="B29" s="263"/>
      <c r="C29" s="24"/>
      <c r="D29" s="337"/>
      <c r="E29" s="206">
        <v>36.923076923076927</v>
      </c>
      <c r="F29" s="207">
        <v>32.307692307692307</v>
      </c>
      <c r="G29" s="207">
        <v>20.76923076923077</v>
      </c>
      <c r="H29" s="207">
        <v>2.6923076923076925</v>
      </c>
      <c r="I29" s="207">
        <v>6.5384615384615392</v>
      </c>
      <c r="J29" s="208">
        <v>0.76923076923076927</v>
      </c>
      <c r="L29" s="233">
        <f t="shared" si="0"/>
        <v>69.230769230769226</v>
      </c>
      <c r="M29" s="208">
        <f t="shared" si="1"/>
        <v>9.2307692307692317</v>
      </c>
      <c r="N29" s="351"/>
      <c r="O29" s="142"/>
      <c r="P29" s="142"/>
      <c r="Q29" s="142"/>
      <c r="R29" s="142"/>
    </row>
    <row r="30" spans="1:18" s="110" customFormat="1" ht="13.5" customHeight="1" x14ac:dyDescent="0.15">
      <c r="A30" s="369"/>
      <c r="B30" s="108" t="s">
        <v>5</v>
      </c>
      <c r="C30" s="120"/>
      <c r="D30" s="346">
        <v>434</v>
      </c>
      <c r="E30" s="209">
        <v>142</v>
      </c>
      <c r="F30" s="210">
        <v>151</v>
      </c>
      <c r="G30" s="210">
        <v>90</v>
      </c>
      <c r="H30" s="210">
        <v>25</v>
      </c>
      <c r="I30" s="210">
        <v>21</v>
      </c>
      <c r="J30" s="211">
        <v>5</v>
      </c>
      <c r="L30" s="234">
        <f t="shared" si="0"/>
        <v>293</v>
      </c>
      <c r="M30" s="211">
        <f t="shared" si="1"/>
        <v>46</v>
      </c>
      <c r="N30" s="351"/>
      <c r="O30" s="120"/>
      <c r="P30" s="120"/>
      <c r="Q30" s="120"/>
      <c r="R30" s="120"/>
    </row>
    <row r="31" spans="1:18" ht="13.5" customHeight="1" x14ac:dyDescent="0.15">
      <c r="A31" s="369"/>
      <c r="B31" s="263"/>
      <c r="C31" s="24"/>
      <c r="D31" s="337"/>
      <c r="E31" s="206">
        <v>32.718894009216591</v>
      </c>
      <c r="F31" s="207">
        <v>34.792626728110598</v>
      </c>
      <c r="G31" s="207">
        <v>20.737327188940093</v>
      </c>
      <c r="H31" s="207">
        <v>5.7603686635944698</v>
      </c>
      <c r="I31" s="207">
        <v>4.838709677419355</v>
      </c>
      <c r="J31" s="208">
        <v>1.1520737327188941</v>
      </c>
      <c r="L31" s="233">
        <f t="shared" si="0"/>
        <v>67.511520737327189</v>
      </c>
      <c r="M31" s="208">
        <f t="shared" si="1"/>
        <v>10.599078341013826</v>
      </c>
      <c r="N31" s="351"/>
      <c r="O31" s="142"/>
      <c r="P31" s="142"/>
      <c r="Q31" s="142"/>
      <c r="R31" s="142"/>
    </row>
    <row r="32" spans="1:18" s="110" customFormat="1" ht="13.5" customHeight="1" x14ac:dyDescent="0.15">
      <c r="A32" s="369"/>
      <c r="B32" s="108" t="s">
        <v>6</v>
      </c>
      <c r="C32" s="120"/>
      <c r="D32" s="346">
        <v>480</v>
      </c>
      <c r="E32" s="209">
        <v>146</v>
      </c>
      <c r="F32" s="210">
        <v>191</v>
      </c>
      <c r="G32" s="210">
        <v>96</v>
      </c>
      <c r="H32" s="210">
        <v>19</v>
      </c>
      <c r="I32" s="210">
        <v>23</v>
      </c>
      <c r="J32" s="211">
        <v>5</v>
      </c>
      <c r="L32" s="234">
        <f t="shared" si="0"/>
        <v>337</v>
      </c>
      <c r="M32" s="211">
        <f t="shared" si="1"/>
        <v>42</v>
      </c>
      <c r="N32" s="351"/>
      <c r="O32" s="120"/>
      <c r="P32" s="120"/>
      <c r="Q32" s="120"/>
      <c r="R32" s="120"/>
    </row>
    <row r="33" spans="1:18" ht="13.5" customHeight="1" x14ac:dyDescent="0.15">
      <c r="A33" s="369"/>
      <c r="B33" s="263"/>
      <c r="C33" s="24"/>
      <c r="D33" s="337"/>
      <c r="E33" s="206">
        <v>30.416666666666664</v>
      </c>
      <c r="F33" s="207">
        <v>39.791666666666664</v>
      </c>
      <c r="G33" s="207">
        <v>20</v>
      </c>
      <c r="H33" s="207">
        <v>3.958333333333333</v>
      </c>
      <c r="I33" s="207">
        <v>4.791666666666667</v>
      </c>
      <c r="J33" s="208">
        <v>1.0416666666666665</v>
      </c>
      <c r="L33" s="233">
        <f t="shared" si="0"/>
        <v>70.208333333333329</v>
      </c>
      <c r="M33" s="208">
        <f t="shared" si="1"/>
        <v>8.75</v>
      </c>
      <c r="N33" s="351"/>
      <c r="O33" s="142"/>
      <c r="P33" s="142"/>
      <c r="Q33" s="142"/>
      <c r="R33" s="142"/>
    </row>
    <row r="34" spans="1:18" s="110" customFormat="1" ht="13.5" customHeight="1" x14ac:dyDescent="0.15">
      <c r="A34" s="369"/>
      <c r="B34" s="108" t="s">
        <v>7</v>
      </c>
      <c r="C34" s="120"/>
      <c r="D34" s="346">
        <v>594</v>
      </c>
      <c r="E34" s="209">
        <v>174</v>
      </c>
      <c r="F34" s="210">
        <v>217</v>
      </c>
      <c r="G34" s="210">
        <v>137</v>
      </c>
      <c r="H34" s="210">
        <v>26</v>
      </c>
      <c r="I34" s="210">
        <v>20</v>
      </c>
      <c r="J34" s="211">
        <v>20</v>
      </c>
      <c r="L34" s="234">
        <f t="shared" si="0"/>
        <v>391</v>
      </c>
      <c r="M34" s="211">
        <f t="shared" si="1"/>
        <v>46</v>
      </c>
      <c r="N34" s="351"/>
      <c r="O34" s="120"/>
      <c r="P34" s="120"/>
      <c r="Q34" s="120"/>
      <c r="R34" s="120"/>
    </row>
    <row r="35" spans="1:18" ht="13.5" customHeight="1" x14ac:dyDescent="0.15">
      <c r="A35" s="369"/>
      <c r="B35" s="263"/>
      <c r="C35" s="24"/>
      <c r="D35" s="337"/>
      <c r="E35" s="206">
        <v>29.292929292929294</v>
      </c>
      <c r="F35" s="207">
        <v>36.531986531986533</v>
      </c>
      <c r="G35" s="207">
        <v>23.063973063973066</v>
      </c>
      <c r="H35" s="207">
        <v>4.3771043771043772</v>
      </c>
      <c r="I35" s="207">
        <v>3.3670033670033668</v>
      </c>
      <c r="J35" s="208">
        <v>3.3670033670033668</v>
      </c>
      <c r="L35" s="233">
        <f t="shared" si="0"/>
        <v>65.82491582491582</v>
      </c>
      <c r="M35" s="208">
        <f t="shared" si="1"/>
        <v>7.7441077441077439</v>
      </c>
      <c r="N35" s="351"/>
      <c r="O35" s="142"/>
      <c r="P35" s="142"/>
      <c r="Q35" s="142"/>
      <c r="R35" s="142"/>
    </row>
    <row r="36" spans="1:18" s="110" customFormat="1" ht="13.5" customHeight="1" x14ac:dyDescent="0.15">
      <c r="A36" s="369"/>
      <c r="B36" s="108" t="s">
        <v>44</v>
      </c>
      <c r="C36" s="120"/>
      <c r="D36" s="331">
        <v>688</v>
      </c>
      <c r="E36" s="209">
        <v>175</v>
      </c>
      <c r="F36" s="210">
        <v>205</v>
      </c>
      <c r="G36" s="210">
        <v>177</v>
      </c>
      <c r="H36" s="210">
        <v>32</v>
      </c>
      <c r="I36" s="210">
        <v>35</v>
      </c>
      <c r="J36" s="211">
        <v>64</v>
      </c>
      <c r="L36" s="234">
        <f t="shared" si="0"/>
        <v>380</v>
      </c>
      <c r="M36" s="211">
        <f t="shared" si="1"/>
        <v>67</v>
      </c>
      <c r="N36" s="351"/>
      <c r="O36" s="120"/>
      <c r="P36" s="120"/>
      <c r="Q36" s="120"/>
      <c r="R36" s="120"/>
    </row>
    <row r="37" spans="1:18" ht="13.5" customHeight="1" x14ac:dyDescent="0.15">
      <c r="A37" s="369"/>
      <c r="B37" s="263"/>
      <c r="C37" s="24"/>
      <c r="D37" s="331"/>
      <c r="E37" s="206">
        <v>25.436046511627907</v>
      </c>
      <c r="F37" s="207">
        <v>29.796511627906973</v>
      </c>
      <c r="G37" s="207">
        <v>25.726744186046513</v>
      </c>
      <c r="H37" s="207">
        <v>4.6511627906976747</v>
      </c>
      <c r="I37" s="207">
        <v>5.0872093023255811</v>
      </c>
      <c r="J37" s="208">
        <v>9.3023255813953494</v>
      </c>
      <c r="L37" s="233">
        <f t="shared" si="0"/>
        <v>55.232558139534881</v>
      </c>
      <c r="M37" s="208">
        <f t="shared" si="1"/>
        <v>9.7383720930232549</v>
      </c>
      <c r="N37" s="351"/>
      <c r="O37" s="142"/>
      <c r="P37" s="142"/>
      <c r="Q37" s="142"/>
      <c r="R37" s="142"/>
    </row>
    <row r="38" spans="1:18" s="110" customFormat="1" ht="13.5" customHeight="1" x14ac:dyDescent="0.15">
      <c r="A38" s="369"/>
      <c r="B38" s="264" t="s">
        <v>45</v>
      </c>
      <c r="C38" s="120"/>
      <c r="D38" s="347">
        <v>86</v>
      </c>
      <c r="E38" s="209">
        <v>24</v>
      </c>
      <c r="F38" s="210">
        <v>26</v>
      </c>
      <c r="G38" s="210">
        <v>23</v>
      </c>
      <c r="H38" s="210">
        <v>2</v>
      </c>
      <c r="I38" s="210">
        <v>1</v>
      </c>
      <c r="J38" s="211">
        <v>10</v>
      </c>
      <c r="L38" s="234">
        <f t="shared" si="0"/>
        <v>50</v>
      </c>
      <c r="M38" s="211">
        <f t="shared" si="1"/>
        <v>3</v>
      </c>
      <c r="N38" s="351"/>
      <c r="O38" s="120"/>
      <c r="P38" s="120"/>
      <c r="Q38" s="120"/>
      <c r="R38" s="120"/>
    </row>
    <row r="39" spans="1:18" ht="13.5" customHeight="1" thickBot="1" x14ac:dyDescent="0.2">
      <c r="A39" s="370"/>
      <c r="B39" s="265"/>
      <c r="C39" s="26"/>
      <c r="D39" s="332"/>
      <c r="E39" s="212">
        <v>27.906976744186046</v>
      </c>
      <c r="F39" s="213">
        <v>30.232558139534881</v>
      </c>
      <c r="G39" s="213">
        <v>26.744186046511626</v>
      </c>
      <c r="H39" s="213">
        <v>2.3255813953488373</v>
      </c>
      <c r="I39" s="213">
        <v>1.1627906976744187</v>
      </c>
      <c r="J39" s="214">
        <v>11.627906976744185</v>
      </c>
      <c r="L39" s="235">
        <f t="shared" si="0"/>
        <v>58.139534883720927</v>
      </c>
      <c r="M39" s="214">
        <f t="shared" si="1"/>
        <v>3.4883720930232558</v>
      </c>
      <c r="N39" s="351"/>
      <c r="O39" s="142"/>
      <c r="P39" s="142"/>
      <c r="Q39" s="142"/>
      <c r="R39" s="142"/>
    </row>
    <row r="40" spans="1:18" s="110" customFormat="1" ht="13.5" customHeight="1" x14ac:dyDescent="0.15">
      <c r="A40" s="369" t="s">
        <v>46</v>
      </c>
      <c r="B40" s="108" t="s">
        <v>48</v>
      </c>
      <c r="C40" s="120"/>
      <c r="D40" s="333">
        <v>459</v>
      </c>
      <c r="E40" s="194">
        <v>127</v>
      </c>
      <c r="F40" s="195">
        <v>155</v>
      </c>
      <c r="G40" s="195">
        <v>110</v>
      </c>
      <c r="H40" s="195">
        <v>27</v>
      </c>
      <c r="I40" s="195">
        <v>33</v>
      </c>
      <c r="J40" s="196">
        <v>7</v>
      </c>
      <c r="L40" s="230">
        <f t="shared" si="0"/>
        <v>282</v>
      </c>
      <c r="M40" s="196">
        <f t="shared" si="1"/>
        <v>60</v>
      </c>
      <c r="N40" s="351"/>
      <c r="O40" s="122"/>
      <c r="P40" s="122"/>
      <c r="Q40" s="122"/>
      <c r="R40" s="122"/>
    </row>
    <row r="41" spans="1:18" ht="13.5" customHeight="1" x14ac:dyDescent="0.15">
      <c r="A41" s="369"/>
      <c r="B41" s="263"/>
      <c r="C41" s="24"/>
      <c r="D41" s="337"/>
      <c r="E41" s="190">
        <v>27.668845315904139</v>
      </c>
      <c r="F41" s="191">
        <v>33.769063180827885</v>
      </c>
      <c r="G41" s="191">
        <v>23.965141612200437</v>
      </c>
      <c r="H41" s="191">
        <v>5.8823529411764701</v>
      </c>
      <c r="I41" s="191">
        <v>7.18954248366013</v>
      </c>
      <c r="J41" s="192">
        <v>1.5250544662309369</v>
      </c>
      <c r="L41" s="229">
        <f t="shared" si="0"/>
        <v>61.437908496732021</v>
      </c>
      <c r="M41" s="192">
        <f t="shared" si="1"/>
        <v>13.071895424836601</v>
      </c>
      <c r="N41" s="351"/>
      <c r="O41" s="141"/>
      <c r="P41" s="141"/>
      <c r="Q41" s="141"/>
      <c r="R41" s="141"/>
    </row>
    <row r="42" spans="1:18" s="110" customFormat="1" ht="13.5" customHeight="1" x14ac:dyDescent="0.15">
      <c r="A42" s="369"/>
      <c r="B42" s="108" t="s">
        <v>50</v>
      </c>
      <c r="C42" s="120"/>
      <c r="D42" s="346">
        <v>1862</v>
      </c>
      <c r="E42" s="194">
        <v>588</v>
      </c>
      <c r="F42" s="195">
        <v>659</v>
      </c>
      <c r="G42" s="195">
        <v>400</v>
      </c>
      <c r="H42" s="195">
        <v>78</v>
      </c>
      <c r="I42" s="195">
        <v>73</v>
      </c>
      <c r="J42" s="196">
        <v>64</v>
      </c>
      <c r="L42" s="230">
        <f t="shared" si="0"/>
        <v>1247</v>
      </c>
      <c r="M42" s="196">
        <f t="shared" si="1"/>
        <v>151</v>
      </c>
      <c r="N42" s="351"/>
      <c r="O42" s="122"/>
      <c r="P42" s="122"/>
      <c r="Q42" s="122"/>
      <c r="R42" s="122"/>
    </row>
    <row r="43" spans="1:18" ht="13.5" customHeight="1" x14ac:dyDescent="0.15">
      <c r="A43" s="369"/>
      <c r="B43" s="263"/>
      <c r="C43" s="24"/>
      <c r="D43" s="337"/>
      <c r="E43" s="190">
        <v>31.578947368421051</v>
      </c>
      <c r="F43" s="191">
        <v>35.392051557465095</v>
      </c>
      <c r="G43" s="191">
        <v>21.482277121374864</v>
      </c>
      <c r="H43" s="191">
        <v>4.1890440386680989</v>
      </c>
      <c r="I43" s="191">
        <v>3.920515574650913</v>
      </c>
      <c r="J43" s="192">
        <v>3.4371643394199785</v>
      </c>
      <c r="L43" s="229">
        <f t="shared" si="0"/>
        <v>66.97099892588615</v>
      </c>
      <c r="M43" s="192">
        <f t="shared" si="1"/>
        <v>8.1095596133190124</v>
      </c>
      <c r="N43" s="351"/>
      <c r="O43" s="141"/>
      <c r="P43" s="141"/>
      <c r="Q43" s="141"/>
      <c r="R43" s="141"/>
    </row>
    <row r="44" spans="1:18" s="110" customFormat="1" ht="13.5" customHeight="1" x14ac:dyDescent="0.15">
      <c r="A44" s="369"/>
      <c r="B44" s="108" t="s">
        <v>51</v>
      </c>
      <c r="C44" s="120"/>
      <c r="D44" s="346">
        <v>290</v>
      </c>
      <c r="E44" s="194">
        <v>82</v>
      </c>
      <c r="F44" s="195">
        <v>83</v>
      </c>
      <c r="G44" s="195">
        <v>76</v>
      </c>
      <c r="H44" s="195">
        <v>14</v>
      </c>
      <c r="I44" s="195">
        <v>16</v>
      </c>
      <c r="J44" s="196">
        <v>19</v>
      </c>
      <c r="L44" s="230">
        <f t="shared" si="0"/>
        <v>165</v>
      </c>
      <c r="M44" s="196">
        <f t="shared" si="1"/>
        <v>30</v>
      </c>
      <c r="N44" s="351"/>
      <c r="O44" s="122"/>
      <c r="P44" s="122"/>
      <c r="Q44" s="122"/>
      <c r="R44" s="122"/>
    </row>
    <row r="45" spans="1:18" ht="13.5" customHeight="1" x14ac:dyDescent="0.15">
      <c r="A45" s="369"/>
      <c r="B45" s="263"/>
      <c r="C45" s="24"/>
      <c r="D45" s="337"/>
      <c r="E45" s="190">
        <v>28.27586206896552</v>
      </c>
      <c r="F45" s="191">
        <v>28.620689655172416</v>
      </c>
      <c r="G45" s="191">
        <v>26.206896551724139</v>
      </c>
      <c r="H45" s="191">
        <v>4.8275862068965516</v>
      </c>
      <c r="I45" s="191">
        <v>5.5172413793103452</v>
      </c>
      <c r="J45" s="192">
        <v>6.5517241379310347</v>
      </c>
      <c r="L45" s="229">
        <f t="shared" si="0"/>
        <v>56.896551724137936</v>
      </c>
      <c r="M45" s="192">
        <f t="shared" si="1"/>
        <v>10.344827586206897</v>
      </c>
      <c r="N45" s="351"/>
      <c r="O45" s="141"/>
      <c r="P45" s="141"/>
      <c r="Q45" s="141"/>
      <c r="R45" s="141"/>
    </row>
    <row r="46" spans="1:18" s="110" customFormat="1" ht="13.5" customHeight="1" x14ac:dyDescent="0.15">
      <c r="A46" s="369"/>
      <c r="B46" s="264" t="s">
        <v>71</v>
      </c>
      <c r="C46" s="120"/>
      <c r="D46" s="330">
        <v>101</v>
      </c>
      <c r="E46" s="194">
        <v>27</v>
      </c>
      <c r="F46" s="195">
        <v>27</v>
      </c>
      <c r="G46" s="195">
        <v>24</v>
      </c>
      <c r="H46" s="195">
        <v>5</v>
      </c>
      <c r="I46" s="195">
        <v>2</v>
      </c>
      <c r="J46" s="196">
        <v>16</v>
      </c>
      <c r="L46" s="230">
        <f t="shared" si="0"/>
        <v>54</v>
      </c>
      <c r="M46" s="196">
        <f t="shared" si="1"/>
        <v>7</v>
      </c>
      <c r="N46" s="351"/>
      <c r="O46" s="122"/>
      <c r="P46" s="122"/>
      <c r="Q46" s="122"/>
      <c r="R46" s="122"/>
    </row>
    <row r="47" spans="1:18" ht="13.5" customHeight="1" thickBot="1" x14ac:dyDescent="0.2">
      <c r="A47" s="370"/>
      <c r="B47" s="265"/>
      <c r="C47" s="26"/>
      <c r="D47" s="332"/>
      <c r="E47" s="198">
        <v>26.732673267326735</v>
      </c>
      <c r="F47" s="199">
        <v>26.732673267326735</v>
      </c>
      <c r="G47" s="199">
        <v>23.762376237623762</v>
      </c>
      <c r="H47" s="199">
        <v>4.9504950495049505</v>
      </c>
      <c r="I47" s="199">
        <v>1.9801980198019802</v>
      </c>
      <c r="J47" s="200">
        <v>15.841584158415841</v>
      </c>
      <c r="L47" s="231">
        <f t="shared" si="0"/>
        <v>53.46534653465347</v>
      </c>
      <c r="M47" s="200">
        <f t="shared" si="1"/>
        <v>6.9306930693069306</v>
      </c>
      <c r="N47" s="351"/>
      <c r="O47" s="141"/>
      <c r="P47" s="141"/>
      <c r="Q47" s="141"/>
      <c r="R47" s="141"/>
    </row>
    <row r="48" spans="1:18" s="110" customFormat="1" ht="13.5" customHeight="1" x14ac:dyDescent="0.15">
      <c r="A48" s="369" t="s">
        <v>227</v>
      </c>
      <c r="B48" s="108" t="s">
        <v>53</v>
      </c>
      <c r="C48" s="120"/>
      <c r="D48" s="333">
        <v>144</v>
      </c>
      <c r="E48" s="194">
        <v>57</v>
      </c>
      <c r="F48" s="195">
        <v>41</v>
      </c>
      <c r="G48" s="195">
        <v>29</v>
      </c>
      <c r="H48" s="195">
        <v>11</v>
      </c>
      <c r="I48" s="195">
        <v>6</v>
      </c>
      <c r="J48" s="196">
        <v>0</v>
      </c>
      <c r="L48" s="230">
        <f t="shared" si="0"/>
        <v>98</v>
      </c>
      <c r="M48" s="196">
        <f t="shared" si="1"/>
        <v>17</v>
      </c>
      <c r="N48" s="351"/>
      <c r="O48" s="122"/>
      <c r="P48" s="122"/>
      <c r="Q48" s="122"/>
      <c r="R48" s="122"/>
    </row>
    <row r="49" spans="1:18" ht="13.5" customHeight="1" x14ac:dyDescent="0.15">
      <c r="A49" s="369"/>
      <c r="B49" s="263"/>
      <c r="C49" s="24"/>
      <c r="D49" s="337"/>
      <c r="E49" s="190">
        <v>39.583333333333329</v>
      </c>
      <c r="F49" s="191">
        <v>28.472222222222221</v>
      </c>
      <c r="G49" s="191">
        <v>20.138888888888889</v>
      </c>
      <c r="H49" s="191">
        <v>7.6388888888888893</v>
      </c>
      <c r="I49" s="191">
        <v>4.1666666666666661</v>
      </c>
      <c r="J49" s="192">
        <v>0</v>
      </c>
      <c r="L49" s="229">
        <f t="shared" si="0"/>
        <v>68.055555555555543</v>
      </c>
      <c r="M49" s="192">
        <f t="shared" si="1"/>
        <v>11.805555555555555</v>
      </c>
      <c r="N49" s="351"/>
      <c r="O49" s="141"/>
      <c r="P49" s="141"/>
      <c r="Q49" s="141"/>
      <c r="R49" s="141"/>
    </row>
    <row r="50" spans="1:18" s="110" customFormat="1" ht="13.5" customHeight="1" x14ac:dyDescent="0.15">
      <c r="A50" s="369"/>
      <c r="B50" s="108" t="s">
        <v>433</v>
      </c>
      <c r="C50" s="120"/>
      <c r="D50" s="346">
        <v>364</v>
      </c>
      <c r="E50" s="194">
        <v>86</v>
      </c>
      <c r="F50" s="195">
        <v>122</v>
      </c>
      <c r="G50" s="195">
        <v>100</v>
      </c>
      <c r="H50" s="195">
        <v>21</v>
      </c>
      <c r="I50" s="195">
        <v>29</v>
      </c>
      <c r="J50" s="196">
        <v>6</v>
      </c>
      <c r="L50" s="230">
        <f t="shared" si="0"/>
        <v>208</v>
      </c>
      <c r="M50" s="196">
        <f t="shared" si="1"/>
        <v>50</v>
      </c>
      <c r="N50" s="351"/>
      <c r="O50" s="122"/>
      <c r="P50" s="122"/>
      <c r="Q50" s="122"/>
      <c r="R50" s="122"/>
    </row>
    <row r="51" spans="1:18" ht="13.5" customHeight="1" x14ac:dyDescent="0.15">
      <c r="A51" s="369"/>
      <c r="B51" s="263"/>
      <c r="C51" s="24"/>
      <c r="D51" s="337"/>
      <c r="E51" s="190">
        <v>23.626373626373624</v>
      </c>
      <c r="F51" s="191">
        <v>33.516483516483511</v>
      </c>
      <c r="G51" s="191">
        <v>27.472527472527474</v>
      </c>
      <c r="H51" s="191">
        <v>5.7692307692307692</v>
      </c>
      <c r="I51" s="191">
        <v>7.9670329670329663</v>
      </c>
      <c r="J51" s="192">
        <v>1.6483516483516485</v>
      </c>
      <c r="L51" s="229">
        <f t="shared" si="0"/>
        <v>57.142857142857139</v>
      </c>
      <c r="M51" s="192">
        <f t="shared" si="1"/>
        <v>13.736263736263735</v>
      </c>
      <c r="N51" s="351"/>
      <c r="O51" s="141"/>
      <c r="P51" s="141"/>
      <c r="Q51" s="141"/>
      <c r="R51" s="141"/>
    </row>
    <row r="52" spans="1:18" s="110" customFormat="1" ht="13.5" customHeight="1" x14ac:dyDescent="0.15">
      <c r="A52" s="369"/>
      <c r="B52" s="108" t="s">
        <v>55</v>
      </c>
      <c r="C52" s="120"/>
      <c r="D52" s="346">
        <v>229</v>
      </c>
      <c r="E52" s="194">
        <v>77</v>
      </c>
      <c r="F52" s="195">
        <v>76</v>
      </c>
      <c r="G52" s="195">
        <v>47</v>
      </c>
      <c r="H52" s="195">
        <v>12</v>
      </c>
      <c r="I52" s="195">
        <v>14</v>
      </c>
      <c r="J52" s="196">
        <v>3</v>
      </c>
      <c r="L52" s="230">
        <f t="shared" si="0"/>
        <v>153</v>
      </c>
      <c r="M52" s="196">
        <f t="shared" si="1"/>
        <v>26</v>
      </c>
      <c r="N52" s="351"/>
      <c r="O52" s="122"/>
      <c r="P52" s="122"/>
      <c r="Q52" s="122"/>
      <c r="R52" s="122"/>
    </row>
    <row r="53" spans="1:18" ht="13.5" customHeight="1" x14ac:dyDescent="0.15">
      <c r="A53" s="369"/>
      <c r="B53" s="263"/>
      <c r="C53" s="24"/>
      <c r="D53" s="337"/>
      <c r="E53" s="190">
        <v>33.624454148471614</v>
      </c>
      <c r="F53" s="191">
        <v>33.187772925764193</v>
      </c>
      <c r="G53" s="191">
        <v>20.52401746724891</v>
      </c>
      <c r="H53" s="191">
        <v>5.2401746724890828</v>
      </c>
      <c r="I53" s="191">
        <v>6.1135371179039302</v>
      </c>
      <c r="J53" s="192">
        <v>1.3100436681222707</v>
      </c>
      <c r="L53" s="229">
        <f t="shared" si="0"/>
        <v>66.812227074235807</v>
      </c>
      <c r="M53" s="192">
        <f t="shared" si="1"/>
        <v>11.353711790393014</v>
      </c>
      <c r="N53" s="351"/>
      <c r="O53" s="141"/>
      <c r="P53" s="141"/>
      <c r="Q53" s="141"/>
      <c r="R53" s="141"/>
    </row>
    <row r="54" spans="1:18" s="110" customFormat="1" ht="13.5" customHeight="1" x14ac:dyDescent="0.15">
      <c r="A54" s="369"/>
      <c r="B54" s="108" t="s">
        <v>57</v>
      </c>
      <c r="C54" s="120"/>
      <c r="D54" s="346">
        <v>173</v>
      </c>
      <c r="E54" s="194">
        <v>68</v>
      </c>
      <c r="F54" s="195">
        <v>64</v>
      </c>
      <c r="G54" s="195">
        <v>28</v>
      </c>
      <c r="H54" s="195">
        <v>5</v>
      </c>
      <c r="I54" s="195">
        <v>6</v>
      </c>
      <c r="J54" s="196">
        <v>2</v>
      </c>
      <c r="L54" s="230">
        <f t="shared" si="0"/>
        <v>132</v>
      </c>
      <c r="M54" s="196">
        <f t="shared" si="1"/>
        <v>11</v>
      </c>
      <c r="N54" s="351"/>
      <c r="O54" s="122"/>
      <c r="P54" s="122"/>
      <c r="Q54" s="122"/>
      <c r="R54" s="122"/>
    </row>
    <row r="55" spans="1:18" ht="13.5" customHeight="1" x14ac:dyDescent="0.15">
      <c r="A55" s="369"/>
      <c r="B55" s="263"/>
      <c r="C55" s="24"/>
      <c r="D55" s="337"/>
      <c r="E55" s="190">
        <v>39.306358381502889</v>
      </c>
      <c r="F55" s="191">
        <v>36.994219653179186</v>
      </c>
      <c r="G55" s="191">
        <v>16.184971098265898</v>
      </c>
      <c r="H55" s="191">
        <v>2.8901734104046244</v>
      </c>
      <c r="I55" s="191">
        <v>3.4682080924855487</v>
      </c>
      <c r="J55" s="192">
        <v>1.1560693641618496</v>
      </c>
      <c r="L55" s="229">
        <f t="shared" si="0"/>
        <v>76.300578034682076</v>
      </c>
      <c r="M55" s="192">
        <f t="shared" si="1"/>
        <v>6.3583815028901736</v>
      </c>
      <c r="N55" s="351"/>
      <c r="O55" s="141"/>
      <c r="P55" s="141"/>
      <c r="Q55" s="141"/>
      <c r="R55" s="141"/>
    </row>
    <row r="56" spans="1:18" s="110" customFormat="1" ht="13.5" customHeight="1" x14ac:dyDescent="0.15">
      <c r="A56" s="369"/>
      <c r="B56" s="108" t="s">
        <v>59</v>
      </c>
      <c r="C56" s="120"/>
      <c r="D56" s="346">
        <v>445</v>
      </c>
      <c r="E56" s="194">
        <v>160</v>
      </c>
      <c r="F56" s="195">
        <v>166</v>
      </c>
      <c r="G56" s="195">
        <v>78</v>
      </c>
      <c r="H56" s="195">
        <v>16</v>
      </c>
      <c r="I56" s="195">
        <v>17</v>
      </c>
      <c r="J56" s="196">
        <v>8</v>
      </c>
      <c r="L56" s="230">
        <f t="shared" si="0"/>
        <v>326</v>
      </c>
      <c r="M56" s="196">
        <f t="shared" si="1"/>
        <v>33</v>
      </c>
      <c r="N56" s="351"/>
      <c r="O56" s="122"/>
      <c r="P56" s="122"/>
      <c r="Q56" s="122"/>
      <c r="R56" s="122"/>
    </row>
    <row r="57" spans="1:18" ht="13.5" customHeight="1" x14ac:dyDescent="0.15">
      <c r="A57" s="369"/>
      <c r="B57" s="263"/>
      <c r="C57" s="24"/>
      <c r="D57" s="337"/>
      <c r="E57" s="190">
        <v>35.955056179775283</v>
      </c>
      <c r="F57" s="191">
        <v>37.303370786516851</v>
      </c>
      <c r="G57" s="191">
        <v>17.528089887640448</v>
      </c>
      <c r="H57" s="191">
        <v>3.5955056179775284</v>
      </c>
      <c r="I57" s="191">
        <v>3.8202247191011236</v>
      </c>
      <c r="J57" s="192">
        <v>1.7977528089887642</v>
      </c>
      <c r="L57" s="229">
        <f t="shared" si="0"/>
        <v>73.258426966292134</v>
      </c>
      <c r="M57" s="192">
        <f t="shared" si="1"/>
        <v>7.415730337078652</v>
      </c>
      <c r="N57" s="351"/>
      <c r="O57" s="141"/>
      <c r="P57" s="141"/>
      <c r="Q57" s="141"/>
      <c r="R57" s="141"/>
    </row>
    <row r="58" spans="1:18" s="110" customFormat="1" ht="13.5" customHeight="1" x14ac:dyDescent="0.15">
      <c r="A58" s="369"/>
      <c r="B58" s="108" t="s">
        <v>61</v>
      </c>
      <c r="C58" s="120"/>
      <c r="D58" s="346">
        <v>214</v>
      </c>
      <c r="E58" s="194">
        <v>74</v>
      </c>
      <c r="F58" s="195">
        <v>91</v>
      </c>
      <c r="G58" s="195">
        <v>32</v>
      </c>
      <c r="H58" s="195">
        <v>4</v>
      </c>
      <c r="I58" s="195">
        <v>11</v>
      </c>
      <c r="J58" s="196">
        <v>2</v>
      </c>
      <c r="L58" s="230">
        <f t="shared" si="0"/>
        <v>165</v>
      </c>
      <c r="M58" s="196">
        <f t="shared" si="1"/>
        <v>15</v>
      </c>
      <c r="N58" s="351"/>
      <c r="O58" s="122"/>
      <c r="P58" s="122"/>
      <c r="Q58" s="122"/>
      <c r="R58" s="122"/>
    </row>
    <row r="59" spans="1:18" ht="13.5" customHeight="1" x14ac:dyDescent="0.15">
      <c r="A59" s="369"/>
      <c r="B59" s="263"/>
      <c r="C59" s="24"/>
      <c r="D59" s="337"/>
      <c r="E59" s="190">
        <v>34.579439252336449</v>
      </c>
      <c r="F59" s="191">
        <v>42.523364485981304</v>
      </c>
      <c r="G59" s="191">
        <v>14.953271028037381</v>
      </c>
      <c r="H59" s="191">
        <v>1.8691588785046727</v>
      </c>
      <c r="I59" s="191">
        <v>5.1401869158878499</v>
      </c>
      <c r="J59" s="192">
        <v>0.93457943925233633</v>
      </c>
      <c r="L59" s="229">
        <f t="shared" si="0"/>
        <v>77.10280373831776</v>
      </c>
      <c r="M59" s="192">
        <f t="shared" si="1"/>
        <v>7.009345794392523</v>
      </c>
      <c r="N59" s="351"/>
      <c r="O59" s="141"/>
      <c r="P59" s="141"/>
      <c r="Q59" s="141"/>
      <c r="R59" s="141"/>
    </row>
    <row r="60" spans="1:18" s="110" customFormat="1" ht="13.5" customHeight="1" x14ac:dyDescent="0.15">
      <c r="A60" s="369"/>
      <c r="B60" s="108" t="s">
        <v>63</v>
      </c>
      <c r="C60" s="120"/>
      <c r="D60" s="331">
        <v>133</v>
      </c>
      <c r="E60" s="194">
        <v>29</v>
      </c>
      <c r="F60" s="195">
        <v>39</v>
      </c>
      <c r="G60" s="195">
        <v>35</v>
      </c>
      <c r="H60" s="195">
        <v>7</v>
      </c>
      <c r="I60" s="195">
        <v>8</v>
      </c>
      <c r="J60" s="196">
        <v>15</v>
      </c>
      <c r="L60" s="230">
        <f t="shared" si="0"/>
        <v>68</v>
      </c>
      <c r="M60" s="196">
        <f t="shared" si="1"/>
        <v>15</v>
      </c>
      <c r="N60" s="351"/>
      <c r="O60" s="122"/>
      <c r="P60" s="122"/>
      <c r="Q60" s="122"/>
      <c r="R60" s="122"/>
    </row>
    <row r="61" spans="1:18" ht="13.5" customHeight="1" x14ac:dyDescent="0.15">
      <c r="A61" s="369"/>
      <c r="B61" s="263"/>
      <c r="C61" s="24"/>
      <c r="D61" s="331"/>
      <c r="E61" s="190">
        <v>21.804511278195488</v>
      </c>
      <c r="F61" s="191">
        <v>29.323308270676691</v>
      </c>
      <c r="G61" s="191">
        <v>26.315789473684209</v>
      </c>
      <c r="H61" s="191">
        <v>5.2631578947368416</v>
      </c>
      <c r="I61" s="191">
        <v>6.0150375939849621</v>
      </c>
      <c r="J61" s="192">
        <v>11.278195488721805</v>
      </c>
      <c r="L61" s="229">
        <f t="shared" si="0"/>
        <v>51.127819548872182</v>
      </c>
      <c r="M61" s="192">
        <f t="shared" si="1"/>
        <v>11.278195488721803</v>
      </c>
      <c r="N61" s="351"/>
      <c r="O61" s="141"/>
      <c r="P61" s="141"/>
      <c r="Q61" s="141"/>
      <c r="R61" s="141"/>
    </row>
    <row r="62" spans="1:18" s="110" customFormat="1" ht="13.5" customHeight="1" x14ac:dyDescent="0.15">
      <c r="A62" s="369"/>
      <c r="B62" s="108" t="s">
        <v>65</v>
      </c>
      <c r="C62" s="120"/>
      <c r="D62" s="346">
        <v>497</v>
      </c>
      <c r="E62" s="194">
        <v>144</v>
      </c>
      <c r="F62" s="195">
        <v>162</v>
      </c>
      <c r="G62" s="195">
        <v>126</v>
      </c>
      <c r="H62" s="195">
        <v>22</v>
      </c>
      <c r="I62" s="195">
        <v>15</v>
      </c>
      <c r="J62" s="196">
        <v>28</v>
      </c>
      <c r="L62" s="230">
        <f t="shared" si="0"/>
        <v>306</v>
      </c>
      <c r="M62" s="196">
        <f t="shared" si="1"/>
        <v>37</v>
      </c>
      <c r="N62" s="351"/>
      <c r="O62" s="122"/>
      <c r="P62" s="122"/>
      <c r="Q62" s="122"/>
      <c r="R62" s="122"/>
    </row>
    <row r="63" spans="1:18" ht="13.5" customHeight="1" x14ac:dyDescent="0.15">
      <c r="A63" s="369"/>
      <c r="B63" s="263"/>
      <c r="C63" s="24"/>
      <c r="D63" s="337"/>
      <c r="E63" s="190">
        <v>28.973843058350102</v>
      </c>
      <c r="F63" s="191">
        <v>32.595573440643868</v>
      </c>
      <c r="G63" s="191">
        <v>25.352112676056336</v>
      </c>
      <c r="H63" s="191">
        <v>4.4265593561368206</v>
      </c>
      <c r="I63" s="191">
        <v>3.0181086519114686</v>
      </c>
      <c r="J63" s="192">
        <v>5.6338028169014089</v>
      </c>
      <c r="L63" s="229">
        <f t="shared" si="0"/>
        <v>61.569416498993974</v>
      </c>
      <c r="M63" s="192">
        <f t="shared" si="1"/>
        <v>7.4446680080482892</v>
      </c>
      <c r="N63" s="351"/>
      <c r="O63" s="141"/>
      <c r="P63" s="141"/>
      <c r="Q63" s="141"/>
      <c r="R63" s="141"/>
    </row>
    <row r="64" spans="1:18" s="110" customFormat="1" ht="13.5" customHeight="1" x14ac:dyDescent="0.15">
      <c r="A64" s="369"/>
      <c r="B64" s="264" t="s">
        <v>66</v>
      </c>
      <c r="C64" s="120"/>
      <c r="D64" s="330">
        <v>688</v>
      </c>
      <c r="E64" s="194">
        <v>190</v>
      </c>
      <c r="F64" s="195">
        <v>231</v>
      </c>
      <c r="G64" s="195">
        <v>166</v>
      </c>
      <c r="H64" s="195">
        <v>29</v>
      </c>
      <c r="I64" s="195">
        <v>29</v>
      </c>
      <c r="J64" s="196">
        <v>43</v>
      </c>
      <c r="L64" s="230">
        <f t="shared" si="0"/>
        <v>421</v>
      </c>
      <c r="M64" s="196">
        <f t="shared" si="1"/>
        <v>58</v>
      </c>
      <c r="N64" s="351"/>
      <c r="O64" s="122"/>
      <c r="P64" s="122"/>
      <c r="Q64" s="122"/>
      <c r="R64" s="122"/>
    </row>
    <row r="65" spans="1:18" ht="13.5" customHeight="1" thickBot="1" x14ac:dyDescent="0.2">
      <c r="A65" s="370"/>
      <c r="B65" s="265"/>
      <c r="C65" s="26"/>
      <c r="D65" s="332"/>
      <c r="E65" s="198">
        <v>27.61627906976744</v>
      </c>
      <c r="F65" s="199">
        <v>33.575581395348834</v>
      </c>
      <c r="G65" s="199">
        <v>24.127906976744189</v>
      </c>
      <c r="H65" s="199">
        <v>4.2151162790697674</v>
      </c>
      <c r="I65" s="199">
        <v>4.2151162790697674</v>
      </c>
      <c r="J65" s="200">
        <v>6.25</v>
      </c>
      <c r="L65" s="231">
        <f t="shared" si="0"/>
        <v>61.191860465116278</v>
      </c>
      <c r="M65" s="200">
        <f t="shared" si="1"/>
        <v>8.4302325581395348</v>
      </c>
      <c r="N65" s="351"/>
      <c r="O65" s="141"/>
      <c r="P65" s="141"/>
      <c r="Q65" s="141"/>
      <c r="R65" s="141"/>
    </row>
    <row r="66" spans="1:18" s="110" customFormat="1" ht="13.5" customHeight="1" x14ac:dyDescent="0.15">
      <c r="A66" s="367" t="s">
        <v>73</v>
      </c>
      <c r="B66" s="108" t="s">
        <v>67</v>
      </c>
      <c r="C66" s="120"/>
      <c r="D66" s="333">
        <v>1507</v>
      </c>
      <c r="E66" s="194">
        <v>448</v>
      </c>
      <c r="F66" s="195">
        <v>514</v>
      </c>
      <c r="G66" s="195">
        <v>341</v>
      </c>
      <c r="H66" s="195">
        <v>68</v>
      </c>
      <c r="I66" s="195">
        <v>78</v>
      </c>
      <c r="J66" s="196">
        <v>58</v>
      </c>
      <c r="L66" s="230">
        <f t="shared" si="0"/>
        <v>962</v>
      </c>
      <c r="M66" s="196">
        <f t="shared" si="1"/>
        <v>146</v>
      </c>
      <c r="N66" s="351"/>
      <c r="O66" s="122"/>
      <c r="P66" s="122"/>
      <c r="Q66" s="122"/>
      <c r="R66" s="122"/>
    </row>
    <row r="67" spans="1:18" ht="13.5" customHeight="1" x14ac:dyDescent="0.15">
      <c r="A67" s="369"/>
      <c r="B67" s="10" t="s">
        <v>68</v>
      </c>
      <c r="C67" s="24"/>
      <c r="D67" s="337"/>
      <c r="E67" s="190">
        <v>29.72793629727936</v>
      </c>
      <c r="F67" s="191">
        <v>34.107498341074979</v>
      </c>
      <c r="G67" s="191">
        <v>22.627737226277372</v>
      </c>
      <c r="H67" s="191">
        <v>4.5122760451227606</v>
      </c>
      <c r="I67" s="191">
        <v>5.1758460517584606</v>
      </c>
      <c r="J67" s="192">
        <v>3.8487060384870606</v>
      </c>
      <c r="L67" s="229">
        <f t="shared" si="0"/>
        <v>63.835434638354343</v>
      </c>
      <c r="M67" s="192">
        <f t="shared" si="1"/>
        <v>9.6881220968812212</v>
      </c>
      <c r="N67" s="351"/>
      <c r="O67" s="141"/>
      <c r="P67" s="141"/>
      <c r="Q67" s="141"/>
      <c r="R67" s="141"/>
    </row>
    <row r="68" spans="1:18" s="110" customFormat="1" ht="13.5" customHeight="1" x14ac:dyDescent="0.15">
      <c r="A68" s="369"/>
      <c r="B68" s="108" t="s">
        <v>69</v>
      </c>
      <c r="C68" s="120"/>
      <c r="D68" s="346">
        <v>1187</v>
      </c>
      <c r="E68" s="194">
        <v>371</v>
      </c>
      <c r="F68" s="195">
        <v>408</v>
      </c>
      <c r="G68" s="195">
        <v>266</v>
      </c>
      <c r="H68" s="195">
        <v>56</v>
      </c>
      <c r="I68" s="195">
        <v>44</v>
      </c>
      <c r="J68" s="196">
        <v>42</v>
      </c>
      <c r="L68" s="230">
        <f t="shared" si="0"/>
        <v>779</v>
      </c>
      <c r="M68" s="196">
        <f t="shared" si="1"/>
        <v>100</v>
      </c>
      <c r="N68" s="351"/>
      <c r="O68" s="122"/>
      <c r="P68" s="122"/>
      <c r="Q68" s="122"/>
      <c r="R68" s="122"/>
    </row>
    <row r="69" spans="1:18" ht="13.5" customHeight="1" x14ac:dyDescent="0.15">
      <c r="A69" s="369"/>
      <c r="B69" s="10" t="s">
        <v>70</v>
      </c>
      <c r="C69" s="24"/>
      <c r="D69" s="337"/>
      <c r="E69" s="190">
        <v>31.255265374894691</v>
      </c>
      <c r="F69" s="191">
        <v>34.372367312552655</v>
      </c>
      <c r="G69" s="191">
        <v>22.409435551811288</v>
      </c>
      <c r="H69" s="191">
        <v>4.7177759056444817</v>
      </c>
      <c r="I69" s="191">
        <v>3.7068239258635214</v>
      </c>
      <c r="J69" s="192">
        <v>3.5383319292333613</v>
      </c>
      <c r="L69" s="229">
        <f t="shared" si="0"/>
        <v>65.627632687447345</v>
      </c>
      <c r="M69" s="192">
        <f t="shared" si="1"/>
        <v>8.4245998315080026</v>
      </c>
      <c r="N69" s="351"/>
      <c r="O69" s="141"/>
      <c r="P69" s="141"/>
      <c r="Q69" s="141"/>
      <c r="R69" s="141"/>
    </row>
    <row r="70" spans="1:18" s="110" customFormat="1" ht="13.5" customHeight="1" x14ac:dyDescent="0.15">
      <c r="A70" s="369"/>
      <c r="B70" s="264" t="s">
        <v>71</v>
      </c>
      <c r="C70" s="120"/>
      <c r="D70" s="330">
        <v>18</v>
      </c>
      <c r="E70" s="194">
        <v>5</v>
      </c>
      <c r="F70" s="195">
        <v>2</v>
      </c>
      <c r="G70" s="195">
        <v>3</v>
      </c>
      <c r="H70" s="195">
        <v>0</v>
      </c>
      <c r="I70" s="195">
        <v>2</v>
      </c>
      <c r="J70" s="196">
        <v>6</v>
      </c>
      <c r="L70" s="230">
        <f t="shared" si="0"/>
        <v>7</v>
      </c>
      <c r="M70" s="196">
        <f t="shared" si="1"/>
        <v>2</v>
      </c>
      <c r="N70" s="351"/>
      <c r="O70" s="122"/>
      <c r="P70" s="122"/>
      <c r="Q70" s="122"/>
      <c r="R70" s="122"/>
    </row>
    <row r="71" spans="1:18" ht="13.5" customHeight="1" thickBot="1" x14ac:dyDescent="0.2">
      <c r="A71" s="370"/>
      <c r="B71" s="265"/>
      <c r="C71" s="26"/>
      <c r="D71" s="332"/>
      <c r="E71" s="198">
        <v>27.777777777777779</v>
      </c>
      <c r="F71" s="199">
        <v>11.111111111111111</v>
      </c>
      <c r="G71" s="199">
        <v>16.666666666666664</v>
      </c>
      <c r="H71" s="199">
        <v>0</v>
      </c>
      <c r="I71" s="199">
        <v>11.111111111111111</v>
      </c>
      <c r="J71" s="200">
        <v>33.333333333333329</v>
      </c>
      <c r="L71" s="231">
        <f t="shared" si="0"/>
        <v>38.888888888888886</v>
      </c>
      <c r="M71" s="200">
        <f t="shared" si="1"/>
        <v>11.111111111111111</v>
      </c>
      <c r="N71" s="351"/>
      <c r="O71" s="141"/>
      <c r="P71" s="141"/>
      <c r="Q71" s="141"/>
      <c r="R71" s="141"/>
    </row>
    <row r="72" spans="1:18" s="110" customFormat="1" ht="13.5" customHeight="1" x14ac:dyDescent="0.15">
      <c r="A72" s="367" t="s">
        <v>510</v>
      </c>
      <c r="B72" s="108" t="s">
        <v>511</v>
      </c>
      <c r="C72" s="120"/>
      <c r="D72" s="333">
        <v>1212</v>
      </c>
      <c r="E72" s="194">
        <v>379</v>
      </c>
      <c r="F72" s="195">
        <v>427</v>
      </c>
      <c r="G72" s="195">
        <v>265</v>
      </c>
      <c r="H72" s="195">
        <v>61</v>
      </c>
      <c r="I72" s="195">
        <v>56</v>
      </c>
      <c r="J72" s="196">
        <v>24</v>
      </c>
      <c r="L72" s="230">
        <f t="shared" ref="L72:L77" si="2">SUM(E72:F72)</f>
        <v>806</v>
      </c>
      <c r="M72" s="196">
        <f t="shared" ref="M72:M77" si="3">SUM(H72:I72)</f>
        <v>117</v>
      </c>
      <c r="N72" s="351"/>
      <c r="O72" s="122"/>
      <c r="P72" s="122"/>
      <c r="Q72" s="122"/>
      <c r="R72" s="122"/>
    </row>
    <row r="73" spans="1:18" ht="13.5" customHeight="1" x14ac:dyDescent="0.15">
      <c r="A73" s="367"/>
      <c r="B73" s="10" t="s">
        <v>512</v>
      </c>
      <c r="C73" s="24"/>
      <c r="D73" s="337"/>
      <c r="E73" s="190">
        <v>31.270627062706268</v>
      </c>
      <c r="F73" s="191">
        <v>35.231023102310232</v>
      </c>
      <c r="G73" s="191">
        <v>21.864686468646866</v>
      </c>
      <c r="H73" s="191">
        <v>5.0330033003300327</v>
      </c>
      <c r="I73" s="191">
        <v>4.6204620462046204</v>
      </c>
      <c r="J73" s="192">
        <v>1.9801980198019802</v>
      </c>
      <c r="L73" s="229">
        <f t="shared" si="2"/>
        <v>66.5016501650165</v>
      </c>
      <c r="M73" s="192">
        <f t="shared" si="3"/>
        <v>9.6534653465346523</v>
      </c>
      <c r="N73" s="351"/>
      <c r="O73" s="141"/>
      <c r="P73" s="141"/>
      <c r="Q73" s="141"/>
      <c r="R73" s="141"/>
    </row>
    <row r="74" spans="1:18" s="110" customFormat="1" ht="13.5" customHeight="1" x14ac:dyDescent="0.15">
      <c r="A74" s="367"/>
      <c r="B74" s="108" t="s">
        <v>513</v>
      </c>
      <c r="C74" s="120"/>
      <c r="D74" s="346">
        <v>422</v>
      </c>
      <c r="E74" s="194">
        <v>154</v>
      </c>
      <c r="F74" s="195">
        <v>146</v>
      </c>
      <c r="G74" s="195">
        <v>74</v>
      </c>
      <c r="H74" s="195">
        <v>19</v>
      </c>
      <c r="I74" s="195">
        <v>22</v>
      </c>
      <c r="J74" s="196">
        <v>7</v>
      </c>
      <c r="L74" s="230">
        <f t="shared" si="2"/>
        <v>300</v>
      </c>
      <c r="M74" s="196">
        <f t="shared" si="3"/>
        <v>41</v>
      </c>
      <c r="N74" s="351"/>
      <c r="O74" s="122"/>
      <c r="P74" s="122"/>
      <c r="Q74" s="122"/>
      <c r="R74" s="122"/>
    </row>
    <row r="75" spans="1:18" ht="13.5" customHeight="1" x14ac:dyDescent="0.15">
      <c r="A75" s="367"/>
      <c r="B75" s="10" t="s">
        <v>512</v>
      </c>
      <c r="C75" s="24"/>
      <c r="D75" s="337"/>
      <c r="E75" s="190">
        <v>36.492890995260666</v>
      </c>
      <c r="F75" s="191">
        <v>34.597156398104268</v>
      </c>
      <c r="G75" s="191">
        <v>17.535545023696685</v>
      </c>
      <c r="H75" s="191">
        <v>4.5023696682464456</v>
      </c>
      <c r="I75" s="191">
        <v>5.2132701421800949</v>
      </c>
      <c r="J75" s="192">
        <v>1.6587677725118484</v>
      </c>
      <c r="L75" s="229">
        <f t="shared" si="2"/>
        <v>71.090047393364927</v>
      </c>
      <c r="M75" s="192">
        <f t="shared" si="3"/>
        <v>9.7156398104265413</v>
      </c>
      <c r="N75" s="351"/>
      <c r="O75" s="141"/>
      <c r="P75" s="141"/>
      <c r="Q75" s="141"/>
      <c r="R75" s="141"/>
    </row>
    <row r="76" spans="1:18" s="110" customFormat="1" ht="13.5" customHeight="1" x14ac:dyDescent="0.15">
      <c r="A76" s="367"/>
      <c r="B76" s="108" t="s">
        <v>514</v>
      </c>
      <c r="C76" s="120"/>
      <c r="D76" s="330">
        <v>1078</v>
      </c>
      <c r="E76" s="194">
        <v>291</v>
      </c>
      <c r="F76" s="195">
        <v>351</v>
      </c>
      <c r="G76" s="195">
        <v>271</v>
      </c>
      <c r="H76" s="195">
        <v>44</v>
      </c>
      <c r="I76" s="195">
        <v>46</v>
      </c>
      <c r="J76" s="196">
        <v>75</v>
      </c>
      <c r="L76" s="230">
        <f t="shared" si="2"/>
        <v>642</v>
      </c>
      <c r="M76" s="196">
        <f t="shared" si="3"/>
        <v>90</v>
      </c>
      <c r="N76" s="351"/>
      <c r="O76" s="122"/>
      <c r="P76" s="122"/>
      <c r="Q76" s="122"/>
      <c r="R76" s="122"/>
    </row>
    <row r="77" spans="1:18" ht="13.5" customHeight="1" thickBot="1" x14ac:dyDescent="0.2">
      <c r="A77" s="368"/>
      <c r="B77" s="21"/>
      <c r="C77" s="26"/>
      <c r="D77" s="332"/>
      <c r="E77" s="198">
        <v>26.994434137291279</v>
      </c>
      <c r="F77" s="199">
        <v>32.560296846011134</v>
      </c>
      <c r="G77" s="199">
        <v>25.139146567717997</v>
      </c>
      <c r="H77" s="199">
        <v>4.0816326530612246</v>
      </c>
      <c r="I77" s="199">
        <v>4.2671614100185531</v>
      </c>
      <c r="J77" s="200">
        <v>6.9573283858998147</v>
      </c>
      <c r="L77" s="231">
        <f t="shared" si="2"/>
        <v>59.554730983302413</v>
      </c>
      <c r="M77" s="200">
        <f t="shared" si="3"/>
        <v>8.3487940630797777</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J1" s="5"/>
      <c r="S1" s="84" t="s">
        <v>440</v>
      </c>
    </row>
    <row r="2" spans="1:19" ht="30" customHeight="1" x14ac:dyDescent="0.15">
      <c r="A2" s="6" t="s">
        <v>444</v>
      </c>
      <c r="J2" s="5"/>
      <c r="S2" s="84"/>
    </row>
    <row r="3" spans="1:19" ht="48" customHeight="1" thickBot="1" x14ac:dyDescent="0.2">
      <c r="A3" s="6" t="s">
        <v>462</v>
      </c>
      <c r="B3" s="7"/>
      <c r="C3" s="7"/>
      <c r="D3" s="7"/>
      <c r="E3" s="7"/>
      <c r="F3" s="7"/>
      <c r="G3" s="7"/>
      <c r="H3" s="7"/>
      <c r="I3" s="7"/>
      <c r="J3" s="7"/>
      <c r="K3" s="7"/>
      <c r="L3" s="259"/>
      <c r="M3" s="7"/>
      <c r="N3" s="7"/>
      <c r="O3" s="7"/>
      <c r="P3" s="7"/>
      <c r="Q3" s="7"/>
      <c r="R3" s="7"/>
      <c r="S3" s="39"/>
    </row>
    <row r="4" spans="1:19" ht="15" customHeight="1" x14ac:dyDescent="0.15">
      <c r="A4" s="28"/>
      <c r="B4" s="32"/>
      <c r="C4" s="34"/>
      <c r="D4" s="35"/>
      <c r="E4" s="36">
        <v>5</v>
      </c>
      <c r="F4" s="37">
        <v>4</v>
      </c>
      <c r="G4" s="37">
        <v>3</v>
      </c>
      <c r="H4" s="37">
        <v>2</v>
      </c>
      <c r="I4" s="37">
        <v>1</v>
      </c>
      <c r="J4" s="33"/>
      <c r="L4" s="269" t="s">
        <v>431</v>
      </c>
      <c r="M4" s="270" t="s">
        <v>432</v>
      </c>
      <c r="N4" s="349"/>
      <c r="O4" s="63"/>
      <c r="P4" s="63"/>
      <c r="Q4" s="63"/>
      <c r="R4" s="63"/>
    </row>
    <row r="5" spans="1:19" ht="171.9" customHeight="1" thickBot="1" x14ac:dyDescent="0.2">
      <c r="A5" s="272"/>
      <c r="B5" s="273"/>
      <c r="C5" s="274"/>
      <c r="D5" s="87" t="s">
        <v>356</v>
      </c>
      <c r="E5" s="85" t="s">
        <v>434</v>
      </c>
      <c r="F5" s="86" t="s">
        <v>435</v>
      </c>
      <c r="G5" s="86" t="s">
        <v>308</v>
      </c>
      <c r="H5" s="86" t="s">
        <v>436</v>
      </c>
      <c r="I5" s="86" t="s">
        <v>437</v>
      </c>
      <c r="J5" s="88" t="s">
        <v>357</v>
      </c>
      <c r="L5" s="225" t="s">
        <v>438</v>
      </c>
      <c r="M5" s="88" t="s">
        <v>439</v>
      </c>
      <c r="N5" s="350"/>
      <c r="O5" s="27"/>
      <c r="P5" s="27"/>
      <c r="Q5" s="27"/>
      <c r="R5" s="27"/>
      <c r="S5" s="40"/>
    </row>
    <row r="6" spans="1:19" s="110" customFormat="1" ht="13.5" customHeight="1" x14ac:dyDescent="0.15">
      <c r="A6" s="116" t="s">
        <v>29</v>
      </c>
      <c r="B6" s="117"/>
      <c r="C6" s="117"/>
      <c r="D6" s="331">
        <v>2712</v>
      </c>
      <c r="E6" s="178">
        <v>342</v>
      </c>
      <c r="F6" s="179">
        <v>708</v>
      </c>
      <c r="G6" s="179">
        <v>1217</v>
      </c>
      <c r="H6" s="179">
        <v>197</v>
      </c>
      <c r="I6" s="179">
        <v>148</v>
      </c>
      <c r="J6" s="180">
        <v>100</v>
      </c>
      <c r="K6" s="133"/>
      <c r="L6" s="226">
        <f>SUM(E6:F6)</f>
        <v>1050</v>
      </c>
      <c r="M6" s="180">
        <f>SUM(H6:I6)</f>
        <v>345</v>
      </c>
      <c r="N6" s="351"/>
      <c r="O6" s="139"/>
      <c r="P6" s="139"/>
      <c r="Q6" s="139"/>
      <c r="R6" s="139"/>
    </row>
    <row r="7" spans="1:19" ht="13.5" customHeight="1" thickBot="1" x14ac:dyDescent="0.2">
      <c r="A7" s="266"/>
      <c r="B7" s="9"/>
      <c r="C7" s="9"/>
      <c r="D7" s="332"/>
      <c r="E7" s="182">
        <v>12.610619469026549</v>
      </c>
      <c r="F7" s="183">
        <v>26.10619469026549</v>
      </c>
      <c r="G7" s="183">
        <v>44.874631268436573</v>
      </c>
      <c r="H7" s="183">
        <v>7.2640117994100288</v>
      </c>
      <c r="I7" s="183">
        <v>5.4572271386430682</v>
      </c>
      <c r="J7" s="275">
        <v>3.6873156342182889</v>
      </c>
      <c r="K7" s="134"/>
      <c r="L7" s="227">
        <f t="shared" ref="L7:L71" si="0">SUM(E7:F7)</f>
        <v>38.716814159292042</v>
      </c>
      <c r="M7" s="275">
        <f t="shared" ref="M7:M71" si="1">SUM(H7:I7)</f>
        <v>12.721238938053098</v>
      </c>
      <c r="N7" s="351"/>
      <c r="O7" s="140"/>
      <c r="P7" s="140"/>
      <c r="Q7" s="140"/>
      <c r="R7" s="140"/>
    </row>
    <row r="8" spans="1:19" s="110" customFormat="1" ht="13.5" customHeight="1" x14ac:dyDescent="0.15">
      <c r="A8" s="371" t="s">
        <v>30</v>
      </c>
      <c r="B8" s="118" t="s">
        <v>32</v>
      </c>
      <c r="C8" s="119"/>
      <c r="D8" s="333">
        <v>1272</v>
      </c>
      <c r="E8" s="186">
        <v>161</v>
      </c>
      <c r="F8" s="187">
        <v>325</v>
      </c>
      <c r="G8" s="187">
        <v>563</v>
      </c>
      <c r="H8" s="187">
        <v>102</v>
      </c>
      <c r="I8" s="187">
        <v>74</v>
      </c>
      <c r="J8" s="188">
        <v>47</v>
      </c>
      <c r="K8" s="133"/>
      <c r="L8" s="228">
        <f t="shared" si="0"/>
        <v>486</v>
      </c>
      <c r="M8" s="188">
        <f t="shared" si="1"/>
        <v>176</v>
      </c>
      <c r="N8" s="351"/>
      <c r="O8" s="122"/>
      <c r="P8" s="122"/>
      <c r="Q8" s="122"/>
      <c r="R8" s="122"/>
    </row>
    <row r="9" spans="1:19" ht="13.5" customHeight="1" x14ac:dyDescent="0.15">
      <c r="A9" s="369"/>
      <c r="B9" s="263"/>
      <c r="C9" s="24"/>
      <c r="D9" s="337"/>
      <c r="E9" s="190">
        <v>12.657232704402515</v>
      </c>
      <c r="F9" s="191">
        <v>25.550314465408807</v>
      </c>
      <c r="G9" s="191">
        <v>44.261006289308177</v>
      </c>
      <c r="H9" s="191">
        <v>8.0188679245283012</v>
      </c>
      <c r="I9" s="191">
        <v>5.817610062893082</v>
      </c>
      <c r="J9" s="192">
        <v>3.6949685534591192</v>
      </c>
      <c r="K9" s="134"/>
      <c r="L9" s="229">
        <f t="shared" si="0"/>
        <v>38.20754716981132</v>
      </c>
      <c r="M9" s="192">
        <f t="shared" si="1"/>
        <v>13.836477987421382</v>
      </c>
      <c r="N9" s="351"/>
      <c r="O9" s="141"/>
      <c r="P9" s="141"/>
      <c r="Q9" s="141"/>
      <c r="R9" s="141"/>
    </row>
    <row r="10" spans="1:19" s="110" customFormat="1" ht="13.5" customHeight="1" x14ac:dyDescent="0.15">
      <c r="A10" s="369"/>
      <c r="B10" s="108" t="s">
        <v>34</v>
      </c>
      <c r="C10" s="120"/>
      <c r="D10" s="346">
        <v>279</v>
      </c>
      <c r="E10" s="194">
        <v>37</v>
      </c>
      <c r="F10" s="195">
        <v>66</v>
      </c>
      <c r="G10" s="195">
        <v>137</v>
      </c>
      <c r="H10" s="195">
        <v>16</v>
      </c>
      <c r="I10" s="195">
        <v>14</v>
      </c>
      <c r="J10" s="196">
        <v>9</v>
      </c>
      <c r="K10" s="133"/>
      <c r="L10" s="230">
        <f t="shared" si="0"/>
        <v>103</v>
      </c>
      <c r="M10" s="196">
        <f t="shared" si="1"/>
        <v>30</v>
      </c>
      <c r="N10" s="351"/>
      <c r="O10" s="122"/>
      <c r="P10" s="122"/>
      <c r="Q10" s="122"/>
      <c r="R10" s="122"/>
    </row>
    <row r="11" spans="1:19" ht="13.5" customHeight="1" x14ac:dyDescent="0.15">
      <c r="A11" s="369"/>
      <c r="B11" s="263"/>
      <c r="C11" s="24"/>
      <c r="D11" s="337"/>
      <c r="E11" s="190">
        <v>13.261648745519713</v>
      </c>
      <c r="F11" s="191">
        <v>23.655913978494624</v>
      </c>
      <c r="G11" s="191">
        <v>49.103942652329749</v>
      </c>
      <c r="H11" s="191">
        <v>5.7347670250896057</v>
      </c>
      <c r="I11" s="191">
        <v>5.0179211469534053</v>
      </c>
      <c r="J11" s="192">
        <v>3.225806451612903</v>
      </c>
      <c r="K11" s="134"/>
      <c r="L11" s="229">
        <f t="shared" si="0"/>
        <v>36.917562724014338</v>
      </c>
      <c r="M11" s="192">
        <f t="shared" si="1"/>
        <v>10.752688172043012</v>
      </c>
      <c r="N11" s="351"/>
      <c r="O11" s="141"/>
      <c r="P11" s="141"/>
      <c r="Q11" s="141"/>
      <c r="R11" s="141"/>
    </row>
    <row r="12" spans="1:19" s="110" customFormat="1" ht="13.5" customHeight="1" x14ac:dyDescent="0.15">
      <c r="A12" s="369"/>
      <c r="B12" s="108" t="s">
        <v>36</v>
      </c>
      <c r="C12" s="120"/>
      <c r="D12" s="346">
        <v>680</v>
      </c>
      <c r="E12" s="194">
        <v>81</v>
      </c>
      <c r="F12" s="195">
        <v>185</v>
      </c>
      <c r="G12" s="195">
        <v>310</v>
      </c>
      <c r="H12" s="195">
        <v>42</v>
      </c>
      <c r="I12" s="195">
        <v>33</v>
      </c>
      <c r="J12" s="196">
        <v>29</v>
      </c>
      <c r="K12" s="133"/>
      <c r="L12" s="230">
        <f t="shared" si="0"/>
        <v>266</v>
      </c>
      <c r="M12" s="196">
        <f t="shared" si="1"/>
        <v>75</v>
      </c>
      <c r="N12" s="351"/>
      <c r="O12" s="122"/>
      <c r="P12" s="122"/>
      <c r="Q12" s="122"/>
      <c r="R12" s="122"/>
    </row>
    <row r="13" spans="1:19" ht="13.5" customHeight="1" x14ac:dyDescent="0.15">
      <c r="A13" s="369"/>
      <c r="B13" s="263"/>
      <c r="C13" s="24"/>
      <c r="D13" s="337"/>
      <c r="E13" s="190">
        <v>11.911764705882351</v>
      </c>
      <c r="F13" s="191">
        <v>27.205882352941174</v>
      </c>
      <c r="G13" s="191">
        <v>45.588235294117645</v>
      </c>
      <c r="H13" s="191">
        <v>6.1764705882352944</v>
      </c>
      <c r="I13" s="191">
        <v>4.8529411764705888</v>
      </c>
      <c r="J13" s="192">
        <v>4.2647058823529411</v>
      </c>
      <c r="K13" s="134"/>
      <c r="L13" s="229">
        <f t="shared" si="0"/>
        <v>39.117647058823522</v>
      </c>
      <c r="M13" s="192">
        <f t="shared" si="1"/>
        <v>11.029411764705884</v>
      </c>
      <c r="N13" s="351"/>
      <c r="O13" s="141"/>
      <c r="P13" s="141"/>
      <c r="Q13" s="141"/>
      <c r="R13" s="141"/>
    </row>
    <row r="14" spans="1:19" s="110" customFormat="1" ht="13.5" customHeight="1" x14ac:dyDescent="0.15">
      <c r="A14" s="369"/>
      <c r="B14" s="108" t="s">
        <v>38</v>
      </c>
      <c r="C14" s="120"/>
      <c r="D14" s="346">
        <v>196</v>
      </c>
      <c r="E14" s="194">
        <v>26</v>
      </c>
      <c r="F14" s="195">
        <v>67</v>
      </c>
      <c r="G14" s="195">
        <v>75</v>
      </c>
      <c r="H14" s="195">
        <v>14</v>
      </c>
      <c r="I14" s="195">
        <v>7</v>
      </c>
      <c r="J14" s="196">
        <v>7</v>
      </c>
      <c r="K14" s="133"/>
      <c r="L14" s="230">
        <f t="shared" si="0"/>
        <v>93</v>
      </c>
      <c r="M14" s="196">
        <f t="shared" si="1"/>
        <v>21</v>
      </c>
      <c r="N14" s="351"/>
      <c r="O14" s="122"/>
      <c r="P14" s="122"/>
      <c r="Q14" s="122"/>
      <c r="R14" s="122"/>
    </row>
    <row r="15" spans="1:19" ht="13.5" customHeight="1" x14ac:dyDescent="0.15">
      <c r="A15" s="369"/>
      <c r="B15" s="263"/>
      <c r="C15" s="24"/>
      <c r="D15" s="337"/>
      <c r="E15" s="190">
        <v>13.26530612244898</v>
      </c>
      <c r="F15" s="191">
        <v>34.183673469387756</v>
      </c>
      <c r="G15" s="191">
        <v>38.265306122448976</v>
      </c>
      <c r="H15" s="191">
        <v>7.1428571428571423</v>
      </c>
      <c r="I15" s="191">
        <v>3.5714285714285712</v>
      </c>
      <c r="J15" s="192">
        <v>3.5714285714285712</v>
      </c>
      <c r="K15" s="134"/>
      <c r="L15" s="229">
        <f t="shared" si="0"/>
        <v>47.448979591836732</v>
      </c>
      <c r="M15" s="192">
        <f t="shared" si="1"/>
        <v>10.714285714285714</v>
      </c>
      <c r="N15" s="351"/>
      <c r="O15" s="141"/>
      <c r="P15" s="141"/>
      <c r="Q15" s="141"/>
      <c r="R15" s="141"/>
    </row>
    <row r="16" spans="1:19" s="110" customFormat="1" ht="13.5" customHeight="1" x14ac:dyDescent="0.15">
      <c r="A16" s="369"/>
      <c r="B16" s="108" t="s">
        <v>40</v>
      </c>
      <c r="C16" s="120"/>
      <c r="D16" s="346">
        <v>191</v>
      </c>
      <c r="E16" s="194">
        <v>26</v>
      </c>
      <c r="F16" s="195">
        <v>44</v>
      </c>
      <c r="G16" s="195">
        <v>89</v>
      </c>
      <c r="H16" s="195">
        <v>18</v>
      </c>
      <c r="I16" s="195">
        <v>9</v>
      </c>
      <c r="J16" s="196">
        <v>5</v>
      </c>
      <c r="K16" s="133"/>
      <c r="L16" s="230">
        <f t="shared" si="0"/>
        <v>70</v>
      </c>
      <c r="M16" s="196">
        <f t="shared" si="1"/>
        <v>27</v>
      </c>
      <c r="N16" s="351"/>
      <c r="O16" s="122"/>
      <c r="P16" s="122"/>
      <c r="Q16" s="122"/>
      <c r="R16" s="122"/>
    </row>
    <row r="17" spans="1:18" ht="13.5" customHeight="1" x14ac:dyDescent="0.15">
      <c r="A17" s="369"/>
      <c r="B17" s="263"/>
      <c r="C17" s="24"/>
      <c r="D17" s="337"/>
      <c r="E17" s="190">
        <v>13.612565445026178</v>
      </c>
      <c r="F17" s="191">
        <v>23.036649214659686</v>
      </c>
      <c r="G17" s="191">
        <v>46.596858638743456</v>
      </c>
      <c r="H17" s="191">
        <v>9.4240837696335085</v>
      </c>
      <c r="I17" s="191">
        <v>4.7120418848167542</v>
      </c>
      <c r="J17" s="192">
        <v>2.6178010471204187</v>
      </c>
      <c r="K17" s="134"/>
      <c r="L17" s="229">
        <f t="shared" si="0"/>
        <v>36.649214659685867</v>
      </c>
      <c r="M17" s="192">
        <f t="shared" si="1"/>
        <v>14.136125654450263</v>
      </c>
      <c r="N17" s="351"/>
      <c r="O17" s="141"/>
      <c r="P17" s="141"/>
      <c r="Q17" s="141"/>
      <c r="R17" s="141"/>
    </row>
    <row r="18" spans="1:18" s="110" customFormat="1" ht="13.5" customHeight="1" x14ac:dyDescent="0.15">
      <c r="A18" s="369"/>
      <c r="B18" s="108" t="s">
        <v>42</v>
      </c>
      <c r="C18" s="120"/>
      <c r="D18" s="330">
        <v>94</v>
      </c>
      <c r="E18" s="194">
        <v>11</v>
      </c>
      <c r="F18" s="195">
        <v>21</v>
      </c>
      <c r="G18" s="195">
        <v>43</v>
      </c>
      <c r="H18" s="195">
        <v>5</v>
      </c>
      <c r="I18" s="195">
        <v>11</v>
      </c>
      <c r="J18" s="196">
        <v>3</v>
      </c>
      <c r="K18" s="133"/>
      <c r="L18" s="230">
        <f t="shared" si="0"/>
        <v>32</v>
      </c>
      <c r="M18" s="196">
        <f t="shared" si="1"/>
        <v>16</v>
      </c>
      <c r="N18" s="351"/>
      <c r="O18" s="122"/>
      <c r="P18" s="122"/>
      <c r="Q18" s="122"/>
      <c r="R18" s="122"/>
    </row>
    <row r="19" spans="1:18" ht="13.5" customHeight="1" thickBot="1" x14ac:dyDescent="0.2">
      <c r="A19" s="370"/>
      <c r="B19" s="263"/>
      <c r="C19" s="26"/>
      <c r="D19" s="332"/>
      <c r="E19" s="198">
        <v>11.702127659574469</v>
      </c>
      <c r="F19" s="199">
        <v>22.340425531914892</v>
      </c>
      <c r="G19" s="199">
        <v>45.744680851063826</v>
      </c>
      <c r="H19" s="199">
        <v>5.3191489361702127</v>
      </c>
      <c r="I19" s="199">
        <v>11.702127659574469</v>
      </c>
      <c r="J19" s="200">
        <v>3.1914893617021276</v>
      </c>
      <c r="K19" s="134"/>
      <c r="L19" s="231">
        <f t="shared" si="0"/>
        <v>34.042553191489361</v>
      </c>
      <c r="M19" s="200">
        <f t="shared" si="1"/>
        <v>17.021276595744681</v>
      </c>
      <c r="N19" s="351"/>
      <c r="O19" s="141"/>
      <c r="P19" s="141"/>
      <c r="Q19" s="141"/>
      <c r="R19" s="141"/>
    </row>
    <row r="20" spans="1:18" s="111" customFormat="1" ht="13.5" customHeight="1" x14ac:dyDescent="0.15">
      <c r="A20" s="372" t="s">
        <v>0</v>
      </c>
      <c r="B20" s="103" t="s">
        <v>1</v>
      </c>
      <c r="C20" s="121"/>
      <c r="D20" s="333">
        <v>1088</v>
      </c>
      <c r="E20" s="186">
        <v>117</v>
      </c>
      <c r="F20" s="187">
        <v>277</v>
      </c>
      <c r="G20" s="187">
        <v>487</v>
      </c>
      <c r="H20" s="187">
        <v>85</v>
      </c>
      <c r="I20" s="187">
        <v>82</v>
      </c>
      <c r="J20" s="188">
        <v>40</v>
      </c>
      <c r="K20" s="267"/>
      <c r="L20" s="228">
        <f t="shared" si="0"/>
        <v>394</v>
      </c>
      <c r="M20" s="188">
        <f t="shared" si="1"/>
        <v>167</v>
      </c>
      <c r="N20" s="351"/>
      <c r="O20" s="122"/>
      <c r="P20" s="122"/>
      <c r="Q20" s="122"/>
      <c r="R20" s="122"/>
    </row>
    <row r="21" spans="1:18" s="22" customFormat="1" ht="13.5" customHeight="1" x14ac:dyDescent="0.15">
      <c r="A21" s="373"/>
      <c r="B21" s="263"/>
      <c r="C21" s="25"/>
      <c r="D21" s="337"/>
      <c r="E21" s="190">
        <v>10.753676470588236</v>
      </c>
      <c r="F21" s="191">
        <v>25.459558823529409</v>
      </c>
      <c r="G21" s="191">
        <v>44.76102941176471</v>
      </c>
      <c r="H21" s="191">
        <v>7.8125</v>
      </c>
      <c r="I21" s="191">
        <v>7.5367647058823524</v>
      </c>
      <c r="J21" s="192">
        <v>3.6764705882352944</v>
      </c>
      <c r="K21" s="268"/>
      <c r="L21" s="229">
        <f t="shared" si="0"/>
        <v>36.213235294117645</v>
      </c>
      <c r="M21" s="192">
        <f t="shared" si="1"/>
        <v>15.349264705882351</v>
      </c>
      <c r="N21" s="351"/>
      <c r="O21" s="141"/>
      <c r="P21" s="141"/>
      <c r="Q21" s="141"/>
      <c r="R21" s="141"/>
    </row>
    <row r="22" spans="1:18" s="111" customFormat="1" ht="13.5" customHeight="1" x14ac:dyDescent="0.15">
      <c r="A22" s="373"/>
      <c r="B22" s="106" t="s">
        <v>2</v>
      </c>
      <c r="C22" s="122"/>
      <c r="D22" s="346">
        <v>1538</v>
      </c>
      <c r="E22" s="194">
        <v>217</v>
      </c>
      <c r="F22" s="195">
        <v>409</v>
      </c>
      <c r="G22" s="195">
        <v>690</v>
      </c>
      <c r="H22" s="195">
        <v>107</v>
      </c>
      <c r="I22" s="195">
        <v>64</v>
      </c>
      <c r="J22" s="196">
        <v>51</v>
      </c>
      <c r="K22" s="267"/>
      <c r="L22" s="230">
        <f t="shared" si="0"/>
        <v>626</v>
      </c>
      <c r="M22" s="196">
        <f t="shared" si="1"/>
        <v>171</v>
      </c>
      <c r="N22" s="351"/>
      <c r="O22" s="122"/>
      <c r="P22" s="122"/>
      <c r="Q22" s="122"/>
      <c r="R22" s="122"/>
    </row>
    <row r="23" spans="1:18" s="22" customFormat="1" ht="13.5" customHeight="1" x14ac:dyDescent="0.15">
      <c r="A23" s="373"/>
      <c r="B23" s="263"/>
      <c r="C23" s="25"/>
      <c r="D23" s="337"/>
      <c r="E23" s="190">
        <v>14.109232769830948</v>
      </c>
      <c r="F23" s="191">
        <v>26.592977893368008</v>
      </c>
      <c r="G23" s="191">
        <v>44.863459037711308</v>
      </c>
      <c r="H23" s="191">
        <v>6.9570871261378411</v>
      </c>
      <c r="I23" s="191">
        <v>4.1612483745123541</v>
      </c>
      <c r="J23" s="192">
        <v>3.3159947984395317</v>
      </c>
      <c r="L23" s="229">
        <f t="shared" si="0"/>
        <v>40.702210663198954</v>
      </c>
      <c r="M23" s="192">
        <f t="shared" si="1"/>
        <v>11.118335500650195</v>
      </c>
      <c r="N23" s="351"/>
      <c r="O23" s="141"/>
      <c r="P23" s="141"/>
      <c r="Q23" s="141"/>
      <c r="R23" s="141"/>
    </row>
    <row r="24" spans="1:18" s="111" customFormat="1" ht="13.5" customHeight="1" x14ac:dyDescent="0.15">
      <c r="A24" s="373"/>
      <c r="B24" s="106" t="s">
        <v>45</v>
      </c>
      <c r="C24" s="122"/>
      <c r="D24" s="330">
        <v>86</v>
      </c>
      <c r="E24" s="194">
        <v>8</v>
      </c>
      <c r="F24" s="195">
        <v>22</v>
      </c>
      <c r="G24" s="195">
        <v>40</v>
      </c>
      <c r="H24" s="195">
        <v>5</v>
      </c>
      <c r="I24" s="195">
        <v>2</v>
      </c>
      <c r="J24" s="196">
        <v>9</v>
      </c>
      <c r="L24" s="230">
        <f t="shared" si="0"/>
        <v>30</v>
      </c>
      <c r="M24" s="196">
        <f t="shared" si="1"/>
        <v>7</v>
      </c>
      <c r="N24" s="351"/>
      <c r="O24" s="122"/>
      <c r="P24" s="122"/>
      <c r="Q24" s="122"/>
      <c r="R24" s="122"/>
    </row>
    <row r="25" spans="1:18" s="22" customFormat="1" ht="13.5" customHeight="1" thickBot="1" x14ac:dyDescent="0.2">
      <c r="A25" s="374"/>
      <c r="B25" s="263"/>
      <c r="C25" s="62"/>
      <c r="D25" s="332"/>
      <c r="E25" s="198">
        <v>9.3023255813953494</v>
      </c>
      <c r="F25" s="199">
        <v>25.581395348837212</v>
      </c>
      <c r="G25" s="199">
        <v>46.511627906976742</v>
      </c>
      <c r="H25" s="199">
        <v>5.8139534883720927</v>
      </c>
      <c r="I25" s="199">
        <v>2.3255813953488373</v>
      </c>
      <c r="J25" s="200">
        <v>10.465116279069768</v>
      </c>
      <c r="L25" s="231">
        <f t="shared" si="0"/>
        <v>34.883720930232563</v>
      </c>
      <c r="M25" s="200">
        <f t="shared" si="1"/>
        <v>8.1395348837209305</v>
      </c>
      <c r="N25" s="351"/>
      <c r="O25" s="141"/>
      <c r="P25" s="141"/>
      <c r="Q25" s="141"/>
      <c r="R25" s="141"/>
    </row>
    <row r="26" spans="1:18" s="110" customFormat="1" ht="13.5" customHeight="1" x14ac:dyDescent="0.15">
      <c r="A26" s="371" t="s">
        <v>43</v>
      </c>
      <c r="B26" s="118" t="s">
        <v>3</v>
      </c>
      <c r="C26" s="119"/>
      <c r="D26" s="333">
        <v>170</v>
      </c>
      <c r="E26" s="202">
        <v>31</v>
      </c>
      <c r="F26" s="203">
        <v>56</v>
      </c>
      <c r="G26" s="203">
        <v>64</v>
      </c>
      <c r="H26" s="203">
        <v>11</v>
      </c>
      <c r="I26" s="203">
        <v>8</v>
      </c>
      <c r="J26" s="204">
        <v>0</v>
      </c>
      <c r="L26" s="232">
        <f t="shared" si="0"/>
        <v>87</v>
      </c>
      <c r="M26" s="204">
        <f t="shared" si="1"/>
        <v>19</v>
      </c>
      <c r="N26" s="351"/>
      <c r="O26" s="120"/>
      <c r="P26" s="120"/>
      <c r="Q26" s="120"/>
      <c r="R26" s="120"/>
    </row>
    <row r="27" spans="1:18" ht="13.5" customHeight="1" x14ac:dyDescent="0.15">
      <c r="A27" s="369"/>
      <c r="B27" s="263"/>
      <c r="C27" s="24"/>
      <c r="D27" s="337"/>
      <c r="E27" s="206">
        <v>18.235294117647058</v>
      </c>
      <c r="F27" s="207">
        <v>32.941176470588232</v>
      </c>
      <c r="G27" s="207">
        <v>37.647058823529413</v>
      </c>
      <c r="H27" s="207">
        <v>6.4705882352941186</v>
      </c>
      <c r="I27" s="207">
        <v>4.7058823529411766</v>
      </c>
      <c r="J27" s="208">
        <v>0</v>
      </c>
      <c r="L27" s="233">
        <f t="shared" si="0"/>
        <v>51.17647058823529</v>
      </c>
      <c r="M27" s="208">
        <f t="shared" si="1"/>
        <v>11.176470588235295</v>
      </c>
      <c r="N27" s="351"/>
      <c r="O27" s="142"/>
      <c r="P27" s="142"/>
      <c r="Q27" s="142"/>
      <c r="R27" s="142"/>
    </row>
    <row r="28" spans="1:18" s="110" customFormat="1" ht="13.5" customHeight="1" x14ac:dyDescent="0.15">
      <c r="A28" s="369"/>
      <c r="B28" s="108" t="s">
        <v>4</v>
      </c>
      <c r="C28" s="120"/>
      <c r="D28" s="346">
        <v>260</v>
      </c>
      <c r="E28" s="209">
        <v>36</v>
      </c>
      <c r="F28" s="210">
        <v>60</v>
      </c>
      <c r="G28" s="210">
        <v>126</v>
      </c>
      <c r="H28" s="210">
        <v>20</v>
      </c>
      <c r="I28" s="210">
        <v>16</v>
      </c>
      <c r="J28" s="211">
        <v>2</v>
      </c>
      <c r="L28" s="234">
        <f t="shared" si="0"/>
        <v>96</v>
      </c>
      <c r="M28" s="211">
        <f t="shared" si="1"/>
        <v>36</v>
      </c>
      <c r="N28" s="351"/>
      <c r="O28" s="120"/>
      <c r="P28" s="120"/>
      <c r="Q28" s="120"/>
      <c r="R28" s="120"/>
    </row>
    <row r="29" spans="1:18" ht="13.5" customHeight="1" x14ac:dyDescent="0.15">
      <c r="A29" s="369"/>
      <c r="B29" s="263"/>
      <c r="C29" s="24"/>
      <c r="D29" s="337"/>
      <c r="E29" s="206">
        <v>13.846153846153847</v>
      </c>
      <c r="F29" s="207">
        <v>23.076923076923077</v>
      </c>
      <c r="G29" s="207">
        <v>48.46153846153846</v>
      </c>
      <c r="H29" s="207">
        <v>7.6923076923076925</v>
      </c>
      <c r="I29" s="207">
        <v>6.1538461538461542</v>
      </c>
      <c r="J29" s="208">
        <v>0.76923076923076927</v>
      </c>
      <c r="L29" s="233">
        <f t="shared" si="0"/>
        <v>36.92307692307692</v>
      </c>
      <c r="M29" s="208">
        <f t="shared" si="1"/>
        <v>13.846153846153847</v>
      </c>
      <c r="N29" s="351"/>
      <c r="O29" s="142"/>
      <c r="P29" s="142"/>
      <c r="Q29" s="142"/>
      <c r="R29" s="142"/>
    </row>
    <row r="30" spans="1:18" s="110" customFormat="1" ht="13.5" customHeight="1" x14ac:dyDescent="0.15">
      <c r="A30" s="369"/>
      <c r="B30" s="108" t="s">
        <v>5</v>
      </c>
      <c r="C30" s="120"/>
      <c r="D30" s="346">
        <v>434</v>
      </c>
      <c r="E30" s="209">
        <v>70</v>
      </c>
      <c r="F30" s="210">
        <v>104</v>
      </c>
      <c r="G30" s="210">
        <v>196</v>
      </c>
      <c r="H30" s="210">
        <v>33</v>
      </c>
      <c r="I30" s="210">
        <v>27</v>
      </c>
      <c r="J30" s="211">
        <v>4</v>
      </c>
      <c r="L30" s="234">
        <f t="shared" si="0"/>
        <v>174</v>
      </c>
      <c r="M30" s="211">
        <f t="shared" si="1"/>
        <v>60</v>
      </c>
      <c r="N30" s="351"/>
      <c r="O30" s="120"/>
      <c r="P30" s="120"/>
      <c r="Q30" s="120"/>
      <c r="R30" s="120"/>
    </row>
    <row r="31" spans="1:18" ht="13.5" customHeight="1" x14ac:dyDescent="0.15">
      <c r="A31" s="369"/>
      <c r="B31" s="263"/>
      <c r="C31" s="24"/>
      <c r="D31" s="337"/>
      <c r="E31" s="206">
        <v>16.129032258064516</v>
      </c>
      <c r="F31" s="207">
        <v>23.963133640552993</v>
      </c>
      <c r="G31" s="207">
        <v>45.161290322580641</v>
      </c>
      <c r="H31" s="207">
        <v>7.6036866359447011</v>
      </c>
      <c r="I31" s="207">
        <v>6.2211981566820276</v>
      </c>
      <c r="J31" s="208">
        <v>0.92165898617511521</v>
      </c>
      <c r="L31" s="233">
        <f t="shared" si="0"/>
        <v>40.092165898617509</v>
      </c>
      <c r="M31" s="208">
        <f t="shared" si="1"/>
        <v>13.82488479262673</v>
      </c>
      <c r="N31" s="351"/>
      <c r="O31" s="142"/>
      <c r="P31" s="142"/>
      <c r="Q31" s="142"/>
      <c r="R31" s="142"/>
    </row>
    <row r="32" spans="1:18" s="110" customFormat="1" ht="13.5" customHeight="1" x14ac:dyDescent="0.15">
      <c r="A32" s="369"/>
      <c r="B32" s="108" t="s">
        <v>6</v>
      </c>
      <c r="C32" s="120"/>
      <c r="D32" s="346">
        <v>480</v>
      </c>
      <c r="E32" s="209">
        <v>52</v>
      </c>
      <c r="F32" s="210">
        <v>141</v>
      </c>
      <c r="G32" s="210">
        <v>227</v>
      </c>
      <c r="H32" s="210">
        <v>32</v>
      </c>
      <c r="I32" s="210">
        <v>24</v>
      </c>
      <c r="J32" s="211">
        <v>4</v>
      </c>
      <c r="L32" s="234">
        <f t="shared" si="0"/>
        <v>193</v>
      </c>
      <c r="M32" s="211">
        <f t="shared" si="1"/>
        <v>56</v>
      </c>
      <c r="N32" s="351"/>
      <c r="O32" s="120"/>
      <c r="P32" s="120"/>
      <c r="Q32" s="120"/>
      <c r="R32" s="120"/>
    </row>
    <row r="33" spans="1:18" ht="13.5" customHeight="1" x14ac:dyDescent="0.15">
      <c r="A33" s="369"/>
      <c r="B33" s="263"/>
      <c r="C33" s="24"/>
      <c r="D33" s="337"/>
      <c r="E33" s="206">
        <v>10.833333333333334</v>
      </c>
      <c r="F33" s="207">
        <v>29.375</v>
      </c>
      <c r="G33" s="207">
        <v>47.291666666666664</v>
      </c>
      <c r="H33" s="207">
        <v>6.666666666666667</v>
      </c>
      <c r="I33" s="207">
        <v>5</v>
      </c>
      <c r="J33" s="208">
        <v>0.83333333333333337</v>
      </c>
      <c r="L33" s="233">
        <f t="shared" si="0"/>
        <v>40.208333333333336</v>
      </c>
      <c r="M33" s="208">
        <f t="shared" si="1"/>
        <v>11.666666666666668</v>
      </c>
      <c r="N33" s="351"/>
      <c r="O33" s="142"/>
      <c r="P33" s="142"/>
      <c r="Q33" s="142"/>
      <c r="R33" s="142"/>
    </row>
    <row r="34" spans="1:18" s="110" customFormat="1" ht="13.5" customHeight="1" x14ac:dyDescent="0.15">
      <c r="A34" s="369"/>
      <c r="B34" s="108" t="s">
        <v>7</v>
      </c>
      <c r="C34" s="120"/>
      <c r="D34" s="346">
        <v>594</v>
      </c>
      <c r="E34" s="209">
        <v>73</v>
      </c>
      <c r="F34" s="210">
        <v>150</v>
      </c>
      <c r="G34" s="210">
        <v>273</v>
      </c>
      <c r="H34" s="210">
        <v>43</v>
      </c>
      <c r="I34" s="210">
        <v>35</v>
      </c>
      <c r="J34" s="211">
        <v>20</v>
      </c>
      <c r="L34" s="234">
        <f t="shared" si="0"/>
        <v>223</v>
      </c>
      <c r="M34" s="211">
        <f t="shared" si="1"/>
        <v>78</v>
      </c>
      <c r="N34" s="351"/>
      <c r="O34" s="120"/>
      <c r="P34" s="120"/>
      <c r="Q34" s="120"/>
      <c r="R34" s="120"/>
    </row>
    <row r="35" spans="1:18" ht="13.5" customHeight="1" x14ac:dyDescent="0.15">
      <c r="A35" s="369"/>
      <c r="B35" s="263"/>
      <c r="C35" s="24"/>
      <c r="D35" s="337"/>
      <c r="E35" s="206">
        <v>12.289562289562289</v>
      </c>
      <c r="F35" s="207">
        <v>25.252525252525253</v>
      </c>
      <c r="G35" s="207">
        <v>45.959595959595958</v>
      </c>
      <c r="H35" s="207">
        <v>7.2390572390572396</v>
      </c>
      <c r="I35" s="207">
        <v>5.8922558922558927</v>
      </c>
      <c r="J35" s="208">
        <v>3.3670033670033668</v>
      </c>
      <c r="L35" s="233">
        <f t="shared" si="0"/>
        <v>37.542087542087543</v>
      </c>
      <c r="M35" s="208">
        <f t="shared" si="1"/>
        <v>13.131313131313131</v>
      </c>
      <c r="N35" s="351"/>
      <c r="O35" s="142"/>
      <c r="P35" s="142"/>
      <c r="Q35" s="142"/>
      <c r="R35" s="142"/>
    </row>
    <row r="36" spans="1:18" s="110" customFormat="1" ht="13.5" customHeight="1" x14ac:dyDescent="0.15">
      <c r="A36" s="369"/>
      <c r="B36" s="108" t="s">
        <v>44</v>
      </c>
      <c r="C36" s="120"/>
      <c r="D36" s="331">
        <v>688</v>
      </c>
      <c r="E36" s="209">
        <v>73</v>
      </c>
      <c r="F36" s="210">
        <v>175</v>
      </c>
      <c r="G36" s="210">
        <v>291</v>
      </c>
      <c r="H36" s="210">
        <v>53</v>
      </c>
      <c r="I36" s="210">
        <v>36</v>
      </c>
      <c r="J36" s="211">
        <v>60</v>
      </c>
      <c r="L36" s="234">
        <f t="shared" si="0"/>
        <v>248</v>
      </c>
      <c r="M36" s="211">
        <f t="shared" si="1"/>
        <v>89</v>
      </c>
      <c r="N36" s="351"/>
      <c r="O36" s="120"/>
      <c r="P36" s="120"/>
      <c r="Q36" s="120"/>
      <c r="R36" s="120"/>
    </row>
    <row r="37" spans="1:18" ht="13.5" customHeight="1" x14ac:dyDescent="0.15">
      <c r="A37" s="369"/>
      <c r="B37" s="263"/>
      <c r="C37" s="24"/>
      <c r="D37" s="331"/>
      <c r="E37" s="206">
        <v>10.61046511627907</v>
      </c>
      <c r="F37" s="207">
        <v>25.436046511627907</v>
      </c>
      <c r="G37" s="207">
        <v>42.296511627906973</v>
      </c>
      <c r="H37" s="207">
        <v>7.7034883720930232</v>
      </c>
      <c r="I37" s="207">
        <v>5.2325581395348841</v>
      </c>
      <c r="J37" s="208">
        <v>8.720930232558139</v>
      </c>
      <c r="L37" s="233">
        <f t="shared" si="0"/>
        <v>36.04651162790698</v>
      </c>
      <c r="M37" s="208">
        <f t="shared" si="1"/>
        <v>12.936046511627907</v>
      </c>
      <c r="N37" s="351"/>
      <c r="O37" s="142"/>
      <c r="P37" s="142"/>
      <c r="Q37" s="142"/>
      <c r="R37" s="142"/>
    </row>
    <row r="38" spans="1:18" s="110" customFormat="1" ht="13.5" customHeight="1" x14ac:dyDescent="0.15">
      <c r="A38" s="369"/>
      <c r="B38" s="264" t="s">
        <v>45</v>
      </c>
      <c r="C38" s="120"/>
      <c r="D38" s="347">
        <v>86</v>
      </c>
      <c r="E38" s="209">
        <v>7</v>
      </c>
      <c r="F38" s="210">
        <v>22</v>
      </c>
      <c r="G38" s="210">
        <v>40</v>
      </c>
      <c r="H38" s="210">
        <v>5</v>
      </c>
      <c r="I38" s="210">
        <v>2</v>
      </c>
      <c r="J38" s="211">
        <v>10</v>
      </c>
      <c r="L38" s="234">
        <f t="shared" si="0"/>
        <v>29</v>
      </c>
      <c r="M38" s="211">
        <f t="shared" si="1"/>
        <v>7</v>
      </c>
      <c r="N38" s="351"/>
      <c r="O38" s="120"/>
      <c r="P38" s="120"/>
      <c r="Q38" s="120"/>
      <c r="R38" s="120"/>
    </row>
    <row r="39" spans="1:18" ht="13.5" customHeight="1" thickBot="1" x14ac:dyDescent="0.2">
      <c r="A39" s="370"/>
      <c r="B39" s="265"/>
      <c r="C39" s="26"/>
      <c r="D39" s="332"/>
      <c r="E39" s="212">
        <v>8.1395348837209305</v>
      </c>
      <c r="F39" s="213">
        <v>25.581395348837212</v>
      </c>
      <c r="G39" s="213">
        <v>46.511627906976742</v>
      </c>
      <c r="H39" s="213">
        <v>5.8139534883720927</v>
      </c>
      <c r="I39" s="213">
        <v>2.3255813953488373</v>
      </c>
      <c r="J39" s="214">
        <v>11.627906976744185</v>
      </c>
      <c r="L39" s="235">
        <f t="shared" si="0"/>
        <v>33.720930232558146</v>
      </c>
      <c r="M39" s="214">
        <f t="shared" si="1"/>
        <v>8.1395348837209305</v>
      </c>
      <c r="N39" s="351"/>
      <c r="O39" s="142"/>
      <c r="P39" s="142"/>
      <c r="Q39" s="142"/>
      <c r="R39" s="142"/>
    </row>
    <row r="40" spans="1:18" s="110" customFormat="1" ht="13.5" customHeight="1" x14ac:dyDescent="0.15">
      <c r="A40" s="369" t="s">
        <v>46</v>
      </c>
      <c r="B40" s="108" t="s">
        <v>48</v>
      </c>
      <c r="C40" s="120"/>
      <c r="D40" s="333">
        <v>459</v>
      </c>
      <c r="E40" s="194">
        <v>64</v>
      </c>
      <c r="F40" s="195">
        <v>120</v>
      </c>
      <c r="G40" s="195">
        <v>200</v>
      </c>
      <c r="H40" s="195">
        <v>35</v>
      </c>
      <c r="I40" s="195">
        <v>33</v>
      </c>
      <c r="J40" s="196">
        <v>7</v>
      </c>
      <c r="L40" s="230">
        <f t="shared" si="0"/>
        <v>184</v>
      </c>
      <c r="M40" s="196">
        <f t="shared" si="1"/>
        <v>68</v>
      </c>
      <c r="N40" s="351"/>
      <c r="O40" s="122"/>
      <c r="P40" s="122"/>
      <c r="Q40" s="122"/>
      <c r="R40" s="122"/>
    </row>
    <row r="41" spans="1:18" ht="13.5" customHeight="1" x14ac:dyDescent="0.15">
      <c r="A41" s="369"/>
      <c r="B41" s="263"/>
      <c r="C41" s="24"/>
      <c r="D41" s="337"/>
      <c r="E41" s="190">
        <v>13.943355119825709</v>
      </c>
      <c r="F41" s="191">
        <v>26.143790849673206</v>
      </c>
      <c r="G41" s="191">
        <v>43.572984749455337</v>
      </c>
      <c r="H41" s="191">
        <v>7.6252723311546839</v>
      </c>
      <c r="I41" s="191">
        <v>7.18954248366013</v>
      </c>
      <c r="J41" s="192">
        <v>1.5250544662309369</v>
      </c>
      <c r="L41" s="229">
        <f t="shared" si="0"/>
        <v>40.087145969498913</v>
      </c>
      <c r="M41" s="192">
        <f t="shared" si="1"/>
        <v>14.814814814814813</v>
      </c>
      <c r="N41" s="351"/>
      <c r="O41" s="141"/>
      <c r="P41" s="141"/>
      <c r="Q41" s="141"/>
      <c r="R41" s="141"/>
    </row>
    <row r="42" spans="1:18" s="110" customFormat="1" ht="13.5" customHeight="1" x14ac:dyDescent="0.15">
      <c r="A42" s="369"/>
      <c r="B42" s="108" t="s">
        <v>50</v>
      </c>
      <c r="C42" s="120"/>
      <c r="D42" s="346">
        <v>1862</v>
      </c>
      <c r="E42" s="194">
        <v>237</v>
      </c>
      <c r="F42" s="195">
        <v>496</v>
      </c>
      <c r="G42" s="195">
        <v>834</v>
      </c>
      <c r="H42" s="195">
        <v>143</v>
      </c>
      <c r="I42" s="195">
        <v>91</v>
      </c>
      <c r="J42" s="196">
        <v>61</v>
      </c>
      <c r="L42" s="230">
        <f t="shared" si="0"/>
        <v>733</v>
      </c>
      <c r="M42" s="196">
        <f t="shared" si="1"/>
        <v>234</v>
      </c>
      <c r="N42" s="351"/>
      <c r="O42" s="122"/>
      <c r="P42" s="122"/>
      <c r="Q42" s="122"/>
      <c r="R42" s="122"/>
    </row>
    <row r="43" spans="1:18" ht="13.5" customHeight="1" x14ac:dyDescent="0.15">
      <c r="A43" s="369"/>
      <c r="B43" s="263"/>
      <c r="C43" s="24"/>
      <c r="D43" s="337"/>
      <c r="E43" s="190">
        <v>12.728249194414609</v>
      </c>
      <c r="F43" s="191">
        <v>26.638023630504833</v>
      </c>
      <c r="G43" s="191">
        <v>44.790547798066591</v>
      </c>
      <c r="H43" s="191">
        <v>7.679914070891515</v>
      </c>
      <c r="I43" s="191">
        <v>4.8872180451127818</v>
      </c>
      <c r="J43" s="192">
        <v>3.2760472610096674</v>
      </c>
      <c r="L43" s="229">
        <f t="shared" si="0"/>
        <v>39.366272824919442</v>
      </c>
      <c r="M43" s="192">
        <f t="shared" si="1"/>
        <v>12.567132116004297</v>
      </c>
      <c r="N43" s="351"/>
      <c r="O43" s="141"/>
      <c r="P43" s="141"/>
      <c r="Q43" s="141"/>
      <c r="R43" s="141"/>
    </row>
    <row r="44" spans="1:18" s="110" customFormat="1" ht="13.5" customHeight="1" x14ac:dyDescent="0.15">
      <c r="A44" s="369"/>
      <c r="B44" s="108" t="s">
        <v>51</v>
      </c>
      <c r="C44" s="120"/>
      <c r="D44" s="346">
        <v>290</v>
      </c>
      <c r="E44" s="194">
        <v>33</v>
      </c>
      <c r="F44" s="195">
        <v>68</v>
      </c>
      <c r="G44" s="195">
        <v>138</v>
      </c>
      <c r="H44" s="195">
        <v>14</v>
      </c>
      <c r="I44" s="195">
        <v>21</v>
      </c>
      <c r="J44" s="196">
        <v>16</v>
      </c>
      <c r="L44" s="230">
        <f t="shared" si="0"/>
        <v>101</v>
      </c>
      <c r="M44" s="196">
        <f t="shared" si="1"/>
        <v>35</v>
      </c>
      <c r="N44" s="351"/>
      <c r="O44" s="122"/>
      <c r="P44" s="122"/>
      <c r="Q44" s="122"/>
      <c r="R44" s="122"/>
    </row>
    <row r="45" spans="1:18" ht="13.5" customHeight="1" x14ac:dyDescent="0.15">
      <c r="A45" s="369"/>
      <c r="B45" s="263"/>
      <c r="C45" s="24"/>
      <c r="D45" s="337"/>
      <c r="E45" s="190">
        <v>11.379310344827587</v>
      </c>
      <c r="F45" s="191">
        <v>23.448275862068964</v>
      </c>
      <c r="G45" s="191">
        <v>47.586206896551722</v>
      </c>
      <c r="H45" s="191">
        <v>4.8275862068965516</v>
      </c>
      <c r="I45" s="191">
        <v>7.2413793103448283</v>
      </c>
      <c r="J45" s="192">
        <v>5.5172413793103452</v>
      </c>
      <c r="L45" s="229">
        <f t="shared" si="0"/>
        <v>34.827586206896555</v>
      </c>
      <c r="M45" s="192">
        <f t="shared" si="1"/>
        <v>12.068965517241381</v>
      </c>
      <c r="N45" s="351"/>
      <c r="O45" s="141"/>
      <c r="P45" s="141"/>
      <c r="Q45" s="141"/>
      <c r="R45" s="141"/>
    </row>
    <row r="46" spans="1:18" s="110" customFormat="1" ht="13.5" customHeight="1" x14ac:dyDescent="0.15">
      <c r="A46" s="369"/>
      <c r="B46" s="264" t="s">
        <v>71</v>
      </c>
      <c r="C46" s="120"/>
      <c r="D46" s="330">
        <v>101</v>
      </c>
      <c r="E46" s="194">
        <v>8</v>
      </c>
      <c r="F46" s="195">
        <v>24</v>
      </c>
      <c r="G46" s="195">
        <v>45</v>
      </c>
      <c r="H46" s="195">
        <v>5</v>
      </c>
      <c r="I46" s="195">
        <v>3</v>
      </c>
      <c r="J46" s="196">
        <v>16</v>
      </c>
      <c r="L46" s="230">
        <f t="shared" si="0"/>
        <v>32</v>
      </c>
      <c r="M46" s="196">
        <f t="shared" si="1"/>
        <v>8</v>
      </c>
      <c r="N46" s="351"/>
      <c r="O46" s="122"/>
      <c r="P46" s="122"/>
      <c r="Q46" s="122"/>
      <c r="R46" s="122"/>
    </row>
    <row r="47" spans="1:18" ht="13.5" customHeight="1" thickBot="1" x14ac:dyDescent="0.2">
      <c r="A47" s="370"/>
      <c r="B47" s="265"/>
      <c r="C47" s="26"/>
      <c r="D47" s="332"/>
      <c r="E47" s="198">
        <v>7.9207920792079207</v>
      </c>
      <c r="F47" s="199">
        <v>23.762376237623762</v>
      </c>
      <c r="G47" s="199">
        <v>44.554455445544555</v>
      </c>
      <c r="H47" s="199">
        <v>4.9504950495049505</v>
      </c>
      <c r="I47" s="199">
        <v>2.9702970297029703</v>
      </c>
      <c r="J47" s="200">
        <v>15.841584158415841</v>
      </c>
      <c r="L47" s="231">
        <f t="shared" si="0"/>
        <v>31.683168316831683</v>
      </c>
      <c r="M47" s="200">
        <f t="shared" si="1"/>
        <v>7.9207920792079207</v>
      </c>
      <c r="N47" s="351"/>
      <c r="O47" s="141"/>
      <c r="P47" s="141"/>
      <c r="Q47" s="141"/>
      <c r="R47" s="141"/>
    </row>
    <row r="48" spans="1:18" s="110" customFormat="1" ht="13.5" customHeight="1" x14ac:dyDescent="0.15">
      <c r="A48" s="369" t="s">
        <v>227</v>
      </c>
      <c r="B48" s="108" t="s">
        <v>53</v>
      </c>
      <c r="C48" s="120"/>
      <c r="D48" s="333">
        <v>144</v>
      </c>
      <c r="E48" s="194">
        <v>27</v>
      </c>
      <c r="F48" s="195">
        <v>48</v>
      </c>
      <c r="G48" s="195">
        <v>53</v>
      </c>
      <c r="H48" s="195">
        <v>10</v>
      </c>
      <c r="I48" s="195">
        <v>6</v>
      </c>
      <c r="J48" s="196">
        <v>0</v>
      </c>
      <c r="L48" s="230">
        <f t="shared" si="0"/>
        <v>75</v>
      </c>
      <c r="M48" s="196">
        <f t="shared" si="1"/>
        <v>16</v>
      </c>
      <c r="N48" s="351"/>
      <c r="O48" s="122"/>
      <c r="P48" s="122"/>
      <c r="Q48" s="122"/>
      <c r="R48" s="122"/>
    </row>
    <row r="49" spans="1:18" ht="13.5" customHeight="1" x14ac:dyDescent="0.15">
      <c r="A49" s="369"/>
      <c r="B49" s="263"/>
      <c r="C49" s="24"/>
      <c r="D49" s="337"/>
      <c r="E49" s="190">
        <v>18.75</v>
      </c>
      <c r="F49" s="191">
        <v>33.333333333333329</v>
      </c>
      <c r="G49" s="191">
        <v>36.805555555555557</v>
      </c>
      <c r="H49" s="191">
        <v>6.9444444444444446</v>
      </c>
      <c r="I49" s="191">
        <v>4.1666666666666661</v>
      </c>
      <c r="J49" s="192">
        <v>0</v>
      </c>
      <c r="L49" s="229">
        <f t="shared" si="0"/>
        <v>52.083333333333329</v>
      </c>
      <c r="M49" s="192">
        <f t="shared" si="1"/>
        <v>11.111111111111111</v>
      </c>
      <c r="N49" s="351"/>
      <c r="O49" s="141"/>
      <c r="P49" s="141"/>
      <c r="Q49" s="141"/>
      <c r="R49" s="141"/>
    </row>
    <row r="50" spans="1:18" s="110" customFormat="1" ht="13.5" customHeight="1" x14ac:dyDescent="0.15">
      <c r="A50" s="369"/>
      <c r="B50" s="108" t="s">
        <v>433</v>
      </c>
      <c r="C50" s="120"/>
      <c r="D50" s="346">
        <v>364</v>
      </c>
      <c r="E50" s="194">
        <v>42</v>
      </c>
      <c r="F50" s="195">
        <v>81</v>
      </c>
      <c r="G50" s="195">
        <v>175</v>
      </c>
      <c r="H50" s="195">
        <v>30</v>
      </c>
      <c r="I50" s="195">
        <v>30</v>
      </c>
      <c r="J50" s="196">
        <v>6</v>
      </c>
      <c r="L50" s="230">
        <f t="shared" si="0"/>
        <v>123</v>
      </c>
      <c r="M50" s="196">
        <f t="shared" si="1"/>
        <v>60</v>
      </c>
      <c r="N50" s="351"/>
      <c r="O50" s="122"/>
      <c r="P50" s="122"/>
      <c r="Q50" s="122"/>
      <c r="R50" s="122"/>
    </row>
    <row r="51" spans="1:18" ht="13.5" customHeight="1" x14ac:dyDescent="0.15">
      <c r="A51" s="369"/>
      <c r="B51" s="263"/>
      <c r="C51" s="24"/>
      <c r="D51" s="337"/>
      <c r="E51" s="190">
        <v>11.538461538461538</v>
      </c>
      <c r="F51" s="191">
        <v>22.252747252747252</v>
      </c>
      <c r="G51" s="191">
        <v>48.07692307692308</v>
      </c>
      <c r="H51" s="191">
        <v>8.2417582417582409</v>
      </c>
      <c r="I51" s="191">
        <v>8.2417582417582409</v>
      </c>
      <c r="J51" s="192">
        <v>1.6483516483516485</v>
      </c>
      <c r="L51" s="229">
        <f t="shared" si="0"/>
        <v>33.791208791208788</v>
      </c>
      <c r="M51" s="192">
        <f t="shared" si="1"/>
        <v>16.483516483516482</v>
      </c>
      <c r="N51" s="351"/>
      <c r="O51" s="141"/>
      <c r="P51" s="141"/>
      <c r="Q51" s="141"/>
      <c r="R51" s="141"/>
    </row>
    <row r="52" spans="1:18" s="110" customFormat="1" ht="13.5" customHeight="1" x14ac:dyDescent="0.15">
      <c r="A52" s="369"/>
      <c r="B52" s="108" t="s">
        <v>55</v>
      </c>
      <c r="C52" s="120"/>
      <c r="D52" s="346">
        <v>229</v>
      </c>
      <c r="E52" s="194">
        <v>38</v>
      </c>
      <c r="F52" s="195">
        <v>53</v>
      </c>
      <c r="G52" s="195">
        <v>101</v>
      </c>
      <c r="H52" s="195">
        <v>19</v>
      </c>
      <c r="I52" s="195">
        <v>15</v>
      </c>
      <c r="J52" s="196">
        <v>3</v>
      </c>
      <c r="L52" s="230">
        <f t="shared" si="0"/>
        <v>91</v>
      </c>
      <c r="M52" s="196">
        <f t="shared" si="1"/>
        <v>34</v>
      </c>
      <c r="N52" s="351"/>
      <c r="O52" s="122"/>
      <c r="P52" s="122"/>
      <c r="Q52" s="122"/>
      <c r="R52" s="122"/>
    </row>
    <row r="53" spans="1:18" ht="13.5" customHeight="1" x14ac:dyDescent="0.15">
      <c r="A53" s="369"/>
      <c r="B53" s="263"/>
      <c r="C53" s="24"/>
      <c r="D53" s="337"/>
      <c r="E53" s="190">
        <v>16.593886462882097</v>
      </c>
      <c r="F53" s="191">
        <v>23.144104803493452</v>
      </c>
      <c r="G53" s="191">
        <v>44.104803493449779</v>
      </c>
      <c r="H53" s="191">
        <v>8.2969432314410483</v>
      </c>
      <c r="I53" s="191">
        <v>6.5502183406113534</v>
      </c>
      <c r="J53" s="192">
        <v>1.3100436681222707</v>
      </c>
      <c r="L53" s="229">
        <f t="shared" si="0"/>
        <v>39.737991266375545</v>
      </c>
      <c r="M53" s="192">
        <f t="shared" si="1"/>
        <v>14.847161572052402</v>
      </c>
      <c r="N53" s="351"/>
      <c r="O53" s="141"/>
      <c r="P53" s="141"/>
      <c r="Q53" s="141"/>
      <c r="R53" s="141"/>
    </row>
    <row r="54" spans="1:18" s="110" customFormat="1" ht="13.5" customHeight="1" x14ac:dyDescent="0.15">
      <c r="A54" s="369"/>
      <c r="B54" s="108" t="s">
        <v>57</v>
      </c>
      <c r="C54" s="120"/>
      <c r="D54" s="346">
        <v>173</v>
      </c>
      <c r="E54" s="194">
        <v>23</v>
      </c>
      <c r="F54" s="195">
        <v>42</v>
      </c>
      <c r="G54" s="195">
        <v>88</v>
      </c>
      <c r="H54" s="195">
        <v>11</v>
      </c>
      <c r="I54" s="195">
        <v>8</v>
      </c>
      <c r="J54" s="196">
        <v>1</v>
      </c>
      <c r="L54" s="230">
        <f t="shared" si="0"/>
        <v>65</v>
      </c>
      <c r="M54" s="196">
        <f t="shared" si="1"/>
        <v>19</v>
      </c>
      <c r="N54" s="351"/>
      <c r="O54" s="122"/>
      <c r="P54" s="122"/>
      <c r="Q54" s="122"/>
      <c r="R54" s="122"/>
    </row>
    <row r="55" spans="1:18" ht="13.5" customHeight="1" x14ac:dyDescent="0.15">
      <c r="A55" s="369"/>
      <c r="B55" s="263"/>
      <c r="C55" s="24"/>
      <c r="D55" s="337"/>
      <c r="E55" s="190">
        <v>13.294797687861271</v>
      </c>
      <c r="F55" s="191">
        <v>24.277456647398843</v>
      </c>
      <c r="G55" s="191">
        <v>50.867052023121381</v>
      </c>
      <c r="H55" s="191">
        <v>6.3583815028901727</v>
      </c>
      <c r="I55" s="191">
        <v>4.6242774566473983</v>
      </c>
      <c r="J55" s="192">
        <v>0.57803468208092479</v>
      </c>
      <c r="L55" s="229">
        <f t="shared" si="0"/>
        <v>37.572254335260112</v>
      </c>
      <c r="M55" s="192">
        <f t="shared" si="1"/>
        <v>10.98265895953757</v>
      </c>
      <c r="N55" s="351"/>
      <c r="O55" s="141"/>
      <c r="P55" s="141"/>
      <c r="Q55" s="141"/>
      <c r="R55" s="141"/>
    </row>
    <row r="56" spans="1:18" s="110" customFormat="1" ht="13.5" customHeight="1" x14ac:dyDescent="0.15">
      <c r="A56" s="369"/>
      <c r="B56" s="108" t="s">
        <v>59</v>
      </c>
      <c r="C56" s="120"/>
      <c r="D56" s="346">
        <v>445</v>
      </c>
      <c r="E56" s="194">
        <v>60</v>
      </c>
      <c r="F56" s="195">
        <v>110</v>
      </c>
      <c r="G56" s="195">
        <v>219</v>
      </c>
      <c r="H56" s="195">
        <v>27</v>
      </c>
      <c r="I56" s="195">
        <v>21</v>
      </c>
      <c r="J56" s="196">
        <v>8</v>
      </c>
      <c r="L56" s="230">
        <f t="shared" si="0"/>
        <v>170</v>
      </c>
      <c r="M56" s="196">
        <f t="shared" si="1"/>
        <v>48</v>
      </c>
      <c r="N56" s="351"/>
      <c r="O56" s="122"/>
      <c r="P56" s="122"/>
      <c r="Q56" s="122"/>
      <c r="R56" s="122"/>
    </row>
    <row r="57" spans="1:18" ht="13.5" customHeight="1" x14ac:dyDescent="0.15">
      <c r="A57" s="369"/>
      <c r="B57" s="263"/>
      <c r="C57" s="24"/>
      <c r="D57" s="337"/>
      <c r="E57" s="190">
        <v>13.48314606741573</v>
      </c>
      <c r="F57" s="191">
        <v>24.719101123595504</v>
      </c>
      <c r="G57" s="191">
        <v>49.213483146067418</v>
      </c>
      <c r="H57" s="191">
        <v>6.0674157303370784</v>
      </c>
      <c r="I57" s="191">
        <v>4.7191011235955056</v>
      </c>
      <c r="J57" s="192">
        <v>1.7977528089887642</v>
      </c>
      <c r="L57" s="229">
        <f t="shared" si="0"/>
        <v>38.202247191011232</v>
      </c>
      <c r="M57" s="192">
        <f t="shared" si="1"/>
        <v>10.786516853932584</v>
      </c>
      <c r="N57" s="351"/>
      <c r="O57" s="141"/>
      <c r="P57" s="141"/>
      <c r="Q57" s="141"/>
      <c r="R57" s="141"/>
    </row>
    <row r="58" spans="1:18" s="110" customFormat="1" ht="13.5" customHeight="1" x14ac:dyDescent="0.15">
      <c r="A58" s="369"/>
      <c r="B58" s="108" t="s">
        <v>61</v>
      </c>
      <c r="C58" s="120"/>
      <c r="D58" s="346">
        <v>214</v>
      </c>
      <c r="E58" s="194">
        <v>36</v>
      </c>
      <c r="F58" s="195">
        <v>63</v>
      </c>
      <c r="G58" s="195">
        <v>95</v>
      </c>
      <c r="H58" s="195">
        <v>12</v>
      </c>
      <c r="I58" s="195">
        <v>6</v>
      </c>
      <c r="J58" s="196">
        <v>2</v>
      </c>
      <c r="L58" s="230">
        <f t="shared" si="0"/>
        <v>99</v>
      </c>
      <c r="M58" s="196">
        <f t="shared" si="1"/>
        <v>18</v>
      </c>
      <c r="N58" s="351"/>
      <c r="O58" s="122"/>
      <c r="P58" s="122"/>
      <c r="Q58" s="122"/>
      <c r="R58" s="122"/>
    </row>
    <row r="59" spans="1:18" ht="13.5" customHeight="1" x14ac:dyDescent="0.15">
      <c r="A59" s="369"/>
      <c r="B59" s="263"/>
      <c r="C59" s="24"/>
      <c r="D59" s="337"/>
      <c r="E59" s="190">
        <v>16.822429906542055</v>
      </c>
      <c r="F59" s="191">
        <v>29.439252336448597</v>
      </c>
      <c r="G59" s="191">
        <v>44.392523364485982</v>
      </c>
      <c r="H59" s="191">
        <v>5.6074766355140184</v>
      </c>
      <c r="I59" s="191">
        <v>2.8037383177570092</v>
      </c>
      <c r="J59" s="192">
        <v>0.93457943925233633</v>
      </c>
      <c r="L59" s="229">
        <f t="shared" si="0"/>
        <v>46.261682242990652</v>
      </c>
      <c r="M59" s="192">
        <f t="shared" si="1"/>
        <v>8.4112149532710276</v>
      </c>
      <c r="N59" s="351"/>
      <c r="O59" s="141"/>
      <c r="P59" s="141"/>
      <c r="Q59" s="141"/>
      <c r="R59" s="141"/>
    </row>
    <row r="60" spans="1:18" s="110" customFormat="1" ht="13.5" customHeight="1" x14ac:dyDescent="0.15">
      <c r="A60" s="369"/>
      <c r="B60" s="108" t="s">
        <v>63</v>
      </c>
      <c r="C60" s="120"/>
      <c r="D60" s="331">
        <v>133</v>
      </c>
      <c r="E60" s="194">
        <v>21</v>
      </c>
      <c r="F60" s="195">
        <v>23</v>
      </c>
      <c r="G60" s="195">
        <v>55</v>
      </c>
      <c r="H60" s="195">
        <v>11</v>
      </c>
      <c r="I60" s="195">
        <v>8</v>
      </c>
      <c r="J60" s="196">
        <v>15</v>
      </c>
      <c r="L60" s="230">
        <f t="shared" si="0"/>
        <v>44</v>
      </c>
      <c r="M60" s="196">
        <f t="shared" si="1"/>
        <v>19</v>
      </c>
      <c r="N60" s="351"/>
      <c r="O60" s="122"/>
      <c r="P60" s="122"/>
      <c r="Q60" s="122"/>
      <c r="R60" s="122"/>
    </row>
    <row r="61" spans="1:18" ht="13.5" customHeight="1" x14ac:dyDescent="0.15">
      <c r="A61" s="369"/>
      <c r="B61" s="263"/>
      <c r="C61" s="24"/>
      <c r="D61" s="331"/>
      <c r="E61" s="190">
        <v>15.789473684210526</v>
      </c>
      <c r="F61" s="191">
        <v>17.293233082706767</v>
      </c>
      <c r="G61" s="191">
        <v>41.353383458646611</v>
      </c>
      <c r="H61" s="191">
        <v>8.2706766917293226</v>
      </c>
      <c r="I61" s="191">
        <v>6.0150375939849621</v>
      </c>
      <c r="J61" s="192">
        <v>11.278195488721805</v>
      </c>
      <c r="L61" s="229">
        <f t="shared" si="0"/>
        <v>33.082706766917291</v>
      </c>
      <c r="M61" s="192">
        <f t="shared" si="1"/>
        <v>14.285714285714285</v>
      </c>
      <c r="N61" s="351"/>
      <c r="O61" s="141"/>
      <c r="P61" s="141"/>
      <c r="Q61" s="141"/>
      <c r="R61" s="141"/>
    </row>
    <row r="62" spans="1:18" s="110" customFormat="1" ht="13.5" customHeight="1" x14ac:dyDescent="0.15">
      <c r="A62" s="369"/>
      <c r="B62" s="108" t="s">
        <v>65</v>
      </c>
      <c r="C62" s="120"/>
      <c r="D62" s="346">
        <v>497</v>
      </c>
      <c r="E62" s="194">
        <v>56</v>
      </c>
      <c r="F62" s="195">
        <v>142</v>
      </c>
      <c r="G62" s="195">
        <v>205</v>
      </c>
      <c r="H62" s="195">
        <v>40</v>
      </c>
      <c r="I62" s="195">
        <v>27</v>
      </c>
      <c r="J62" s="196">
        <v>27</v>
      </c>
      <c r="L62" s="230">
        <f t="shared" si="0"/>
        <v>198</v>
      </c>
      <c r="M62" s="196">
        <f t="shared" si="1"/>
        <v>67</v>
      </c>
      <c r="N62" s="351"/>
      <c r="O62" s="122"/>
      <c r="P62" s="122"/>
      <c r="Q62" s="122"/>
      <c r="R62" s="122"/>
    </row>
    <row r="63" spans="1:18" ht="13.5" customHeight="1" x14ac:dyDescent="0.15">
      <c r="A63" s="369"/>
      <c r="B63" s="263"/>
      <c r="C63" s="24"/>
      <c r="D63" s="337"/>
      <c r="E63" s="190">
        <v>11.267605633802818</v>
      </c>
      <c r="F63" s="191">
        <v>28.571428571428569</v>
      </c>
      <c r="G63" s="191">
        <v>41.247484909456738</v>
      </c>
      <c r="H63" s="191">
        <v>8.0482897384305829</v>
      </c>
      <c r="I63" s="191">
        <v>5.4325955734406444</v>
      </c>
      <c r="J63" s="192">
        <v>5.4325955734406444</v>
      </c>
      <c r="L63" s="229">
        <f t="shared" si="0"/>
        <v>39.839034205231385</v>
      </c>
      <c r="M63" s="192">
        <f t="shared" si="1"/>
        <v>13.480885311871226</v>
      </c>
      <c r="N63" s="351"/>
      <c r="O63" s="141"/>
      <c r="P63" s="141"/>
      <c r="Q63" s="141"/>
      <c r="R63" s="141"/>
    </row>
    <row r="64" spans="1:18" s="110" customFormat="1" ht="13.5" customHeight="1" x14ac:dyDescent="0.15">
      <c r="A64" s="369"/>
      <c r="B64" s="264" t="s">
        <v>66</v>
      </c>
      <c r="C64" s="120"/>
      <c r="D64" s="330">
        <v>688</v>
      </c>
      <c r="E64" s="194">
        <v>67</v>
      </c>
      <c r="F64" s="195">
        <v>185</v>
      </c>
      <c r="G64" s="195">
        <v>318</v>
      </c>
      <c r="H64" s="195">
        <v>45</v>
      </c>
      <c r="I64" s="195">
        <v>33</v>
      </c>
      <c r="J64" s="196">
        <v>40</v>
      </c>
      <c r="L64" s="230">
        <f t="shared" si="0"/>
        <v>252</v>
      </c>
      <c r="M64" s="196">
        <f t="shared" si="1"/>
        <v>78</v>
      </c>
      <c r="N64" s="351"/>
      <c r="O64" s="122"/>
      <c r="P64" s="122"/>
      <c r="Q64" s="122"/>
      <c r="R64" s="122"/>
    </row>
    <row r="65" spans="1:18" ht="13.5" customHeight="1" thickBot="1" x14ac:dyDescent="0.2">
      <c r="A65" s="370"/>
      <c r="B65" s="265"/>
      <c r="C65" s="26"/>
      <c r="D65" s="332"/>
      <c r="E65" s="198">
        <v>9.7383720930232567</v>
      </c>
      <c r="F65" s="199">
        <v>26.889534883720927</v>
      </c>
      <c r="G65" s="199">
        <v>46.220930232558139</v>
      </c>
      <c r="H65" s="199">
        <v>6.5406976744186052</v>
      </c>
      <c r="I65" s="199">
        <v>4.7965116279069768</v>
      </c>
      <c r="J65" s="200">
        <v>5.8139534883720927</v>
      </c>
      <c r="L65" s="231">
        <f t="shared" si="0"/>
        <v>36.627906976744185</v>
      </c>
      <c r="M65" s="200">
        <f t="shared" si="1"/>
        <v>11.337209302325583</v>
      </c>
      <c r="N65" s="351"/>
      <c r="O65" s="141"/>
      <c r="P65" s="141"/>
      <c r="Q65" s="141"/>
      <c r="R65" s="141"/>
    </row>
    <row r="66" spans="1:18" s="110" customFormat="1" ht="13.5" customHeight="1" x14ac:dyDescent="0.15">
      <c r="A66" s="367" t="s">
        <v>73</v>
      </c>
      <c r="B66" s="108" t="s">
        <v>67</v>
      </c>
      <c r="C66" s="120"/>
      <c r="D66" s="333">
        <v>1507</v>
      </c>
      <c r="E66" s="194">
        <v>190</v>
      </c>
      <c r="F66" s="195">
        <v>400</v>
      </c>
      <c r="G66" s="195">
        <v>677</v>
      </c>
      <c r="H66" s="195">
        <v>103</v>
      </c>
      <c r="I66" s="195">
        <v>82</v>
      </c>
      <c r="J66" s="196">
        <v>55</v>
      </c>
      <c r="L66" s="230">
        <f t="shared" si="0"/>
        <v>590</v>
      </c>
      <c r="M66" s="196">
        <f t="shared" si="1"/>
        <v>185</v>
      </c>
      <c r="N66" s="351"/>
      <c r="O66" s="122"/>
      <c r="P66" s="122"/>
      <c r="Q66" s="122"/>
      <c r="R66" s="122"/>
    </row>
    <row r="67" spans="1:18" ht="13.5" customHeight="1" x14ac:dyDescent="0.15">
      <c r="A67" s="369"/>
      <c r="B67" s="10" t="s">
        <v>68</v>
      </c>
      <c r="C67" s="24"/>
      <c r="D67" s="337"/>
      <c r="E67" s="190">
        <v>12.607830126078301</v>
      </c>
      <c r="F67" s="191">
        <v>26.542800265428003</v>
      </c>
      <c r="G67" s="191">
        <v>44.923689449236889</v>
      </c>
      <c r="H67" s="191">
        <v>6.8347710683477096</v>
      </c>
      <c r="I67" s="191">
        <v>5.44127405441274</v>
      </c>
      <c r="J67" s="192">
        <v>3.6496350364963499</v>
      </c>
      <c r="L67" s="229">
        <f t="shared" si="0"/>
        <v>39.150630391506304</v>
      </c>
      <c r="M67" s="192">
        <f t="shared" si="1"/>
        <v>12.276045122760451</v>
      </c>
      <c r="N67" s="351"/>
      <c r="O67" s="141"/>
      <c r="P67" s="141"/>
      <c r="Q67" s="141"/>
      <c r="R67" s="141"/>
    </row>
    <row r="68" spans="1:18" s="110" customFormat="1" ht="13.5" customHeight="1" x14ac:dyDescent="0.15">
      <c r="A68" s="369"/>
      <c r="B68" s="108" t="s">
        <v>69</v>
      </c>
      <c r="C68" s="120"/>
      <c r="D68" s="346">
        <v>1187</v>
      </c>
      <c r="E68" s="194">
        <v>149</v>
      </c>
      <c r="F68" s="195">
        <v>307</v>
      </c>
      <c r="G68" s="195">
        <v>537</v>
      </c>
      <c r="H68" s="195">
        <v>93</v>
      </c>
      <c r="I68" s="195">
        <v>62</v>
      </c>
      <c r="J68" s="196">
        <v>39</v>
      </c>
      <c r="L68" s="230">
        <f t="shared" si="0"/>
        <v>456</v>
      </c>
      <c r="M68" s="196">
        <f t="shared" si="1"/>
        <v>155</v>
      </c>
      <c r="N68" s="351"/>
      <c r="O68" s="122"/>
      <c r="P68" s="122"/>
      <c r="Q68" s="122"/>
      <c r="R68" s="122"/>
    </row>
    <row r="69" spans="1:18" ht="13.5" customHeight="1" x14ac:dyDescent="0.15">
      <c r="A69" s="369"/>
      <c r="B69" s="10" t="s">
        <v>70</v>
      </c>
      <c r="C69" s="24"/>
      <c r="D69" s="337"/>
      <c r="E69" s="190">
        <v>12.552653748946923</v>
      </c>
      <c r="F69" s="191">
        <v>25.863521482729567</v>
      </c>
      <c r="G69" s="191">
        <v>45.240101095197979</v>
      </c>
      <c r="H69" s="191">
        <v>7.8348778433024426</v>
      </c>
      <c r="I69" s="191">
        <v>5.2232518955349621</v>
      </c>
      <c r="J69" s="192">
        <v>3.2855939342881211</v>
      </c>
      <c r="L69" s="229">
        <f t="shared" si="0"/>
        <v>38.41617523167649</v>
      </c>
      <c r="M69" s="192">
        <f t="shared" si="1"/>
        <v>13.058129738837405</v>
      </c>
      <c r="N69" s="351"/>
      <c r="O69" s="141"/>
      <c r="P69" s="141"/>
      <c r="Q69" s="141"/>
      <c r="R69" s="141"/>
    </row>
    <row r="70" spans="1:18" s="110" customFormat="1" ht="13.5" customHeight="1" x14ac:dyDescent="0.15">
      <c r="A70" s="369"/>
      <c r="B70" s="264" t="s">
        <v>71</v>
      </c>
      <c r="C70" s="120"/>
      <c r="D70" s="330">
        <v>18</v>
      </c>
      <c r="E70" s="194">
        <v>3</v>
      </c>
      <c r="F70" s="195">
        <v>1</v>
      </c>
      <c r="G70" s="195">
        <v>3</v>
      </c>
      <c r="H70" s="195">
        <v>1</v>
      </c>
      <c r="I70" s="195">
        <v>4</v>
      </c>
      <c r="J70" s="196">
        <v>6</v>
      </c>
      <c r="L70" s="230">
        <f t="shared" si="0"/>
        <v>4</v>
      </c>
      <c r="M70" s="196">
        <f t="shared" si="1"/>
        <v>5</v>
      </c>
      <c r="N70" s="351"/>
      <c r="O70" s="122"/>
      <c r="P70" s="122"/>
      <c r="Q70" s="122"/>
      <c r="R70" s="122"/>
    </row>
    <row r="71" spans="1:18" ht="13.5" customHeight="1" thickBot="1" x14ac:dyDescent="0.2">
      <c r="A71" s="370"/>
      <c r="B71" s="265"/>
      <c r="C71" s="26"/>
      <c r="D71" s="332"/>
      <c r="E71" s="198">
        <v>16.666666666666664</v>
      </c>
      <c r="F71" s="199">
        <v>5.5555555555555554</v>
      </c>
      <c r="G71" s="199">
        <v>16.666666666666664</v>
      </c>
      <c r="H71" s="199">
        <v>5.5555555555555554</v>
      </c>
      <c r="I71" s="199">
        <v>22.222222222222221</v>
      </c>
      <c r="J71" s="200">
        <v>33.333333333333329</v>
      </c>
      <c r="L71" s="231">
        <f t="shared" si="0"/>
        <v>22.222222222222221</v>
      </c>
      <c r="M71" s="200">
        <f t="shared" si="1"/>
        <v>27.777777777777779</v>
      </c>
      <c r="N71" s="351"/>
      <c r="O71" s="141"/>
      <c r="P71" s="141"/>
      <c r="Q71" s="141"/>
      <c r="R71" s="141"/>
    </row>
    <row r="72" spans="1:18" s="110" customFormat="1" ht="13.5" customHeight="1" x14ac:dyDescent="0.15">
      <c r="A72" s="367" t="s">
        <v>510</v>
      </c>
      <c r="B72" s="108" t="s">
        <v>511</v>
      </c>
      <c r="C72" s="120"/>
      <c r="D72" s="333">
        <v>1212</v>
      </c>
      <c r="E72" s="194">
        <v>156</v>
      </c>
      <c r="F72" s="195">
        <v>313</v>
      </c>
      <c r="G72" s="195">
        <v>575</v>
      </c>
      <c r="H72" s="195">
        <v>88</v>
      </c>
      <c r="I72" s="195">
        <v>58</v>
      </c>
      <c r="J72" s="196">
        <v>22</v>
      </c>
      <c r="L72" s="230">
        <f t="shared" ref="L72:L77" si="2">SUM(E72:F72)</f>
        <v>469</v>
      </c>
      <c r="M72" s="196">
        <f t="shared" ref="M72:M77" si="3">SUM(H72:I72)</f>
        <v>146</v>
      </c>
      <c r="N72" s="351"/>
      <c r="O72" s="122"/>
      <c r="P72" s="122"/>
      <c r="Q72" s="122"/>
      <c r="R72" s="122"/>
    </row>
    <row r="73" spans="1:18" ht="13.5" customHeight="1" x14ac:dyDescent="0.15">
      <c r="A73" s="367"/>
      <c r="B73" s="10" t="s">
        <v>512</v>
      </c>
      <c r="C73" s="24"/>
      <c r="D73" s="337"/>
      <c r="E73" s="190">
        <v>12.871287128712872</v>
      </c>
      <c r="F73" s="191">
        <v>25.825082508250823</v>
      </c>
      <c r="G73" s="191">
        <v>47.442244224422438</v>
      </c>
      <c r="H73" s="191">
        <v>7.2607260726072615</v>
      </c>
      <c r="I73" s="191">
        <v>4.7854785478547859</v>
      </c>
      <c r="J73" s="192">
        <v>1.8151815181518154</v>
      </c>
      <c r="L73" s="229">
        <f t="shared" si="2"/>
        <v>38.696369636963695</v>
      </c>
      <c r="M73" s="192">
        <f t="shared" si="3"/>
        <v>12.046204620462047</v>
      </c>
      <c r="N73" s="351"/>
      <c r="O73" s="141"/>
      <c r="P73" s="141"/>
      <c r="Q73" s="141"/>
      <c r="R73" s="141"/>
    </row>
    <row r="74" spans="1:18" s="110" customFormat="1" ht="13.5" customHeight="1" x14ac:dyDescent="0.15">
      <c r="A74" s="367"/>
      <c r="B74" s="108" t="s">
        <v>513</v>
      </c>
      <c r="C74" s="120"/>
      <c r="D74" s="346">
        <v>422</v>
      </c>
      <c r="E74" s="194">
        <v>51</v>
      </c>
      <c r="F74" s="195">
        <v>125</v>
      </c>
      <c r="G74" s="195">
        <v>182</v>
      </c>
      <c r="H74" s="195">
        <v>33</v>
      </c>
      <c r="I74" s="195">
        <v>25</v>
      </c>
      <c r="J74" s="196">
        <v>6</v>
      </c>
      <c r="L74" s="230">
        <f t="shared" si="2"/>
        <v>176</v>
      </c>
      <c r="M74" s="196">
        <f t="shared" si="3"/>
        <v>58</v>
      </c>
      <c r="N74" s="351"/>
      <c r="O74" s="122"/>
      <c r="P74" s="122"/>
      <c r="Q74" s="122"/>
      <c r="R74" s="122"/>
    </row>
    <row r="75" spans="1:18" ht="13.5" customHeight="1" x14ac:dyDescent="0.15">
      <c r="A75" s="367"/>
      <c r="B75" s="10" t="s">
        <v>512</v>
      </c>
      <c r="C75" s="24"/>
      <c r="D75" s="337"/>
      <c r="E75" s="190">
        <v>12.085308056872037</v>
      </c>
      <c r="F75" s="191">
        <v>29.620853080568722</v>
      </c>
      <c r="G75" s="191">
        <v>43.127962085308056</v>
      </c>
      <c r="H75" s="191">
        <v>7.8199052132701423</v>
      </c>
      <c r="I75" s="191">
        <v>5.9241706161137442</v>
      </c>
      <c r="J75" s="192">
        <v>1.4218009478672986</v>
      </c>
      <c r="L75" s="229">
        <f t="shared" si="2"/>
        <v>41.706161137440759</v>
      </c>
      <c r="M75" s="192">
        <f t="shared" si="3"/>
        <v>13.744075829383887</v>
      </c>
      <c r="N75" s="351"/>
      <c r="O75" s="141"/>
      <c r="P75" s="141"/>
      <c r="Q75" s="141"/>
      <c r="R75" s="141"/>
    </row>
    <row r="76" spans="1:18" s="110" customFormat="1" ht="13.5" customHeight="1" x14ac:dyDescent="0.15">
      <c r="A76" s="367"/>
      <c r="B76" s="108" t="s">
        <v>514</v>
      </c>
      <c r="C76" s="120"/>
      <c r="D76" s="330">
        <v>1078</v>
      </c>
      <c r="E76" s="194">
        <v>135</v>
      </c>
      <c r="F76" s="195">
        <v>270</v>
      </c>
      <c r="G76" s="195">
        <v>460</v>
      </c>
      <c r="H76" s="195">
        <v>76</v>
      </c>
      <c r="I76" s="195">
        <v>65</v>
      </c>
      <c r="J76" s="196">
        <v>72</v>
      </c>
      <c r="L76" s="230">
        <f t="shared" si="2"/>
        <v>405</v>
      </c>
      <c r="M76" s="196">
        <f t="shared" si="3"/>
        <v>141</v>
      </c>
      <c r="N76" s="351"/>
      <c r="O76" s="122"/>
      <c r="P76" s="122"/>
      <c r="Q76" s="122"/>
      <c r="R76" s="122"/>
    </row>
    <row r="77" spans="1:18" ht="13.5" customHeight="1" thickBot="1" x14ac:dyDescent="0.2">
      <c r="A77" s="368"/>
      <c r="B77" s="21"/>
      <c r="C77" s="26"/>
      <c r="D77" s="332"/>
      <c r="E77" s="198">
        <v>12.523191094619666</v>
      </c>
      <c r="F77" s="199">
        <v>25.046382189239331</v>
      </c>
      <c r="G77" s="199">
        <v>42.671614100185529</v>
      </c>
      <c r="H77" s="199">
        <v>7.0500927643784781</v>
      </c>
      <c r="I77" s="199">
        <v>6.0296846011131731</v>
      </c>
      <c r="J77" s="200">
        <v>6.679035250463822</v>
      </c>
      <c r="L77" s="231">
        <f t="shared" si="2"/>
        <v>37.569573283859</v>
      </c>
      <c r="M77" s="200">
        <f t="shared" si="3"/>
        <v>13.079777365491651</v>
      </c>
      <c r="N77" s="35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349</v>
      </c>
      <c r="B3" s="7"/>
      <c r="C3" s="7"/>
      <c r="D3" s="7"/>
      <c r="E3" s="7"/>
      <c r="F3" s="7"/>
      <c r="G3" s="7"/>
      <c r="H3" s="7"/>
      <c r="I3" s="7"/>
      <c r="J3" s="7"/>
      <c r="K3" s="7"/>
      <c r="L3" s="125"/>
      <c r="M3" s="39"/>
      <c r="N3" s="39"/>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962</v>
      </c>
      <c r="F6" s="92">
        <v>1207</v>
      </c>
      <c r="G6" s="92">
        <v>275</v>
      </c>
      <c r="H6" s="92">
        <v>148</v>
      </c>
      <c r="I6" s="92">
        <v>13</v>
      </c>
      <c r="J6" s="93">
        <v>107</v>
      </c>
      <c r="K6" s="133"/>
      <c r="L6" s="382">
        <f>SUMPRODUCT(E$4:I$4,E6:I6)/SUM(E6:I6)</f>
        <v>4.1351247600767751</v>
      </c>
      <c r="N6" s="100">
        <v>221</v>
      </c>
      <c r="O6" s="92">
        <v>872</v>
      </c>
      <c r="P6" s="92">
        <v>657</v>
      </c>
      <c r="Q6" s="92">
        <v>512</v>
      </c>
      <c r="R6" s="92">
        <v>275</v>
      </c>
      <c r="S6" s="93">
        <v>175</v>
      </c>
      <c r="T6" s="137"/>
      <c r="U6" s="382">
        <f>SUMPRODUCT(N$4:R$4,N6:R6)/SUM(N6:R6)</f>
        <v>3.0993299172250688</v>
      </c>
    </row>
    <row r="7" spans="1:22" ht="13.5" customHeight="1" thickBot="1" x14ac:dyDescent="0.2">
      <c r="A7" s="8"/>
      <c r="B7" s="9"/>
      <c r="C7" s="9"/>
      <c r="D7" s="339"/>
      <c r="E7" s="64">
        <v>35.471976401179937</v>
      </c>
      <c r="F7" s="65">
        <v>44.505899705014748</v>
      </c>
      <c r="G7" s="65">
        <v>10.140117994100295</v>
      </c>
      <c r="H7" s="65">
        <v>5.4572271386430682</v>
      </c>
      <c r="I7" s="65">
        <v>0.47935103244837757</v>
      </c>
      <c r="J7" s="66">
        <v>3.9454277286135695</v>
      </c>
      <c r="K7" s="134"/>
      <c r="L7" s="383"/>
      <c r="N7" s="79">
        <v>8.1489675516224178</v>
      </c>
      <c r="O7" s="65">
        <v>32.153392330383483</v>
      </c>
      <c r="P7" s="65">
        <v>24.225663716814157</v>
      </c>
      <c r="Q7" s="65">
        <v>18.87905604719764</v>
      </c>
      <c r="R7" s="65">
        <v>10.140117994100295</v>
      </c>
      <c r="S7" s="66">
        <v>6.4528023598820052</v>
      </c>
      <c r="U7" s="383"/>
    </row>
    <row r="8" spans="1:22" s="110" customFormat="1" ht="13.5" customHeight="1" x14ac:dyDescent="0.15">
      <c r="A8" s="371" t="s">
        <v>30</v>
      </c>
      <c r="B8" s="118" t="s">
        <v>32</v>
      </c>
      <c r="C8" s="119"/>
      <c r="D8" s="340">
        <v>1272</v>
      </c>
      <c r="E8" s="101">
        <v>462</v>
      </c>
      <c r="F8" s="102">
        <v>561</v>
      </c>
      <c r="G8" s="102">
        <v>136</v>
      </c>
      <c r="H8" s="102">
        <v>57</v>
      </c>
      <c r="I8" s="102">
        <v>3</v>
      </c>
      <c r="J8" s="105">
        <v>53</v>
      </c>
      <c r="K8" s="133"/>
      <c r="L8" s="382">
        <f>SUMPRODUCT(E$4:I$4,E8:I8)/SUM(E8:I8)</f>
        <v>4.1665299425758819</v>
      </c>
      <c r="N8" s="104">
        <v>98</v>
      </c>
      <c r="O8" s="102">
        <v>428</v>
      </c>
      <c r="P8" s="102">
        <v>314</v>
      </c>
      <c r="Q8" s="102">
        <v>236</v>
      </c>
      <c r="R8" s="102">
        <v>114</v>
      </c>
      <c r="S8" s="105">
        <v>82</v>
      </c>
      <c r="T8" s="137"/>
      <c r="U8" s="382">
        <f>SUMPRODUCT(N$4:R$4,N8:R8)/SUM(N8:R8)</f>
        <v>3.134453781512605</v>
      </c>
    </row>
    <row r="9" spans="1:22" ht="13.5" customHeight="1" x14ac:dyDescent="0.15">
      <c r="A9" s="369"/>
      <c r="B9" s="10"/>
      <c r="C9" s="24"/>
      <c r="D9" s="341"/>
      <c r="E9" s="67">
        <v>36.320754716981128</v>
      </c>
      <c r="F9" s="68">
        <v>44.10377358490566</v>
      </c>
      <c r="G9" s="68">
        <v>10.691823899371069</v>
      </c>
      <c r="H9" s="68">
        <v>4.4811320754716979</v>
      </c>
      <c r="I9" s="68">
        <v>0.23584905660377359</v>
      </c>
      <c r="J9" s="69">
        <v>4.1666666666666661</v>
      </c>
      <c r="K9" s="134"/>
      <c r="L9" s="381"/>
      <c r="N9" s="80">
        <v>7.7044025157232703</v>
      </c>
      <c r="O9" s="68">
        <v>33.647798742138363</v>
      </c>
      <c r="P9" s="68">
        <v>24.685534591194969</v>
      </c>
      <c r="Q9" s="68">
        <v>18.553459119496853</v>
      </c>
      <c r="R9" s="68">
        <v>8.9622641509433958</v>
      </c>
      <c r="S9" s="69">
        <v>6.4465408805031448</v>
      </c>
      <c r="U9" s="381"/>
    </row>
    <row r="10" spans="1:22" s="110" customFormat="1" ht="13.5" customHeight="1" x14ac:dyDescent="0.15">
      <c r="A10" s="369"/>
      <c r="B10" s="108" t="s">
        <v>34</v>
      </c>
      <c r="C10" s="120"/>
      <c r="D10" s="342">
        <v>279</v>
      </c>
      <c r="E10" s="94">
        <v>107</v>
      </c>
      <c r="F10" s="95">
        <v>125</v>
      </c>
      <c r="G10" s="95">
        <v>17</v>
      </c>
      <c r="H10" s="95">
        <v>14</v>
      </c>
      <c r="I10" s="95">
        <v>1</v>
      </c>
      <c r="J10" s="96">
        <v>15</v>
      </c>
      <c r="K10" s="127"/>
      <c r="L10" s="380">
        <f>SUMPRODUCT(E$4:I$4,E10:I10)/SUM(E10:I10)</f>
        <v>4.2234848484848486</v>
      </c>
      <c r="N10" s="107">
        <v>25</v>
      </c>
      <c r="O10" s="95">
        <v>85</v>
      </c>
      <c r="P10" s="95">
        <v>71</v>
      </c>
      <c r="Q10" s="95">
        <v>60</v>
      </c>
      <c r="R10" s="95">
        <v>18</v>
      </c>
      <c r="S10" s="96">
        <v>20</v>
      </c>
      <c r="T10" s="137"/>
      <c r="U10" s="380">
        <f>SUMPRODUCT(N$4:R$4,N10:R10)/SUM(N10:R10)</f>
        <v>3.1505791505791505</v>
      </c>
    </row>
    <row r="11" spans="1:22" ht="13.5" customHeight="1" x14ac:dyDescent="0.15">
      <c r="A11" s="369"/>
      <c r="B11" s="10"/>
      <c r="C11" s="24"/>
      <c r="D11" s="341"/>
      <c r="E11" s="67">
        <v>38.351254480286741</v>
      </c>
      <c r="F11" s="68">
        <v>44.802867383512549</v>
      </c>
      <c r="G11" s="68">
        <v>6.0931899641577063</v>
      </c>
      <c r="H11" s="68">
        <v>5.0179211469534053</v>
      </c>
      <c r="I11" s="68">
        <v>0.35842293906810035</v>
      </c>
      <c r="J11" s="69">
        <v>5.376344086021505</v>
      </c>
      <c r="K11" s="128"/>
      <c r="L11" s="381"/>
      <c r="N11" s="80">
        <v>8.9605734767025087</v>
      </c>
      <c r="O11" s="68">
        <v>30.465949820788531</v>
      </c>
      <c r="P11" s="68">
        <v>25.448028673835125</v>
      </c>
      <c r="Q11" s="68">
        <v>21.50537634408602</v>
      </c>
      <c r="R11" s="68">
        <v>6.4516129032258061</v>
      </c>
      <c r="S11" s="69">
        <v>7.1684587813620064</v>
      </c>
      <c r="U11" s="381"/>
    </row>
    <row r="12" spans="1:22" s="110" customFormat="1" ht="13.5" customHeight="1" x14ac:dyDescent="0.15">
      <c r="A12" s="369"/>
      <c r="B12" s="108" t="s">
        <v>36</v>
      </c>
      <c r="C12" s="120"/>
      <c r="D12" s="342">
        <v>680</v>
      </c>
      <c r="E12" s="94">
        <v>255</v>
      </c>
      <c r="F12" s="95">
        <v>304</v>
      </c>
      <c r="G12" s="95">
        <v>66</v>
      </c>
      <c r="H12" s="95">
        <v>32</v>
      </c>
      <c r="I12" s="95">
        <v>1</v>
      </c>
      <c r="J12" s="96">
        <v>22</v>
      </c>
      <c r="K12" s="127"/>
      <c r="L12" s="380">
        <f>SUMPRODUCT(E$4:I$4,E12:I12)/SUM(E12:I12)</f>
        <v>4.1854103343465043</v>
      </c>
      <c r="N12" s="107">
        <v>79</v>
      </c>
      <c r="O12" s="95">
        <v>280</v>
      </c>
      <c r="P12" s="95">
        <v>160</v>
      </c>
      <c r="Q12" s="95">
        <v>96</v>
      </c>
      <c r="R12" s="95">
        <v>26</v>
      </c>
      <c r="S12" s="96">
        <v>39</v>
      </c>
      <c r="T12" s="137"/>
      <c r="U12" s="380">
        <f>SUMPRODUCT(N$4:R$4,N12:R12)/SUM(N12:R12)</f>
        <v>3.4524180967238691</v>
      </c>
    </row>
    <row r="13" spans="1:22" ht="13.5" customHeight="1" x14ac:dyDescent="0.15">
      <c r="A13" s="369"/>
      <c r="B13" s="10"/>
      <c r="C13" s="24"/>
      <c r="D13" s="341"/>
      <c r="E13" s="67">
        <v>37.5</v>
      </c>
      <c r="F13" s="68">
        <v>44.705882352941181</v>
      </c>
      <c r="G13" s="68">
        <v>9.7058823529411775</v>
      </c>
      <c r="H13" s="68">
        <v>4.7058823529411766</v>
      </c>
      <c r="I13" s="68">
        <v>0.14705882352941177</v>
      </c>
      <c r="J13" s="69">
        <v>3.2352941176470593</v>
      </c>
      <c r="K13" s="128"/>
      <c r="L13" s="381"/>
      <c r="N13" s="80">
        <v>11.617647058823529</v>
      </c>
      <c r="O13" s="68">
        <v>41.17647058823529</v>
      </c>
      <c r="P13" s="68">
        <v>23.52941176470588</v>
      </c>
      <c r="Q13" s="68">
        <v>14.117647058823529</v>
      </c>
      <c r="R13" s="68">
        <v>3.8235294117647061</v>
      </c>
      <c r="S13" s="69">
        <v>5.7352941176470589</v>
      </c>
      <c r="U13" s="381"/>
    </row>
    <row r="14" spans="1:22" s="110" customFormat="1" ht="13.5" customHeight="1" x14ac:dyDescent="0.15">
      <c r="A14" s="369"/>
      <c r="B14" s="108" t="s">
        <v>38</v>
      </c>
      <c r="C14" s="120"/>
      <c r="D14" s="342">
        <v>196</v>
      </c>
      <c r="E14" s="94">
        <v>67</v>
      </c>
      <c r="F14" s="95">
        <v>87</v>
      </c>
      <c r="G14" s="95">
        <v>23</v>
      </c>
      <c r="H14" s="95">
        <v>13</v>
      </c>
      <c r="I14" s="95">
        <v>1</v>
      </c>
      <c r="J14" s="96">
        <v>5</v>
      </c>
      <c r="K14" s="127"/>
      <c r="L14" s="380">
        <f>SUMPRODUCT(E$4:I$4,E14:I14)/SUM(E14:I14)</f>
        <v>4.0785340314136125</v>
      </c>
      <c r="N14" s="107">
        <v>9</v>
      </c>
      <c r="O14" s="95">
        <v>45</v>
      </c>
      <c r="P14" s="95">
        <v>43</v>
      </c>
      <c r="Q14" s="95">
        <v>42</v>
      </c>
      <c r="R14" s="95">
        <v>44</v>
      </c>
      <c r="S14" s="96">
        <v>13</v>
      </c>
      <c r="T14" s="137"/>
      <c r="U14" s="380">
        <f>SUMPRODUCT(N$4:R$4,N14:R14)/SUM(N14:R14)</f>
        <v>2.6338797814207648</v>
      </c>
    </row>
    <row r="15" spans="1:22" ht="13.5" customHeight="1" x14ac:dyDescent="0.15">
      <c r="A15" s="369"/>
      <c r="B15" s="10"/>
      <c r="C15" s="24"/>
      <c r="D15" s="341"/>
      <c r="E15" s="67">
        <v>34.183673469387756</v>
      </c>
      <c r="F15" s="68">
        <v>44.387755102040813</v>
      </c>
      <c r="G15" s="68">
        <v>11.73469387755102</v>
      </c>
      <c r="H15" s="68">
        <v>6.6326530612244898</v>
      </c>
      <c r="I15" s="68">
        <v>0.51020408163265307</v>
      </c>
      <c r="J15" s="69">
        <v>2.5510204081632653</v>
      </c>
      <c r="K15" s="128"/>
      <c r="L15" s="381"/>
      <c r="N15" s="80">
        <v>4.591836734693878</v>
      </c>
      <c r="O15" s="68">
        <v>22.95918367346939</v>
      </c>
      <c r="P15" s="68">
        <v>21.938775510204081</v>
      </c>
      <c r="Q15" s="68">
        <v>21.428571428571427</v>
      </c>
      <c r="R15" s="68">
        <v>22.448979591836736</v>
      </c>
      <c r="S15" s="69">
        <v>6.6326530612244898</v>
      </c>
      <c r="U15" s="381"/>
    </row>
    <row r="16" spans="1:22" s="110" customFormat="1" ht="13.5" customHeight="1" x14ac:dyDescent="0.15">
      <c r="A16" s="369"/>
      <c r="B16" s="108" t="s">
        <v>40</v>
      </c>
      <c r="C16" s="120"/>
      <c r="D16" s="342">
        <v>191</v>
      </c>
      <c r="E16" s="94">
        <v>44</v>
      </c>
      <c r="F16" s="95">
        <v>87</v>
      </c>
      <c r="G16" s="95">
        <v>24</v>
      </c>
      <c r="H16" s="95">
        <v>22</v>
      </c>
      <c r="I16" s="95">
        <v>5</v>
      </c>
      <c r="J16" s="96">
        <v>9</v>
      </c>
      <c r="K16" s="127"/>
      <c r="L16" s="380">
        <f>SUMPRODUCT(E$4:I$4,E16:I16)/SUM(E16:I16)</f>
        <v>3.7857142857142856</v>
      </c>
      <c r="N16" s="107">
        <v>8</v>
      </c>
      <c r="O16" s="95">
        <v>19</v>
      </c>
      <c r="P16" s="95">
        <v>44</v>
      </c>
      <c r="Q16" s="95">
        <v>55</v>
      </c>
      <c r="R16" s="95">
        <v>49</v>
      </c>
      <c r="S16" s="96">
        <v>16</v>
      </c>
      <c r="T16" s="137"/>
      <c r="U16" s="380">
        <f>SUMPRODUCT(N$4:R$4,N16:R16)/SUM(N16:R16)</f>
        <v>2.3257142857142856</v>
      </c>
    </row>
    <row r="17" spans="1:21" ht="13.5" customHeight="1" x14ac:dyDescent="0.15">
      <c r="A17" s="369"/>
      <c r="B17" s="10"/>
      <c r="C17" s="24"/>
      <c r="D17" s="341"/>
      <c r="E17" s="67">
        <v>23.036649214659686</v>
      </c>
      <c r="F17" s="68">
        <v>45.549738219895289</v>
      </c>
      <c r="G17" s="68">
        <v>12.56544502617801</v>
      </c>
      <c r="H17" s="68">
        <v>11.518324607329843</v>
      </c>
      <c r="I17" s="68">
        <v>2.6178010471204187</v>
      </c>
      <c r="J17" s="69">
        <v>4.7120418848167542</v>
      </c>
      <c r="K17" s="128"/>
      <c r="L17" s="381"/>
      <c r="N17" s="80">
        <v>4.1884816753926701</v>
      </c>
      <c r="O17" s="68">
        <v>9.9476439790575917</v>
      </c>
      <c r="P17" s="68">
        <v>23.036649214659686</v>
      </c>
      <c r="Q17" s="68">
        <v>28.795811518324609</v>
      </c>
      <c r="R17" s="68">
        <v>25.654450261780106</v>
      </c>
      <c r="S17" s="69">
        <v>8.3769633507853403</v>
      </c>
      <c r="U17" s="381"/>
    </row>
    <row r="18" spans="1:21" s="110" customFormat="1" ht="13.5" customHeight="1" x14ac:dyDescent="0.15">
      <c r="A18" s="369"/>
      <c r="B18" s="108" t="s">
        <v>42</v>
      </c>
      <c r="C18" s="120"/>
      <c r="D18" s="342">
        <v>94</v>
      </c>
      <c r="E18" s="94">
        <v>27</v>
      </c>
      <c r="F18" s="95">
        <v>43</v>
      </c>
      <c r="G18" s="95">
        <v>9</v>
      </c>
      <c r="H18" s="95">
        <v>10</v>
      </c>
      <c r="I18" s="95">
        <v>2</v>
      </c>
      <c r="J18" s="96">
        <v>3</v>
      </c>
      <c r="K18" s="127"/>
      <c r="L18" s="380">
        <f>SUMPRODUCT(E$4:I$4,E18:I18)/SUM(E18:I18)</f>
        <v>3.912087912087912</v>
      </c>
      <c r="N18" s="107">
        <v>2</v>
      </c>
      <c r="O18" s="95">
        <v>15</v>
      </c>
      <c r="P18" s="95">
        <v>25</v>
      </c>
      <c r="Q18" s="95">
        <v>23</v>
      </c>
      <c r="R18" s="95">
        <v>24</v>
      </c>
      <c r="S18" s="96">
        <v>5</v>
      </c>
      <c r="T18" s="137"/>
      <c r="U18" s="380">
        <f>SUMPRODUCT(N$4:R$4,N18:R18)/SUM(N18:R18)</f>
        <v>2.4157303370786516</v>
      </c>
    </row>
    <row r="19" spans="1:21" ht="13.5" customHeight="1" thickBot="1" x14ac:dyDescent="0.2">
      <c r="A19" s="370"/>
      <c r="B19" s="21"/>
      <c r="C19" s="26"/>
      <c r="D19" s="343"/>
      <c r="E19" s="70">
        <v>28.723404255319153</v>
      </c>
      <c r="F19" s="71">
        <v>45.744680851063826</v>
      </c>
      <c r="G19" s="71">
        <v>9.5744680851063837</v>
      </c>
      <c r="H19" s="71">
        <v>10.638297872340425</v>
      </c>
      <c r="I19" s="71">
        <v>2.1276595744680851</v>
      </c>
      <c r="J19" s="72">
        <v>3.1914893617021276</v>
      </c>
      <c r="K19" s="128"/>
      <c r="L19" s="383"/>
      <c r="N19" s="81">
        <v>2.1276595744680851</v>
      </c>
      <c r="O19" s="71">
        <v>15.957446808510639</v>
      </c>
      <c r="P19" s="71">
        <v>26.595744680851062</v>
      </c>
      <c r="Q19" s="71">
        <v>24.468085106382979</v>
      </c>
      <c r="R19" s="71">
        <v>25.531914893617021</v>
      </c>
      <c r="S19" s="72">
        <v>5.3191489361702127</v>
      </c>
      <c r="U19" s="383"/>
    </row>
    <row r="20" spans="1:21" s="111" customFormat="1" ht="13.5" customHeight="1" x14ac:dyDescent="0.15">
      <c r="A20" s="372" t="s">
        <v>0</v>
      </c>
      <c r="B20" s="103" t="s">
        <v>1</v>
      </c>
      <c r="C20" s="121"/>
      <c r="D20" s="340">
        <v>1088</v>
      </c>
      <c r="E20" s="101">
        <v>322</v>
      </c>
      <c r="F20" s="102">
        <v>511</v>
      </c>
      <c r="G20" s="102">
        <v>143</v>
      </c>
      <c r="H20" s="102">
        <v>63</v>
      </c>
      <c r="I20" s="102">
        <v>5</v>
      </c>
      <c r="J20" s="105">
        <v>44</v>
      </c>
      <c r="K20" s="129"/>
      <c r="L20" s="382">
        <f>SUMPRODUCT(E$4:I$4,E20:I20)/SUM(E20:I20)</f>
        <v>4.0363984674329503</v>
      </c>
      <c r="N20" s="104">
        <v>78</v>
      </c>
      <c r="O20" s="102">
        <v>362</v>
      </c>
      <c r="P20" s="102">
        <v>290</v>
      </c>
      <c r="Q20" s="102">
        <v>193</v>
      </c>
      <c r="R20" s="102">
        <v>99</v>
      </c>
      <c r="S20" s="105">
        <v>66</v>
      </c>
      <c r="T20" s="4"/>
      <c r="U20" s="382">
        <f>SUMPRODUCT(N$4:R$4,N20:R20)/SUM(N20:R20)</f>
        <v>3.12426614481409</v>
      </c>
    </row>
    <row r="21" spans="1:21" s="22" customFormat="1" ht="13.5" customHeight="1" x14ac:dyDescent="0.15">
      <c r="A21" s="373"/>
      <c r="B21" s="23"/>
      <c r="C21" s="25"/>
      <c r="D21" s="341"/>
      <c r="E21" s="67">
        <v>29.59558823529412</v>
      </c>
      <c r="F21" s="68">
        <v>46.966911764705884</v>
      </c>
      <c r="G21" s="68">
        <v>13.143382352941178</v>
      </c>
      <c r="H21" s="68">
        <v>5.7904411764705888</v>
      </c>
      <c r="I21" s="68">
        <v>0.4595588235294118</v>
      </c>
      <c r="J21" s="69">
        <v>4.0441176470588234</v>
      </c>
      <c r="L21" s="381"/>
      <c r="N21" s="80">
        <v>7.1691176470588234</v>
      </c>
      <c r="O21" s="68">
        <v>33.272058823529413</v>
      </c>
      <c r="P21" s="68">
        <v>26.65441176470588</v>
      </c>
      <c r="Q21" s="68">
        <v>17.738970588235293</v>
      </c>
      <c r="R21" s="68">
        <v>9.0992647058823533</v>
      </c>
      <c r="S21" s="69">
        <v>6.0661764705882355</v>
      </c>
      <c r="T21" s="4"/>
      <c r="U21" s="381"/>
    </row>
    <row r="22" spans="1:21" s="111" customFormat="1" ht="13.5" customHeight="1" x14ac:dyDescent="0.15">
      <c r="A22" s="373"/>
      <c r="B22" s="106" t="s">
        <v>2</v>
      </c>
      <c r="C22" s="122"/>
      <c r="D22" s="342">
        <v>1538</v>
      </c>
      <c r="E22" s="94">
        <v>613</v>
      </c>
      <c r="F22" s="95">
        <v>661</v>
      </c>
      <c r="G22" s="95">
        <v>127</v>
      </c>
      <c r="H22" s="95">
        <v>81</v>
      </c>
      <c r="I22" s="95">
        <v>7</v>
      </c>
      <c r="J22" s="96">
        <v>49</v>
      </c>
      <c r="L22" s="380">
        <f>SUMPRODUCT(E$4:I$4,E22:I22)/SUM(E22:I22)</f>
        <v>4.2034922766957692</v>
      </c>
      <c r="N22" s="107">
        <v>137</v>
      </c>
      <c r="O22" s="95">
        <v>476</v>
      </c>
      <c r="P22" s="95">
        <v>352</v>
      </c>
      <c r="Q22" s="95">
        <v>309</v>
      </c>
      <c r="R22" s="95">
        <v>170</v>
      </c>
      <c r="S22" s="96">
        <v>94</v>
      </c>
      <c r="T22" s="4"/>
      <c r="U22" s="380">
        <f>SUMPRODUCT(N$4:R$4,N22:R22)/SUM(N22:R22)</f>
        <v>3.0699445983379503</v>
      </c>
    </row>
    <row r="23" spans="1:21" s="22" customFormat="1" ht="13.5" customHeight="1" x14ac:dyDescent="0.15">
      <c r="A23" s="373"/>
      <c r="B23" s="23"/>
      <c r="C23" s="25"/>
      <c r="D23" s="341"/>
      <c r="E23" s="67">
        <v>39.85695708712614</v>
      </c>
      <c r="F23" s="68">
        <v>42.977893368010406</v>
      </c>
      <c r="G23" s="68">
        <v>8.2574772431729517</v>
      </c>
      <c r="H23" s="68">
        <v>5.2665799739921981</v>
      </c>
      <c r="I23" s="68">
        <v>0.45513654096228867</v>
      </c>
      <c r="J23" s="69">
        <v>3.1859557867360206</v>
      </c>
      <c r="L23" s="381"/>
      <c r="N23" s="80">
        <v>8.9076723016905071</v>
      </c>
      <c r="O23" s="68">
        <v>30.949284785435633</v>
      </c>
      <c r="P23" s="68">
        <v>22.886866059817944</v>
      </c>
      <c r="Q23" s="68">
        <v>20.091027308192459</v>
      </c>
      <c r="R23" s="68">
        <v>11.053315994798439</v>
      </c>
      <c r="S23" s="69">
        <v>6.11183355006502</v>
      </c>
      <c r="T23" s="4"/>
      <c r="U23" s="381"/>
    </row>
    <row r="24" spans="1:21" s="111" customFormat="1" ht="13.5" customHeight="1" x14ac:dyDescent="0.15">
      <c r="A24" s="373"/>
      <c r="B24" s="106" t="s">
        <v>45</v>
      </c>
      <c r="C24" s="122"/>
      <c r="D24" s="342">
        <v>86</v>
      </c>
      <c r="E24" s="94">
        <v>27</v>
      </c>
      <c r="F24" s="95">
        <v>35</v>
      </c>
      <c r="G24" s="95">
        <v>5</v>
      </c>
      <c r="H24" s="95">
        <v>4</v>
      </c>
      <c r="I24" s="95">
        <v>1</v>
      </c>
      <c r="J24" s="96">
        <v>14</v>
      </c>
      <c r="L24" s="380">
        <f>SUMPRODUCT(E$4:I$4,E24:I24)/SUM(E24:I24)</f>
        <v>4.1527777777777777</v>
      </c>
      <c r="N24" s="107">
        <v>6</v>
      </c>
      <c r="O24" s="95">
        <v>34</v>
      </c>
      <c r="P24" s="95">
        <v>15</v>
      </c>
      <c r="Q24" s="95">
        <v>10</v>
      </c>
      <c r="R24" s="95">
        <v>6</v>
      </c>
      <c r="S24" s="96">
        <v>15</v>
      </c>
      <c r="T24" s="4"/>
      <c r="U24" s="380">
        <f>SUMPRODUCT(N$4:R$4,N24:R24)/SUM(N24:R24)</f>
        <v>3.3380281690140845</v>
      </c>
    </row>
    <row r="25" spans="1:21" s="22" customFormat="1" ht="13.5" customHeight="1" thickBot="1" x14ac:dyDescent="0.2">
      <c r="A25" s="374"/>
      <c r="B25" s="61"/>
      <c r="C25" s="62"/>
      <c r="D25" s="343"/>
      <c r="E25" s="70">
        <v>31.395348837209301</v>
      </c>
      <c r="F25" s="71">
        <v>40.697674418604649</v>
      </c>
      <c r="G25" s="71">
        <v>5.8139534883720927</v>
      </c>
      <c r="H25" s="71">
        <v>4.6511627906976747</v>
      </c>
      <c r="I25" s="71">
        <v>1.1627906976744187</v>
      </c>
      <c r="J25" s="72">
        <v>16.279069767441861</v>
      </c>
      <c r="L25" s="383"/>
      <c r="N25" s="81">
        <v>6.9767441860465116</v>
      </c>
      <c r="O25" s="71">
        <v>39.534883720930232</v>
      </c>
      <c r="P25" s="71">
        <v>17.441860465116278</v>
      </c>
      <c r="Q25" s="71">
        <v>11.627906976744185</v>
      </c>
      <c r="R25" s="71">
        <v>6.9767441860465116</v>
      </c>
      <c r="S25" s="72">
        <v>17.441860465116278</v>
      </c>
      <c r="T25" s="4"/>
      <c r="U25" s="383"/>
    </row>
    <row r="26" spans="1:21" s="110" customFormat="1" ht="13.5" customHeight="1" x14ac:dyDescent="0.15">
      <c r="A26" s="371" t="s">
        <v>43</v>
      </c>
      <c r="B26" s="118" t="s">
        <v>3</v>
      </c>
      <c r="C26" s="119"/>
      <c r="D26" s="344">
        <v>170</v>
      </c>
      <c r="E26" s="112">
        <v>80</v>
      </c>
      <c r="F26" s="113">
        <v>73</v>
      </c>
      <c r="G26" s="113">
        <v>9</v>
      </c>
      <c r="H26" s="113">
        <v>4</v>
      </c>
      <c r="I26" s="113">
        <v>0</v>
      </c>
      <c r="J26" s="114">
        <v>4</v>
      </c>
      <c r="L26" s="382">
        <f>SUMPRODUCT(E$4:I$4,E26:I26)/SUM(E26:I26)</f>
        <v>4.3795180722891569</v>
      </c>
      <c r="N26" s="115">
        <v>20</v>
      </c>
      <c r="O26" s="113">
        <v>52</v>
      </c>
      <c r="P26" s="113">
        <v>33</v>
      </c>
      <c r="Q26" s="113">
        <v>38</v>
      </c>
      <c r="R26" s="113">
        <v>19</v>
      </c>
      <c r="S26" s="114">
        <v>8</v>
      </c>
      <c r="T26" s="137"/>
      <c r="U26" s="382">
        <f>SUMPRODUCT(N$4:R$4,N26:R26)/SUM(N26:R26)</f>
        <v>3.0987654320987654</v>
      </c>
    </row>
    <row r="27" spans="1:21" ht="13.5" customHeight="1" x14ac:dyDescent="0.15">
      <c r="A27" s="369"/>
      <c r="B27" s="10"/>
      <c r="C27" s="24"/>
      <c r="D27" s="345"/>
      <c r="E27" s="73">
        <v>47.058823529411761</v>
      </c>
      <c r="F27" s="74">
        <v>42.941176470588232</v>
      </c>
      <c r="G27" s="74">
        <v>5.2941176470588234</v>
      </c>
      <c r="H27" s="74">
        <v>2.3529411764705883</v>
      </c>
      <c r="I27" s="74">
        <v>0</v>
      </c>
      <c r="J27" s="75">
        <v>2.3529411764705883</v>
      </c>
      <c r="L27" s="381"/>
      <c r="N27" s="82">
        <v>11.76470588235294</v>
      </c>
      <c r="O27" s="74">
        <v>30.588235294117649</v>
      </c>
      <c r="P27" s="74">
        <v>19.411764705882355</v>
      </c>
      <c r="Q27" s="74">
        <v>22.352941176470591</v>
      </c>
      <c r="R27" s="74">
        <v>11.176470588235295</v>
      </c>
      <c r="S27" s="75">
        <v>4.7058823529411766</v>
      </c>
      <c r="U27" s="381"/>
    </row>
    <row r="28" spans="1:21" s="110" customFormat="1" ht="13.5" customHeight="1" x14ac:dyDescent="0.15">
      <c r="A28" s="369"/>
      <c r="B28" s="108" t="s">
        <v>4</v>
      </c>
      <c r="C28" s="120"/>
      <c r="D28" s="338">
        <v>260</v>
      </c>
      <c r="E28" s="97">
        <v>121</v>
      </c>
      <c r="F28" s="98">
        <v>104</v>
      </c>
      <c r="G28" s="98">
        <v>19</v>
      </c>
      <c r="H28" s="98">
        <v>12</v>
      </c>
      <c r="I28" s="98">
        <v>0</v>
      </c>
      <c r="J28" s="99">
        <v>4</v>
      </c>
      <c r="L28" s="380">
        <f>SUMPRODUCT(E$4:I$4,E28:I28)/SUM(E28:I28)</f>
        <v>4.3046875</v>
      </c>
      <c r="N28" s="109">
        <v>19</v>
      </c>
      <c r="O28" s="98">
        <v>85</v>
      </c>
      <c r="P28" s="98">
        <v>78</v>
      </c>
      <c r="Q28" s="98">
        <v>48</v>
      </c>
      <c r="R28" s="98">
        <v>26</v>
      </c>
      <c r="S28" s="99">
        <v>4</v>
      </c>
      <c r="T28" s="137"/>
      <c r="U28" s="380">
        <f>SUMPRODUCT(N$4:R$4,N28:R28)/SUM(N28:R28)</f>
        <v>3.08984375</v>
      </c>
    </row>
    <row r="29" spans="1:21" ht="13.5" customHeight="1" x14ac:dyDescent="0.15">
      <c r="A29" s="369"/>
      <c r="B29" s="10"/>
      <c r="C29" s="24"/>
      <c r="D29" s="345"/>
      <c r="E29" s="73">
        <v>46.53846153846154</v>
      </c>
      <c r="F29" s="74">
        <v>40</v>
      </c>
      <c r="G29" s="74">
        <v>7.3076923076923084</v>
      </c>
      <c r="H29" s="74">
        <v>4.6153846153846159</v>
      </c>
      <c r="I29" s="74">
        <v>0</v>
      </c>
      <c r="J29" s="75">
        <v>1.5384615384615385</v>
      </c>
      <c r="L29" s="381"/>
      <c r="N29" s="82">
        <v>7.3076923076923084</v>
      </c>
      <c r="O29" s="74">
        <v>32.692307692307693</v>
      </c>
      <c r="P29" s="74">
        <v>30</v>
      </c>
      <c r="Q29" s="74">
        <v>18.461538461538463</v>
      </c>
      <c r="R29" s="74">
        <v>10</v>
      </c>
      <c r="S29" s="75">
        <v>1.5384615384615385</v>
      </c>
      <c r="U29" s="381"/>
    </row>
    <row r="30" spans="1:21" s="110" customFormat="1" ht="13.5" customHeight="1" x14ac:dyDescent="0.15">
      <c r="A30" s="369"/>
      <c r="B30" s="108" t="s">
        <v>5</v>
      </c>
      <c r="C30" s="120"/>
      <c r="D30" s="338">
        <v>434</v>
      </c>
      <c r="E30" s="97">
        <v>137</v>
      </c>
      <c r="F30" s="98">
        <v>201</v>
      </c>
      <c r="G30" s="98">
        <v>57</v>
      </c>
      <c r="H30" s="98">
        <v>29</v>
      </c>
      <c r="I30" s="98">
        <v>1</v>
      </c>
      <c r="J30" s="99">
        <v>9</v>
      </c>
      <c r="L30" s="380">
        <f>SUMPRODUCT(E$4:I$4,E30:I30)/SUM(E30:I30)</f>
        <v>4.0447058823529414</v>
      </c>
      <c r="N30" s="109">
        <v>35</v>
      </c>
      <c r="O30" s="98">
        <v>136</v>
      </c>
      <c r="P30" s="98">
        <v>132</v>
      </c>
      <c r="Q30" s="98">
        <v>72</v>
      </c>
      <c r="R30" s="98">
        <v>48</v>
      </c>
      <c r="S30" s="99">
        <v>11</v>
      </c>
      <c r="T30" s="137"/>
      <c r="U30" s="380">
        <f>SUMPRODUCT(N$4:R$4,N30:R30)/SUM(N30:R30)</f>
        <v>3.0898345153664302</v>
      </c>
    </row>
    <row r="31" spans="1:21" ht="13.5" customHeight="1" x14ac:dyDescent="0.15">
      <c r="A31" s="369"/>
      <c r="B31" s="10"/>
      <c r="C31" s="24"/>
      <c r="D31" s="345"/>
      <c r="E31" s="73">
        <v>31.566820276497698</v>
      </c>
      <c r="F31" s="74">
        <v>46.313364055299537</v>
      </c>
      <c r="G31" s="74">
        <v>13.13364055299539</v>
      </c>
      <c r="H31" s="74">
        <v>6.6820276497695854</v>
      </c>
      <c r="I31" s="74">
        <v>0.2304147465437788</v>
      </c>
      <c r="J31" s="75">
        <v>2.0737327188940093</v>
      </c>
      <c r="L31" s="381"/>
      <c r="N31" s="82">
        <v>8.064516129032258</v>
      </c>
      <c r="O31" s="74">
        <v>31.336405529953915</v>
      </c>
      <c r="P31" s="74">
        <v>30.414746543778804</v>
      </c>
      <c r="Q31" s="74">
        <v>16.589861751152075</v>
      </c>
      <c r="R31" s="74">
        <v>11.059907834101383</v>
      </c>
      <c r="S31" s="75">
        <v>2.5345622119815667</v>
      </c>
      <c r="U31" s="381"/>
    </row>
    <row r="32" spans="1:21" s="110" customFormat="1" ht="13.5" customHeight="1" x14ac:dyDescent="0.15">
      <c r="A32" s="369"/>
      <c r="B32" s="108" t="s">
        <v>6</v>
      </c>
      <c r="C32" s="120"/>
      <c r="D32" s="338">
        <v>480</v>
      </c>
      <c r="E32" s="97">
        <v>161</v>
      </c>
      <c r="F32" s="98">
        <v>229</v>
      </c>
      <c r="G32" s="98">
        <v>49</v>
      </c>
      <c r="H32" s="98">
        <v>29</v>
      </c>
      <c r="I32" s="98">
        <v>3</v>
      </c>
      <c r="J32" s="99">
        <v>9</v>
      </c>
      <c r="L32" s="380">
        <f>SUMPRODUCT(E$4:I$4,E32:I32)/SUM(E32:I32)</f>
        <v>4.0955414012738851</v>
      </c>
      <c r="N32" s="109">
        <v>46</v>
      </c>
      <c r="O32" s="98">
        <v>141</v>
      </c>
      <c r="P32" s="98">
        <v>126</v>
      </c>
      <c r="Q32" s="98">
        <v>104</v>
      </c>
      <c r="R32" s="98">
        <v>48</v>
      </c>
      <c r="S32" s="99">
        <v>15</v>
      </c>
      <c r="T32" s="137"/>
      <c r="U32" s="380">
        <f>SUMPRODUCT(N$4:R$4,N32:R32)/SUM(N32:R32)</f>
        <v>3.0709677419354837</v>
      </c>
    </row>
    <row r="33" spans="1:21" ht="13.5" customHeight="1" x14ac:dyDescent="0.15">
      <c r="A33" s="369"/>
      <c r="B33" s="10"/>
      <c r="C33" s="24"/>
      <c r="D33" s="345"/>
      <c r="E33" s="73">
        <v>33.541666666666664</v>
      </c>
      <c r="F33" s="74">
        <v>47.708333333333336</v>
      </c>
      <c r="G33" s="74">
        <v>10.208333333333334</v>
      </c>
      <c r="H33" s="74">
        <v>6.041666666666667</v>
      </c>
      <c r="I33" s="74">
        <v>0.625</v>
      </c>
      <c r="J33" s="75">
        <v>1.875</v>
      </c>
      <c r="L33" s="381"/>
      <c r="N33" s="82">
        <v>9.5833333333333339</v>
      </c>
      <c r="O33" s="74">
        <v>29.375</v>
      </c>
      <c r="P33" s="74">
        <v>26.25</v>
      </c>
      <c r="Q33" s="74">
        <v>21.666666666666668</v>
      </c>
      <c r="R33" s="74">
        <v>10</v>
      </c>
      <c r="S33" s="75">
        <v>3.125</v>
      </c>
      <c r="U33" s="381"/>
    </row>
    <row r="34" spans="1:21" s="110" customFormat="1" ht="13.5" customHeight="1" x14ac:dyDescent="0.15">
      <c r="A34" s="369"/>
      <c r="B34" s="108" t="s">
        <v>7</v>
      </c>
      <c r="C34" s="120"/>
      <c r="D34" s="338">
        <v>594</v>
      </c>
      <c r="E34" s="97">
        <v>190</v>
      </c>
      <c r="F34" s="98">
        <v>290</v>
      </c>
      <c r="G34" s="98">
        <v>60</v>
      </c>
      <c r="H34" s="98">
        <v>37</v>
      </c>
      <c r="I34" s="98">
        <v>3</v>
      </c>
      <c r="J34" s="99">
        <v>14</v>
      </c>
      <c r="L34" s="380">
        <f>SUMPRODUCT(E$4:I$4,E34:I34)/SUM(E34:I34)</f>
        <v>4.0810344827586205</v>
      </c>
      <c r="N34" s="109">
        <v>34</v>
      </c>
      <c r="O34" s="98">
        <v>186</v>
      </c>
      <c r="P34" s="98">
        <v>139</v>
      </c>
      <c r="Q34" s="98">
        <v>137</v>
      </c>
      <c r="R34" s="98">
        <v>68</v>
      </c>
      <c r="S34" s="99">
        <v>30</v>
      </c>
      <c r="T34" s="137"/>
      <c r="U34" s="380">
        <f>SUMPRODUCT(N$4:R$4,N34:R34)/SUM(N34:R34)</f>
        <v>2.9663120567375887</v>
      </c>
    </row>
    <row r="35" spans="1:21" ht="13.5" customHeight="1" x14ac:dyDescent="0.15">
      <c r="A35" s="369"/>
      <c r="B35" s="10"/>
      <c r="C35" s="24"/>
      <c r="D35" s="345"/>
      <c r="E35" s="73">
        <v>31.986531986531986</v>
      </c>
      <c r="F35" s="74">
        <v>48.821548821548824</v>
      </c>
      <c r="G35" s="74">
        <v>10.1010101010101</v>
      </c>
      <c r="H35" s="74">
        <v>6.2289562289562292</v>
      </c>
      <c r="I35" s="74">
        <v>0.50505050505050508</v>
      </c>
      <c r="J35" s="75">
        <v>2.3569023569023568</v>
      </c>
      <c r="L35" s="381"/>
      <c r="N35" s="82">
        <v>5.7239057239057241</v>
      </c>
      <c r="O35" s="74">
        <v>31.313131313131315</v>
      </c>
      <c r="P35" s="74">
        <v>23.400673400673398</v>
      </c>
      <c r="Q35" s="74">
        <v>23.063973063973066</v>
      </c>
      <c r="R35" s="74">
        <v>11.447811447811448</v>
      </c>
      <c r="S35" s="75">
        <v>5.0505050505050502</v>
      </c>
      <c r="U35" s="381"/>
    </row>
    <row r="36" spans="1:21" s="110" customFormat="1" ht="13.5" customHeight="1" x14ac:dyDescent="0.15">
      <c r="A36" s="369"/>
      <c r="B36" s="108" t="s">
        <v>44</v>
      </c>
      <c r="C36" s="120"/>
      <c r="D36" s="338">
        <v>688</v>
      </c>
      <c r="E36" s="97">
        <v>246</v>
      </c>
      <c r="F36" s="98">
        <v>276</v>
      </c>
      <c r="G36" s="98">
        <v>76</v>
      </c>
      <c r="H36" s="98">
        <v>33</v>
      </c>
      <c r="I36" s="98">
        <v>5</v>
      </c>
      <c r="J36" s="99">
        <v>52</v>
      </c>
      <c r="L36" s="380">
        <f>SUMPRODUCT(E$4:I$4,E36:I36)/SUM(E36:I36)</f>
        <v>4.1399371069182394</v>
      </c>
      <c r="N36" s="109">
        <v>61</v>
      </c>
      <c r="O36" s="98">
        <v>238</v>
      </c>
      <c r="P36" s="98">
        <v>134</v>
      </c>
      <c r="Q36" s="98">
        <v>103</v>
      </c>
      <c r="R36" s="98">
        <v>61</v>
      </c>
      <c r="S36" s="99">
        <v>91</v>
      </c>
      <c r="T36" s="137"/>
      <c r="U36" s="380">
        <f>SUMPRODUCT(N$4:R$4,N36:R36)/SUM(N36:R36)</f>
        <v>3.2261306532663316</v>
      </c>
    </row>
    <row r="37" spans="1:21" ht="13.5" customHeight="1" x14ac:dyDescent="0.15">
      <c r="A37" s="369"/>
      <c r="B37" s="10"/>
      <c r="C37" s="24"/>
      <c r="D37" s="345"/>
      <c r="E37" s="73">
        <v>35.755813953488378</v>
      </c>
      <c r="F37" s="74">
        <v>40.116279069767444</v>
      </c>
      <c r="G37" s="74">
        <v>11.046511627906977</v>
      </c>
      <c r="H37" s="74">
        <v>4.7965116279069768</v>
      </c>
      <c r="I37" s="74">
        <v>0.72674418604651159</v>
      </c>
      <c r="J37" s="75">
        <v>7.5581395348837201</v>
      </c>
      <c r="L37" s="381"/>
      <c r="N37" s="82">
        <v>8.8662790697674421</v>
      </c>
      <c r="O37" s="74">
        <v>34.593023255813954</v>
      </c>
      <c r="P37" s="74">
        <v>19.476744186046513</v>
      </c>
      <c r="Q37" s="74">
        <v>14.970930232558139</v>
      </c>
      <c r="R37" s="74">
        <v>8.8662790697674421</v>
      </c>
      <c r="S37" s="75">
        <v>13.226744186046513</v>
      </c>
      <c r="U37" s="381"/>
    </row>
    <row r="38" spans="1:21" s="110" customFormat="1" ht="13.5" customHeight="1" x14ac:dyDescent="0.15">
      <c r="A38" s="369"/>
      <c r="B38" s="108" t="s">
        <v>45</v>
      </c>
      <c r="C38" s="120"/>
      <c r="D38" s="338">
        <v>86</v>
      </c>
      <c r="E38" s="97">
        <v>27</v>
      </c>
      <c r="F38" s="98">
        <v>34</v>
      </c>
      <c r="G38" s="98">
        <v>5</v>
      </c>
      <c r="H38" s="98">
        <v>4</v>
      </c>
      <c r="I38" s="98">
        <v>1</v>
      </c>
      <c r="J38" s="99">
        <v>15</v>
      </c>
      <c r="L38" s="380">
        <f>SUMPRODUCT(E$4:I$4,E38:I38)/SUM(E38:I38)</f>
        <v>4.154929577464789</v>
      </c>
      <c r="N38" s="109">
        <v>6</v>
      </c>
      <c r="O38" s="98">
        <v>34</v>
      </c>
      <c r="P38" s="98">
        <v>15</v>
      </c>
      <c r="Q38" s="98">
        <v>10</v>
      </c>
      <c r="R38" s="98">
        <v>5</v>
      </c>
      <c r="S38" s="99">
        <v>16</v>
      </c>
      <c r="T38" s="137"/>
      <c r="U38" s="380">
        <f>SUMPRODUCT(N$4:R$4,N38:R38)/SUM(N38:R38)</f>
        <v>3.3714285714285714</v>
      </c>
    </row>
    <row r="39" spans="1:21" ht="13.5" customHeight="1" thickBot="1" x14ac:dyDescent="0.2">
      <c r="A39" s="370"/>
      <c r="B39" s="21"/>
      <c r="C39" s="26"/>
      <c r="D39" s="339"/>
      <c r="E39" s="76">
        <v>31.395348837209301</v>
      </c>
      <c r="F39" s="77">
        <v>39.534883720930232</v>
      </c>
      <c r="G39" s="77">
        <v>5.8139534883720927</v>
      </c>
      <c r="H39" s="77">
        <v>4.6511627906976747</v>
      </c>
      <c r="I39" s="77">
        <v>1.1627906976744187</v>
      </c>
      <c r="J39" s="78">
        <v>17.441860465116278</v>
      </c>
      <c r="L39" s="383"/>
      <c r="N39" s="83">
        <v>6.9767441860465116</v>
      </c>
      <c r="O39" s="77">
        <v>39.534883720930232</v>
      </c>
      <c r="P39" s="77">
        <v>17.441860465116278</v>
      </c>
      <c r="Q39" s="77">
        <v>11.627906976744185</v>
      </c>
      <c r="R39" s="77">
        <v>5.8139534883720927</v>
      </c>
      <c r="S39" s="78">
        <v>18.604651162790699</v>
      </c>
      <c r="U39" s="383"/>
    </row>
    <row r="40" spans="1:21" s="110" customFormat="1" ht="13.5" customHeight="1" x14ac:dyDescent="0.15">
      <c r="A40" s="369" t="s">
        <v>46</v>
      </c>
      <c r="B40" s="108" t="s">
        <v>48</v>
      </c>
      <c r="C40" s="120"/>
      <c r="D40" s="342">
        <v>459</v>
      </c>
      <c r="E40" s="94">
        <v>173</v>
      </c>
      <c r="F40" s="95">
        <v>206</v>
      </c>
      <c r="G40" s="95">
        <v>51</v>
      </c>
      <c r="H40" s="95">
        <v>17</v>
      </c>
      <c r="I40" s="95">
        <v>1</v>
      </c>
      <c r="J40" s="96">
        <v>11</v>
      </c>
      <c r="L40" s="382">
        <f>SUMPRODUCT(E$4:I$4,E40:I40)/SUM(E40:I40)</f>
        <v>4.1897321428571432</v>
      </c>
      <c r="N40" s="107">
        <v>37</v>
      </c>
      <c r="O40" s="95">
        <v>137</v>
      </c>
      <c r="P40" s="95">
        <v>112</v>
      </c>
      <c r="Q40" s="95">
        <v>97</v>
      </c>
      <c r="R40" s="95">
        <v>54</v>
      </c>
      <c r="S40" s="96">
        <v>22</v>
      </c>
      <c r="T40" s="137"/>
      <c r="U40" s="382">
        <f>SUMPRODUCT(N$4:R$4,N40:R40)/SUM(N40:R40)</f>
        <v>3.013729977116705</v>
      </c>
    </row>
    <row r="41" spans="1:21" ht="13.5" customHeight="1" x14ac:dyDescent="0.15">
      <c r="A41" s="369"/>
      <c r="B41" s="10"/>
      <c r="C41" s="24"/>
      <c r="D41" s="341"/>
      <c r="E41" s="67">
        <v>37.690631808278866</v>
      </c>
      <c r="F41" s="68">
        <v>44.880174291938992</v>
      </c>
      <c r="G41" s="68">
        <v>11.111111111111111</v>
      </c>
      <c r="H41" s="68">
        <v>3.7037037037037033</v>
      </c>
      <c r="I41" s="68">
        <v>0.2178649237472767</v>
      </c>
      <c r="J41" s="69">
        <v>2.3965141612200433</v>
      </c>
      <c r="L41" s="381"/>
      <c r="N41" s="80">
        <v>8.0610021786492378</v>
      </c>
      <c r="O41" s="68">
        <v>29.847494553376908</v>
      </c>
      <c r="P41" s="68">
        <v>24.40087145969499</v>
      </c>
      <c r="Q41" s="68">
        <v>21.132897603485841</v>
      </c>
      <c r="R41" s="68">
        <v>11.76470588235294</v>
      </c>
      <c r="S41" s="69">
        <v>4.7930283224400867</v>
      </c>
      <c r="U41" s="381"/>
    </row>
    <row r="42" spans="1:21" s="110" customFormat="1" ht="13.5" customHeight="1" x14ac:dyDescent="0.15">
      <c r="A42" s="369"/>
      <c r="B42" s="108" t="s">
        <v>50</v>
      </c>
      <c r="C42" s="120"/>
      <c r="D42" s="342">
        <v>1862</v>
      </c>
      <c r="E42" s="94">
        <v>642</v>
      </c>
      <c r="F42" s="95">
        <v>844</v>
      </c>
      <c r="G42" s="95">
        <v>197</v>
      </c>
      <c r="H42" s="95">
        <v>112</v>
      </c>
      <c r="I42" s="95">
        <v>9</v>
      </c>
      <c r="J42" s="96">
        <v>58</v>
      </c>
      <c r="L42" s="380">
        <f>SUMPRODUCT(E$4:I$4,E42:I42)/SUM(E42:I42)</f>
        <v>4.1075388026607538</v>
      </c>
      <c r="N42" s="107">
        <v>157</v>
      </c>
      <c r="O42" s="95">
        <v>615</v>
      </c>
      <c r="P42" s="95">
        <v>464</v>
      </c>
      <c r="Q42" s="95">
        <v>344</v>
      </c>
      <c r="R42" s="95">
        <v>183</v>
      </c>
      <c r="S42" s="96">
        <v>99</v>
      </c>
      <c r="T42" s="137"/>
      <c r="U42" s="380">
        <f>SUMPRODUCT(N$4:R$4,N42:R42)/SUM(N42:R42)</f>
        <v>3.1242200794100965</v>
      </c>
    </row>
    <row r="43" spans="1:21" ht="13.5" customHeight="1" x14ac:dyDescent="0.15">
      <c r="A43" s="369"/>
      <c r="B43" s="10"/>
      <c r="C43" s="24"/>
      <c r="D43" s="341"/>
      <c r="E43" s="67">
        <v>34.47905477980666</v>
      </c>
      <c r="F43" s="68">
        <v>45.327604726100965</v>
      </c>
      <c r="G43" s="68">
        <v>10.580021482277122</v>
      </c>
      <c r="H43" s="68">
        <v>6.0150375939849621</v>
      </c>
      <c r="I43" s="68">
        <v>0.48335123523093448</v>
      </c>
      <c r="J43" s="69">
        <v>3.1149301825993554</v>
      </c>
      <c r="L43" s="381"/>
      <c r="N43" s="80">
        <v>8.4317937701396346</v>
      </c>
      <c r="O43" s="68">
        <v>33.029001074113857</v>
      </c>
      <c r="P43" s="68">
        <v>24.919441460794843</v>
      </c>
      <c r="Q43" s="68">
        <v>18.474758324382385</v>
      </c>
      <c r="R43" s="68">
        <v>9.8281417830290021</v>
      </c>
      <c r="S43" s="69">
        <v>5.3168635875402792</v>
      </c>
      <c r="U43" s="381"/>
    </row>
    <row r="44" spans="1:21" s="110" customFormat="1" ht="13.5" customHeight="1" x14ac:dyDescent="0.15">
      <c r="A44" s="369"/>
      <c r="B44" s="108" t="s">
        <v>51</v>
      </c>
      <c r="C44" s="120"/>
      <c r="D44" s="342">
        <v>290</v>
      </c>
      <c r="E44" s="94">
        <v>118</v>
      </c>
      <c r="F44" s="95">
        <v>118</v>
      </c>
      <c r="G44" s="95">
        <v>20</v>
      </c>
      <c r="H44" s="95">
        <v>14</v>
      </c>
      <c r="I44" s="95">
        <v>2</v>
      </c>
      <c r="J44" s="96">
        <v>18</v>
      </c>
      <c r="L44" s="380">
        <f>SUMPRODUCT(E$4:I$4,E44:I44)/SUM(E44:I44)</f>
        <v>4.2352941176470589</v>
      </c>
      <c r="N44" s="107">
        <v>21</v>
      </c>
      <c r="O44" s="95">
        <v>83</v>
      </c>
      <c r="P44" s="95">
        <v>62</v>
      </c>
      <c r="Q44" s="95">
        <v>60</v>
      </c>
      <c r="R44" s="95">
        <v>32</v>
      </c>
      <c r="S44" s="96">
        <v>32</v>
      </c>
      <c r="T44" s="137"/>
      <c r="U44" s="380">
        <f>SUMPRODUCT(N$4:R$4,N44:R44)/SUM(N44:R44)</f>
        <v>3.0038759689922481</v>
      </c>
    </row>
    <row r="45" spans="1:21" ht="13.5" customHeight="1" x14ac:dyDescent="0.15">
      <c r="A45" s="369"/>
      <c r="B45" s="10"/>
      <c r="C45" s="24"/>
      <c r="D45" s="341"/>
      <c r="E45" s="67">
        <v>40.689655172413794</v>
      </c>
      <c r="F45" s="68">
        <v>40.689655172413794</v>
      </c>
      <c r="G45" s="68">
        <v>6.8965517241379306</v>
      </c>
      <c r="H45" s="68">
        <v>4.8275862068965516</v>
      </c>
      <c r="I45" s="68">
        <v>0.68965517241379315</v>
      </c>
      <c r="J45" s="69">
        <v>6.2068965517241379</v>
      </c>
      <c r="L45" s="381"/>
      <c r="N45" s="80">
        <v>7.2413793103448283</v>
      </c>
      <c r="O45" s="68">
        <v>28.620689655172416</v>
      </c>
      <c r="P45" s="68">
        <v>21.379310344827587</v>
      </c>
      <c r="Q45" s="68">
        <v>20.689655172413794</v>
      </c>
      <c r="R45" s="68">
        <v>11.03448275862069</v>
      </c>
      <c r="S45" s="69">
        <v>11.03448275862069</v>
      </c>
      <c r="U45" s="381"/>
    </row>
    <row r="46" spans="1:21" s="110" customFormat="1" ht="13.5" customHeight="1" x14ac:dyDescent="0.15">
      <c r="A46" s="369"/>
      <c r="B46" s="108" t="s">
        <v>274</v>
      </c>
      <c r="C46" s="120"/>
      <c r="D46" s="342">
        <v>101</v>
      </c>
      <c r="E46" s="94">
        <v>29</v>
      </c>
      <c r="F46" s="95">
        <v>39</v>
      </c>
      <c r="G46" s="95">
        <v>7</v>
      </c>
      <c r="H46" s="95">
        <v>5</v>
      </c>
      <c r="I46" s="95">
        <v>1</v>
      </c>
      <c r="J46" s="96">
        <v>20</v>
      </c>
      <c r="L46" s="380">
        <f>SUMPRODUCT(E$4:I$4,E46:I46)/SUM(E46:I46)</f>
        <v>4.1111111111111107</v>
      </c>
      <c r="N46" s="107">
        <v>6</v>
      </c>
      <c r="O46" s="95">
        <v>37</v>
      </c>
      <c r="P46" s="95">
        <v>19</v>
      </c>
      <c r="Q46" s="95">
        <v>11</v>
      </c>
      <c r="R46" s="95">
        <v>6</v>
      </c>
      <c r="S46" s="96">
        <v>22</v>
      </c>
      <c r="T46" s="137"/>
      <c r="U46" s="380">
        <f>SUMPRODUCT(N$4:R$4,N46:R46)/SUM(N46:R46)</f>
        <v>3.3291139240506329</v>
      </c>
    </row>
    <row r="47" spans="1:21" ht="13.5" customHeight="1" thickBot="1" x14ac:dyDescent="0.2">
      <c r="A47" s="370"/>
      <c r="B47" s="21"/>
      <c r="C47" s="26"/>
      <c r="D47" s="343"/>
      <c r="E47" s="70">
        <v>28.71287128712871</v>
      </c>
      <c r="F47" s="71">
        <v>38.613861386138616</v>
      </c>
      <c r="G47" s="71">
        <v>6.9306930693069315</v>
      </c>
      <c r="H47" s="71">
        <v>4.9504950495049505</v>
      </c>
      <c r="I47" s="71">
        <v>0.99009900990099009</v>
      </c>
      <c r="J47" s="72">
        <v>19.801980198019802</v>
      </c>
      <c r="L47" s="383"/>
      <c r="N47" s="81">
        <v>5.9405940594059405</v>
      </c>
      <c r="O47" s="71">
        <v>36.633663366336634</v>
      </c>
      <c r="P47" s="71">
        <v>18.811881188118811</v>
      </c>
      <c r="Q47" s="71">
        <v>10.891089108910892</v>
      </c>
      <c r="R47" s="71">
        <v>5.9405940594059405</v>
      </c>
      <c r="S47" s="72">
        <v>21.782178217821784</v>
      </c>
      <c r="U47" s="383"/>
    </row>
    <row r="48" spans="1:21" s="110" customFormat="1" ht="13.5" customHeight="1" x14ac:dyDescent="0.15">
      <c r="A48" s="369" t="s">
        <v>227</v>
      </c>
      <c r="B48" s="108" t="s">
        <v>53</v>
      </c>
      <c r="C48" s="120"/>
      <c r="D48" s="342">
        <v>144</v>
      </c>
      <c r="E48" s="94">
        <v>70</v>
      </c>
      <c r="F48" s="95">
        <v>61</v>
      </c>
      <c r="G48" s="95">
        <v>9</v>
      </c>
      <c r="H48" s="95">
        <v>2</v>
      </c>
      <c r="I48" s="95">
        <v>0</v>
      </c>
      <c r="J48" s="96">
        <v>2</v>
      </c>
      <c r="L48" s="382">
        <f>SUMPRODUCT(E$4:I$4,E48:I48)/SUM(E48:I48)</f>
        <v>4.401408450704225</v>
      </c>
      <c r="N48" s="107">
        <v>16</v>
      </c>
      <c r="O48" s="95">
        <v>45</v>
      </c>
      <c r="P48" s="95">
        <v>29</v>
      </c>
      <c r="Q48" s="95">
        <v>32</v>
      </c>
      <c r="R48" s="95">
        <v>16</v>
      </c>
      <c r="S48" s="96">
        <v>6</v>
      </c>
      <c r="T48" s="137"/>
      <c r="U48" s="382">
        <f>SUMPRODUCT(N$4:R$4,N48:R48)/SUM(N48:R48)</f>
        <v>3.0942028985507246</v>
      </c>
    </row>
    <row r="49" spans="1:21" ht="13.5" customHeight="1" x14ac:dyDescent="0.15">
      <c r="A49" s="369"/>
      <c r="B49" s="10"/>
      <c r="C49" s="24"/>
      <c r="D49" s="341"/>
      <c r="E49" s="67">
        <v>48.611111111111107</v>
      </c>
      <c r="F49" s="68">
        <v>42.361111111111107</v>
      </c>
      <c r="G49" s="68">
        <v>6.25</v>
      </c>
      <c r="H49" s="68">
        <v>1.3888888888888888</v>
      </c>
      <c r="I49" s="68">
        <v>0</v>
      </c>
      <c r="J49" s="69">
        <v>1.3888888888888888</v>
      </c>
      <c r="L49" s="381"/>
      <c r="N49" s="80">
        <v>11.111111111111111</v>
      </c>
      <c r="O49" s="68">
        <v>31.25</v>
      </c>
      <c r="P49" s="68">
        <v>20.138888888888889</v>
      </c>
      <c r="Q49" s="68">
        <v>22.222222222222221</v>
      </c>
      <c r="R49" s="68">
        <v>11.111111111111111</v>
      </c>
      <c r="S49" s="69">
        <v>4.1666666666666661</v>
      </c>
      <c r="U49" s="381"/>
    </row>
    <row r="50" spans="1:21" s="110" customFormat="1" ht="13.5" customHeight="1" x14ac:dyDescent="0.15">
      <c r="A50" s="369"/>
      <c r="B50" s="108" t="s">
        <v>433</v>
      </c>
      <c r="C50" s="120"/>
      <c r="D50" s="342">
        <v>364</v>
      </c>
      <c r="E50" s="94">
        <v>127</v>
      </c>
      <c r="F50" s="95">
        <v>164</v>
      </c>
      <c r="G50" s="95">
        <v>44</v>
      </c>
      <c r="H50" s="95">
        <v>18</v>
      </c>
      <c r="I50" s="95">
        <v>2</v>
      </c>
      <c r="J50" s="96">
        <v>9</v>
      </c>
      <c r="L50" s="380">
        <f>SUMPRODUCT(E$4:I$4,E50:I50)/SUM(E50:I50)</f>
        <v>4.1154929577464792</v>
      </c>
      <c r="N50" s="107">
        <v>27</v>
      </c>
      <c r="O50" s="95">
        <v>103</v>
      </c>
      <c r="P50" s="95">
        <v>104</v>
      </c>
      <c r="Q50" s="95">
        <v>79</v>
      </c>
      <c r="R50" s="95">
        <v>39</v>
      </c>
      <c r="S50" s="96">
        <v>12</v>
      </c>
      <c r="T50" s="137"/>
      <c r="U50" s="380">
        <f>SUMPRODUCT(N$4:R$4,N50:R50)/SUM(N50:R50)</f>
        <v>3</v>
      </c>
    </row>
    <row r="51" spans="1:21" ht="13.5" customHeight="1" x14ac:dyDescent="0.15">
      <c r="A51" s="369"/>
      <c r="B51" s="10"/>
      <c r="C51" s="24"/>
      <c r="D51" s="341"/>
      <c r="E51" s="67">
        <v>34.890109890109891</v>
      </c>
      <c r="F51" s="68">
        <v>45.054945054945058</v>
      </c>
      <c r="G51" s="68">
        <v>12.087912087912088</v>
      </c>
      <c r="H51" s="68">
        <v>4.9450549450549453</v>
      </c>
      <c r="I51" s="68">
        <v>0.5494505494505495</v>
      </c>
      <c r="J51" s="162">
        <v>2.4725274725274726</v>
      </c>
      <c r="L51" s="381"/>
      <c r="N51" s="80">
        <v>7.4175824175824179</v>
      </c>
      <c r="O51" s="68">
        <v>28.296703296703296</v>
      </c>
      <c r="P51" s="68">
        <v>28.571428571428569</v>
      </c>
      <c r="Q51" s="68">
        <v>21.703296703296704</v>
      </c>
      <c r="R51" s="68">
        <v>10.714285714285714</v>
      </c>
      <c r="S51" s="162">
        <v>3.296703296703297</v>
      </c>
      <c r="U51" s="381"/>
    </row>
    <row r="52" spans="1:21" s="110" customFormat="1" ht="13.5" customHeight="1" x14ac:dyDescent="0.15">
      <c r="A52" s="369"/>
      <c r="B52" s="108" t="s">
        <v>55</v>
      </c>
      <c r="C52" s="120"/>
      <c r="D52" s="342">
        <v>229</v>
      </c>
      <c r="E52" s="94">
        <v>78</v>
      </c>
      <c r="F52" s="95">
        <v>106</v>
      </c>
      <c r="G52" s="95">
        <v>26</v>
      </c>
      <c r="H52" s="95">
        <v>14</v>
      </c>
      <c r="I52" s="95">
        <v>2</v>
      </c>
      <c r="J52" s="96">
        <v>3</v>
      </c>
      <c r="L52" s="380">
        <f>SUMPRODUCT(E$4:I$4,E52:I52)/SUM(E52:I52)</f>
        <v>4.0796460176991154</v>
      </c>
      <c r="N52" s="107">
        <v>14</v>
      </c>
      <c r="O52" s="95">
        <v>68</v>
      </c>
      <c r="P52" s="95">
        <v>57</v>
      </c>
      <c r="Q52" s="95">
        <v>53</v>
      </c>
      <c r="R52" s="95">
        <v>30</v>
      </c>
      <c r="S52" s="96">
        <v>7</v>
      </c>
      <c r="T52" s="137"/>
      <c r="U52" s="380">
        <f>SUMPRODUCT(N$4:R$4,N52:R52)/SUM(N52:R52)</f>
        <v>2.9234234234234235</v>
      </c>
    </row>
    <row r="53" spans="1:21" ht="13.5" customHeight="1" x14ac:dyDescent="0.15">
      <c r="A53" s="369"/>
      <c r="B53" s="10"/>
      <c r="C53" s="24"/>
      <c r="D53" s="341"/>
      <c r="E53" s="67">
        <v>34.061135371179041</v>
      </c>
      <c r="F53" s="68">
        <v>46.288209606986904</v>
      </c>
      <c r="G53" s="68">
        <v>11.353711790393014</v>
      </c>
      <c r="H53" s="68">
        <v>6.1135371179039302</v>
      </c>
      <c r="I53" s="68">
        <v>0.87336244541484709</v>
      </c>
      <c r="J53" s="69">
        <v>1.3100436681222707</v>
      </c>
      <c r="L53" s="381"/>
      <c r="N53" s="80">
        <v>6.1135371179039302</v>
      </c>
      <c r="O53" s="68">
        <v>29.694323144104807</v>
      </c>
      <c r="P53" s="68">
        <v>24.890829694323145</v>
      </c>
      <c r="Q53" s="68">
        <v>23.144104803493452</v>
      </c>
      <c r="R53" s="68">
        <v>13.100436681222707</v>
      </c>
      <c r="S53" s="69">
        <v>3.0567685589519651</v>
      </c>
      <c r="U53" s="381"/>
    </row>
    <row r="54" spans="1:21" s="110" customFormat="1" ht="13.5" customHeight="1" x14ac:dyDescent="0.15">
      <c r="A54" s="369"/>
      <c r="B54" s="108" t="s">
        <v>57</v>
      </c>
      <c r="C54" s="120"/>
      <c r="D54" s="342">
        <v>173</v>
      </c>
      <c r="E54" s="94">
        <v>66</v>
      </c>
      <c r="F54" s="95">
        <v>78</v>
      </c>
      <c r="G54" s="95">
        <v>11</v>
      </c>
      <c r="H54" s="95">
        <v>12</v>
      </c>
      <c r="I54" s="95">
        <v>1</v>
      </c>
      <c r="J54" s="96">
        <v>5</v>
      </c>
      <c r="L54" s="380">
        <f>SUMPRODUCT(E$4:I$4,E54:I54)/SUM(E54:I54)</f>
        <v>4.166666666666667</v>
      </c>
      <c r="N54" s="107">
        <v>18</v>
      </c>
      <c r="O54" s="95">
        <v>54</v>
      </c>
      <c r="P54" s="95">
        <v>58</v>
      </c>
      <c r="Q54" s="95">
        <v>26</v>
      </c>
      <c r="R54" s="95">
        <v>12</v>
      </c>
      <c r="S54" s="96">
        <v>5</v>
      </c>
      <c r="T54" s="137"/>
      <c r="U54" s="380">
        <f>SUMPRODUCT(N$4:R$4,N54:R54)/SUM(N54:R54)</f>
        <v>3.2380952380952381</v>
      </c>
    </row>
    <row r="55" spans="1:21" ht="13.5" customHeight="1" x14ac:dyDescent="0.15">
      <c r="A55" s="369"/>
      <c r="B55" s="10"/>
      <c r="C55" s="24"/>
      <c r="D55" s="341"/>
      <c r="E55" s="67">
        <v>38.150289017341038</v>
      </c>
      <c r="F55" s="68">
        <v>45.086705202312139</v>
      </c>
      <c r="G55" s="68">
        <v>6.3583815028901727</v>
      </c>
      <c r="H55" s="68">
        <v>6.9364161849710975</v>
      </c>
      <c r="I55" s="68">
        <v>0.57803468208092479</v>
      </c>
      <c r="J55" s="69">
        <v>2.8901734104046244</v>
      </c>
      <c r="L55" s="381"/>
      <c r="N55" s="80">
        <v>10.404624277456648</v>
      </c>
      <c r="O55" s="68">
        <v>31.213872832369944</v>
      </c>
      <c r="P55" s="68">
        <v>33.52601156069364</v>
      </c>
      <c r="Q55" s="68">
        <v>15.028901734104046</v>
      </c>
      <c r="R55" s="68">
        <v>6.9364161849710975</v>
      </c>
      <c r="S55" s="69">
        <v>2.8901734104046244</v>
      </c>
      <c r="U55" s="381"/>
    </row>
    <row r="56" spans="1:21" s="110" customFormat="1" ht="13.5" customHeight="1" x14ac:dyDescent="0.15">
      <c r="A56" s="369"/>
      <c r="B56" s="108" t="s">
        <v>59</v>
      </c>
      <c r="C56" s="120"/>
      <c r="D56" s="342">
        <v>445</v>
      </c>
      <c r="E56" s="94">
        <v>164</v>
      </c>
      <c r="F56" s="95">
        <v>195</v>
      </c>
      <c r="G56" s="95">
        <v>40</v>
      </c>
      <c r="H56" s="95">
        <v>38</v>
      </c>
      <c r="I56" s="95">
        <v>0</v>
      </c>
      <c r="J56" s="96">
        <v>8</v>
      </c>
      <c r="L56" s="380">
        <f>SUMPRODUCT(E$4:I$4,E56:I56)/SUM(E56:I56)</f>
        <v>4.1098398169336381</v>
      </c>
      <c r="N56" s="107">
        <v>40</v>
      </c>
      <c r="O56" s="95">
        <v>150</v>
      </c>
      <c r="P56" s="95">
        <v>123</v>
      </c>
      <c r="Q56" s="95">
        <v>66</v>
      </c>
      <c r="R56" s="95">
        <v>47</v>
      </c>
      <c r="S56" s="96">
        <v>19</v>
      </c>
      <c r="T56" s="137"/>
      <c r="U56" s="380">
        <f>SUMPRODUCT(N$4:R$4,N56:R56)/SUM(N56:R56)</f>
        <v>3.164319248826291</v>
      </c>
    </row>
    <row r="57" spans="1:21" ht="13.5" customHeight="1" x14ac:dyDescent="0.15">
      <c r="A57" s="369"/>
      <c r="B57" s="10"/>
      <c r="C57" s="24"/>
      <c r="D57" s="341"/>
      <c r="E57" s="67">
        <v>36.853932584269664</v>
      </c>
      <c r="F57" s="68">
        <v>43.820224719101127</v>
      </c>
      <c r="G57" s="68">
        <v>8.9887640449438209</v>
      </c>
      <c r="H57" s="68">
        <v>8.5393258426966288</v>
      </c>
      <c r="I57" s="68">
        <v>0</v>
      </c>
      <c r="J57" s="69">
        <v>1.7977528089887642</v>
      </c>
      <c r="L57" s="381"/>
      <c r="N57" s="80">
        <v>8.9887640449438209</v>
      </c>
      <c r="O57" s="68">
        <v>33.707865168539328</v>
      </c>
      <c r="P57" s="68">
        <v>27.640449438202246</v>
      </c>
      <c r="Q57" s="68">
        <v>14.831460674157304</v>
      </c>
      <c r="R57" s="68">
        <v>10.561797752808989</v>
      </c>
      <c r="S57" s="69">
        <v>4.2696629213483144</v>
      </c>
      <c r="U57" s="381"/>
    </row>
    <row r="58" spans="1:21" s="110" customFormat="1" ht="13.5" customHeight="1" x14ac:dyDescent="0.15">
      <c r="A58" s="369"/>
      <c r="B58" s="108" t="s">
        <v>61</v>
      </c>
      <c r="C58" s="120"/>
      <c r="D58" s="342">
        <v>214</v>
      </c>
      <c r="E58" s="94">
        <v>75</v>
      </c>
      <c r="F58" s="95">
        <v>104</v>
      </c>
      <c r="G58" s="95">
        <v>22</v>
      </c>
      <c r="H58" s="95">
        <v>10</v>
      </c>
      <c r="I58" s="95">
        <v>0</v>
      </c>
      <c r="J58" s="96">
        <v>3</v>
      </c>
      <c r="L58" s="380">
        <f>SUMPRODUCT(E$4:I$4,E58:I58)/SUM(E58:I58)</f>
        <v>4.1563981042654028</v>
      </c>
      <c r="N58" s="107">
        <v>19</v>
      </c>
      <c r="O58" s="95">
        <v>70</v>
      </c>
      <c r="P58" s="95">
        <v>57</v>
      </c>
      <c r="Q58" s="95">
        <v>38</v>
      </c>
      <c r="R58" s="95">
        <v>21</v>
      </c>
      <c r="S58" s="96">
        <v>9</v>
      </c>
      <c r="T58" s="137"/>
      <c r="U58" s="380">
        <f>SUMPRODUCT(N$4:R$4,N58:R58)/SUM(N58:R58)</f>
        <v>3.1365853658536587</v>
      </c>
    </row>
    <row r="59" spans="1:21" ht="13.5" customHeight="1" x14ac:dyDescent="0.15">
      <c r="A59" s="369"/>
      <c r="B59" s="10"/>
      <c r="C59" s="24"/>
      <c r="D59" s="341"/>
      <c r="E59" s="67">
        <v>35.046728971962615</v>
      </c>
      <c r="F59" s="68">
        <v>48.598130841121495</v>
      </c>
      <c r="G59" s="68">
        <v>10.2803738317757</v>
      </c>
      <c r="H59" s="68">
        <v>4.6728971962616823</v>
      </c>
      <c r="I59" s="68">
        <v>0</v>
      </c>
      <c r="J59" s="69">
        <v>1.4018691588785046</v>
      </c>
      <c r="L59" s="381"/>
      <c r="N59" s="80">
        <v>8.8785046728971952</v>
      </c>
      <c r="O59" s="68">
        <v>32.710280373831772</v>
      </c>
      <c r="P59" s="68">
        <v>26.635514018691588</v>
      </c>
      <c r="Q59" s="68">
        <v>17.75700934579439</v>
      </c>
      <c r="R59" s="68">
        <v>9.8130841121495322</v>
      </c>
      <c r="S59" s="69">
        <v>4.2056074766355138</v>
      </c>
      <c r="U59" s="381"/>
    </row>
    <row r="60" spans="1:21" s="110" customFormat="1" ht="13.5" customHeight="1" x14ac:dyDescent="0.15">
      <c r="A60" s="369"/>
      <c r="B60" s="108" t="s">
        <v>63</v>
      </c>
      <c r="C60" s="120"/>
      <c r="D60" s="330">
        <v>133</v>
      </c>
      <c r="E60" s="94">
        <v>50</v>
      </c>
      <c r="F60" s="95">
        <v>53</v>
      </c>
      <c r="G60" s="95">
        <v>15</v>
      </c>
      <c r="H60" s="95">
        <v>4</v>
      </c>
      <c r="I60" s="95">
        <v>1</v>
      </c>
      <c r="J60" s="96">
        <v>10</v>
      </c>
      <c r="L60" s="380">
        <f>SUMPRODUCT(E$4:I$4,E60:I60)/SUM(E60:I60)</f>
        <v>4.1951219512195124</v>
      </c>
      <c r="N60" s="107">
        <v>13</v>
      </c>
      <c r="O60" s="95">
        <v>41</v>
      </c>
      <c r="P60" s="95">
        <v>13</v>
      </c>
      <c r="Q60" s="95">
        <v>25</v>
      </c>
      <c r="R60" s="95">
        <v>16</v>
      </c>
      <c r="S60" s="96">
        <v>25</v>
      </c>
      <c r="T60" s="137"/>
      <c r="U60" s="380">
        <f>SUMPRODUCT(N$4:R$4,N60:R60)/SUM(N60:R60)</f>
        <v>3.0925925925925926</v>
      </c>
    </row>
    <row r="61" spans="1:21" ht="13.5" customHeight="1" x14ac:dyDescent="0.15">
      <c r="A61" s="369"/>
      <c r="B61" s="10"/>
      <c r="C61" s="24"/>
      <c r="D61" s="341"/>
      <c r="E61" s="67">
        <v>37.593984962406012</v>
      </c>
      <c r="F61" s="68">
        <v>39.849624060150376</v>
      </c>
      <c r="G61" s="68">
        <v>11.278195488721805</v>
      </c>
      <c r="H61" s="68">
        <v>3.007518796992481</v>
      </c>
      <c r="I61" s="68">
        <v>0.75187969924812026</v>
      </c>
      <c r="J61" s="69">
        <v>7.518796992481203</v>
      </c>
      <c r="L61" s="381"/>
      <c r="N61" s="80">
        <v>9.7744360902255636</v>
      </c>
      <c r="O61" s="68">
        <v>30.82706766917293</v>
      </c>
      <c r="P61" s="68">
        <v>9.7744360902255636</v>
      </c>
      <c r="Q61" s="68">
        <v>18.796992481203006</v>
      </c>
      <c r="R61" s="68">
        <v>12.030075187969924</v>
      </c>
      <c r="S61" s="69">
        <v>18.796992481203006</v>
      </c>
      <c r="U61" s="381"/>
    </row>
    <row r="62" spans="1:21" s="110" customFormat="1" ht="13.5" customHeight="1" x14ac:dyDescent="0.15">
      <c r="A62" s="369"/>
      <c r="B62" s="108" t="s">
        <v>65</v>
      </c>
      <c r="C62" s="120"/>
      <c r="D62" s="330">
        <v>497</v>
      </c>
      <c r="E62" s="94">
        <v>174</v>
      </c>
      <c r="F62" s="95">
        <v>210</v>
      </c>
      <c r="G62" s="95">
        <v>54</v>
      </c>
      <c r="H62" s="95">
        <v>31</v>
      </c>
      <c r="I62" s="95">
        <v>3</v>
      </c>
      <c r="J62" s="96">
        <v>25</v>
      </c>
      <c r="L62" s="380">
        <f>SUMPRODUCT(E$4:I$4,E62:I62)/SUM(E62:I62)</f>
        <v>4.1038135593220337</v>
      </c>
      <c r="N62" s="107">
        <v>37</v>
      </c>
      <c r="O62" s="95">
        <v>187</v>
      </c>
      <c r="P62" s="95">
        <v>107</v>
      </c>
      <c r="Q62" s="95">
        <v>82</v>
      </c>
      <c r="R62" s="95">
        <v>45</v>
      </c>
      <c r="S62" s="96">
        <v>39</v>
      </c>
      <c r="T62" s="137"/>
      <c r="U62" s="380">
        <f>SUMPRODUCT(N$4:R$4,N62:R62)/SUM(N62:R62)</f>
        <v>3.1943231441048034</v>
      </c>
    </row>
    <row r="63" spans="1:21" ht="13.5" customHeight="1" x14ac:dyDescent="0.15">
      <c r="A63" s="369"/>
      <c r="B63" s="10"/>
      <c r="C63" s="24"/>
      <c r="D63" s="341"/>
      <c r="E63" s="67">
        <v>35.010060362173043</v>
      </c>
      <c r="F63" s="68">
        <v>42.25352112676056</v>
      </c>
      <c r="G63" s="68">
        <v>10.865191146881289</v>
      </c>
      <c r="H63" s="68">
        <v>6.2374245472837018</v>
      </c>
      <c r="I63" s="68">
        <v>0.60362173038229372</v>
      </c>
      <c r="J63" s="69">
        <v>5.0301810865191152</v>
      </c>
      <c r="L63" s="381"/>
      <c r="N63" s="80">
        <v>7.4446680080482901</v>
      </c>
      <c r="O63" s="68">
        <v>37.625754527162982</v>
      </c>
      <c r="P63" s="68">
        <v>21.529175050301809</v>
      </c>
      <c r="Q63" s="68">
        <v>16.498993963782695</v>
      </c>
      <c r="R63" s="68">
        <v>9.0543259557344058</v>
      </c>
      <c r="S63" s="69">
        <v>7.8470824949698192</v>
      </c>
      <c r="U63" s="381"/>
    </row>
    <row r="64" spans="1:21" s="110" customFormat="1" ht="13.5" customHeight="1" x14ac:dyDescent="0.15">
      <c r="A64" s="369"/>
      <c r="B64" s="108" t="s">
        <v>66</v>
      </c>
      <c r="C64" s="120"/>
      <c r="D64" s="342">
        <v>688</v>
      </c>
      <c r="E64" s="94">
        <v>229</v>
      </c>
      <c r="F64" s="95">
        <v>306</v>
      </c>
      <c r="G64" s="95">
        <v>70</v>
      </c>
      <c r="H64" s="95">
        <v>31</v>
      </c>
      <c r="I64" s="95">
        <v>4</v>
      </c>
      <c r="J64" s="96">
        <v>48</v>
      </c>
      <c r="L64" s="380">
        <f>SUMPRODUCT(E$4:I$4,E64:I64)/SUM(E64:I64)</f>
        <v>4.1328125</v>
      </c>
      <c r="N64" s="107">
        <v>53</v>
      </c>
      <c r="O64" s="95">
        <v>209</v>
      </c>
      <c r="P64" s="95">
        <v>160</v>
      </c>
      <c r="Q64" s="95">
        <v>133</v>
      </c>
      <c r="R64" s="95">
        <v>66</v>
      </c>
      <c r="S64" s="96">
        <v>67</v>
      </c>
      <c r="T64" s="137"/>
      <c r="U64" s="380">
        <f>SUMPRODUCT(N$4:R$4,N64:R64)/SUM(N64:R64)</f>
        <v>3.0805152979066022</v>
      </c>
    </row>
    <row r="65" spans="1:21" ht="13.5" customHeight="1" thickBot="1" x14ac:dyDescent="0.2">
      <c r="A65" s="370"/>
      <c r="B65" s="21"/>
      <c r="C65" s="26"/>
      <c r="D65" s="343"/>
      <c r="E65" s="70">
        <v>33.284883720930232</v>
      </c>
      <c r="F65" s="71">
        <v>44.47674418604651</v>
      </c>
      <c r="G65" s="71">
        <v>10.174418604651162</v>
      </c>
      <c r="H65" s="71">
        <v>4.5058139534883717</v>
      </c>
      <c r="I65" s="71">
        <v>0.58139534883720934</v>
      </c>
      <c r="J65" s="72">
        <v>6.9767441860465116</v>
      </c>
      <c r="L65" s="383"/>
      <c r="N65" s="81">
        <v>7.7034883720930232</v>
      </c>
      <c r="O65" s="71">
        <v>30.377906976744185</v>
      </c>
      <c r="P65" s="71">
        <v>23.255813953488371</v>
      </c>
      <c r="Q65" s="71">
        <v>19.331395348837212</v>
      </c>
      <c r="R65" s="71">
        <v>9.5930232558139537</v>
      </c>
      <c r="S65" s="72">
        <v>9.7383720930232567</v>
      </c>
      <c r="U65" s="383"/>
    </row>
    <row r="66" spans="1:21" s="110" customFormat="1" ht="13.5" customHeight="1" x14ac:dyDescent="0.15">
      <c r="A66" s="367" t="s">
        <v>73</v>
      </c>
      <c r="B66" s="108" t="s">
        <v>67</v>
      </c>
      <c r="C66" s="120"/>
      <c r="D66" s="342">
        <v>1507</v>
      </c>
      <c r="E66" s="94">
        <v>526</v>
      </c>
      <c r="F66" s="95">
        <v>660</v>
      </c>
      <c r="G66" s="95">
        <v>174</v>
      </c>
      <c r="H66" s="95">
        <v>88</v>
      </c>
      <c r="I66" s="95">
        <v>4</v>
      </c>
      <c r="J66" s="96">
        <v>55</v>
      </c>
      <c r="L66" s="382">
        <f>SUMPRODUCT(E$4:I$4,E66:I66)/SUM(E66:I66)</f>
        <v>4.112947658402204</v>
      </c>
      <c r="N66" s="107">
        <v>116</v>
      </c>
      <c r="O66" s="95">
        <v>460</v>
      </c>
      <c r="P66" s="95">
        <v>368</v>
      </c>
      <c r="Q66" s="95">
        <v>286</v>
      </c>
      <c r="R66" s="95">
        <v>187</v>
      </c>
      <c r="S66" s="96">
        <v>90</v>
      </c>
      <c r="T66" s="137"/>
      <c r="U66" s="382">
        <f>SUMPRODUCT(N$4:R$4,N66:R66)/SUM(N66:R66)</f>
        <v>3.0225829216654905</v>
      </c>
    </row>
    <row r="67" spans="1:21" ht="13.5" customHeight="1" x14ac:dyDescent="0.15">
      <c r="A67" s="369"/>
      <c r="B67" s="10" t="s">
        <v>68</v>
      </c>
      <c r="C67" s="24"/>
      <c r="D67" s="341"/>
      <c r="E67" s="67">
        <v>34.903782349037819</v>
      </c>
      <c r="F67" s="68">
        <v>43.79562043795621</v>
      </c>
      <c r="G67" s="68">
        <v>11.54611811546118</v>
      </c>
      <c r="H67" s="68">
        <v>5.8394160583941606</v>
      </c>
      <c r="I67" s="68">
        <v>0.26542800265428002</v>
      </c>
      <c r="J67" s="69">
        <v>3.6496350364963499</v>
      </c>
      <c r="L67" s="381"/>
      <c r="N67" s="80">
        <v>7.6974120769741212</v>
      </c>
      <c r="O67" s="68">
        <v>30.524220305242206</v>
      </c>
      <c r="P67" s="68">
        <v>24.419376244193764</v>
      </c>
      <c r="Q67" s="68">
        <v>18.978102189781019</v>
      </c>
      <c r="R67" s="68">
        <v>12.408759124087592</v>
      </c>
      <c r="S67" s="69">
        <v>5.9721300597213007</v>
      </c>
      <c r="U67" s="381"/>
    </row>
    <row r="68" spans="1:21" s="110" customFormat="1" ht="13.5" customHeight="1" x14ac:dyDescent="0.15">
      <c r="A68" s="369"/>
      <c r="B68" s="108" t="s">
        <v>69</v>
      </c>
      <c r="C68" s="120"/>
      <c r="D68" s="342">
        <v>1187</v>
      </c>
      <c r="E68" s="94">
        <v>434</v>
      </c>
      <c r="F68" s="95">
        <v>541</v>
      </c>
      <c r="G68" s="95">
        <v>100</v>
      </c>
      <c r="H68" s="95">
        <v>59</v>
      </c>
      <c r="I68" s="95">
        <v>7</v>
      </c>
      <c r="J68" s="96">
        <v>46</v>
      </c>
      <c r="L68" s="380">
        <f>SUMPRODUCT(E$4:I$4,E68:I68)/SUM(E68:I68)</f>
        <v>4.1709027169149868</v>
      </c>
      <c r="N68" s="107">
        <v>103</v>
      </c>
      <c r="O68" s="95">
        <v>406</v>
      </c>
      <c r="P68" s="95">
        <v>287</v>
      </c>
      <c r="Q68" s="95">
        <v>225</v>
      </c>
      <c r="R68" s="95">
        <v>88</v>
      </c>
      <c r="S68" s="96">
        <v>78</v>
      </c>
      <c r="T68" s="137"/>
      <c r="U68" s="380">
        <f>SUMPRODUCT(N$4:R$4,N68:R68)/SUM(N68:R68)</f>
        <v>3.1902614968440037</v>
      </c>
    </row>
    <row r="69" spans="1:21" ht="13.5" customHeight="1" x14ac:dyDescent="0.15">
      <c r="A69" s="369"/>
      <c r="B69" s="10" t="s">
        <v>70</v>
      </c>
      <c r="C69" s="24"/>
      <c r="D69" s="341"/>
      <c r="E69" s="67">
        <v>36.562763268744739</v>
      </c>
      <c r="F69" s="68">
        <v>45.577085088458297</v>
      </c>
      <c r="G69" s="68">
        <v>8.4245998315080026</v>
      </c>
      <c r="H69" s="68">
        <v>4.9705139005897223</v>
      </c>
      <c r="I69" s="68">
        <v>0.58972198820556021</v>
      </c>
      <c r="J69" s="69">
        <v>3.8753159224936815</v>
      </c>
      <c r="L69" s="381"/>
      <c r="N69" s="80">
        <v>8.6773378264532433</v>
      </c>
      <c r="O69" s="68">
        <v>34.203875315922495</v>
      </c>
      <c r="P69" s="68">
        <v>24.178601516427971</v>
      </c>
      <c r="Q69" s="68">
        <v>18.95534962089301</v>
      </c>
      <c r="R69" s="68">
        <v>7.4136478517270428</v>
      </c>
      <c r="S69" s="69">
        <v>6.5711878685762422</v>
      </c>
      <c r="U69" s="381"/>
    </row>
    <row r="70" spans="1:21" s="110" customFormat="1" ht="13.5" customHeight="1" x14ac:dyDescent="0.15">
      <c r="A70" s="369"/>
      <c r="B70" s="108" t="s">
        <v>72</v>
      </c>
      <c r="C70" s="120"/>
      <c r="D70" s="342">
        <v>18</v>
      </c>
      <c r="E70" s="94">
        <v>2</v>
      </c>
      <c r="F70" s="95">
        <v>6</v>
      </c>
      <c r="G70" s="95">
        <v>1</v>
      </c>
      <c r="H70" s="95">
        <v>1</v>
      </c>
      <c r="I70" s="95">
        <v>2</v>
      </c>
      <c r="J70" s="96">
        <v>6</v>
      </c>
      <c r="L70" s="380">
        <f>SUMPRODUCT(E$4:I$4,E70:I70)/SUM(E70:I70)</f>
        <v>3.4166666666666665</v>
      </c>
      <c r="N70" s="107">
        <v>2</v>
      </c>
      <c r="O70" s="95">
        <v>6</v>
      </c>
      <c r="P70" s="95">
        <v>2</v>
      </c>
      <c r="Q70" s="95">
        <v>1</v>
      </c>
      <c r="R70" s="95">
        <v>0</v>
      </c>
      <c r="S70" s="96">
        <v>7</v>
      </c>
      <c r="T70" s="137"/>
      <c r="U70" s="380">
        <f>SUMPRODUCT(N$4:R$4,N70:R70)/SUM(N70:R70)</f>
        <v>3.8181818181818183</v>
      </c>
    </row>
    <row r="71" spans="1:21" ht="13.5" customHeight="1" thickBot="1" x14ac:dyDescent="0.2">
      <c r="A71" s="370"/>
      <c r="B71" s="21"/>
      <c r="C71" s="26"/>
      <c r="D71" s="343"/>
      <c r="E71" s="70">
        <v>11.111111111111111</v>
      </c>
      <c r="F71" s="71">
        <v>33.333333333333329</v>
      </c>
      <c r="G71" s="71">
        <v>5.5555555555555554</v>
      </c>
      <c r="H71" s="71">
        <v>5.5555555555555554</v>
      </c>
      <c r="I71" s="71">
        <v>11.111111111111111</v>
      </c>
      <c r="J71" s="72">
        <v>33.333333333333329</v>
      </c>
      <c r="L71" s="383"/>
      <c r="N71" s="81">
        <v>11.111111111111111</v>
      </c>
      <c r="O71" s="71">
        <v>33.333333333333329</v>
      </c>
      <c r="P71" s="71">
        <v>11.111111111111111</v>
      </c>
      <c r="Q71" s="71">
        <v>5.5555555555555554</v>
      </c>
      <c r="R71" s="71">
        <v>0</v>
      </c>
      <c r="S71" s="72">
        <v>38.888888888888893</v>
      </c>
      <c r="U71" s="383"/>
    </row>
    <row r="72" spans="1:21" s="110" customFormat="1" ht="13.5" customHeight="1" x14ac:dyDescent="0.15">
      <c r="A72" s="367" t="s">
        <v>510</v>
      </c>
      <c r="B72" s="108" t="s">
        <v>511</v>
      </c>
      <c r="C72" s="120"/>
      <c r="D72" s="342">
        <v>1212</v>
      </c>
      <c r="E72" s="94">
        <v>413</v>
      </c>
      <c r="F72" s="95">
        <v>545</v>
      </c>
      <c r="G72" s="95">
        <v>138</v>
      </c>
      <c r="H72" s="95">
        <v>77</v>
      </c>
      <c r="I72" s="95">
        <v>6</v>
      </c>
      <c r="J72" s="96">
        <v>33</v>
      </c>
      <c r="L72" s="382">
        <f>SUMPRODUCT(E$4:I$4,E72:I72)/SUM(E72:I72)</f>
        <v>4.0873621713316366</v>
      </c>
      <c r="N72" s="107">
        <v>102</v>
      </c>
      <c r="O72" s="95">
        <v>343</v>
      </c>
      <c r="P72" s="95">
        <v>331</v>
      </c>
      <c r="Q72" s="95">
        <v>244</v>
      </c>
      <c r="R72" s="95">
        <v>140</v>
      </c>
      <c r="S72" s="96">
        <v>52</v>
      </c>
      <c r="T72" s="137"/>
      <c r="U72" s="382">
        <f>SUMPRODUCT(N$4:R$4,N72:R72)/SUM(N72:R72)</f>
        <v>3.0198275862068966</v>
      </c>
    </row>
    <row r="73" spans="1:21" ht="13.5" customHeight="1" x14ac:dyDescent="0.15">
      <c r="A73" s="367"/>
      <c r="B73" s="10" t="s">
        <v>512</v>
      </c>
      <c r="C73" s="24"/>
      <c r="D73" s="341"/>
      <c r="E73" s="67">
        <v>34.075907590759073</v>
      </c>
      <c r="F73" s="68">
        <v>44.966996699669963</v>
      </c>
      <c r="G73" s="68">
        <v>11.386138613861387</v>
      </c>
      <c r="H73" s="68">
        <v>6.3531353135313537</v>
      </c>
      <c r="I73" s="68">
        <v>0.49504950495049505</v>
      </c>
      <c r="J73" s="162">
        <v>2.722772277227723</v>
      </c>
      <c r="L73" s="381"/>
      <c r="N73" s="80">
        <v>8.4158415841584162</v>
      </c>
      <c r="O73" s="68">
        <v>28.300330033003302</v>
      </c>
      <c r="P73" s="68">
        <v>27.310231023102311</v>
      </c>
      <c r="Q73" s="68">
        <v>20.132013201320131</v>
      </c>
      <c r="R73" s="68">
        <v>11.55115511551155</v>
      </c>
      <c r="S73" s="162">
        <v>4.2904290429042904</v>
      </c>
      <c r="U73" s="381"/>
    </row>
    <row r="74" spans="1:21" s="110" customFormat="1" ht="13.5" customHeight="1" x14ac:dyDescent="0.15">
      <c r="A74" s="367"/>
      <c r="B74" s="108" t="s">
        <v>513</v>
      </c>
      <c r="C74" s="120"/>
      <c r="D74" s="342">
        <v>422</v>
      </c>
      <c r="E74" s="94">
        <v>137</v>
      </c>
      <c r="F74" s="95">
        <v>213</v>
      </c>
      <c r="G74" s="95">
        <v>41</v>
      </c>
      <c r="H74" s="95">
        <v>20</v>
      </c>
      <c r="I74" s="95">
        <v>1</v>
      </c>
      <c r="J74" s="96">
        <v>10</v>
      </c>
      <c r="L74" s="380">
        <f>SUMPRODUCT(E$4:I$4,E74:I74)/SUM(E74:I74)</f>
        <v>4.1286407766990294</v>
      </c>
      <c r="N74" s="107">
        <v>33</v>
      </c>
      <c r="O74" s="95">
        <v>149</v>
      </c>
      <c r="P74" s="95">
        <v>113</v>
      </c>
      <c r="Q74" s="95">
        <v>83</v>
      </c>
      <c r="R74" s="95">
        <v>32</v>
      </c>
      <c r="S74" s="96">
        <v>12</v>
      </c>
      <c r="T74" s="137"/>
      <c r="U74" s="380">
        <f>SUMPRODUCT(N$4:R$4,N74:R74)/SUM(N74:R74)</f>
        <v>3.1658536585365855</v>
      </c>
    </row>
    <row r="75" spans="1:21" ht="13.5" customHeight="1" x14ac:dyDescent="0.15">
      <c r="A75" s="367"/>
      <c r="B75" s="10" t="s">
        <v>512</v>
      </c>
      <c r="C75" s="24"/>
      <c r="D75" s="341"/>
      <c r="E75" s="67">
        <v>32.464454976303323</v>
      </c>
      <c r="F75" s="68">
        <v>50.473933649289101</v>
      </c>
      <c r="G75" s="68">
        <v>9.7156398104265413</v>
      </c>
      <c r="H75" s="68">
        <v>4.7393364928909953</v>
      </c>
      <c r="I75" s="68">
        <v>0.23696682464454977</v>
      </c>
      <c r="J75" s="162">
        <v>2.3696682464454977</v>
      </c>
      <c r="L75" s="381"/>
      <c r="N75" s="80">
        <v>7.8199052132701423</v>
      </c>
      <c r="O75" s="68">
        <v>35.308056872037916</v>
      </c>
      <c r="P75" s="68">
        <v>26.777251184834121</v>
      </c>
      <c r="Q75" s="68">
        <v>19.66824644549763</v>
      </c>
      <c r="R75" s="68">
        <v>7.5829383886255926</v>
      </c>
      <c r="S75" s="162">
        <v>2.8436018957345972</v>
      </c>
      <c r="U75" s="381"/>
    </row>
    <row r="76" spans="1:21" s="110" customFormat="1" ht="13.5" customHeight="1" x14ac:dyDescent="0.15">
      <c r="A76" s="367"/>
      <c r="B76" s="108" t="s">
        <v>514</v>
      </c>
      <c r="C76" s="120"/>
      <c r="D76" s="342">
        <v>1078</v>
      </c>
      <c r="E76" s="94">
        <v>412</v>
      </c>
      <c r="F76" s="95">
        <v>449</v>
      </c>
      <c r="G76" s="95">
        <v>96</v>
      </c>
      <c r="H76" s="95">
        <v>51</v>
      </c>
      <c r="I76" s="95">
        <v>6</v>
      </c>
      <c r="J76" s="96">
        <v>64</v>
      </c>
      <c r="L76" s="380">
        <f>SUMPRODUCT(E$4:I$4,E76:I76)/SUM(E76:I76)</f>
        <v>4.1932938856015776</v>
      </c>
      <c r="N76" s="107">
        <v>86</v>
      </c>
      <c r="O76" s="95">
        <v>380</v>
      </c>
      <c r="P76" s="95">
        <v>213</v>
      </c>
      <c r="Q76" s="95">
        <v>185</v>
      </c>
      <c r="R76" s="95">
        <v>103</v>
      </c>
      <c r="S76" s="96">
        <v>111</v>
      </c>
      <c r="T76" s="137"/>
      <c r="U76" s="380">
        <f>SUMPRODUCT(N$4:R$4,N76:R76)/SUM(N76:R76)</f>
        <v>3.1664943123061016</v>
      </c>
    </row>
    <row r="77" spans="1:21" ht="13.5" customHeight="1" thickBot="1" x14ac:dyDescent="0.2">
      <c r="A77" s="368"/>
      <c r="B77" s="21"/>
      <c r="C77" s="26"/>
      <c r="D77" s="343"/>
      <c r="E77" s="70">
        <v>38.218923933209645</v>
      </c>
      <c r="F77" s="71">
        <v>41.651205936920221</v>
      </c>
      <c r="G77" s="71">
        <v>8.9053803339517614</v>
      </c>
      <c r="H77" s="71">
        <v>4.7309833024118735</v>
      </c>
      <c r="I77" s="71">
        <v>0.55658627087198509</v>
      </c>
      <c r="J77" s="164">
        <v>5.9369202226345088</v>
      </c>
      <c r="L77" s="383"/>
      <c r="N77" s="81">
        <v>7.9777365491651206</v>
      </c>
      <c r="O77" s="71">
        <v>35.250463821892389</v>
      </c>
      <c r="P77" s="71">
        <v>19.758812615955474</v>
      </c>
      <c r="Q77" s="71">
        <v>17.161410018552875</v>
      </c>
      <c r="R77" s="71">
        <v>9.5547309833024112</v>
      </c>
      <c r="S77" s="164">
        <v>10.296846011131725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A66:A71"/>
    <mergeCell ref="A8:A19"/>
    <mergeCell ref="A20:A25"/>
    <mergeCell ref="A26:A39"/>
    <mergeCell ref="A40:A47"/>
    <mergeCell ref="A48:A65"/>
    <mergeCell ref="L6:L7"/>
    <mergeCell ref="L8:L9"/>
    <mergeCell ref="L10:L11"/>
    <mergeCell ref="L12:L13"/>
    <mergeCell ref="L14:L15"/>
    <mergeCell ref="U6:U7"/>
    <mergeCell ref="U8:U9"/>
    <mergeCell ref="L58:L59"/>
    <mergeCell ref="L34:L35"/>
    <mergeCell ref="L36:L37"/>
    <mergeCell ref="L38:L39"/>
    <mergeCell ref="L40:L41"/>
    <mergeCell ref="L42:L43"/>
    <mergeCell ref="L44:L45"/>
    <mergeCell ref="L46:L47"/>
    <mergeCell ref="L48:L49"/>
    <mergeCell ref="L52:L53"/>
    <mergeCell ref="L54:L55"/>
    <mergeCell ref="L56:L57"/>
    <mergeCell ref="L22:L23"/>
    <mergeCell ref="L24:L25"/>
    <mergeCell ref="U10:U11"/>
    <mergeCell ref="L60:L61"/>
    <mergeCell ref="L62:L63"/>
    <mergeCell ref="L64:L65"/>
    <mergeCell ref="L66:L67"/>
    <mergeCell ref="L26:L27"/>
    <mergeCell ref="L28:L29"/>
    <mergeCell ref="L30:L31"/>
    <mergeCell ref="L32:L33"/>
    <mergeCell ref="L16:L17"/>
    <mergeCell ref="L18:L19"/>
    <mergeCell ref="L20:L21"/>
    <mergeCell ref="U34:U35"/>
    <mergeCell ref="U12:U13"/>
    <mergeCell ref="U14:U15"/>
    <mergeCell ref="U16:U17"/>
    <mergeCell ref="U18:U19"/>
    <mergeCell ref="U20:U21"/>
    <mergeCell ref="U22:U23"/>
    <mergeCell ref="U24:U25"/>
    <mergeCell ref="U26:U27"/>
    <mergeCell ref="U28:U29"/>
    <mergeCell ref="U30:U31"/>
    <mergeCell ref="U32:U33"/>
    <mergeCell ref="U60:U61"/>
    <mergeCell ref="U36:U37"/>
    <mergeCell ref="U38:U39"/>
    <mergeCell ref="U40:U41"/>
    <mergeCell ref="U42:U43"/>
    <mergeCell ref="U44:U45"/>
    <mergeCell ref="U46:U47"/>
    <mergeCell ref="U48:U49"/>
    <mergeCell ref="U52:U53"/>
    <mergeCell ref="U54:U55"/>
    <mergeCell ref="U56:U57"/>
    <mergeCell ref="U58:U59"/>
    <mergeCell ref="L50:L51"/>
    <mergeCell ref="U50:U51"/>
    <mergeCell ref="A72:A77"/>
    <mergeCell ref="L72:L73"/>
    <mergeCell ref="U72:U73"/>
    <mergeCell ref="L74:L75"/>
    <mergeCell ref="U74:U75"/>
    <mergeCell ref="L76:L77"/>
    <mergeCell ref="U76:U77"/>
    <mergeCell ref="U62:U63"/>
    <mergeCell ref="U64:U65"/>
    <mergeCell ref="U66:U67"/>
    <mergeCell ref="U68:U69"/>
    <mergeCell ref="U70:U71"/>
    <mergeCell ref="L68:L69"/>
    <mergeCell ref="L70:L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348</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1039</v>
      </c>
      <c r="F6" s="92">
        <v>1079</v>
      </c>
      <c r="G6" s="92">
        <v>318</v>
      </c>
      <c r="H6" s="92">
        <v>144</v>
      </c>
      <c r="I6" s="92">
        <v>29</v>
      </c>
      <c r="J6" s="93">
        <v>103</v>
      </c>
      <c r="K6" s="133"/>
      <c r="L6" s="382">
        <f>SUMPRODUCT(E$4:I$4,E6:I6)/SUM(E6:I6)</f>
        <v>4.1326178612495212</v>
      </c>
      <c r="N6" s="100">
        <v>232</v>
      </c>
      <c r="O6" s="92">
        <v>690</v>
      </c>
      <c r="P6" s="92">
        <v>663</v>
      </c>
      <c r="Q6" s="92">
        <v>578</v>
      </c>
      <c r="R6" s="92">
        <v>376</v>
      </c>
      <c r="S6" s="93">
        <v>173</v>
      </c>
      <c r="T6" s="137"/>
      <c r="U6" s="382">
        <f>SUMPRODUCT(N$4:R$4,N6:R6)/SUM(N6:R6)</f>
        <v>2.9306813706183537</v>
      </c>
    </row>
    <row r="7" spans="1:22" ht="13.5" customHeight="1" thickBot="1" x14ac:dyDescent="0.2">
      <c r="A7" s="8"/>
      <c r="B7" s="9"/>
      <c r="C7" s="9"/>
      <c r="D7" s="339"/>
      <c r="E7" s="64">
        <v>38.311209439528021</v>
      </c>
      <c r="F7" s="65">
        <v>39.786135693215343</v>
      </c>
      <c r="G7" s="65">
        <v>11.725663716814159</v>
      </c>
      <c r="H7" s="65">
        <v>5.3097345132743365</v>
      </c>
      <c r="I7" s="65">
        <v>1.0693215339233038</v>
      </c>
      <c r="J7" s="163">
        <v>3.7979351032448379</v>
      </c>
      <c r="K7" s="134"/>
      <c r="L7" s="383"/>
      <c r="N7" s="79">
        <v>8.5545722713864301</v>
      </c>
      <c r="O7" s="65">
        <v>25.442477876106196</v>
      </c>
      <c r="P7" s="65">
        <v>24.446902654867255</v>
      </c>
      <c r="Q7" s="65">
        <v>21.312684365781713</v>
      </c>
      <c r="R7" s="65">
        <v>13.864306784660767</v>
      </c>
      <c r="S7" s="163">
        <v>6.3790560471976399</v>
      </c>
      <c r="U7" s="383"/>
    </row>
    <row r="8" spans="1:22" s="110" customFormat="1" ht="13.5" customHeight="1" x14ac:dyDescent="0.15">
      <c r="A8" s="371" t="s">
        <v>30</v>
      </c>
      <c r="B8" s="118" t="s">
        <v>32</v>
      </c>
      <c r="C8" s="119"/>
      <c r="D8" s="340">
        <v>1272</v>
      </c>
      <c r="E8" s="101">
        <v>511</v>
      </c>
      <c r="F8" s="102">
        <v>499</v>
      </c>
      <c r="G8" s="102">
        <v>137</v>
      </c>
      <c r="H8" s="102">
        <v>64</v>
      </c>
      <c r="I8" s="102">
        <v>9</v>
      </c>
      <c r="J8" s="105">
        <v>52</v>
      </c>
      <c r="K8" s="133"/>
      <c r="L8" s="382">
        <f>SUMPRODUCT(E$4:I$4,E8:I8)/SUM(E8:I8)</f>
        <v>4.1795081967213115</v>
      </c>
      <c r="N8" s="104">
        <v>123</v>
      </c>
      <c r="O8" s="102">
        <v>350</v>
      </c>
      <c r="P8" s="102">
        <v>301</v>
      </c>
      <c r="Q8" s="102">
        <v>252</v>
      </c>
      <c r="R8" s="102">
        <v>165</v>
      </c>
      <c r="S8" s="105">
        <v>81</v>
      </c>
      <c r="T8" s="137"/>
      <c r="U8" s="382">
        <f>SUMPRODUCT(N$4:R$4,N8:R8)/SUM(N8:R8)</f>
        <v>3.0117548278757349</v>
      </c>
    </row>
    <row r="9" spans="1:22" ht="13.5" customHeight="1" x14ac:dyDescent="0.15">
      <c r="A9" s="369"/>
      <c r="B9" s="10"/>
      <c r="C9" s="24"/>
      <c r="D9" s="341"/>
      <c r="E9" s="67">
        <v>40.172955974842765</v>
      </c>
      <c r="F9" s="68">
        <v>39.229559748427675</v>
      </c>
      <c r="G9" s="68">
        <v>10.770440251572328</v>
      </c>
      <c r="H9" s="68">
        <v>5.0314465408805038</v>
      </c>
      <c r="I9" s="68">
        <v>0.70754716981132082</v>
      </c>
      <c r="J9" s="162">
        <v>4.0880503144654083</v>
      </c>
      <c r="K9" s="134"/>
      <c r="L9" s="381"/>
      <c r="N9" s="80">
        <v>9.6698113207547181</v>
      </c>
      <c r="O9" s="68">
        <v>27.515723270440251</v>
      </c>
      <c r="P9" s="68">
        <v>23.663522012578618</v>
      </c>
      <c r="Q9" s="68">
        <v>19.811320754716981</v>
      </c>
      <c r="R9" s="68">
        <v>12.971698113207546</v>
      </c>
      <c r="S9" s="162">
        <v>6.367924528301887</v>
      </c>
      <c r="U9" s="381"/>
    </row>
    <row r="10" spans="1:22" s="110" customFormat="1" ht="13.5" customHeight="1" x14ac:dyDescent="0.15">
      <c r="A10" s="369"/>
      <c r="B10" s="108" t="s">
        <v>34</v>
      </c>
      <c r="C10" s="120"/>
      <c r="D10" s="342">
        <v>279</v>
      </c>
      <c r="E10" s="94">
        <v>122</v>
      </c>
      <c r="F10" s="95">
        <v>113</v>
      </c>
      <c r="G10" s="95">
        <v>28</v>
      </c>
      <c r="H10" s="95">
        <v>6</v>
      </c>
      <c r="I10" s="95">
        <v>3</v>
      </c>
      <c r="J10" s="96">
        <v>7</v>
      </c>
      <c r="K10" s="127"/>
      <c r="L10" s="380">
        <f>SUMPRODUCT(E$4:I$4,E10:I10)/SUM(E10:I10)</f>
        <v>4.2683823529411766</v>
      </c>
      <c r="N10" s="107">
        <v>29</v>
      </c>
      <c r="O10" s="95">
        <v>83</v>
      </c>
      <c r="P10" s="95">
        <v>71</v>
      </c>
      <c r="Q10" s="95">
        <v>62</v>
      </c>
      <c r="R10" s="95">
        <v>21</v>
      </c>
      <c r="S10" s="96">
        <v>13</v>
      </c>
      <c r="T10" s="137"/>
      <c r="U10" s="380">
        <f>SUMPRODUCT(N$4:R$4,N10:R10)/SUM(N10:R10)</f>
        <v>3.1390977443609023</v>
      </c>
    </row>
    <row r="11" spans="1:22" ht="13.5" customHeight="1" x14ac:dyDescent="0.15">
      <c r="A11" s="369"/>
      <c r="B11" s="10"/>
      <c r="C11" s="24"/>
      <c r="D11" s="341"/>
      <c r="E11" s="67">
        <v>43.727598566308245</v>
      </c>
      <c r="F11" s="68">
        <v>40.501792114695341</v>
      </c>
      <c r="G11" s="68">
        <v>10.035842293906811</v>
      </c>
      <c r="H11" s="68">
        <v>2.1505376344086025</v>
      </c>
      <c r="I11" s="68">
        <v>1.0752688172043012</v>
      </c>
      <c r="J11" s="162">
        <v>2.5089605734767026</v>
      </c>
      <c r="K11" s="128"/>
      <c r="L11" s="381"/>
      <c r="N11" s="80">
        <v>10.394265232974909</v>
      </c>
      <c r="O11" s="68">
        <v>29.749103942652326</v>
      </c>
      <c r="P11" s="68">
        <v>25.448028673835125</v>
      </c>
      <c r="Q11" s="68">
        <v>22.222222222222221</v>
      </c>
      <c r="R11" s="68">
        <v>7.5268817204301079</v>
      </c>
      <c r="S11" s="162">
        <v>4.6594982078853047</v>
      </c>
      <c r="U11" s="381"/>
    </row>
    <row r="12" spans="1:22" s="110" customFormat="1" ht="13.5" customHeight="1" x14ac:dyDescent="0.15">
      <c r="A12" s="369"/>
      <c r="B12" s="108" t="s">
        <v>36</v>
      </c>
      <c r="C12" s="120"/>
      <c r="D12" s="342">
        <v>680</v>
      </c>
      <c r="E12" s="94">
        <v>259</v>
      </c>
      <c r="F12" s="95">
        <v>271</v>
      </c>
      <c r="G12" s="95">
        <v>83</v>
      </c>
      <c r="H12" s="95">
        <v>39</v>
      </c>
      <c r="I12" s="95">
        <v>3</v>
      </c>
      <c r="J12" s="96">
        <v>25</v>
      </c>
      <c r="K12" s="127"/>
      <c r="L12" s="380">
        <f>SUMPRODUCT(E$4:I$4,E12:I12)/SUM(E12:I12)</f>
        <v>4.1358778625954198</v>
      </c>
      <c r="N12" s="107">
        <v>71</v>
      </c>
      <c r="O12" s="95">
        <v>210</v>
      </c>
      <c r="P12" s="95">
        <v>171</v>
      </c>
      <c r="Q12" s="95">
        <v>143</v>
      </c>
      <c r="R12" s="95">
        <v>44</v>
      </c>
      <c r="S12" s="96">
        <v>41</v>
      </c>
      <c r="T12" s="137"/>
      <c r="U12" s="380">
        <f>SUMPRODUCT(N$4:R$4,N12:R12)/SUM(N12:R12)</f>
        <v>3.1893583724569639</v>
      </c>
    </row>
    <row r="13" spans="1:22" ht="13.5" customHeight="1" x14ac:dyDescent="0.15">
      <c r="A13" s="369"/>
      <c r="B13" s="10"/>
      <c r="C13" s="24"/>
      <c r="D13" s="341"/>
      <c r="E13" s="67">
        <v>38.088235294117645</v>
      </c>
      <c r="F13" s="68">
        <v>39.852941176470594</v>
      </c>
      <c r="G13" s="68">
        <v>12.205882352941176</v>
      </c>
      <c r="H13" s="68">
        <v>5.7352941176470589</v>
      </c>
      <c r="I13" s="68">
        <v>0.44117647058823528</v>
      </c>
      <c r="J13" s="162">
        <v>3.6764705882352944</v>
      </c>
      <c r="K13" s="128"/>
      <c r="L13" s="381"/>
      <c r="N13" s="80">
        <v>10.441176470588236</v>
      </c>
      <c r="O13" s="68">
        <v>30.882352941176471</v>
      </c>
      <c r="P13" s="68">
        <v>25.147058823529413</v>
      </c>
      <c r="Q13" s="68">
        <v>21.029411764705884</v>
      </c>
      <c r="R13" s="68">
        <v>6.4705882352941186</v>
      </c>
      <c r="S13" s="162">
        <v>6.0294117647058822</v>
      </c>
      <c r="U13" s="381"/>
    </row>
    <row r="14" spans="1:22" s="110" customFormat="1" ht="13.5" customHeight="1" x14ac:dyDescent="0.15">
      <c r="A14" s="369"/>
      <c r="B14" s="108" t="s">
        <v>38</v>
      </c>
      <c r="C14" s="120"/>
      <c r="D14" s="342">
        <v>196</v>
      </c>
      <c r="E14" s="94">
        <v>67</v>
      </c>
      <c r="F14" s="95">
        <v>92</v>
      </c>
      <c r="G14" s="95">
        <v>20</v>
      </c>
      <c r="H14" s="95">
        <v>9</v>
      </c>
      <c r="I14" s="95">
        <v>3</v>
      </c>
      <c r="J14" s="96">
        <v>5</v>
      </c>
      <c r="K14" s="127"/>
      <c r="L14" s="380">
        <f>SUMPRODUCT(E$4:I$4,E14:I14)/SUM(E14:I14)</f>
        <v>4.1047120418848166</v>
      </c>
      <c r="N14" s="107">
        <v>7</v>
      </c>
      <c r="O14" s="95">
        <v>29</v>
      </c>
      <c r="P14" s="95">
        <v>45</v>
      </c>
      <c r="Q14" s="95">
        <v>50</v>
      </c>
      <c r="R14" s="95">
        <v>49</v>
      </c>
      <c r="S14" s="96">
        <v>16</v>
      </c>
      <c r="T14" s="137"/>
      <c r="U14" s="380">
        <f>SUMPRODUCT(N$4:R$4,N14:R14)/SUM(N14:R14)</f>
        <v>2.4166666666666665</v>
      </c>
    </row>
    <row r="15" spans="1:22" ht="13.5" customHeight="1" x14ac:dyDescent="0.15">
      <c r="A15" s="369"/>
      <c r="B15" s="10"/>
      <c r="C15" s="24"/>
      <c r="D15" s="341"/>
      <c r="E15" s="67">
        <v>34.183673469387756</v>
      </c>
      <c r="F15" s="68">
        <v>46.938775510204081</v>
      </c>
      <c r="G15" s="68">
        <v>10.204081632653061</v>
      </c>
      <c r="H15" s="68">
        <v>4.591836734693878</v>
      </c>
      <c r="I15" s="68">
        <v>1.5306122448979591</v>
      </c>
      <c r="J15" s="162">
        <v>2.5510204081632653</v>
      </c>
      <c r="K15" s="128"/>
      <c r="L15" s="381"/>
      <c r="N15" s="80">
        <v>3.5714285714285712</v>
      </c>
      <c r="O15" s="68">
        <v>14.795918367346939</v>
      </c>
      <c r="P15" s="68">
        <v>22.95918367346939</v>
      </c>
      <c r="Q15" s="68">
        <v>25.510204081632654</v>
      </c>
      <c r="R15" s="68">
        <v>25</v>
      </c>
      <c r="S15" s="162">
        <v>8.1632653061224492</v>
      </c>
      <c r="U15" s="381"/>
    </row>
    <row r="16" spans="1:22" s="110" customFormat="1" ht="13.5" customHeight="1" x14ac:dyDescent="0.15">
      <c r="A16" s="369"/>
      <c r="B16" s="108" t="s">
        <v>40</v>
      </c>
      <c r="C16" s="120"/>
      <c r="D16" s="342">
        <v>191</v>
      </c>
      <c r="E16" s="94">
        <v>52</v>
      </c>
      <c r="F16" s="95">
        <v>69</v>
      </c>
      <c r="G16" s="95">
        <v>37</v>
      </c>
      <c r="H16" s="95">
        <v>19</v>
      </c>
      <c r="I16" s="95">
        <v>5</v>
      </c>
      <c r="J16" s="96">
        <v>9</v>
      </c>
      <c r="K16" s="127"/>
      <c r="L16" s="380">
        <f>SUMPRODUCT(E$4:I$4,E16:I16)/SUM(E16:I16)</f>
        <v>3.7912087912087911</v>
      </c>
      <c r="N16" s="107">
        <v>2</v>
      </c>
      <c r="O16" s="95">
        <v>10</v>
      </c>
      <c r="P16" s="95">
        <v>52</v>
      </c>
      <c r="Q16" s="95">
        <v>50</v>
      </c>
      <c r="R16" s="95">
        <v>62</v>
      </c>
      <c r="S16" s="96">
        <v>15</v>
      </c>
      <c r="T16" s="137"/>
      <c r="U16" s="380">
        <f>SUMPRODUCT(N$4:R$4,N16:R16)/SUM(N16:R16)</f>
        <v>2.0909090909090908</v>
      </c>
    </row>
    <row r="17" spans="1:21" ht="13.5" customHeight="1" x14ac:dyDescent="0.15">
      <c r="A17" s="369"/>
      <c r="B17" s="10"/>
      <c r="C17" s="24"/>
      <c r="D17" s="341"/>
      <c r="E17" s="67">
        <v>27.225130890052355</v>
      </c>
      <c r="F17" s="68">
        <v>36.125654450261777</v>
      </c>
      <c r="G17" s="68">
        <v>19.3717277486911</v>
      </c>
      <c r="H17" s="68">
        <v>9.9476439790575917</v>
      </c>
      <c r="I17" s="68">
        <v>2.6178010471204187</v>
      </c>
      <c r="J17" s="162">
        <v>4.7120418848167542</v>
      </c>
      <c r="K17" s="128"/>
      <c r="L17" s="381"/>
      <c r="N17" s="80">
        <v>1.0471204188481675</v>
      </c>
      <c r="O17" s="68">
        <v>5.2356020942408374</v>
      </c>
      <c r="P17" s="68">
        <v>27.225130890052355</v>
      </c>
      <c r="Q17" s="68">
        <v>26.178010471204189</v>
      </c>
      <c r="R17" s="68">
        <v>32.460732984293195</v>
      </c>
      <c r="S17" s="162">
        <v>7.8534031413612562</v>
      </c>
      <c r="U17" s="381"/>
    </row>
    <row r="18" spans="1:21" s="110" customFormat="1" ht="13.5" customHeight="1" x14ac:dyDescent="0.15">
      <c r="A18" s="369"/>
      <c r="B18" s="108" t="s">
        <v>42</v>
      </c>
      <c r="C18" s="120"/>
      <c r="D18" s="342">
        <v>94</v>
      </c>
      <c r="E18" s="94">
        <v>28</v>
      </c>
      <c r="F18" s="95">
        <v>35</v>
      </c>
      <c r="G18" s="95">
        <v>13</v>
      </c>
      <c r="H18" s="95">
        <v>7</v>
      </c>
      <c r="I18" s="95">
        <v>6</v>
      </c>
      <c r="J18" s="96">
        <v>5</v>
      </c>
      <c r="K18" s="127"/>
      <c r="L18" s="380">
        <f>SUMPRODUCT(E$4:I$4,E18:I18)/SUM(E18:I18)</f>
        <v>3.808988764044944</v>
      </c>
      <c r="N18" s="107">
        <v>0</v>
      </c>
      <c r="O18" s="95">
        <v>8</v>
      </c>
      <c r="P18" s="95">
        <v>23</v>
      </c>
      <c r="Q18" s="95">
        <v>21</v>
      </c>
      <c r="R18" s="95">
        <v>35</v>
      </c>
      <c r="S18" s="96">
        <v>7</v>
      </c>
      <c r="T18" s="137"/>
      <c r="U18" s="380">
        <f>SUMPRODUCT(N$4:R$4,N18:R18)/SUM(N18:R18)</f>
        <v>2.0459770114942528</v>
      </c>
    </row>
    <row r="19" spans="1:21" ht="13.5" customHeight="1" thickBot="1" x14ac:dyDescent="0.2">
      <c r="A19" s="370"/>
      <c r="B19" s="21"/>
      <c r="C19" s="26"/>
      <c r="D19" s="343"/>
      <c r="E19" s="70">
        <v>29.787234042553191</v>
      </c>
      <c r="F19" s="71">
        <v>37.234042553191486</v>
      </c>
      <c r="G19" s="71">
        <v>13.829787234042554</v>
      </c>
      <c r="H19" s="71">
        <v>7.4468085106382977</v>
      </c>
      <c r="I19" s="71">
        <v>6.3829787234042552</v>
      </c>
      <c r="J19" s="164">
        <v>5.3191489361702127</v>
      </c>
      <c r="K19" s="128"/>
      <c r="L19" s="383"/>
      <c r="N19" s="81">
        <v>0</v>
      </c>
      <c r="O19" s="71">
        <v>8.5106382978723403</v>
      </c>
      <c r="P19" s="71">
        <v>24.468085106382979</v>
      </c>
      <c r="Q19" s="71">
        <v>22.340425531914892</v>
      </c>
      <c r="R19" s="71">
        <v>37.234042553191486</v>
      </c>
      <c r="S19" s="164">
        <v>7.4468085106382977</v>
      </c>
      <c r="U19" s="383"/>
    </row>
    <row r="20" spans="1:21" s="111" customFormat="1" ht="13.5" customHeight="1" x14ac:dyDescent="0.15">
      <c r="A20" s="372" t="s">
        <v>0</v>
      </c>
      <c r="B20" s="103" t="s">
        <v>1</v>
      </c>
      <c r="C20" s="121"/>
      <c r="D20" s="340">
        <v>1088</v>
      </c>
      <c r="E20" s="101">
        <v>349</v>
      </c>
      <c r="F20" s="102">
        <v>465</v>
      </c>
      <c r="G20" s="102">
        <v>156</v>
      </c>
      <c r="H20" s="102">
        <v>63</v>
      </c>
      <c r="I20" s="102">
        <v>16</v>
      </c>
      <c r="J20" s="105">
        <v>39</v>
      </c>
      <c r="K20" s="129"/>
      <c r="L20" s="382">
        <f>SUMPRODUCT(E$4:I$4,E20:I20)/SUM(E20:I20)</f>
        <v>4.0181124880838892</v>
      </c>
      <c r="N20" s="104">
        <v>84</v>
      </c>
      <c r="O20" s="102">
        <v>286</v>
      </c>
      <c r="P20" s="102">
        <v>270</v>
      </c>
      <c r="Q20" s="102">
        <v>226</v>
      </c>
      <c r="R20" s="102">
        <v>152</v>
      </c>
      <c r="S20" s="105">
        <v>70</v>
      </c>
      <c r="T20" s="4"/>
      <c r="U20" s="382">
        <f>SUMPRODUCT(N$4:R$4,N20:R20)/SUM(N20:R20)</f>
        <v>2.925343811394892</v>
      </c>
    </row>
    <row r="21" spans="1:21" s="22" customFormat="1" ht="13.5" customHeight="1" x14ac:dyDescent="0.15">
      <c r="A21" s="373"/>
      <c r="B21" s="23"/>
      <c r="C21" s="25"/>
      <c r="D21" s="341"/>
      <c r="E21" s="67">
        <v>32.077205882352942</v>
      </c>
      <c r="F21" s="68">
        <v>42.73897058823529</v>
      </c>
      <c r="G21" s="68">
        <v>14.338235294117647</v>
      </c>
      <c r="H21" s="68">
        <v>5.7904411764705888</v>
      </c>
      <c r="I21" s="68">
        <v>1.4705882352941175</v>
      </c>
      <c r="J21" s="162">
        <v>3.5845588235294117</v>
      </c>
      <c r="L21" s="381"/>
      <c r="N21" s="80">
        <v>7.7205882352941178</v>
      </c>
      <c r="O21" s="68">
        <v>26.286764705882355</v>
      </c>
      <c r="P21" s="68">
        <v>24.816176470588236</v>
      </c>
      <c r="Q21" s="68">
        <v>20.772058823529413</v>
      </c>
      <c r="R21" s="68">
        <v>13.970588235294118</v>
      </c>
      <c r="S21" s="162">
        <v>6.4338235294117645</v>
      </c>
      <c r="T21" s="4"/>
      <c r="U21" s="381"/>
    </row>
    <row r="22" spans="1:21" s="111" customFormat="1" ht="13.5" customHeight="1" x14ac:dyDescent="0.15">
      <c r="A22" s="373"/>
      <c r="B22" s="106" t="s">
        <v>2</v>
      </c>
      <c r="C22" s="122"/>
      <c r="D22" s="342">
        <v>1538</v>
      </c>
      <c r="E22" s="94">
        <v>660</v>
      </c>
      <c r="F22" s="95">
        <v>585</v>
      </c>
      <c r="G22" s="95">
        <v>155</v>
      </c>
      <c r="H22" s="95">
        <v>76</v>
      </c>
      <c r="I22" s="95">
        <v>11</v>
      </c>
      <c r="J22" s="96">
        <v>51</v>
      </c>
      <c r="L22" s="380">
        <f>SUMPRODUCT(E$4:I$4,E22:I22)/SUM(E22:I22)</f>
        <v>4.2151983860121049</v>
      </c>
      <c r="N22" s="107">
        <v>140</v>
      </c>
      <c r="O22" s="95">
        <v>379</v>
      </c>
      <c r="P22" s="95">
        <v>378</v>
      </c>
      <c r="Q22" s="95">
        <v>341</v>
      </c>
      <c r="R22" s="95">
        <v>213</v>
      </c>
      <c r="S22" s="96">
        <v>87</v>
      </c>
      <c r="T22" s="4"/>
      <c r="U22" s="380">
        <f>SUMPRODUCT(N$4:R$4,N22:R22)/SUM(N22:R22)</f>
        <v>2.9255685733976566</v>
      </c>
    </row>
    <row r="23" spans="1:21" s="22" customFormat="1" ht="13.5" customHeight="1" x14ac:dyDescent="0.15">
      <c r="A23" s="373"/>
      <c r="B23" s="23"/>
      <c r="C23" s="25"/>
      <c r="D23" s="341"/>
      <c r="E23" s="67">
        <v>42.912873862158648</v>
      </c>
      <c r="F23" s="68">
        <v>38.036410923276982</v>
      </c>
      <c r="G23" s="68">
        <v>10.078023407022107</v>
      </c>
      <c r="H23" s="68">
        <v>4.9414824447334205</v>
      </c>
      <c r="I23" s="68">
        <v>0.71521456436931075</v>
      </c>
      <c r="J23" s="162">
        <v>3.3159947984395317</v>
      </c>
      <c r="L23" s="381"/>
      <c r="N23" s="80">
        <v>9.1027308192457728</v>
      </c>
      <c r="O23" s="68">
        <v>24.642392717815344</v>
      </c>
      <c r="P23" s="68">
        <v>24.577373211963589</v>
      </c>
      <c r="Q23" s="68">
        <v>22.171651495448636</v>
      </c>
      <c r="R23" s="68">
        <v>13.849154746423928</v>
      </c>
      <c r="S23" s="162">
        <v>5.6566970091027304</v>
      </c>
      <c r="T23" s="4"/>
      <c r="U23" s="381"/>
    </row>
    <row r="24" spans="1:21" s="111" customFormat="1" ht="13.5" customHeight="1" x14ac:dyDescent="0.15">
      <c r="A24" s="373"/>
      <c r="B24" s="106" t="s">
        <v>45</v>
      </c>
      <c r="C24" s="122"/>
      <c r="D24" s="342">
        <v>86</v>
      </c>
      <c r="E24" s="94">
        <v>30</v>
      </c>
      <c r="F24" s="95">
        <v>29</v>
      </c>
      <c r="G24" s="95">
        <v>7</v>
      </c>
      <c r="H24" s="95">
        <v>5</v>
      </c>
      <c r="I24" s="95">
        <v>2</v>
      </c>
      <c r="J24" s="96">
        <v>13</v>
      </c>
      <c r="L24" s="380">
        <f>SUMPRODUCT(E$4:I$4,E24:I24)/SUM(E24:I24)</f>
        <v>4.095890410958904</v>
      </c>
      <c r="N24" s="107">
        <v>8</v>
      </c>
      <c r="O24" s="95">
        <v>25</v>
      </c>
      <c r="P24" s="95">
        <v>15</v>
      </c>
      <c r="Q24" s="95">
        <v>11</v>
      </c>
      <c r="R24" s="95">
        <v>11</v>
      </c>
      <c r="S24" s="96">
        <v>16</v>
      </c>
      <c r="T24" s="4"/>
      <c r="U24" s="380">
        <f>SUMPRODUCT(N$4:R$4,N24:R24)/SUM(N24:R24)</f>
        <v>3.1142857142857143</v>
      </c>
    </row>
    <row r="25" spans="1:21" s="22" customFormat="1" ht="13.5" customHeight="1" thickBot="1" x14ac:dyDescent="0.2">
      <c r="A25" s="374"/>
      <c r="B25" s="61"/>
      <c r="C25" s="62"/>
      <c r="D25" s="343"/>
      <c r="E25" s="70">
        <v>34.883720930232556</v>
      </c>
      <c r="F25" s="71">
        <v>33.720930232558139</v>
      </c>
      <c r="G25" s="71">
        <v>8.1395348837209305</v>
      </c>
      <c r="H25" s="71">
        <v>5.8139534883720927</v>
      </c>
      <c r="I25" s="71">
        <v>2.3255813953488373</v>
      </c>
      <c r="J25" s="164">
        <v>15.11627906976744</v>
      </c>
      <c r="L25" s="383"/>
      <c r="N25" s="81">
        <v>9.3023255813953494</v>
      </c>
      <c r="O25" s="71">
        <v>29.069767441860467</v>
      </c>
      <c r="P25" s="71">
        <v>17.441860465116278</v>
      </c>
      <c r="Q25" s="71">
        <v>12.790697674418606</v>
      </c>
      <c r="R25" s="71">
        <v>12.790697674418606</v>
      </c>
      <c r="S25" s="164">
        <v>18.604651162790699</v>
      </c>
      <c r="T25" s="4"/>
      <c r="U25" s="383"/>
    </row>
    <row r="26" spans="1:21" s="110" customFormat="1" ht="13.5" customHeight="1" x14ac:dyDescent="0.15">
      <c r="A26" s="371" t="s">
        <v>43</v>
      </c>
      <c r="B26" s="118" t="s">
        <v>3</v>
      </c>
      <c r="C26" s="119"/>
      <c r="D26" s="344">
        <v>170</v>
      </c>
      <c r="E26" s="112">
        <v>85</v>
      </c>
      <c r="F26" s="113">
        <v>54</v>
      </c>
      <c r="G26" s="113">
        <v>17</v>
      </c>
      <c r="H26" s="113">
        <v>8</v>
      </c>
      <c r="I26" s="113">
        <v>2</v>
      </c>
      <c r="J26" s="114">
        <v>4</v>
      </c>
      <c r="L26" s="382">
        <f>SUMPRODUCT(E$4:I$4,E26:I26)/SUM(E26:I26)</f>
        <v>4.2771084337349397</v>
      </c>
      <c r="N26" s="115">
        <v>27</v>
      </c>
      <c r="O26" s="113">
        <v>38</v>
      </c>
      <c r="P26" s="113">
        <v>32</v>
      </c>
      <c r="Q26" s="113">
        <v>48</v>
      </c>
      <c r="R26" s="113">
        <v>18</v>
      </c>
      <c r="S26" s="114">
        <v>7</v>
      </c>
      <c r="T26" s="137"/>
      <c r="U26" s="382">
        <f>SUMPRODUCT(N$4:R$4,N26:R26)/SUM(N26:R26)</f>
        <v>3.0490797546012272</v>
      </c>
    </row>
    <row r="27" spans="1:21" ht="13.5" customHeight="1" x14ac:dyDescent="0.15">
      <c r="A27" s="369"/>
      <c r="B27" s="10"/>
      <c r="C27" s="24"/>
      <c r="D27" s="345"/>
      <c r="E27" s="73">
        <v>50</v>
      </c>
      <c r="F27" s="74">
        <v>31.764705882352938</v>
      </c>
      <c r="G27" s="74">
        <v>10</v>
      </c>
      <c r="H27" s="74">
        <v>4.7058823529411766</v>
      </c>
      <c r="I27" s="74">
        <v>1.1764705882352942</v>
      </c>
      <c r="J27" s="165">
        <v>2.3529411764705883</v>
      </c>
      <c r="L27" s="381"/>
      <c r="N27" s="82">
        <v>15.882352941176469</v>
      </c>
      <c r="O27" s="74">
        <v>22.352941176470591</v>
      </c>
      <c r="P27" s="74">
        <v>18.823529411764707</v>
      </c>
      <c r="Q27" s="74">
        <v>28.235294117647058</v>
      </c>
      <c r="R27" s="74">
        <v>10.588235294117647</v>
      </c>
      <c r="S27" s="165">
        <v>4.117647058823529</v>
      </c>
      <c r="U27" s="381"/>
    </row>
    <row r="28" spans="1:21" s="110" customFormat="1" ht="13.5" customHeight="1" x14ac:dyDescent="0.15">
      <c r="A28" s="369"/>
      <c r="B28" s="108" t="s">
        <v>4</v>
      </c>
      <c r="C28" s="120"/>
      <c r="D28" s="338">
        <v>260</v>
      </c>
      <c r="E28" s="97">
        <v>104</v>
      </c>
      <c r="F28" s="98">
        <v>97</v>
      </c>
      <c r="G28" s="98">
        <v>34</v>
      </c>
      <c r="H28" s="98">
        <v>16</v>
      </c>
      <c r="I28" s="98">
        <v>5</v>
      </c>
      <c r="J28" s="99">
        <v>4</v>
      </c>
      <c r="L28" s="380">
        <f>SUMPRODUCT(E$4:I$4,E28:I28)/SUM(E28:I28)</f>
        <v>4.08984375</v>
      </c>
      <c r="N28" s="109">
        <v>22</v>
      </c>
      <c r="O28" s="98">
        <v>67</v>
      </c>
      <c r="P28" s="98">
        <v>67</v>
      </c>
      <c r="Q28" s="98">
        <v>64</v>
      </c>
      <c r="R28" s="98">
        <v>35</v>
      </c>
      <c r="S28" s="99">
        <v>5</v>
      </c>
      <c r="T28" s="137"/>
      <c r="U28" s="380">
        <f>SUMPRODUCT(N$4:R$4,N28:R28)/SUM(N28:R28)</f>
        <v>2.9098039215686273</v>
      </c>
    </row>
    <row r="29" spans="1:21" ht="13.5" customHeight="1" x14ac:dyDescent="0.15">
      <c r="A29" s="369"/>
      <c r="B29" s="10"/>
      <c r="C29" s="24"/>
      <c r="D29" s="345"/>
      <c r="E29" s="73">
        <v>40</v>
      </c>
      <c r="F29" s="74">
        <v>37.307692307692307</v>
      </c>
      <c r="G29" s="74">
        <v>13.076923076923078</v>
      </c>
      <c r="H29" s="74">
        <v>6.1538461538461542</v>
      </c>
      <c r="I29" s="74">
        <v>1.9230769230769231</v>
      </c>
      <c r="J29" s="165">
        <v>1.5384615384615385</v>
      </c>
      <c r="L29" s="381"/>
      <c r="N29" s="82">
        <v>8.4615384615384617</v>
      </c>
      <c r="O29" s="74">
        <v>25.769230769230766</v>
      </c>
      <c r="P29" s="74">
        <v>25.769230769230766</v>
      </c>
      <c r="Q29" s="74">
        <v>24.615384615384617</v>
      </c>
      <c r="R29" s="74">
        <v>13.461538461538462</v>
      </c>
      <c r="S29" s="165">
        <v>1.9230769230769231</v>
      </c>
      <c r="U29" s="381"/>
    </row>
    <row r="30" spans="1:21" s="110" customFormat="1" ht="13.5" customHeight="1" x14ac:dyDescent="0.15">
      <c r="A30" s="369"/>
      <c r="B30" s="108" t="s">
        <v>5</v>
      </c>
      <c r="C30" s="120"/>
      <c r="D30" s="338">
        <v>434</v>
      </c>
      <c r="E30" s="97">
        <v>164</v>
      </c>
      <c r="F30" s="98">
        <v>188</v>
      </c>
      <c r="G30" s="98">
        <v>50</v>
      </c>
      <c r="H30" s="98">
        <v>21</v>
      </c>
      <c r="I30" s="98">
        <v>6</v>
      </c>
      <c r="J30" s="99">
        <v>5</v>
      </c>
      <c r="L30" s="380">
        <f>SUMPRODUCT(E$4:I$4,E30:I30)/SUM(E30:I30)</f>
        <v>4.1258741258741258</v>
      </c>
      <c r="N30" s="109">
        <v>46</v>
      </c>
      <c r="O30" s="98">
        <v>109</v>
      </c>
      <c r="P30" s="98">
        <v>117</v>
      </c>
      <c r="Q30" s="98">
        <v>94</v>
      </c>
      <c r="R30" s="98">
        <v>58</v>
      </c>
      <c r="S30" s="99">
        <v>10</v>
      </c>
      <c r="T30" s="137"/>
      <c r="U30" s="380">
        <f>SUMPRODUCT(N$4:R$4,N30:R30)/SUM(N30:R30)</f>
        <v>2.9787735849056602</v>
      </c>
    </row>
    <row r="31" spans="1:21" ht="13.5" customHeight="1" x14ac:dyDescent="0.15">
      <c r="A31" s="369"/>
      <c r="B31" s="10"/>
      <c r="C31" s="24"/>
      <c r="D31" s="345"/>
      <c r="E31" s="73">
        <v>37.788018433179722</v>
      </c>
      <c r="F31" s="74">
        <v>43.317972350230413</v>
      </c>
      <c r="G31" s="74">
        <v>11.52073732718894</v>
      </c>
      <c r="H31" s="74">
        <v>4.838709677419355</v>
      </c>
      <c r="I31" s="74">
        <v>1.3824884792626728</v>
      </c>
      <c r="J31" s="165">
        <v>1.1520737327188941</v>
      </c>
      <c r="L31" s="381"/>
      <c r="N31" s="82">
        <v>10.599078341013826</v>
      </c>
      <c r="O31" s="74">
        <v>25.115207373271893</v>
      </c>
      <c r="P31" s="74">
        <v>26.958525345622121</v>
      </c>
      <c r="Q31" s="74">
        <v>21.658986175115206</v>
      </c>
      <c r="R31" s="74">
        <v>13.364055299539171</v>
      </c>
      <c r="S31" s="165">
        <v>2.3041474654377883</v>
      </c>
      <c r="U31" s="381"/>
    </row>
    <row r="32" spans="1:21" s="110" customFormat="1" ht="13.5" customHeight="1" x14ac:dyDescent="0.15">
      <c r="A32" s="369"/>
      <c r="B32" s="108" t="s">
        <v>6</v>
      </c>
      <c r="C32" s="120"/>
      <c r="D32" s="338">
        <v>480</v>
      </c>
      <c r="E32" s="97">
        <v>182</v>
      </c>
      <c r="F32" s="98">
        <v>214</v>
      </c>
      <c r="G32" s="98">
        <v>56</v>
      </c>
      <c r="H32" s="98">
        <v>15</v>
      </c>
      <c r="I32" s="98">
        <v>4</v>
      </c>
      <c r="J32" s="99">
        <v>9</v>
      </c>
      <c r="L32" s="380">
        <f>SUMPRODUCT(E$4:I$4,E32:I32)/SUM(E32:I32)</f>
        <v>4.1783439490445859</v>
      </c>
      <c r="N32" s="109">
        <v>34</v>
      </c>
      <c r="O32" s="98">
        <v>133</v>
      </c>
      <c r="P32" s="98">
        <v>125</v>
      </c>
      <c r="Q32" s="98">
        <v>92</v>
      </c>
      <c r="R32" s="98">
        <v>82</v>
      </c>
      <c r="S32" s="99">
        <v>14</v>
      </c>
      <c r="T32" s="137"/>
      <c r="U32" s="380">
        <f>SUMPRODUCT(N$4:R$4,N32:R32)/SUM(N32:R32)</f>
        <v>2.8819742489270386</v>
      </c>
    </row>
    <row r="33" spans="1:21" ht="13.5" customHeight="1" x14ac:dyDescent="0.15">
      <c r="A33" s="369"/>
      <c r="B33" s="10"/>
      <c r="C33" s="24"/>
      <c r="D33" s="345"/>
      <c r="E33" s="73">
        <v>37.916666666666664</v>
      </c>
      <c r="F33" s="74">
        <v>44.583333333333336</v>
      </c>
      <c r="G33" s="74">
        <v>11.666666666666666</v>
      </c>
      <c r="H33" s="74">
        <v>3.125</v>
      </c>
      <c r="I33" s="74">
        <v>0.83333333333333337</v>
      </c>
      <c r="J33" s="165">
        <v>1.875</v>
      </c>
      <c r="L33" s="381"/>
      <c r="N33" s="82">
        <v>7.083333333333333</v>
      </c>
      <c r="O33" s="74">
        <v>27.708333333333336</v>
      </c>
      <c r="P33" s="74">
        <v>26.041666666666668</v>
      </c>
      <c r="Q33" s="74">
        <v>19.166666666666668</v>
      </c>
      <c r="R33" s="74">
        <v>17.083333333333332</v>
      </c>
      <c r="S33" s="165">
        <v>2.9166666666666665</v>
      </c>
      <c r="U33" s="381"/>
    </row>
    <row r="34" spans="1:21" s="110" customFormat="1" ht="13.5" customHeight="1" x14ac:dyDescent="0.15">
      <c r="A34" s="369"/>
      <c r="B34" s="108" t="s">
        <v>7</v>
      </c>
      <c r="C34" s="120"/>
      <c r="D34" s="338">
        <v>594</v>
      </c>
      <c r="E34" s="97">
        <v>211</v>
      </c>
      <c r="F34" s="98">
        <v>259</v>
      </c>
      <c r="G34" s="98">
        <v>65</v>
      </c>
      <c r="H34" s="98">
        <v>43</v>
      </c>
      <c r="I34" s="98">
        <v>3</v>
      </c>
      <c r="J34" s="99">
        <v>13</v>
      </c>
      <c r="L34" s="380">
        <f>SUMPRODUCT(E$4:I$4,E34:I34)/SUM(E34:I34)</f>
        <v>4.0877796901893291</v>
      </c>
      <c r="N34" s="109">
        <v>38</v>
      </c>
      <c r="O34" s="98">
        <v>133</v>
      </c>
      <c r="P34" s="98">
        <v>140</v>
      </c>
      <c r="Q34" s="98">
        <v>151</v>
      </c>
      <c r="R34" s="98">
        <v>105</v>
      </c>
      <c r="S34" s="99">
        <v>27</v>
      </c>
      <c r="T34" s="137"/>
      <c r="U34" s="380">
        <f>SUMPRODUCT(N$4:R$4,N34:R34)/SUM(N34:R34)</f>
        <v>2.7319223985890653</v>
      </c>
    </row>
    <row r="35" spans="1:21" ht="13.5" customHeight="1" x14ac:dyDescent="0.15">
      <c r="A35" s="369"/>
      <c r="B35" s="10"/>
      <c r="C35" s="24"/>
      <c r="D35" s="345"/>
      <c r="E35" s="73">
        <v>35.521885521885523</v>
      </c>
      <c r="F35" s="74">
        <v>43.602693602693606</v>
      </c>
      <c r="G35" s="74">
        <v>10.942760942760943</v>
      </c>
      <c r="H35" s="74">
        <v>7.2390572390572396</v>
      </c>
      <c r="I35" s="74">
        <v>0.50505050505050508</v>
      </c>
      <c r="J35" s="165">
        <v>2.1885521885521886</v>
      </c>
      <c r="L35" s="381"/>
      <c r="N35" s="82">
        <v>6.3973063973063971</v>
      </c>
      <c r="O35" s="74">
        <v>22.390572390572391</v>
      </c>
      <c r="P35" s="74">
        <v>23.569023569023571</v>
      </c>
      <c r="Q35" s="74">
        <v>25.420875420875422</v>
      </c>
      <c r="R35" s="74">
        <v>17.676767676767678</v>
      </c>
      <c r="S35" s="165">
        <v>4.5454545454545459</v>
      </c>
      <c r="U35" s="381"/>
    </row>
    <row r="36" spans="1:21" s="110" customFormat="1" ht="13.5" customHeight="1" x14ac:dyDescent="0.15">
      <c r="A36" s="369"/>
      <c r="B36" s="108" t="s">
        <v>44</v>
      </c>
      <c r="C36" s="120"/>
      <c r="D36" s="338">
        <v>688</v>
      </c>
      <c r="E36" s="97">
        <v>264</v>
      </c>
      <c r="F36" s="98">
        <v>238</v>
      </c>
      <c r="G36" s="98">
        <v>89</v>
      </c>
      <c r="H36" s="98">
        <v>36</v>
      </c>
      <c r="I36" s="98">
        <v>7</v>
      </c>
      <c r="J36" s="99">
        <v>54</v>
      </c>
      <c r="L36" s="380">
        <f>SUMPRODUCT(E$4:I$4,E36:I36)/SUM(E36:I36)</f>
        <v>4.1293375394321767</v>
      </c>
      <c r="N36" s="109">
        <v>57</v>
      </c>
      <c r="O36" s="98">
        <v>185</v>
      </c>
      <c r="P36" s="98">
        <v>167</v>
      </c>
      <c r="Q36" s="98">
        <v>118</v>
      </c>
      <c r="R36" s="98">
        <v>68</v>
      </c>
      <c r="S36" s="99">
        <v>93</v>
      </c>
      <c r="T36" s="137"/>
      <c r="U36" s="380">
        <f>SUMPRODUCT(N$4:R$4,N36:R36)/SUM(N36:R36)</f>
        <v>3.0756302521008405</v>
      </c>
    </row>
    <row r="37" spans="1:21" ht="13.5" customHeight="1" x14ac:dyDescent="0.15">
      <c r="A37" s="369"/>
      <c r="B37" s="10"/>
      <c r="C37" s="24"/>
      <c r="D37" s="345"/>
      <c r="E37" s="73">
        <v>38.372093023255815</v>
      </c>
      <c r="F37" s="74">
        <v>34.593023255813954</v>
      </c>
      <c r="G37" s="74">
        <v>12.936046511627907</v>
      </c>
      <c r="H37" s="74">
        <v>5.2325581395348841</v>
      </c>
      <c r="I37" s="74">
        <v>1.0174418604651163</v>
      </c>
      <c r="J37" s="165">
        <v>7.8488372093023253</v>
      </c>
      <c r="L37" s="381"/>
      <c r="N37" s="82">
        <v>8.2848837209302317</v>
      </c>
      <c r="O37" s="74">
        <v>26.889534883720927</v>
      </c>
      <c r="P37" s="74">
        <v>24.273255813953487</v>
      </c>
      <c r="Q37" s="74">
        <v>17.151162790697676</v>
      </c>
      <c r="R37" s="74">
        <v>9.8837209302325579</v>
      </c>
      <c r="S37" s="165">
        <v>13.517441860465116</v>
      </c>
      <c r="U37" s="381"/>
    </row>
    <row r="38" spans="1:21" s="110" customFormat="1" ht="13.5" customHeight="1" x14ac:dyDescent="0.15">
      <c r="A38" s="369"/>
      <c r="B38" s="108" t="s">
        <v>45</v>
      </c>
      <c r="C38" s="120"/>
      <c r="D38" s="338">
        <v>86</v>
      </c>
      <c r="E38" s="97">
        <v>29</v>
      </c>
      <c r="F38" s="98">
        <v>29</v>
      </c>
      <c r="G38" s="98">
        <v>7</v>
      </c>
      <c r="H38" s="98">
        <v>5</v>
      </c>
      <c r="I38" s="98">
        <v>2</v>
      </c>
      <c r="J38" s="99">
        <v>14</v>
      </c>
      <c r="L38" s="380">
        <f>SUMPRODUCT(E$4:I$4,E38:I38)/SUM(E38:I38)</f>
        <v>4.083333333333333</v>
      </c>
      <c r="N38" s="109">
        <v>8</v>
      </c>
      <c r="O38" s="98">
        <v>25</v>
      </c>
      <c r="P38" s="98">
        <v>15</v>
      </c>
      <c r="Q38" s="98">
        <v>11</v>
      </c>
      <c r="R38" s="98">
        <v>10</v>
      </c>
      <c r="S38" s="99">
        <v>17</v>
      </c>
      <c r="T38" s="137"/>
      <c r="U38" s="380">
        <f>SUMPRODUCT(N$4:R$4,N38:R38)/SUM(N38:R38)</f>
        <v>3.1449275362318843</v>
      </c>
    </row>
    <row r="39" spans="1:21" ht="13.5" customHeight="1" thickBot="1" x14ac:dyDescent="0.2">
      <c r="A39" s="370"/>
      <c r="B39" s="21"/>
      <c r="C39" s="26"/>
      <c r="D39" s="339"/>
      <c r="E39" s="76">
        <v>33.720930232558139</v>
      </c>
      <c r="F39" s="77">
        <v>33.720930232558139</v>
      </c>
      <c r="G39" s="77">
        <v>8.1395348837209305</v>
      </c>
      <c r="H39" s="77">
        <v>5.8139534883720927</v>
      </c>
      <c r="I39" s="77">
        <v>2.3255813953488373</v>
      </c>
      <c r="J39" s="166">
        <v>16.279069767441861</v>
      </c>
      <c r="L39" s="383"/>
      <c r="N39" s="83">
        <v>9.3023255813953494</v>
      </c>
      <c r="O39" s="77">
        <v>29.069767441860467</v>
      </c>
      <c r="P39" s="77">
        <v>17.441860465116278</v>
      </c>
      <c r="Q39" s="77">
        <v>12.790697674418606</v>
      </c>
      <c r="R39" s="77">
        <v>11.627906976744185</v>
      </c>
      <c r="S39" s="166">
        <v>19.767441860465116</v>
      </c>
      <c r="U39" s="383"/>
    </row>
    <row r="40" spans="1:21" s="110" customFormat="1" ht="13.5" customHeight="1" x14ac:dyDescent="0.15">
      <c r="A40" s="369" t="s">
        <v>46</v>
      </c>
      <c r="B40" s="108" t="s">
        <v>48</v>
      </c>
      <c r="C40" s="120"/>
      <c r="D40" s="342">
        <v>459</v>
      </c>
      <c r="E40" s="94">
        <v>196</v>
      </c>
      <c r="F40" s="95">
        <v>162</v>
      </c>
      <c r="G40" s="95">
        <v>60</v>
      </c>
      <c r="H40" s="95">
        <v>20</v>
      </c>
      <c r="I40" s="95">
        <v>11</v>
      </c>
      <c r="J40" s="96">
        <v>10</v>
      </c>
      <c r="L40" s="382">
        <f>SUMPRODUCT(E$4:I$4,E40:I40)/SUM(E40:I40)</f>
        <v>4.1403118040089089</v>
      </c>
      <c r="N40" s="107">
        <v>44</v>
      </c>
      <c r="O40" s="95">
        <v>108</v>
      </c>
      <c r="P40" s="95">
        <v>114</v>
      </c>
      <c r="Q40" s="95">
        <v>107</v>
      </c>
      <c r="R40" s="95">
        <v>65</v>
      </c>
      <c r="S40" s="96">
        <v>21</v>
      </c>
      <c r="T40" s="137"/>
      <c r="U40" s="382">
        <f>SUMPRODUCT(N$4:R$4,N40:R40)/SUM(N40:R40)</f>
        <v>2.9063926940639271</v>
      </c>
    </row>
    <row r="41" spans="1:21" ht="13.5" customHeight="1" x14ac:dyDescent="0.15">
      <c r="A41" s="369"/>
      <c r="B41" s="10"/>
      <c r="C41" s="24"/>
      <c r="D41" s="341"/>
      <c r="E41" s="67">
        <v>42.701525054466231</v>
      </c>
      <c r="F41" s="68">
        <v>35.294117647058826</v>
      </c>
      <c r="G41" s="68">
        <v>13.071895424836603</v>
      </c>
      <c r="H41" s="68">
        <v>4.3572984749455337</v>
      </c>
      <c r="I41" s="68">
        <v>2.3965141612200433</v>
      </c>
      <c r="J41" s="162">
        <v>2.1786492374727668</v>
      </c>
      <c r="L41" s="381"/>
      <c r="N41" s="80">
        <v>9.5860566448801734</v>
      </c>
      <c r="O41" s="68">
        <v>23.52941176470588</v>
      </c>
      <c r="P41" s="68">
        <v>24.836601307189543</v>
      </c>
      <c r="Q41" s="68">
        <v>23.311546840958606</v>
      </c>
      <c r="R41" s="68">
        <v>14.161220043572984</v>
      </c>
      <c r="S41" s="162">
        <v>4.5751633986928102</v>
      </c>
      <c r="U41" s="381"/>
    </row>
    <row r="42" spans="1:21" s="110" customFormat="1" ht="13.5" customHeight="1" x14ac:dyDescent="0.15">
      <c r="A42" s="369"/>
      <c r="B42" s="108" t="s">
        <v>50</v>
      </c>
      <c r="C42" s="120"/>
      <c r="D42" s="342">
        <v>1862</v>
      </c>
      <c r="E42" s="94">
        <v>691</v>
      </c>
      <c r="F42" s="95">
        <v>787</v>
      </c>
      <c r="G42" s="95">
        <v>213</v>
      </c>
      <c r="H42" s="95">
        <v>105</v>
      </c>
      <c r="I42" s="95">
        <v>11</v>
      </c>
      <c r="J42" s="96">
        <v>55</v>
      </c>
      <c r="L42" s="380">
        <f>SUMPRODUCT(E$4:I$4,E42:I42)/SUM(E42:I42)</f>
        <v>4.1300498063087989</v>
      </c>
      <c r="N42" s="107">
        <v>160</v>
      </c>
      <c r="O42" s="95">
        <v>492</v>
      </c>
      <c r="P42" s="95">
        <v>462</v>
      </c>
      <c r="Q42" s="95">
        <v>395</v>
      </c>
      <c r="R42" s="95">
        <v>258</v>
      </c>
      <c r="S42" s="96">
        <v>95</v>
      </c>
      <c r="T42" s="137"/>
      <c r="U42" s="380">
        <f>SUMPRODUCT(N$4:R$4,N42:R42)/SUM(N42:R42)</f>
        <v>2.9439728353140917</v>
      </c>
    </row>
    <row r="43" spans="1:21" ht="13.5" customHeight="1" x14ac:dyDescent="0.15">
      <c r="A43" s="369"/>
      <c r="B43" s="10"/>
      <c r="C43" s="24"/>
      <c r="D43" s="341"/>
      <c r="E43" s="67">
        <v>37.110633727175077</v>
      </c>
      <c r="F43" s="68">
        <v>42.266380236305046</v>
      </c>
      <c r="G43" s="68">
        <v>11.439312567132117</v>
      </c>
      <c r="H43" s="68">
        <v>5.6390977443609023</v>
      </c>
      <c r="I43" s="68">
        <v>0.59076262083780884</v>
      </c>
      <c r="J43" s="162">
        <v>2.9538131041890443</v>
      </c>
      <c r="L43" s="381"/>
      <c r="N43" s="80">
        <v>8.5929108485499466</v>
      </c>
      <c r="O43" s="68">
        <v>26.423200859291086</v>
      </c>
      <c r="P43" s="68">
        <v>24.81203007518797</v>
      </c>
      <c r="Q43" s="68">
        <v>21.21374865735768</v>
      </c>
      <c r="R43" s="68">
        <v>13.856068743286789</v>
      </c>
      <c r="S43" s="162">
        <v>5.1020408163265305</v>
      </c>
      <c r="U43" s="381"/>
    </row>
    <row r="44" spans="1:21" s="110" customFormat="1" ht="13.5" customHeight="1" x14ac:dyDescent="0.15">
      <c r="A44" s="369"/>
      <c r="B44" s="108" t="s">
        <v>51</v>
      </c>
      <c r="C44" s="120"/>
      <c r="D44" s="342">
        <v>290</v>
      </c>
      <c r="E44" s="94">
        <v>122</v>
      </c>
      <c r="F44" s="95">
        <v>97</v>
      </c>
      <c r="G44" s="95">
        <v>36</v>
      </c>
      <c r="H44" s="95">
        <v>13</v>
      </c>
      <c r="I44" s="95">
        <v>5</v>
      </c>
      <c r="J44" s="96">
        <v>17</v>
      </c>
      <c r="L44" s="380">
        <f>SUMPRODUCT(E$4:I$4,E44:I44)/SUM(E44:I44)</f>
        <v>4.1648351648351651</v>
      </c>
      <c r="N44" s="107">
        <v>20</v>
      </c>
      <c r="O44" s="95">
        <v>64</v>
      </c>
      <c r="P44" s="95">
        <v>67</v>
      </c>
      <c r="Q44" s="95">
        <v>65</v>
      </c>
      <c r="R44" s="95">
        <v>42</v>
      </c>
      <c r="S44" s="96">
        <v>32</v>
      </c>
      <c r="T44" s="137"/>
      <c r="U44" s="380">
        <f>SUMPRODUCT(N$4:R$4,N44:R44)/SUM(N44:R44)</f>
        <v>2.8255813953488373</v>
      </c>
    </row>
    <row r="45" spans="1:21" ht="13.5" customHeight="1" x14ac:dyDescent="0.15">
      <c r="A45" s="369"/>
      <c r="B45" s="10"/>
      <c r="C45" s="24"/>
      <c r="D45" s="341"/>
      <c r="E45" s="67">
        <v>42.068965517241381</v>
      </c>
      <c r="F45" s="68">
        <v>33.448275862068968</v>
      </c>
      <c r="G45" s="68">
        <v>12.413793103448276</v>
      </c>
      <c r="H45" s="68">
        <v>4.4827586206896548</v>
      </c>
      <c r="I45" s="68">
        <v>1.7241379310344827</v>
      </c>
      <c r="J45" s="162">
        <v>5.8620689655172411</v>
      </c>
      <c r="L45" s="381"/>
      <c r="N45" s="80">
        <v>6.8965517241379306</v>
      </c>
      <c r="O45" s="68">
        <v>22.068965517241381</v>
      </c>
      <c r="P45" s="68">
        <v>23.103448275862068</v>
      </c>
      <c r="Q45" s="68">
        <v>22.413793103448278</v>
      </c>
      <c r="R45" s="68">
        <v>14.482758620689657</v>
      </c>
      <c r="S45" s="162">
        <v>11.03448275862069</v>
      </c>
      <c r="U45" s="381"/>
    </row>
    <row r="46" spans="1:21" s="110" customFormat="1" ht="13.5" customHeight="1" x14ac:dyDescent="0.15">
      <c r="A46" s="369"/>
      <c r="B46" s="108" t="s">
        <v>359</v>
      </c>
      <c r="C46" s="120"/>
      <c r="D46" s="342">
        <v>101</v>
      </c>
      <c r="E46" s="94">
        <v>30</v>
      </c>
      <c r="F46" s="95">
        <v>33</v>
      </c>
      <c r="G46" s="95">
        <v>9</v>
      </c>
      <c r="H46" s="95">
        <v>6</v>
      </c>
      <c r="I46" s="95">
        <v>2</v>
      </c>
      <c r="J46" s="96">
        <v>21</v>
      </c>
      <c r="L46" s="380">
        <f>SUMPRODUCT(E$4:I$4,E46:I46)/SUM(E46:I46)</f>
        <v>4.0374999999999996</v>
      </c>
      <c r="N46" s="107">
        <v>8</v>
      </c>
      <c r="O46" s="95">
        <v>26</v>
      </c>
      <c r="P46" s="95">
        <v>20</v>
      </c>
      <c r="Q46" s="95">
        <v>11</v>
      </c>
      <c r="R46" s="95">
        <v>11</v>
      </c>
      <c r="S46" s="96">
        <v>25</v>
      </c>
      <c r="T46" s="137"/>
      <c r="U46" s="380">
        <f>SUMPRODUCT(N$4:R$4,N46:R46)/SUM(N46:R46)</f>
        <v>3.1184210526315788</v>
      </c>
    </row>
    <row r="47" spans="1:21" ht="13.5" customHeight="1" thickBot="1" x14ac:dyDescent="0.2">
      <c r="A47" s="370"/>
      <c r="B47" s="21"/>
      <c r="C47" s="26"/>
      <c r="D47" s="343"/>
      <c r="E47" s="70">
        <v>29.702970297029701</v>
      </c>
      <c r="F47" s="71">
        <v>32.673267326732677</v>
      </c>
      <c r="G47" s="71">
        <v>8.9108910891089099</v>
      </c>
      <c r="H47" s="71">
        <v>5.9405940594059405</v>
      </c>
      <c r="I47" s="71">
        <v>1.9801980198019802</v>
      </c>
      <c r="J47" s="164">
        <v>20.792079207920793</v>
      </c>
      <c r="L47" s="383"/>
      <c r="N47" s="81">
        <v>7.9207920792079207</v>
      </c>
      <c r="O47" s="71">
        <v>25.742574257425744</v>
      </c>
      <c r="P47" s="71">
        <v>19.801980198019802</v>
      </c>
      <c r="Q47" s="71">
        <v>10.891089108910892</v>
      </c>
      <c r="R47" s="71">
        <v>10.891089108910892</v>
      </c>
      <c r="S47" s="164">
        <v>24.752475247524753</v>
      </c>
      <c r="U47" s="383"/>
    </row>
    <row r="48" spans="1:21" s="110" customFormat="1" ht="13.5" customHeight="1" x14ac:dyDescent="0.15">
      <c r="A48" s="369" t="s">
        <v>227</v>
      </c>
      <c r="B48" s="108" t="s">
        <v>53</v>
      </c>
      <c r="C48" s="120"/>
      <c r="D48" s="342">
        <v>144</v>
      </c>
      <c r="E48" s="94">
        <v>76</v>
      </c>
      <c r="F48" s="95">
        <v>47</v>
      </c>
      <c r="G48" s="95">
        <v>11</v>
      </c>
      <c r="H48" s="95">
        <v>6</v>
      </c>
      <c r="I48" s="95">
        <v>2</v>
      </c>
      <c r="J48" s="96">
        <v>2</v>
      </c>
      <c r="L48" s="382">
        <f>SUMPRODUCT(E$4:I$4,E48:I48)/SUM(E48:I48)</f>
        <v>4.330985915492958</v>
      </c>
      <c r="N48" s="107">
        <v>23</v>
      </c>
      <c r="O48" s="95">
        <v>35</v>
      </c>
      <c r="P48" s="95">
        <v>20</v>
      </c>
      <c r="Q48" s="95">
        <v>45</v>
      </c>
      <c r="R48" s="95">
        <v>16</v>
      </c>
      <c r="S48" s="96">
        <v>5</v>
      </c>
      <c r="T48" s="137"/>
      <c r="U48" s="382">
        <f>SUMPRODUCT(N$4:R$4,N48:R48)/SUM(N48:R48)</f>
        <v>3.028776978417266</v>
      </c>
    </row>
    <row r="49" spans="1:21" ht="13.5" customHeight="1" x14ac:dyDescent="0.15">
      <c r="A49" s="369"/>
      <c r="B49" s="10"/>
      <c r="C49" s="24"/>
      <c r="D49" s="341"/>
      <c r="E49" s="67">
        <v>52.777777777777779</v>
      </c>
      <c r="F49" s="68">
        <v>32.638888888888893</v>
      </c>
      <c r="G49" s="68">
        <v>7.6388888888888893</v>
      </c>
      <c r="H49" s="68">
        <v>4.1666666666666661</v>
      </c>
      <c r="I49" s="68">
        <v>1.3888888888888888</v>
      </c>
      <c r="J49" s="162">
        <v>1.3888888888888888</v>
      </c>
      <c r="L49" s="381"/>
      <c r="N49" s="80">
        <v>15.972222222222221</v>
      </c>
      <c r="O49" s="68">
        <v>24.305555555555554</v>
      </c>
      <c r="P49" s="68">
        <v>13.888888888888889</v>
      </c>
      <c r="Q49" s="68">
        <v>31.25</v>
      </c>
      <c r="R49" s="68">
        <v>11.111111111111111</v>
      </c>
      <c r="S49" s="162">
        <v>3.4722222222222223</v>
      </c>
      <c r="U49" s="381"/>
    </row>
    <row r="50" spans="1:21" s="110" customFormat="1" ht="13.5" customHeight="1" x14ac:dyDescent="0.15">
      <c r="A50" s="369"/>
      <c r="B50" s="108" t="s">
        <v>433</v>
      </c>
      <c r="C50" s="120"/>
      <c r="D50" s="342">
        <v>364</v>
      </c>
      <c r="E50" s="94">
        <v>132</v>
      </c>
      <c r="F50" s="95">
        <v>138</v>
      </c>
      <c r="G50" s="95">
        <v>58</v>
      </c>
      <c r="H50" s="95">
        <v>18</v>
      </c>
      <c r="I50" s="95">
        <v>10</v>
      </c>
      <c r="J50" s="96">
        <v>8</v>
      </c>
      <c r="L50" s="380">
        <f>SUMPRODUCT(E$4:I$4,E50:I50)/SUM(E50:I50)</f>
        <v>4.0224719101123592</v>
      </c>
      <c r="N50" s="107">
        <v>25</v>
      </c>
      <c r="O50" s="95">
        <v>82</v>
      </c>
      <c r="P50" s="95">
        <v>108</v>
      </c>
      <c r="Q50" s="95">
        <v>79</v>
      </c>
      <c r="R50" s="95">
        <v>57</v>
      </c>
      <c r="S50" s="96">
        <v>13</v>
      </c>
      <c r="T50" s="137"/>
      <c r="U50" s="380">
        <f>SUMPRODUCT(N$4:R$4,N50:R50)/SUM(N50:R50)</f>
        <v>2.8262108262108261</v>
      </c>
    </row>
    <row r="51" spans="1:21" ht="13.5" customHeight="1" x14ac:dyDescent="0.15">
      <c r="A51" s="369"/>
      <c r="B51" s="10"/>
      <c r="C51" s="24"/>
      <c r="D51" s="341"/>
      <c r="E51" s="67">
        <v>36.263736263736263</v>
      </c>
      <c r="F51" s="68">
        <v>37.912087912087912</v>
      </c>
      <c r="G51" s="68">
        <v>15.934065934065933</v>
      </c>
      <c r="H51" s="68">
        <v>4.9450549450549453</v>
      </c>
      <c r="I51" s="68">
        <v>2.7472527472527473</v>
      </c>
      <c r="J51" s="162">
        <v>2.197802197802198</v>
      </c>
      <c r="L51" s="381"/>
      <c r="N51" s="80">
        <v>6.8681318681318686</v>
      </c>
      <c r="O51" s="68">
        <v>22.527472527472529</v>
      </c>
      <c r="P51" s="68">
        <v>29.670329670329672</v>
      </c>
      <c r="Q51" s="68">
        <v>21.703296703296704</v>
      </c>
      <c r="R51" s="68">
        <v>15.659340659340659</v>
      </c>
      <c r="S51" s="162">
        <v>3.5714285714285712</v>
      </c>
      <c r="U51" s="381"/>
    </row>
    <row r="52" spans="1:21" s="110" customFormat="1" ht="13.5" customHeight="1" x14ac:dyDescent="0.15">
      <c r="A52" s="369"/>
      <c r="B52" s="108" t="s">
        <v>55</v>
      </c>
      <c r="C52" s="120"/>
      <c r="D52" s="342">
        <v>229</v>
      </c>
      <c r="E52" s="94">
        <v>90</v>
      </c>
      <c r="F52" s="95">
        <v>104</v>
      </c>
      <c r="G52" s="95">
        <v>17</v>
      </c>
      <c r="H52" s="95">
        <v>14</v>
      </c>
      <c r="I52" s="95">
        <v>1</v>
      </c>
      <c r="J52" s="96">
        <v>3</v>
      </c>
      <c r="L52" s="380">
        <f>SUMPRODUCT(E$4:I$4,E52:I52)/SUM(E52:I52)</f>
        <v>4.1858407079646014</v>
      </c>
      <c r="N52" s="107">
        <v>20</v>
      </c>
      <c r="O52" s="95">
        <v>63</v>
      </c>
      <c r="P52" s="95">
        <v>55</v>
      </c>
      <c r="Q52" s="95">
        <v>43</v>
      </c>
      <c r="R52" s="95">
        <v>41</v>
      </c>
      <c r="S52" s="96">
        <v>7</v>
      </c>
      <c r="T52" s="137"/>
      <c r="U52" s="380">
        <f>SUMPRODUCT(N$4:R$4,N52:R52)/SUM(N52:R52)</f>
        <v>2.900900900900901</v>
      </c>
    </row>
    <row r="53" spans="1:21" ht="13.5" customHeight="1" x14ac:dyDescent="0.15">
      <c r="A53" s="369"/>
      <c r="B53" s="10"/>
      <c r="C53" s="24"/>
      <c r="D53" s="341"/>
      <c r="E53" s="67">
        <v>39.301310043668117</v>
      </c>
      <c r="F53" s="68">
        <v>45.414847161572055</v>
      </c>
      <c r="G53" s="68">
        <v>7.4235807860262017</v>
      </c>
      <c r="H53" s="68">
        <v>6.1135371179039302</v>
      </c>
      <c r="I53" s="68">
        <v>0.43668122270742354</v>
      </c>
      <c r="J53" s="162">
        <v>1.3100436681222707</v>
      </c>
      <c r="L53" s="381"/>
      <c r="N53" s="80">
        <v>8.7336244541484707</v>
      </c>
      <c r="O53" s="68">
        <v>27.510917030567683</v>
      </c>
      <c r="P53" s="68">
        <v>24.017467248908297</v>
      </c>
      <c r="Q53" s="68">
        <v>18.777292576419214</v>
      </c>
      <c r="R53" s="68">
        <v>17.903930131004365</v>
      </c>
      <c r="S53" s="162">
        <v>3.0567685589519651</v>
      </c>
      <c r="U53" s="381"/>
    </row>
    <row r="54" spans="1:21" s="110" customFormat="1" ht="13.5" customHeight="1" x14ac:dyDescent="0.15">
      <c r="A54" s="369"/>
      <c r="B54" s="108" t="s">
        <v>57</v>
      </c>
      <c r="C54" s="120"/>
      <c r="D54" s="342">
        <v>173</v>
      </c>
      <c r="E54" s="94">
        <v>62</v>
      </c>
      <c r="F54" s="95">
        <v>70</v>
      </c>
      <c r="G54" s="95">
        <v>22</v>
      </c>
      <c r="H54" s="95">
        <v>13</v>
      </c>
      <c r="I54" s="95">
        <v>2</v>
      </c>
      <c r="J54" s="96">
        <v>4</v>
      </c>
      <c r="L54" s="380">
        <f>SUMPRODUCT(E$4:I$4,E54:I54)/SUM(E54:I54)</f>
        <v>4.0473372781065091</v>
      </c>
      <c r="N54" s="107">
        <v>18</v>
      </c>
      <c r="O54" s="95">
        <v>42</v>
      </c>
      <c r="P54" s="95">
        <v>46</v>
      </c>
      <c r="Q54" s="95">
        <v>42</v>
      </c>
      <c r="R54" s="95">
        <v>20</v>
      </c>
      <c r="S54" s="96">
        <v>5</v>
      </c>
      <c r="T54" s="137"/>
      <c r="U54" s="380">
        <f>SUMPRODUCT(N$4:R$4,N54:R54)/SUM(N54:R54)</f>
        <v>2.9761904761904763</v>
      </c>
    </row>
    <row r="55" spans="1:21" ht="13.5" customHeight="1" x14ac:dyDescent="0.15">
      <c r="A55" s="369"/>
      <c r="B55" s="10"/>
      <c r="C55" s="24"/>
      <c r="D55" s="341"/>
      <c r="E55" s="67">
        <v>35.838150289017342</v>
      </c>
      <c r="F55" s="68">
        <v>40.462427745664741</v>
      </c>
      <c r="G55" s="68">
        <v>12.716763005780345</v>
      </c>
      <c r="H55" s="68">
        <v>7.5144508670520231</v>
      </c>
      <c r="I55" s="68">
        <v>1.1560693641618496</v>
      </c>
      <c r="J55" s="162">
        <v>2.3121387283236992</v>
      </c>
      <c r="L55" s="381"/>
      <c r="N55" s="80">
        <v>10.404624277456648</v>
      </c>
      <c r="O55" s="68">
        <v>24.277456647398843</v>
      </c>
      <c r="P55" s="68">
        <v>26.589595375722542</v>
      </c>
      <c r="Q55" s="68">
        <v>24.277456647398843</v>
      </c>
      <c r="R55" s="68">
        <v>11.560693641618498</v>
      </c>
      <c r="S55" s="162">
        <v>2.8901734104046244</v>
      </c>
      <c r="U55" s="381"/>
    </row>
    <row r="56" spans="1:21" s="110" customFormat="1" ht="13.5" customHeight="1" x14ac:dyDescent="0.15">
      <c r="A56" s="369"/>
      <c r="B56" s="108" t="s">
        <v>59</v>
      </c>
      <c r="C56" s="120"/>
      <c r="D56" s="342">
        <v>445</v>
      </c>
      <c r="E56" s="94">
        <v>168</v>
      </c>
      <c r="F56" s="95">
        <v>185</v>
      </c>
      <c r="G56" s="95">
        <v>57</v>
      </c>
      <c r="H56" s="95">
        <v>27</v>
      </c>
      <c r="I56" s="95">
        <v>2</v>
      </c>
      <c r="J56" s="96">
        <v>6</v>
      </c>
      <c r="L56" s="380">
        <f>SUMPRODUCT(E$4:I$4,E56:I56)/SUM(E56:I56)</f>
        <v>4.1161731207289298</v>
      </c>
      <c r="N56" s="107">
        <v>39</v>
      </c>
      <c r="O56" s="95">
        <v>111</v>
      </c>
      <c r="P56" s="95">
        <v>129</v>
      </c>
      <c r="Q56" s="95">
        <v>93</v>
      </c>
      <c r="R56" s="95">
        <v>57</v>
      </c>
      <c r="S56" s="96">
        <v>16</v>
      </c>
      <c r="T56" s="137"/>
      <c r="U56" s="380">
        <f>SUMPRODUCT(N$4:R$4,N56:R56)/SUM(N56:R56)</f>
        <v>2.9580419580419579</v>
      </c>
    </row>
    <row r="57" spans="1:21" ht="13.5" customHeight="1" x14ac:dyDescent="0.15">
      <c r="A57" s="369"/>
      <c r="B57" s="10"/>
      <c r="C57" s="24"/>
      <c r="D57" s="341"/>
      <c r="E57" s="67">
        <v>37.752808988764045</v>
      </c>
      <c r="F57" s="68">
        <v>41.573033707865171</v>
      </c>
      <c r="G57" s="68">
        <v>12.808988764044942</v>
      </c>
      <c r="H57" s="68">
        <v>6.0674157303370784</v>
      </c>
      <c r="I57" s="68">
        <v>0.44943820224719105</v>
      </c>
      <c r="J57" s="162">
        <v>1.348314606741573</v>
      </c>
      <c r="L57" s="381"/>
      <c r="N57" s="80">
        <v>8.7640449438202239</v>
      </c>
      <c r="O57" s="68">
        <v>24.943820224719101</v>
      </c>
      <c r="P57" s="68">
        <v>28.988764044943821</v>
      </c>
      <c r="Q57" s="68">
        <v>20.898876404494381</v>
      </c>
      <c r="R57" s="68">
        <v>12.808988764044942</v>
      </c>
      <c r="S57" s="162">
        <v>3.5955056179775284</v>
      </c>
      <c r="U57" s="381"/>
    </row>
    <row r="58" spans="1:21" s="110" customFormat="1" ht="13.5" customHeight="1" x14ac:dyDescent="0.15">
      <c r="A58" s="369"/>
      <c r="B58" s="108" t="s">
        <v>61</v>
      </c>
      <c r="C58" s="120"/>
      <c r="D58" s="342">
        <v>214</v>
      </c>
      <c r="E58" s="94">
        <v>83</v>
      </c>
      <c r="F58" s="95">
        <v>97</v>
      </c>
      <c r="G58" s="95">
        <v>28</v>
      </c>
      <c r="H58" s="95">
        <v>3</v>
      </c>
      <c r="I58" s="95">
        <v>1</v>
      </c>
      <c r="J58" s="96">
        <v>2</v>
      </c>
      <c r="L58" s="380">
        <f>SUMPRODUCT(E$4:I$4,E58:I58)/SUM(E58:I58)</f>
        <v>4.216981132075472</v>
      </c>
      <c r="N58" s="107">
        <v>16</v>
      </c>
      <c r="O58" s="95">
        <v>66</v>
      </c>
      <c r="P58" s="95">
        <v>53</v>
      </c>
      <c r="Q58" s="95">
        <v>46</v>
      </c>
      <c r="R58" s="95">
        <v>26</v>
      </c>
      <c r="S58" s="96">
        <v>7</v>
      </c>
      <c r="T58" s="137"/>
      <c r="U58" s="380">
        <f>SUMPRODUCT(N$4:R$4,N58:R58)/SUM(N58:R58)</f>
        <v>3</v>
      </c>
    </row>
    <row r="59" spans="1:21" ht="13.5" customHeight="1" x14ac:dyDescent="0.15">
      <c r="A59" s="369"/>
      <c r="B59" s="10"/>
      <c r="C59" s="24"/>
      <c r="D59" s="341"/>
      <c r="E59" s="67">
        <v>38.785046728971963</v>
      </c>
      <c r="F59" s="68">
        <v>45.32710280373832</v>
      </c>
      <c r="G59" s="68">
        <v>13.084112149532709</v>
      </c>
      <c r="H59" s="68">
        <v>1.4018691588785046</v>
      </c>
      <c r="I59" s="68">
        <v>0.46728971962616817</v>
      </c>
      <c r="J59" s="162">
        <v>0.93457943925233633</v>
      </c>
      <c r="L59" s="381"/>
      <c r="N59" s="80">
        <v>7.4766355140186906</v>
      </c>
      <c r="O59" s="68">
        <v>30.841121495327101</v>
      </c>
      <c r="P59" s="68">
        <v>24.766355140186917</v>
      </c>
      <c r="Q59" s="68">
        <v>21.495327102803738</v>
      </c>
      <c r="R59" s="68">
        <v>12.149532710280374</v>
      </c>
      <c r="S59" s="162">
        <v>3.2710280373831773</v>
      </c>
      <c r="U59" s="381"/>
    </row>
    <row r="60" spans="1:21" s="110" customFormat="1" ht="13.5" customHeight="1" x14ac:dyDescent="0.15">
      <c r="A60" s="369"/>
      <c r="B60" s="108" t="s">
        <v>63</v>
      </c>
      <c r="C60" s="120"/>
      <c r="D60" s="330">
        <v>133</v>
      </c>
      <c r="E60" s="94">
        <v>56</v>
      </c>
      <c r="F60" s="95">
        <v>40</v>
      </c>
      <c r="G60" s="95">
        <v>14</v>
      </c>
      <c r="H60" s="95">
        <v>8</v>
      </c>
      <c r="I60" s="95">
        <v>1</v>
      </c>
      <c r="J60" s="96">
        <v>14</v>
      </c>
      <c r="L60" s="380">
        <f>SUMPRODUCT(E$4:I$4,E60:I60)/SUM(E60:I60)</f>
        <v>4.1932773109243699</v>
      </c>
      <c r="N60" s="107">
        <v>13</v>
      </c>
      <c r="O60" s="95">
        <v>20</v>
      </c>
      <c r="P60" s="95">
        <v>33</v>
      </c>
      <c r="Q60" s="95">
        <v>28</v>
      </c>
      <c r="R60" s="95">
        <v>11</v>
      </c>
      <c r="S60" s="96">
        <v>28</v>
      </c>
      <c r="T60" s="137"/>
      <c r="U60" s="380">
        <f>SUMPRODUCT(N$4:R$4,N60:R60)/SUM(N60:R60)</f>
        <v>2.961904761904762</v>
      </c>
    </row>
    <row r="61" spans="1:21" ht="13.5" customHeight="1" x14ac:dyDescent="0.15">
      <c r="A61" s="369"/>
      <c r="B61" s="10"/>
      <c r="C61" s="24"/>
      <c r="D61" s="341"/>
      <c r="E61" s="67">
        <v>42.105263157894733</v>
      </c>
      <c r="F61" s="68">
        <v>30.075187969924812</v>
      </c>
      <c r="G61" s="68">
        <v>10.526315789473683</v>
      </c>
      <c r="H61" s="68">
        <v>6.0150375939849621</v>
      </c>
      <c r="I61" s="68">
        <v>0.75187969924812026</v>
      </c>
      <c r="J61" s="162">
        <v>10.526315789473683</v>
      </c>
      <c r="L61" s="381"/>
      <c r="N61" s="80">
        <v>9.7744360902255636</v>
      </c>
      <c r="O61" s="68">
        <v>15.037593984962406</v>
      </c>
      <c r="P61" s="68">
        <v>24.81203007518797</v>
      </c>
      <c r="Q61" s="68">
        <v>21.052631578947366</v>
      </c>
      <c r="R61" s="68">
        <v>8.2706766917293226</v>
      </c>
      <c r="S61" s="162">
        <v>21.052631578947366</v>
      </c>
      <c r="U61" s="381"/>
    </row>
    <row r="62" spans="1:21" s="110" customFormat="1" ht="13.5" customHeight="1" x14ac:dyDescent="0.15">
      <c r="A62" s="369"/>
      <c r="B62" s="108" t="s">
        <v>65</v>
      </c>
      <c r="C62" s="120"/>
      <c r="D62" s="330">
        <v>497</v>
      </c>
      <c r="E62" s="94">
        <v>196</v>
      </c>
      <c r="F62" s="95">
        <v>197</v>
      </c>
      <c r="G62" s="95">
        <v>52</v>
      </c>
      <c r="H62" s="95">
        <v>23</v>
      </c>
      <c r="I62" s="95">
        <v>5</v>
      </c>
      <c r="J62" s="96">
        <v>24</v>
      </c>
      <c r="L62" s="380">
        <f>SUMPRODUCT(E$4:I$4,E62:I62)/SUM(E62:I62)</f>
        <v>4.1754756871035941</v>
      </c>
      <c r="N62" s="107">
        <v>35</v>
      </c>
      <c r="O62" s="95">
        <v>139</v>
      </c>
      <c r="P62" s="95">
        <v>126</v>
      </c>
      <c r="Q62" s="95">
        <v>98</v>
      </c>
      <c r="R62" s="95">
        <v>57</v>
      </c>
      <c r="S62" s="96">
        <v>42</v>
      </c>
      <c r="T62" s="137"/>
      <c r="U62" s="380">
        <f>SUMPRODUCT(N$4:R$4,N62:R62)/SUM(N62:R62)</f>
        <v>2.9934065934065934</v>
      </c>
    </row>
    <row r="63" spans="1:21" ht="13.5" customHeight="1" x14ac:dyDescent="0.15">
      <c r="A63" s="369"/>
      <c r="B63" s="10"/>
      <c r="C63" s="24"/>
      <c r="D63" s="341"/>
      <c r="E63" s="67">
        <v>39.436619718309856</v>
      </c>
      <c r="F63" s="68">
        <v>39.637826961770621</v>
      </c>
      <c r="G63" s="68">
        <v>10.46277665995976</v>
      </c>
      <c r="H63" s="68">
        <v>4.6277665995975852</v>
      </c>
      <c r="I63" s="68">
        <v>1.0060362173038229</v>
      </c>
      <c r="J63" s="162">
        <v>4.8289738430583498</v>
      </c>
      <c r="L63" s="381"/>
      <c r="N63" s="80">
        <v>7.042253521126761</v>
      </c>
      <c r="O63" s="68">
        <v>27.967806841046279</v>
      </c>
      <c r="P63" s="68">
        <v>25.352112676056336</v>
      </c>
      <c r="Q63" s="68">
        <v>19.718309859154928</v>
      </c>
      <c r="R63" s="68">
        <v>11.468812877263582</v>
      </c>
      <c r="S63" s="162">
        <v>8.4507042253521121</v>
      </c>
      <c r="U63" s="381"/>
    </row>
    <row r="64" spans="1:21" s="110" customFormat="1" ht="13.5" customHeight="1" x14ac:dyDescent="0.15">
      <c r="A64" s="369"/>
      <c r="B64" s="108" t="s">
        <v>66</v>
      </c>
      <c r="C64" s="120"/>
      <c r="D64" s="342">
        <v>688</v>
      </c>
      <c r="E64" s="94">
        <v>242</v>
      </c>
      <c r="F64" s="95">
        <v>269</v>
      </c>
      <c r="G64" s="95">
        <v>87</v>
      </c>
      <c r="H64" s="95">
        <v>40</v>
      </c>
      <c r="I64" s="95">
        <v>5</v>
      </c>
      <c r="J64" s="96">
        <v>45</v>
      </c>
      <c r="L64" s="380">
        <f>SUMPRODUCT(E$4:I$4,E64:I64)/SUM(E64:I64)</f>
        <v>4.0933125972006223</v>
      </c>
      <c r="N64" s="107">
        <v>58</v>
      </c>
      <c r="O64" s="95">
        <v>175</v>
      </c>
      <c r="P64" s="95">
        <v>144</v>
      </c>
      <c r="Q64" s="95">
        <v>137</v>
      </c>
      <c r="R64" s="95">
        <v>111</v>
      </c>
      <c r="S64" s="96">
        <v>63</v>
      </c>
      <c r="T64" s="137"/>
      <c r="U64" s="380">
        <f>SUMPRODUCT(N$4:R$4,N64:R64)/SUM(N64:R64)</f>
        <v>2.8912</v>
      </c>
    </row>
    <row r="65" spans="1:21" ht="13.5" customHeight="1" thickBot="1" x14ac:dyDescent="0.2">
      <c r="A65" s="370"/>
      <c r="B65" s="21"/>
      <c r="C65" s="26"/>
      <c r="D65" s="343"/>
      <c r="E65" s="70">
        <v>35.174418604651166</v>
      </c>
      <c r="F65" s="71">
        <v>39.098837209302324</v>
      </c>
      <c r="G65" s="71">
        <v>12.645348837209303</v>
      </c>
      <c r="H65" s="71">
        <v>5.8139534883720927</v>
      </c>
      <c r="I65" s="71">
        <v>0.72674418604651159</v>
      </c>
      <c r="J65" s="164">
        <v>6.5406976744186052</v>
      </c>
      <c r="L65" s="383"/>
      <c r="N65" s="81">
        <v>8.4302325581395348</v>
      </c>
      <c r="O65" s="71">
        <v>25.436046511627907</v>
      </c>
      <c r="P65" s="71">
        <v>20.930232558139537</v>
      </c>
      <c r="Q65" s="71">
        <v>19.912790697674417</v>
      </c>
      <c r="R65" s="71">
        <v>16.13372093023256</v>
      </c>
      <c r="S65" s="164">
        <v>9.1569767441860463</v>
      </c>
      <c r="U65" s="383"/>
    </row>
    <row r="66" spans="1:21" s="110" customFormat="1" ht="13.5" customHeight="1" x14ac:dyDescent="0.15">
      <c r="A66" s="367" t="s">
        <v>73</v>
      </c>
      <c r="B66" s="108" t="s">
        <v>67</v>
      </c>
      <c r="C66" s="120"/>
      <c r="D66" s="342">
        <v>1507</v>
      </c>
      <c r="E66" s="94">
        <v>546</v>
      </c>
      <c r="F66" s="95">
        <v>588</v>
      </c>
      <c r="G66" s="95">
        <v>209</v>
      </c>
      <c r="H66" s="95">
        <v>91</v>
      </c>
      <c r="I66" s="95">
        <v>19</v>
      </c>
      <c r="J66" s="96">
        <v>54</v>
      </c>
      <c r="L66" s="382">
        <f>SUMPRODUCT(E$4:I$4,E66:I66)/SUM(E66:I66)</f>
        <v>4.0674466620784582</v>
      </c>
      <c r="N66" s="107">
        <v>105</v>
      </c>
      <c r="O66" s="95">
        <v>340</v>
      </c>
      <c r="P66" s="95">
        <v>363</v>
      </c>
      <c r="Q66" s="95">
        <v>359</v>
      </c>
      <c r="R66" s="95">
        <v>253</v>
      </c>
      <c r="S66" s="96">
        <v>87</v>
      </c>
      <c r="T66" s="137"/>
      <c r="U66" s="382">
        <f>SUMPRODUCT(N$4:R$4,N66:R66)/SUM(N66:R66)</f>
        <v>2.778169014084507</v>
      </c>
    </row>
    <row r="67" spans="1:21" ht="13.5" customHeight="1" x14ac:dyDescent="0.15">
      <c r="A67" s="369"/>
      <c r="B67" s="10" t="s">
        <v>68</v>
      </c>
      <c r="C67" s="24"/>
      <c r="D67" s="341"/>
      <c r="E67" s="67">
        <v>36.230922362309229</v>
      </c>
      <c r="F67" s="68">
        <v>39.017916390179167</v>
      </c>
      <c r="G67" s="68">
        <v>13.868613138686131</v>
      </c>
      <c r="H67" s="68">
        <v>6.0384870603848704</v>
      </c>
      <c r="I67" s="68">
        <v>1.2607830126078301</v>
      </c>
      <c r="J67" s="162">
        <v>3.5832780358327807</v>
      </c>
      <c r="L67" s="381"/>
      <c r="N67" s="80">
        <v>6.9674850696748507</v>
      </c>
      <c r="O67" s="68">
        <v>22.561380225613803</v>
      </c>
      <c r="P67" s="68">
        <v>24.087591240875913</v>
      </c>
      <c r="Q67" s="68">
        <v>23.822163238221634</v>
      </c>
      <c r="R67" s="68">
        <v>16.788321167883211</v>
      </c>
      <c r="S67" s="162">
        <v>5.77305905773059</v>
      </c>
      <c r="U67" s="381"/>
    </row>
    <row r="68" spans="1:21" s="110" customFormat="1" ht="13.5" customHeight="1" x14ac:dyDescent="0.15">
      <c r="A68" s="369"/>
      <c r="B68" s="108" t="s">
        <v>69</v>
      </c>
      <c r="C68" s="120"/>
      <c r="D68" s="342">
        <v>1187</v>
      </c>
      <c r="E68" s="94">
        <v>489</v>
      </c>
      <c r="F68" s="95">
        <v>487</v>
      </c>
      <c r="G68" s="95">
        <v>109</v>
      </c>
      <c r="H68" s="95">
        <v>51</v>
      </c>
      <c r="I68" s="95">
        <v>9</v>
      </c>
      <c r="J68" s="96">
        <v>42</v>
      </c>
      <c r="L68" s="380">
        <f>SUMPRODUCT(E$4:I$4,E68:I68)/SUM(E68:I68)</f>
        <v>4.2192139737991265</v>
      </c>
      <c r="N68" s="107">
        <v>125</v>
      </c>
      <c r="O68" s="95">
        <v>347</v>
      </c>
      <c r="P68" s="95">
        <v>299</v>
      </c>
      <c r="Q68" s="95">
        <v>218</v>
      </c>
      <c r="R68" s="95">
        <v>120</v>
      </c>
      <c r="S68" s="96">
        <v>78</v>
      </c>
      <c r="T68" s="137"/>
      <c r="U68" s="380">
        <f>SUMPRODUCT(N$4:R$4,N68:R68)/SUM(N68:R68)</f>
        <v>3.1253381424706945</v>
      </c>
    </row>
    <row r="69" spans="1:21" ht="13.5" customHeight="1" x14ac:dyDescent="0.15">
      <c r="A69" s="369"/>
      <c r="B69" s="10" t="s">
        <v>70</v>
      </c>
      <c r="C69" s="24"/>
      <c r="D69" s="341"/>
      <c r="E69" s="67">
        <v>41.196293176074136</v>
      </c>
      <c r="F69" s="68">
        <v>41.027801179443976</v>
      </c>
      <c r="G69" s="68">
        <v>9.1828138163437245</v>
      </c>
      <c r="H69" s="68">
        <v>4.2965459140690818</v>
      </c>
      <c r="I69" s="68">
        <v>0.75821398483572033</v>
      </c>
      <c r="J69" s="162">
        <v>3.5383319292333613</v>
      </c>
      <c r="L69" s="381"/>
      <c r="N69" s="80">
        <v>10.530749789385004</v>
      </c>
      <c r="O69" s="68">
        <v>29.233361415332769</v>
      </c>
      <c r="P69" s="68">
        <v>25.189553496208926</v>
      </c>
      <c r="Q69" s="68">
        <v>18.365627632687449</v>
      </c>
      <c r="R69" s="68">
        <v>10.109519797809604</v>
      </c>
      <c r="S69" s="162">
        <v>6.5711878685762422</v>
      </c>
      <c r="U69" s="381"/>
    </row>
    <row r="70" spans="1:21" s="110" customFormat="1" ht="13.5" customHeight="1" x14ac:dyDescent="0.15">
      <c r="A70" s="369"/>
      <c r="B70" s="108" t="s">
        <v>359</v>
      </c>
      <c r="C70" s="120"/>
      <c r="D70" s="342">
        <v>18</v>
      </c>
      <c r="E70" s="94">
        <v>4</v>
      </c>
      <c r="F70" s="95">
        <v>4</v>
      </c>
      <c r="G70" s="95">
        <v>0</v>
      </c>
      <c r="H70" s="95">
        <v>2</v>
      </c>
      <c r="I70" s="95">
        <v>1</v>
      </c>
      <c r="J70" s="96">
        <v>7</v>
      </c>
      <c r="L70" s="380">
        <f>SUMPRODUCT(E$4:I$4,E70:I70)/SUM(E70:I70)</f>
        <v>3.7272727272727271</v>
      </c>
      <c r="N70" s="107">
        <v>2</v>
      </c>
      <c r="O70" s="95">
        <v>3</v>
      </c>
      <c r="P70" s="95">
        <v>1</v>
      </c>
      <c r="Q70" s="95">
        <v>1</v>
      </c>
      <c r="R70" s="95">
        <v>3</v>
      </c>
      <c r="S70" s="96">
        <v>8</v>
      </c>
      <c r="T70" s="137"/>
      <c r="U70" s="380">
        <f>SUMPRODUCT(N$4:R$4,N70:R70)/SUM(N70:R70)</f>
        <v>3</v>
      </c>
    </row>
    <row r="71" spans="1:21" ht="13.5" customHeight="1" thickBot="1" x14ac:dyDescent="0.2">
      <c r="A71" s="370"/>
      <c r="B71" s="21"/>
      <c r="C71" s="26"/>
      <c r="D71" s="343"/>
      <c r="E71" s="70">
        <v>22.222222222222221</v>
      </c>
      <c r="F71" s="71">
        <v>22.222222222222221</v>
      </c>
      <c r="G71" s="71">
        <v>0</v>
      </c>
      <c r="H71" s="71">
        <v>11.111111111111111</v>
      </c>
      <c r="I71" s="71">
        <v>5.5555555555555554</v>
      </c>
      <c r="J71" s="164">
        <v>38.888888888888893</v>
      </c>
      <c r="L71" s="383"/>
      <c r="N71" s="81">
        <v>11.111111111111111</v>
      </c>
      <c r="O71" s="71">
        <v>16.666666666666664</v>
      </c>
      <c r="P71" s="71">
        <v>5.5555555555555554</v>
      </c>
      <c r="Q71" s="71">
        <v>5.5555555555555554</v>
      </c>
      <c r="R71" s="71">
        <v>16.666666666666664</v>
      </c>
      <c r="S71" s="164">
        <v>44.444444444444443</v>
      </c>
      <c r="U71" s="383"/>
    </row>
    <row r="72" spans="1:21" s="110" customFormat="1" ht="13.5" customHeight="1" x14ac:dyDescent="0.15">
      <c r="A72" s="367" t="s">
        <v>510</v>
      </c>
      <c r="B72" s="108" t="s">
        <v>511</v>
      </c>
      <c r="C72" s="120"/>
      <c r="D72" s="342">
        <v>1212</v>
      </c>
      <c r="E72" s="94">
        <v>421</v>
      </c>
      <c r="F72" s="95">
        <v>493</v>
      </c>
      <c r="G72" s="95">
        <v>169</v>
      </c>
      <c r="H72" s="95">
        <v>80</v>
      </c>
      <c r="I72" s="95">
        <v>17</v>
      </c>
      <c r="J72" s="96">
        <v>32</v>
      </c>
      <c r="L72" s="382">
        <f>SUMPRODUCT(E$4:I$4,E72:I72)/SUM(E72:I72)</f>
        <v>4.0347457627118644</v>
      </c>
      <c r="N72" s="107">
        <v>93</v>
      </c>
      <c r="O72" s="95">
        <v>273</v>
      </c>
      <c r="P72" s="95">
        <v>308</v>
      </c>
      <c r="Q72" s="95">
        <v>278</v>
      </c>
      <c r="R72" s="95">
        <v>208</v>
      </c>
      <c r="S72" s="96">
        <v>52</v>
      </c>
      <c r="T72" s="137"/>
      <c r="U72" s="382">
        <f>SUMPRODUCT(N$4:R$4,N72:R72)/SUM(N72:R72)</f>
        <v>2.7974137931034484</v>
      </c>
    </row>
    <row r="73" spans="1:21" ht="13.5" customHeight="1" x14ac:dyDescent="0.15">
      <c r="A73" s="367"/>
      <c r="B73" s="10" t="s">
        <v>512</v>
      </c>
      <c r="C73" s="24"/>
      <c r="D73" s="341"/>
      <c r="E73" s="67">
        <v>34.735973597359738</v>
      </c>
      <c r="F73" s="68">
        <v>40.676567656765677</v>
      </c>
      <c r="G73" s="68">
        <v>13.943894389438944</v>
      </c>
      <c r="H73" s="68">
        <v>6.6006600660065997</v>
      </c>
      <c r="I73" s="68">
        <v>1.4026402640264026</v>
      </c>
      <c r="J73" s="162">
        <v>2.6402640264026402</v>
      </c>
      <c r="L73" s="381"/>
      <c r="N73" s="80">
        <v>7.673267326732673</v>
      </c>
      <c r="O73" s="68">
        <v>22.524752475247524</v>
      </c>
      <c r="P73" s="68">
        <v>25.412541254125415</v>
      </c>
      <c r="Q73" s="68">
        <v>22.937293729372936</v>
      </c>
      <c r="R73" s="68">
        <v>17.161716171617162</v>
      </c>
      <c r="S73" s="162">
        <v>4.2904290429042904</v>
      </c>
      <c r="U73" s="381"/>
    </row>
    <row r="74" spans="1:21" s="110" customFormat="1" ht="13.5" customHeight="1" x14ac:dyDescent="0.15">
      <c r="A74" s="367"/>
      <c r="B74" s="108" t="s">
        <v>513</v>
      </c>
      <c r="C74" s="120"/>
      <c r="D74" s="342">
        <v>422</v>
      </c>
      <c r="E74" s="94">
        <v>176</v>
      </c>
      <c r="F74" s="95">
        <v>191</v>
      </c>
      <c r="G74" s="95">
        <v>34</v>
      </c>
      <c r="H74" s="95">
        <v>11</v>
      </c>
      <c r="I74" s="95">
        <v>1</v>
      </c>
      <c r="J74" s="96">
        <v>9</v>
      </c>
      <c r="L74" s="380">
        <f>SUMPRODUCT(E$4:I$4,E74:I74)/SUM(E74:I74)</f>
        <v>4.2832929782082321</v>
      </c>
      <c r="N74" s="107">
        <v>44</v>
      </c>
      <c r="O74" s="95">
        <v>127</v>
      </c>
      <c r="P74" s="95">
        <v>115</v>
      </c>
      <c r="Q74" s="95">
        <v>83</v>
      </c>
      <c r="R74" s="95">
        <v>41</v>
      </c>
      <c r="S74" s="96">
        <v>12</v>
      </c>
      <c r="T74" s="137"/>
      <c r="U74" s="380">
        <f>SUMPRODUCT(N$4:R$4,N74:R74)/SUM(N74:R74)</f>
        <v>3.1219512195121952</v>
      </c>
    </row>
    <row r="75" spans="1:21" ht="13.5" customHeight="1" x14ac:dyDescent="0.15">
      <c r="A75" s="367"/>
      <c r="B75" s="10" t="s">
        <v>512</v>
      </c>
      <c r="C75" s="24"/>
      <c r="D75" s="341"/>
      <c r="E75" s="67">
        <v>41.706161137440759</v>
      </c>
      <c r="F75" s="68">
        <v>45.260663507109008</v>
      </c>
      <c r="G75" s="68">
        <v>8.0568720379146921</v>
      </c>
      <c r="H75" s="68">
        <v>2.6066350710900474</v>
      </c>
      <c r="I75" s="68">
        <v>0.23696682464454977</v>
      </c>
      <c r="J75" s="162">
        <v>2.1327014218009479</v>
      </c>
      <c r="L75" s="381"/>
      <c r="N75" s="80">
        <v>10.42654028436019</v>
      </c>
      <c r="O75" s="68">
        <v>30.09478672985782</v>
      </c>
      <c r="P75" s="68">
        <v>27.251184834123222</v>
      </c>
      <c r="Q75" s="68">
        <v>19.66824644549763</v>
      </c>
      <c r="R75" s="68">
        <v>9.7156398104265413</v>
      </c>
      <c r="S75" s="162">
        <v>2.8436018957345972</v>
      </c>
      <c r="U75" s="381"/>
    </row>
    <row r="76" spans="1:21" s="110" customFormat="1" ht="13.5" customHeight="1" x14ac:dyDescent="0.15">
      <c r="A76" s="367"/>
      <c r="B76" s="108" t="s">
        <v>514</v>
      </c>
      <c r="C76" s="120"/>
      <c r="D76" s="342">
        <v>1078</v>
      </c>
      <c r="E76" s="94">
        <v>442</v>
      </c>
      <c r="F76" s="95">
        <v>395</v>
      </c>
      <c r="G76" s="95">
        <v>115</v>
      </c>
      <c r="H76" s="95">
        <v>53</v>
      </c>
      <c r="I76" s="95">
        <v>11</v>
      </c>
      <c r="J76" s="96">
        <v>62</v>
      </c>
      <c r="L76" s="380">
        <f>SUMPRODUCT(E$4:I$4,E76:I76)/SUM(E76:I76)</f>
        <v>4.1850393700787398</v>
      </c>
      <c r="N76" s="107">
        <v>95</v>
      </c>
      <c r="O76" s="95">
        <v>290</v>
      </c>
      <c r="P76" s="95">
        <v>240</v>
      </c>
      <c r="Q76" s="95">
        <v>217</v>
      </c>
      <c r="R76" s="95">
        <v>127</v>
      </c>
      <c r="S76" s="96">
        <v>109</v>
      </c>
      <c r="T76" s="137"/>
      <c r="U76" s="380">
        <f>SUMPRODUCT(N$4:R$4,N76:R76)/SUM(N76:R76)</f>
        <v>3.0092879256965945</v>
      </c>
    </row>
    <row r="77" spans="1:21" ht="13.5" customHeight="1" thickBot="1" x14ac:dyDescent="0.2">
      <c r="A77" s="368"/>
      <c r="B77" s="21"/>
      <c r="C77" s="26"/>
      <c r="D77" s="343"/>
      <c r="E77" s="70">
        <v>41.001855287569569</v>
      </c>
      <c r="F77" s="71">
        <v>36.641929499072354</v>
      </c>
      <c r="G77" s="71">
        <v>10.667903525046382</v>
      </c>
      <c r="H77" s="71">
        <v>4.916512059369202</v>
      </c>
      <c r="I77" s="71">
        <v>1.0204081632653061</v>
      </c>
      <c r="J77" s="164">
        <v>5.7513914656771803</v>
      </c>
      <c r="L77" s="383"/>
      <c r="N77" s="81">
        <v>8.8126159554730972</v>
      </c>
      <c r="O77" s="71">
        <v>26.90166975881262</v>
      </c>
      <c r="P77" s="71">
        <v>22.263450834879407</v>
      </c>
      <c r="Q77" s="71">
        <v>20.129870129870131</v>
      </c>
      <c r="R77" s="71">
        <v>11.781076066790352</v>
      </c>
      <c r="S77" s="164">
        <v>10.111317254174397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347</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578</v>
      </c>
      <c r="F6" s="92">
        <v>979</v>
      </c>
      <c r="G6" s="92">
        <v>662</v>
      </c>
      <c r="H6" s="92">
        <v>287</v>
      </c>
      <c r="I6" s="92">
        <v>84</v>
      </c>
      <c r="J6" s="93">
        <v>122</v>
      </c>
      <c r="K6" s="133"/>
      <c r="L6" s="382">
        <f>SUMPRODUCT(E$4:I$4,E6:I6)/SUM(E6:I6)</f>
        <v>3.6486486486486487</v>
      </c>
      <c r="N6" s="100">
        <v>99</v>
      </c>
      <c r="O6" s="92">
        <v>482</v>
      </c>
      <c r="P6" s="92">
        <v>1364</v>
      </c>
      <c r="Q6" s="92">
        <v>457</v>
      </c>
      <c r="R6" s="92">
        <v>116</v>
      </c>
      <c r="S6" s="93">
        <v>194</v>
      </c>
      <c r="T6" s="137"/>
      <c r="U6" s="382">
        <f>SUMPRODUCT(N$4:R$4,N6:R6)/SUM(N6:R6)</f>
        <v>2.9964257347100873</v>
      </c>
    </row>
    <row r="7" spans="1:22" ht="13.5" customHeight="1" thickBot="1" x14ac:dyDescent="0.2">
      <c r="A7" s="8"/>
      <c r="B7" s="9"/>
      <c r="C7" s="9"/>
      <c r="D7" s="339"/>
      <c r="E7" s="64">
        <v>21.312684365781713</v>
      </c>
      <c r="F7" s="65">
        <v>36.098820058997049</v>
      </c>
      <c r="G7" s="65">
        <v>24.410029498525073</v>
      </c>
      <c r="H7" s="65">
        <v>10.58259587020649</v>
      </c>
      <c r="I7" s="65">
        <v>3.0973451327433628</v>
      </c>
      <c r="J7" s="163">
        <v>4.4985250737463129</v>
      </c>
      <c r="K7" s="134"/>
      <c r="L7" s="383"/>
      <c r="N7" s="79">
        <v>3.6504424778761062</v>
      </c>
      <c r="O7" s="65">
        <v>17.772861356932154</v>
      </c>
      <c r="P7" s="65">
        <v>50.294985250737469</v>
      </c>
      <c r="Q7" s="65">
        <v>16.85103244837758</v>
      </c>
      <c r="R7" s="65">
        <v>4.277286135693215</v>
      </c>
      <c r="S7" s="163">
        <v>7.1533923303834808</v>
      </c>
      <c r="U7" s="383"/>
    </row>
    <row r="8" spans="1:22" s="110" customFormat="1" ht="13.5" customHeight="1" x14ac:dyDescent="0.15">
      <c r="A8" s="371" t="s">
        <v>30</v>
      </c>
      <c r="B8" s="118" t="s">
        <v>32</v>
      </c>
      <c r="C8" s="119"/>
      <c r="D8" s="340">
        <v>1272</v>
      </c>
      <c r="E8" s="101">
        <v>270</v>
      </c>
      <c r="F8" s="102">
        <v>448</v>
      </c>
      <c r="G8" s="102">
        <v>315</v>
      </c>
      <c r="H8" s="102">
        <v>137</v>
      </c>
      <c r="I8" s="102">
        <v>43</v>
      </c>
      <c r="J8" s="105">
        <v>59</v>
      </c>
      <c r="K8" s="133"/>
      <c r="L8" s="382">
        <f>SUMPRODUCT(E$4:I$4,E8:I8)/SUM(E8:I8)</f>
        <v>3.6306677658697444</v>
      </c>
      <c r="N8" s="104">
        <v>35</v>
      </c>
      <c r="O8" s="102">
        <v>198</v>
      </c>
      <c r="P8" s="102">
        <v>657</v>
      </c>
      <c r="Q8" s="102">
        <v>231</v>
      </c>
      <c r="R8" s="102">
        <v>59</v>
      </c>
      <c r="S8" s="105">
        <v>92</v>
      </c>
      <c r="T8" s="137"/>
      <c r="U8" s="382">
        <f>SUMPRODUCT(N$4:R$4,N8:R8)/SUM(N8:R8)</f>
        <v>2.93135593220339</v>
      </c>
    </row>
    <row r="9" spans="1:22" ht="13.5" customHeight="1" x14ac:dyDescent="0.15">
      <c r="A9" s="369"/>
      <c r="B9" s="10"/>
      <c r="C9" s="24"/>
      <c r="D9" s="341"/>
      <c r="E9" s="67">
        <v>21.226415094339622</v>
      </c>
      <c r="F9" s="68">
        <v>35.220125786163521</v>
      </c>
      <c r="G9" s="68">
        <v>24.764150943396228</v>
      </c>
      <c r="H9" s="68">
        <v>10.770440251572328</v>
      </c>
      <c r="I9" s="68">
        <v>3.3805031446540879</v>
      </c>
      <c r="J9" s="162">
        <v>4.6383647798742134</v>
      </c>
      <c r="K9" s="134"/>
      <c r="L9" s="381"/>
      <c r="N9" s="80">
        <v>2.7515723270440251</v>
      </c>
      <c r="O9" s="68">
        <v>15.566037735849056</v>
      </c>
      <c r="P9" s="68">
        <v>51.65094339622641</v>
      </c>
      <c r="Q9" s="68">
        <v>18.160377358490564</v>
      </c>
      <c r="R9" s="68">
        <v>4.6383647798742134</v>
      </c>
      <c r="S9" s="162">
        <v>7.232704402515723</v>
      </c>
      <c r="U9" s="381"/>
    </row>
    <row r="10" spans="1:22" s="110" customFormat="1" ht="13.5" customHeight="1" x14ac:dyDescent="0.15">
      <c r="A10" s="369"/>
      <c r="B10" s="108" t="s">
        <v>34</v>
      </c>
      <c r="C10" s="120"/>
      <c r="D10" s="342">
        <v>279</v>
      </c>
      <c r="E10" s="94">
        <v>74</v>
      </c>
      <c r="F10" s="95">
        <v>101</v>
      </c>
      <c r="G10" s="95">
        <v>61</v>
      </c>
      <c r="H10" s="95">
        <v>26</v>
      </c>
      <c r="I10" s="95">
        <v>6</v>
      </c>
      <c r="J10" s="96">
        <v>11</v>
      </c>
      <c r="K10" s="127"/>
      <c r="L10" s="380">
        <f>SUMPRODUCT(E$4:I$4,E10:I10)/SUM(E10:I10)</f>
        <v>3.7873134328358211</v>
      </c>
      <c r="N10" s="107">
        <v>11</v>
      </c>
      <c r="O10" s="95">
        <v>51</v>
      </c>
      <c r="P10" s="95">
        <v>142</v>
      </c>
      <c r="Q10" s="95">
        <v>45</v>
      </c>
      <c r="R10" s="95">
        <v>9</v>
      </c>
      <c r="S10" s="96">
        <v>21</v>
      </c>
      <c r="T10" s="137"/>
      <c r="U10" s="380">
        <f>SUMPRODUCT(N$4:R$4,N10:R10)/SUM(N10:R10)</f>
        <v>3.0387596899224807</v>
      </c>
    </row>
    <row r="11" spans="1:22" ht="13.5" customHeight="1" x14ac:dyDescent="0.15">
      <c r="A11" s="369"/>
      <c r="B11" s="10"/>
      <c r="C11" s="24"/>
      <c r="D11" s="341"/>
      <c r="E11" s="67">
        <v>26.523297491039425</v>
      </c>
      <c r="F11" s="68">
        <v>36.200716845878134</v>
      </c>
      <c r="G11" s="68">
        <v>21.863799283154123</v>
      </c>
      <c r="H11" s="68">
        <v>9.3189964157706093</v>
      </c>
      <c r="I11" s="68">
        <v>2.1505376344086025</v>
      </c>
      <c r="J11" s="162">
        <v>3.9426523297491038</v>
      </c>
      <c r="K11" s="128"/>
      <c r="L11" s="381"/>
      <c r="N11" s="80">
        <v>3.9426523297491038</v>
      </c>
      <c r="O11" s="68">
        <v>18.27956989247312</v>
      </c>
      <c r="P11" s="68">
        <v>50.896057347670251</v>
      </c>
      <c r="Q11" s="68">
        <v>16.129032258064516</v>
      </c>
      <c r="R11" s="68">
        <v>3.225806451612903</v>
      </c>
      <c r="S11" s="162">
        <v>7.5268817204301079</v>
      </c>
      <c r="U11" s="381"/>
    </row>
    <row r="12" spans="1:22" s="110" customFormat="1" ht="13.5" customHeight="1" x14ac:dyDescent="0.15">
      <c r="A12" s="369"/>
      <c r="B12" s="108" t="s">
        <v>36</v>
      </c>
      <c r="C12" s="120"/>
      <c r="D12" s="342">
        <v>680</v>
      </c>
      <c r="E12" s="94">
        <v>150</v>
      </c>
      <c r="F12" s="95">
        <v>261</v>
      </c>
      <c r="G12" s="95">
        <v>161</v>
      </c>
      <c r="H12" s="95">
        <v>63</v>
      </c>
      <c r="I12" s="95">
        <v>14</v>
      </c>
      <c r="J12" s="96">
        <v>31</v>
      </c>
      <c r="K12" s="127"/>
      <c r="L12" s="380">
        <f>SUMPRODUCT(E$4:I$4,E12:I12)/SUM(E12:I12)</f>
        <v>3.7241910631741142</v>
      </c>
      <c r="N12" s="107">
        <v>24</v>
      </c>
      <c r="O12" s="95">
        <v>134</v>
      </c>
      <c r="P12" s="95">
        <v>331</v>
      </c>
      <c r="Q12" s="95">
        <v>120</v>
      </c>
      <c r="R12" s="95">
        <v>29</v>
      </c>
      <c r="S12" s="96">
        <v>42</v>
      </c>
      <c r="T12" s="137"/>
      <c r="U12" s="380">
        <f>SUMPRODUCT(N$4:R$4,N12:R12)/SUM(N12:R12)</f>
        <v>3.0062695924764888</v>
      </c>
    </row>
    <row r="13" spans="1:22" ht="13.5" customHeight="1" x14ac:dyDescent="0.15">
      <c r="A13" s="369"/>
      <c r="B13" s="10"/>
      <c r="C13" s="24"/>
      <c r="D13" s="341"/>
      <c r="E13" s="67">
        <v>22.058823529411764</v>
      </c>
      <c r="F13" s="68">
        <v>38.382352941176471</v>
      </c>
      <c r="G13" s="68">
        <v>23.676470588235293</v>
      </c>
      <c r="H13" s="68">
        <v>9.264705882352942</v>
      </c>
      <c r="I13" s="68">
        <v>2.0588235294117645</v>
      </c>
      <c r="J13" s="162">
        <v>4.5588235294117645</v>
      </c>
      <c r="K13" s="128"/>
      <c r="L13" s="381"/>
      <c r="N13" s="80">
        <v>3.5294117647058822</v>
      </c>
      <c r="O13" s="68">
        <v>19.705882352941178</v>
      </c>
      <c r="P13" s="68">
        <v>48.67647058823529</v>
      </c>
      <c r="Q13" s="68">
        <v>17.647058823529413</v>
      </c>
      <c r="R13" s="68">
        <v>4.2647058823529411</v>
      </c>
      <c r="S13" s="162">
        <v>6.1764705882352944</v>
      </c>
      <c r="U13" s="381"/>
    </row>
    <row r="14" spans="1:22" s="110" customFormat="1" ht="13.5" customHeight="1" x14ac:dyDescent="0.15">
      <c r="A14" s="369"/>
      <c r="B14" s="108" t="s">
        <v>38</v>
      </c>
      <c r="C14" s="120"/>
      <c r="D14" s="342">
        <v>196</v>
      </c>
      <c r="E14" s="94">
        <v>43</v>
      </c>
      <c r="F14" s="95">
        <v>75</v>
      </c>
      <c r="G14" s="95">
        <v>46</v>
      </c>
      <c r="H14" s="95">
        <v>21</v>
      </c>
      <c r="I14" s="95">
        <v>4</v>
      </c>
      <c r="J14" s="96">
        <v>7</v>
      </c>
      <c r="K14" s="127"/>
      <c r="L14" s="380">
        <f>SUMPRODUCT(E$4:I$4,E14:I14)/SUM(E14:I14)</f>
        <v>3.6984126984126986</v>
      </c>
      <c r="N14" s="107">
        <v>12</v>
      </c>
      <c r="O14" s="95">
        <v>42</v>
      </c>
      <c r="P14" s="95">
        <v>96</v>
      </c>
      <c r="Q14" s="95">
        <v>24</v>
      </c>
      <c r="R14" s="95">
        <v>8</v>
      </c>
      <c r="S14" s="96">
        <v>14</v>
      </c>
      <c r="T14" s="137"/>
      <c r="U14" s="380">
        <f>SUMPRODUCT(N$4:R$4,N14:R14)/SUM(N14:R14)</f>
        <v>3.1428571428571428</v>
      </c>
    </row>
    <row r="15" spans="1:22" ht="13.5" customHeight="1" x14ac:dyDescent="0.15">
      <c r="A15" s="369"/>
      <c r="B15" s="10"/>
      <c r="C15" s="24"/>
      <c r="D15" s="341"/>
      <c r="E15" s="67">
        <v>21.938775510204081</v>
      </c>
      <c r="F15" s="68">
        <v>38.265306122448976</v>
      </c>
      <c r="G15" s="68">
        <v>23.469387755102041</v>
      </c>
      <c r="H15" s="68">
        <v>10.714285714285714</v>
      </c>
      <c r="I15" s="68">
        <v>2.0408163265306123</v>
      </c>
      <c r="J15" s="162">
        <v>3.5714285714285712</v>
      </c>
      <c r="K15" s="128"/>
      <c r="L15" s="381"/>
      <c r="N15" s="80">
        <v>6.1224489795918364</v>
      </c>
      <c r="O15" s="68">
        <v>21.428571428571427</v>
      </c>
      <c r="P15" s="68">
        <v>48.979591836734691</v>
      </c>
      <c r="Q15" s="68">
        <v>12.244897959183673</v>
      </c>
      <c r="R15" s="68">
        <v>4.0816326530612246</v>
      </c>
      <c r="S15" s="162">
        <v>7.1428571428571423</v>
      </c>
      <c r="U15" s="381"/>
    </row>
    <row r="16" spans="1:22" s="110" customFormat="1" ht="13.5" customHeight="1" x14ac:dyDescent="0.15">
      <c r="A16" s="369"/>
      <c r="B16" s="108" t="s">
        <v>40</v>
      </c>
      <c r="C16" s="120"/>
      <c r="D16" s="342">
        <v>191</v>
      </c>
      <c r="E16" s="94">
        <v>27</v>
      </c>
      <c r="F16" s="95">
        <v>60</v>
      </c>
      <c r="G16" s="95">
        <v>55</v>
      </c>
      <c r="H16" s="95">
        <v>30</v>
      </c>
      <c r="I16" s="95">
        <v>11</v>
      </c>
      <c r="J16" s="96">
        <v>8</v>
      </c>
      <c r="K16" s="127"/>
      <c r="L16" s="380">
        <f>SUMPRODUCT(E$4:I$4,E16:I16)/SUM(E16:I16)</f>
        <v>3.3387978142076502</v>
      </c>
      <c r="N16" s="107">
        <v>15</v>
      </c>
      <c r="O16" s="95">
        <v>38</v>
      </c>
      <c r="P16" s="95">
        <v>87</v>
      </c>
      <c r="Q16" s="95">
        <v>27</v>
      </c>
      <c r="R16" s="95">
        <v>7</v>
      </c>
      <c r="S16" s="96">
        <v>17</v>
      </c>
      <c r="T16" s="137"/>
      <c r="U16" s="380">
        <f>SUMPRODUCT(N$4:R$4,N16:R16)/SUM(N16:R16)</f>
        <v>3.1551724137931036</v>
      </c>
    </row>
    <row r="17" spans="1:21" ht="13.5" customHeight="1" x14ac:dyDescent="0.15">
      <c r="A17" s="369"/>
      <c r="B17" s="10"/>
      <c r="C17" s="24"/>
      <c r="D17" s="341"/>
      <c r="E17" s="67">
        <v>14.136125654450263</v>
      </c>
      <c r="F17" s="68">
        <v>31.413612565445025</v>
      </c>
      <c r="G17" s="68">
        <v>28.795811518324609</v>
      </c>
      <c r="H17" s="68">
        <v>15.706806282722512</v>
      </c>
      <c r="I17" s="68">
        <v>5.7591623036649215</v>
      </c>
      <c r="J17" s="162">
        <v>4.1884816753926701</v>
      </c>
      <c r="K17" s="128"/>
      <c r="L17" s="381"/>
      <c r="N17" s="80">
        <v>7.8534031413612562</v>
      </c>
      <c r="O17" s="68">
        <v>19.895287958115183</v>
      </c>
      <c r="P17" s="68">
        <v>45.549738219895289</v>
      </c>
      <c r="Q17" s="68">
        <v>14.136125654450263</v>
      </c>
      <c r="R17" s="68">
        <v>3.664921465968586</v>
      </c>
      <c r="S17" s="162">
        <v>8.9005235602094235</v>
      </c>
      <c r="U17" s="381"/>
    </row>
    <row r="18" spans="1:21" s="110" customFormat="1" ht="13.5" customHeight="1" x14ac:dyDescent="0.15">
      <c r="A18" s="369"/>
      <c r="B18" s="108" t="s">
        <v>42</v>
      </c>
      <c r="C18" s="120"/>
      <c r="D18" s="342">
        <v>94</v>
      </c>
      <c r="E18" s="94">
        <v>14</v>
      </c>
      <c r="F18" s="95">
        <v>34</v>
      </c>
      <c r="G18" s="95">
        <v>24</v>
      </c>
      <c r="H18" s="95">
        <v>10</v>
      </c>
      <c r="I18" s="95">
        <v>6</v>
      </c>
      <c r="J18" s="96">
        <v>6</v>
      </c>
      <c r="K18" s="127"/>
      <c r="L18" s="380">
        <f>SUMPRODUCT(E$4:I$4,E18:I18)/SUM(E18:I18)</f>
        <v>3.4545454545454546</v>
      </c>
      <c r="N18" s="107">
        <v>2</v>
      </c>
      <c r="O18" s="95">
        <v>19</v>
      </c>
      <c r="P18" s="95">
        <v>51</v>
      </c>
      <c r="Q18" s="95">
        <v>10</v>
      </c>
      <c r="R18" s="95">
        <v>4</v>
      </c>
      <c r="S18" s="96">
        <v>8</v>
      </c>
      <c r="T18" s="137"/>
      <c r="U18" s="380">
        <f>SUMPRODUCT(N$4:R$4,N18:R18)/SUM(N18:R18)</f>
        <v>3.058139534883721</v>
      </c>
    </row>
    <row r="19" spans="1:21" ht="13.5" customHeight="1" thickBot="1" x14ac:dyDescent="0.2">
      <c r="A19" s="370"/>
      <c r="B19" s="21"/>
      <c r="C19" s="26"/>
      <c r="D19" s="343"/>
      <c r="E19" s="70">
        <v>14.893617021276595</v>
      </c>
      <c r="F19" s="71">
        <v>36.170212765957451</v>
      </c>
      <c r="G19" s="71">
        <v>25.531914893617021</v>
      </c>
      <c r="H19" s="71">
        <v>10.638297872340425</v>
      </c>
      <c r="I19" s="71">
        <v>6.3829787234042552</v>
      </c>
      <c r="J19" s="164">
        <v>6.3829787234042552</v>
      </c>
      <c r="K19" s="128"/>
      <c r="L19" s="383"/>
      <c r="N19" s="81">
        <v>2.1276595744680851</v>
      </c>
      <c r="O19" s="71">
        <v>20.212765957446805</v>
      </c>
      <c r="P19" s="71">
        <v>54.255319148936167</v>
      </c>
      <c r="Q19" s="71">
        <v>10.638297872340425</v>
      </c>
      <c r="R19" s="71">
        <v>4.2553191489361701</v>
      </c>
      <c r="S19" s="164">
        <v>8.5106382978723403</v>
      </c>
      <c r="U19" s="383"/>
    </row>
    <row r="20" spans="1:21" s="111" customFormat="1" ht="13.5" customHeight="1" x14ac:dyDescent="0.15">
      <c r="A20" s="372" t="s">
        <v>0</v>
      </c>
      <c r="B20" s="103" t="s">
        <v>1</v>
      </c>
      <c r="C20" s="121"/>
      <c r="D20" s="340">
        <v>1088</v>
      </c>
      <c r="E20" s="101">
        <v>241</v>
      </c>
      <c r="F20" s="102">
        <v>405</v>
      </c>
      <c r="G20" s="102">
        <v>251</v>
      </c>
      <c r="H20" s="102">
        <v>115</v>
      </c>
      <c r="I20" s="102">
        <v>33</v>
      </c>
      <c r="J20" s="105">
        <v>43</v>
      </c>
      <c r="K20" s="129"/>
      <c r="L20" s="382">
        <f>SUMPRODUCT(E$4:I$4,E20:I20)/SUM(E20:I20)</f>
        <v>3.6755980861244018</v>
      </c>
      <c r="N20" s="104">
        <v>34</v>
      </c>
      <c r="O20" s="102">
        <v>209</v>
      </c>
      <c r="P20" s="102">
        <v>522</v>
      </c>
      <c r="Q20" s="102">
        <v>193</v>
      </c>
      <c r="R20" s="102">
        <v>62</v>
      </c>
      <c r="S20" s="105">
        <v>68</v>
      </c>
      <c r="T20" s="4"/>
      <c r="U20" s="382">
        <f>SUMPRODUCT(N$4:R$4,N20:R20)/SUM(N20:R20)</f>
        <v>2.9607843137254903</v>
      </c>
    </row>
    <row r="21" spans="1:21" s="22" customFormat="1" ht="13.5" customHeight="1" x14ac:dyDescent="0.15">
      <c r="A21" s="373"/>
      <c r="B21" s="23"/>
      <c r="C21" s="25"/>
      <c r="D21" s="341"/>
      <c r="E21" s="67">
        <v>22.150735294117645</v>
      </c>
      <c r="F21" s="68">
        <v>37.224264705882355</v>
      </c>
      <c r="G21" s="68">
        <v>23.069852941176471</v>
      </c>
      <c r="H21" s="68">
        <v>10.569852941176471</v>
      </c>
      <c r="I21" s="68">
        <v>3.0330882352941178</v>
      </c>
      <c r="J21" s="162">
        <v>3.9522058823529411</v>
      </c>
      <c r="L21" s="381"/>
      <c r="N21" s="80">
        <v>3.125</v>
      </c>
      <c r="O21" s="68">
        <v>19.209558823529413</v>
      </c>
      <c r="P21" s="68">
        <v>47.977941176470587</v>
      </c>
      <c r="Q21" s="68">
        <v>17.738970588235293</v>
      </c>
      <c r="R21" s="68">
        <v>5.6985294117647056</v>
      </c>
      <c r="S21" s="162">
        <v>6.25</v>
      </c>
      <c r="T21" s="4"/>
      <c r="U21" s="381"/>
    </row>
    <row r="22" spans="1:21" s="111" customFormat="1" ht="13.5" customHeight="1" x14ac:dyDescent="0.15">
      <c r="A22" s="373"/>
      <c r="B22" s="106" t="s">
        <v>2</v>
      </c>
      <c r="C22" s="122"/>
      <c r="D22" s="342">
        <v>1538</v>
      </c>
      <c r="E22" s="94">
        <v>323</v>
      </c>
      <c r="F22" s="95">
        <v>544</v>
      </c>
      <c r="G22" s="95">
        <v>391</v>
      </c>
      <c r="H22" s="95">
        <v>163</v>
      </c>
      <c r="I22" s="95">
        <v>51</v>
      </c>
      <c r="J22" s="96">
        <v>66</v>
      </c>
      <c r="L22" s="380">
        <f>SUMPRODUCT(E$4:I$4,E22:I22)/SUM(E22:I22)</f>
        <v>3.6283967391304346</v>
      </c>
      <c r="N22" s="107">
        <v>63</v>
      </c>
      <c r="O22" s="95">
        <v>255</v>
      </c>
      <c r="P22" s="95">
        <v>805</v>
      </c>
      <c r="Q22" s="95">
        <v>255</v>
      </c>
      <c r="R22" s="95">
        <v>50</v>
      </c>
      <c r="S22" s="96">
        <v>110</v>
      </c>
      <c r="T22" s="4"/>
      <c r="U22" s="380">
        <f>SUMPRODUCT(N$4:R$4,N22:R22)/SUM(N22:R22)</f>
        <v>3.0182072829131652</v>
      </c>
    </row>
    <row r="23" spans="1:21" s="22" customFormat="1" ht="13.5" customHeight="1" x14ac:dyDescent="0.15">
      <c r="A23" s="373"/>
      <c r="B23" s="23"/>
      <c r="C23" s="25"/>
      <c r="D23" s="341"/>
      <c r="E23" s="67">
        <v>21.001300390117038</v>
      </c>
      <c r="F23" s="68">
        <v>35.370611183355003</v>
      </c>
      <c r="G23" s="68">
        <v>25.422626788036411</v>
      </c>
      <c r="H23" s="68">
        <v>10.598179453836151</v>
      </c>
      <c r="I23" s="68">
        <v>3.3159947984395317</v>
      </c>
      <c r="J23" s="162">
        <v>4.2912873862158651</v>
      </c>
      <c r="L23" s="381"/>
      <c r="N23" s="80">
        <v>4.0962288686605977</v>
      </c>
      <c r="O23" s="68">
        <v>16.579973992197658</v>
      </c>
      <c r="P23" s="68">
        <v>52.340702210663203</v>
      </c>
      <c r="Q23" s="68">
        <v>16.579973992197658</v>
      </c>
      <c r="R23" s="68">
        <v>3.2509752925877766</v>
      </c>
      <c r="S23" s="162">
        <v>7.1521456436931086</v>
      </c>
      <c r="T23" s="4"/>
      <c r="U23" s="381"/>
    </row>
    <row r="24" spans="1:21" s="111" customFormat="1" ht="13.5" customHeight="1" x14ac:dyDescent="0.15">
      <c r="A24" s="373"/>
      <c r="B24" s="106" t="s">
        <v>45</v>
      </c>
      <c r="C24" s="122"/>
      <c r="D24" s="342">
        <v>86</v>
      </c>
      <c r="E24" s="94">
        <v>14</v>
      </c>
      <c r="F24" s="95">
        <v>30</v>
      </c>
      <c r="G24" s="95">
        <v>20</v>
      </c>
      <c r="H24" s="95">
        <v>9</v>
      </c>
      <c r="I24" s="95">
        <v>0</v>
      </c>
      <c r="J24" s="96">
        <v>13</v>
      </c>
      <c r="L24" s="380">
        <f>SUMPRODUCT(E$4:I$4,E24:I24)/SUM(E24:I24)</f>
        <v>3.6712328767123288</v>
      </c>
      <c r="N24" s="107">
        <v>2</v>
      </c>
      <c r="O24" s="95">
        <v>18</v>
      </c>
      <c r="P24" s="95">
        <v>37</v>
      </c>
      <c r="Q24" s="95">
        <v>9</v>
      </c>
      <c r="R24" s="95">
        <v>4</v>
      </c>
      <c r="S24" s="96">
        <v>16</v>
      </c>
      <c r="T24" s="4"/>
      <c r="U24" s="380">
        <f>SUMPRODUCT(N$4:R$4,N24:R24)/SUM(N24:R24)</f>
        <v>3.0714285714285716</v>
      </c>
    </row>
    <row r="25" spans="1:21" s="22" customFormat="1" ht="13.5" customHeight="1" thickBot="1" x14ac:dyDescent="0.2">
      <c r="A25" s="374"/>
      <c r="B25" s="61"/>
      <c r="C25" s="62"/>
      <c r="D25" s="343"/>
      <c r="E25" s="70">
        <v>16.279069767441861</v>
      </c>
      <c r="F25" s="71">
        <v>34.883720930232556</v>
      </c>
      <c r="G25" s="71">
        <v>23.255813953488371</v>
      </c>
      <c r="H25" s="71">
        <v>10.465116279069768</v>
      </c>
      <c r="I25" s="71">
        <v>0</v>
      </c>
      <c r="J25" s="164">
        <v>15.11627906976744</v>
      </c>
      <c r="L25" s="383"/>
      <c r="N25" s="81">
        <v>2.3255813953488373</v>
      </c>
      <c r="O25" s="71">
        <v>20.930232558139537</v>
      </c>
      <c r="P25" s="71">
        <v>43.02325581395349</v>
      </c>
      <c r="Q25" s="71">
        <v>10.465116279069768</v>
      </c>
      <c r="R25" s="71">
        <v>4.6511627906976747</v>
      </c>
      <c r="S25" s="164">
        <v>18.604651162790699</v>
      </c>
      <c r="T25" s="4"/>
      <c r="U25" s="383"/>
    </row>
    <row r="26" spans="1:21" s="110" customFormat="1" ht="13.5" customHeight="1" x14ac:dyDescent="0.15">
      <c r="A26" s="371" t="s">
        <v>43</v>
      </c>
      <c r="B26" s="118" t="s">
        <v>3</v>
      </c>
      <c r="C26" s="119"/>
      <c r="D26" s="344">
        <v>170</v>
      </c>
      <c r="E26" s="112">
        <v>58</v>
      </c>
      <c r="F26" s="113">
        <v>71</v>
      </c>
      <c r="G26" s="113">
        <v>25</v>
      </c>
      <c r="H26" s="113">
        <v>8</v>
      </c>
      <c r="I26" s="113">
        <v>4</v>
      </c>
      <c r="J26" s="114">
        <v>4</v>
      </c>
      <c r="L26" s="382">
        <f>SUMPRODUCT(E$4:I$4,E26:I26)/SUM(E26:I26)</f>
        <v>4.0301204819277112</v>
      </c>
      <c r="N26" s="115">
        <v>12</v>
      </c>
      <c r="O26" s="113">
        <v>41</v>
      </c>
      <c r="P26" s="113">
        <v>68</v>
      </c>
      <c r="Q26" s="113">
        <v>30</v>
      </c>
      <c r="R26" s="113">
        <v>12</v>
      </c>
      <c r="S26" s="114">
        <v>7</v>
      </c>
      <c r="T26" s="137"/>
      <c r="U26" s="382">
        <f>SUMPRODUCT(N$4:R$4,N26:R26)/SUM(N26:R26)</f>
        <v>3.0674846625766872</v>
      </c>
    </row>
    <row r="27" spans="1:21" ht="13.5" customHeight="1" x14ac:dyDescent="0.15">
      <c r="A27" s="369"/>
      <c r="B27" s="10"/>
      <c r="C27" s="24"/>
      <c r="D27" s="345"/>
      <c r="E27" s="73">
        <v>34.117647058823529</v>
      </c>
      <c r="F27" s="74">
        <v>41.764705882352942</v>
      </c>
      <c r="G27" s="74">
        <v>14.705882352941178</v>
      </c>
      <c r="H27" s="74">
        <v>4.7058823529411766</v>
      </c>
      <c r="I27" s="74">
        <v>2.3529411764705883</v>
      </c>
      <c r="J27" s="165">
        <v>2.3529411764705883</v>
      </c>
      <c r="L27" s="381"/>
      <c r="N27" s="82">
        <v>7.0588235294117645</v>
      </c>
      <c r="O27" s="74">
        <v>24.117647058823529</v>
      </c>
      <c r="P27" s="74">
        <v>40</v>
      </c>
      <c r="Q27" s="74">
        <v>17.647058823529413</v>
      </c>
      <c r="R27" s="74">
        <v>7.0588235294117645</v>
      </c>
      <c r="S27" s="165">
        <v>4.117647058823529</v>
      </c>
      <c r="U27" s="381"/>
    </row>
    <row r="28" spans="1:21" s="110" customFormat="1" ht="13.5" customHeight="1" x14ac:dyDescent="0.15">
      <c r="A28" s="369"/>
      <c r="B28" s="108" t="s">
        <v>4</v>
      </c>
      <c r="C28" s="120"/>
      <c r="D28" s="338">
        <v>260</v>
      </c>
      <c r="E28" s="97">
        <v>105</v>
      </c>
      <c r="F28" s="98">
        <v>93</v>
      </c>
      <c r="G28" s="98">
        <v>47</v>
      </c>
      <c r="H28" s="98">
        <v>9</v>
      </c>
      <c r="I28" s="98">
        <v>3</v>
      </c>
      <c r="J28" s="99">
        <v>3</v>
      </c>
      <c r="L28" s="380">
        <f>SUMPRODUCT(E$4:I$4,E28:I28)/SUM(E28:I28)</f>
        <v>4.1206225680933848</v>
      </c>
      <c r="N28" s="109">
        <v>6</v>
      </c>
      <c r="O28" s="98">
        <v>37</v>
      </c>
      <c r="P28" s="98">
        <v>135</v>
      </c>
      <c r="Q28" s="98">
        <v>53</v>
      </c>
      <c r="R28" s="98">
        <v>25</v>
      </c>
      <c r="S28" s="99">
        <v>4</v>
      </c>
      <c r="T28" s="137"/>
      <c r="U28" s="380">
        <f>SUMPRODUCT(N$4:R$4,N28:R28)/SUM(N28:R28)</f>
        <v>2.7890625</v>
      </c>
    </row>
    <row r="29" spans="1:21" ht="13.5" customHeight="1" x14ac:dyDescent="0.15">
      <c r="A29" s="369"/>
      <c r="B29" s="10"/>
      <c r="C29" s="24"/>
      <c r="D29" s="345"/>
      <c r="E29" s="73">
        <v>40.384615384615387</v>
      </c>
      <c r="F29" s="74">
        <v>35.769230769230766</v>
      </c>
      <c r="G29" s="74">
        <v>18.076923076923077</v>
      </c>
      <c r="H29" s="74">
        <v>3.4615384615384617</v>
      </c>
      <c r="I29" s="74">
        <v>1.153846153846154</v>
      </c>
      <c r="J29" s="165">
        <v>1.153846153846154</v>
      </c>
      <c r="L29" s="381"/>
      <c r="N29" s="82">
        <v>2.3076923076923079</v>
      </c>
      <c r="O29" s="74">
        <v>14.23076923076923</v>
      </c>
      <c r="P29" s="74">
        <v>51.923076923076927</v>
      </c>
      <c r="Q29" s="74">
        <v>20.384615384615383</v>
      </c>
      <c r="R29" s="74">
        <v>9.6153846153846168</v>
      </c>
      <c r="S29" s="165">
        <v>1.5384615384615385</v>
      </c>
      <c r="U29" s="381"/>
    </row>
    <row r="30" spans="1:21" s="110" customFormat="1" ht="13.5" customHeight="1" x14ac:dyDescent="0.15">
      <c r="A30" s="369"/>
      <c r="B30" s="108" t="s">
        <v>5</v>
      </c>
      <c r="C30" s="120"/>
      <c r="D30" s="338">
        <v>434</v>
      </c>
      <c r="E30" s="97">
        <v>113</v>
      </c>
      <c r="F30" s="98">
        <v>164</v>
      </c>
      <c r="G30" s="98">
        <v>89</v>
      </c>
      <c r="H30" s="98">
        <v>50</v>
      </c>
      <c r="I30" s="98">
        <v>12</v>
      </c>
      <c r="J30" s="99">
        <v>6</v>
      </c>
      <c r="L30" s="380">
        <f>SUMPRODUCT(E$4:I$4,E30:I30)/SUM(E30:I30)</f>
        <v>3.7383177570093458</v>
      </c>
      <c r="N30" s="109">
        <v>20</v>
      </c>
      <c r="O30" s="98">
        <v>70</v>
      </c>
      <c r="P30" s="98">
        <v>212</v>
      </c>
      <c r="Q30" s="98">
        <v>98</v>
      </c>
      <c r="R30" s="98">
        <v>24</v>
      </c>
      <c r="S30" s="99">
        <v>10</v>
      </c>
      <c r="T30" s="137"/>
      <c r="U30" s="380">
        <f>SUMPRODUCT(N$4:R$4,N30:R30)/SUM(N30:R30)</f>
        <v>2.9150943396226414</v>
      </c>
    </row>
    <row r="31" spans="1:21" ht="13.5" customHeight="1" x14ac:dyDescent="0.15">
      <c r="A31" s="369"/>
      <c r="B31" s="10"/>
      <c r="C31" s="24"/>
      <c r="D31" s="345"/>
      <c r="E31" s="73">
        <v>26.036866359447004</v>
      </c>
      <c r="F31" s="74">
        <v>37.788018433179722</v>
      </c>
      <c r="G31" s="74">
        <v>20.506912442396313</v>
      </c>
      <c r="H31" s="74">
        <v>11.52073732718894</v>
      </c>
      <c r="I31" s="74">
        <v>2.7649769585253456</v>
      </c>
      <c r="J31" s="165">
        <v>1.3824884792626728</v>
      </c>
      <c r="L31" s="381"/>
      <c r="N31" s="82">
        <v>4.6082949308755765</v>
      </c>
      <c r="O31" s="74">
        <v>16.129032258064516</v>
      </c>
      <c r="P31" s="74">
        <v>48.847926267281103</v>
      </c>
      <c r="Q31" s="74">
        <v>22.58064516129032</v>
      </c>
      <c r="R31" s="74">
        <v>5.5299539170506913</v>
      </c>
      <c r="S31" s="165">
        <v>2.3041474654377883</v>
      </c>
      <c r="U31" s="381"/>
    </row>
    <row r="32" spans="1:21" s="110" customFormat="1" ht="13.5" customHeight="1" x14ac:dyDescent="0.15">
      <c r="A32" s="369"/>
      <c r="B32" s="108" t="s">
        <v>6</v>
      </c>
      <c r="C32" s="120"/>
      <c r="D32" s="338">
        <v>480</v>
      </c>
      <c r="E32" s="97">
        <v>103</v>
      </c>
      <c r="F32" s="98">
        <v>193</v>
      </c>
      <c r="G32" s="98">
        <v>121</v>
      </c>
      <c r="H32" s="98">
        <v>38</v>
      </c>
      <c r="I32" s="98">
        <v>16</v>
      </c>
      <c r="J32" s="99">
        <v>9</v>
      </c>
      <c r="L32" s="380">
        <f>SUMPRODUCT(E$4:I$4,E32:I32)/SUM(E32:I32)</f>
        <v>3.6985138004246285</v>
      </c>
      <c r="N32" s="109">
        <v>13</v>
      </c>
      <c r="O32" s="98">
        <v>71</v>
      </c>
      <c r="P32" s="98">
        <v>257</v>
      </c>
      <c r="Q32" s="98">
        <v>97</v>
      </c>
      <c r="R32" s="98">
        <v>22</v>
      </c>
      <c r="S32" s="99">
        <v>20</v>
      </c>
      <c r="T32" s="137"/>
      <c r="U32" s="380">
        <f>SUMPRODUCT(N$4:R$4,N32:R32)/SUM(N32:R32)</f>
        <v>2.9043478260869566</v>
      </c>
    </row>
    <row r="33" spans="1:21" ht="13.5" customHeight="1" x14ac:dyDescent="0.15">
      <c r="A33" s="369"/>
      <c r="B33" s="10"/>
      <c r="C33" s="24"/>
      <c r="D33" s="345"/>
      <c r="E33" s="73">
        <v>21.458333333333332</v>
      </c>
      <c r="F33" s="74">
        <v>40.208333333333336</v>
      </c>
      <c r="G33" s="74">
        <v>25.208333333333332</v>
      </c>
      <c r="H33" s="74">
        <v>7.9166666666666661</v>
      </c>
      <c r="I33" s="74">
        <v>3.3333333333333335</v>
      </c>
      <c r="J33" s="165">
        <v>1.875</v>
      </c>
      <c r="L33" s="381"/>
      <c r="N33" s="82">
        <v>2.7083333333333335</v>
      </c>
      <c r="O33" s="74">
        <v>14.791666666666666</v>
      </c>
      <c r="P33" s="74">
        <v>53.541666666666664</v>
      </c>
      <c r="Q33" s="74">
        <v>20.208333333333332</v>
      </c>
      <c r="R33" s="74">
        <v>4.583333333333333</v>
      </c>
      <c r="S33" s="165">
        <v>4.1666666666666661</v>
      </c>
      <c r="U33" s="381"/>
    </row>
    <row r="34" spans="1:21" s="110" customFormat="1" ht="13.5" customHeight="1" x14ac:dyDescent="0.15">
      <c r="A34" s="369"/>
      <c r="B34" s="108" t="s">
        <v>7</v>
      </c>
      <c r="C34" s="120"/>
      <c r="D34" s="338">
        <v>594</v>
      </c>
      <c r="E34" s="97">
        <v>94</v>
      </c>
      <c r="F34" s="98">
        <v>223</v>
      </c>
      <c r="G34" s="98">
        <v>169</v>
      </c>
      <c r="H34" s="98">
        <v>72</v>
      </c>
      <c r="I34" s="98">
        <v>22</v>
      </c>
      <c r="J34" s="99">
        <v>14</v>
      </c>
      <c r="L34" s="380">
        <f>SUMPRODUCT(E$4:I$4,E34:I34)/SUM(E34:I34)</f>
        <v>3.5086206896551726</v>
      </c>
      <c r="N34" s="109">
        <v>22</v>
      </c>
      <c r="O34" s="98">
        <v>101</v>
      </c>
      <c r="P34" s="98">
        <v>321</v>
      </c>
      <c r="Q34" s="98">
        <v>102</v>
      </c>
      <c r="R34" s="98">
        <v>16</v>
      </c>
      <c r="S34" s="99">
        <v>32</v>
      </c>
      <c r="T34" s="137"/>
      <c r="U34" s="380">
        <f>SUMPRODUCT(N$4:R$4,N34:R34)/SUM(N34:R34)</f>
        <v>3.0195729537366547</v>
      </c>
    </row>
    <row r="35" spans="1:21" ht="13.5" customHeight="1" x14ac:dyDescent="0.15">
      <c r="A35" s="369"/>
      <c r="B35" s="10"/>
      <c r="C35" s="24"/>
      <c r="D35" s="345"/>
      <c r="E35" s="73">
        <v>15.824915824915825</v>
      </c>
      <c r="F35" s="74">
        <v>37.542087542087543</v>
      </c>
      <c r="G35" s="74">
        <v>28.45117845117845</v>
      </c>
      <c r="H35" s="74">
        <v>12.121212121212121</v>
      </c>
      <c r="I35" s="74">
        <v>3.7037037037037033</v>
      </c>
      <c r="J35" s="165">
        <v>2.3569023569023568</v>
      </c>
      <c r="L35" s="381"/>
      <c r="N35" s="82">
        <v>3.7037037037037033</v>
      </c>
      <c r="O35" s="74">
        <v>17.003367003367003</v>
      </c>
      <c r="P35" s="74">
        <v>54.040404040404042</v>
      </c>
      <c r="Q35" s="74">
        <v>17.171717171717169</v>
      </c>
      <c r="R35" s="74">
        <v>2.6936026936026933</v>
      </c>
      <c r="S35" s="165">
        <v>5.3872053872053867</v>
      </c>
      <c r="U35" s="381"/>
    </row>
    <row r="36" spans="1:21" s="110" customFormat="1" ht="13.5" customHeight="1" x14ac:dyDescent="0.15">
      <c r="A36" s="369"/>
      <c r="B36" s="108" t="s">
        <v>44</v>
      </c>
      <c r="C36" s="120"/>
      <c r="D36" s="338">
        <v>688</v>
      </c>
      <c r="E36" s="97">
        <v>92</v>
      </c>
      <c r="F36" s="98">
        <v>205</v>
      </c>
      <c r="G36" s="98">
        <v>191</v>
      </c>
      <c r="H36" s="98">
        <v>101</v>
      </c>
      <c r="I36" s="98">
        <v>27</v>
      </c>
      <c r="J36" s="99">
        <v>72</v>
      </c>
      <c r="L36" s="380">
        <f>SUMPRODUCT(E$4:I$4,E36:I36)/SUM(E36:I36)</f>
        <v>3.3798701298701297</v>
      </c>
      <c r="N36" s="109">
        <v>24</v>
      </c>
      <c r="O36" s="98">
        <v>145</v>
      </c>
      <c r="P36" s="98">
        <v>334</v>
      </c>
      <c r="Q36" s="98">
        <v>68</v>
      </c>
      <c r="R36" s="98">
        <v>13</v>
      </c>
      <c r="S36" s="99">
        <v>104</v>
      </c>
      <c r="T36" s="137"/>
      <c r="U36" s="380">
        <f>SUMPRODUCT(N$4:R$4,N36:R36)/SUM(N36:R36)</f>
        <v>3.1695205479452055</v>
      </c>
    </row>
    <row r="37" spans="1:21" ht="13.5" customHeight="1" x14ac:dyDescent="0.15">
      <c r="A37" s="369"/>
      <c r="B37" s="10"/>
      <c r="C37" s="24"/>
      <c r="D37" s="345"/>
      <c r="E37" s="73">
        <v>13.372093023255813</v>
      </c>
      <c r="F37" s="74">
        <v>29.796511627906973</v>
      </c>
      <c r="G37" s="74">
        <v>27.761627906976745</v>
      </c>
      <c r="H37" s="74">
        <v>14.680232558139537</v>
      </c>
      <c r="I37" s="74">
        <v>3.9244186046511627</v>
      </c>
      <c r="J37" s="165">
        <v>10.465116279069768</v>
      </c>
      <c r="L37" s="381"/>
      <c r="N37" s="82">
        <v>3.4883720930232558</v>
      </c>
      <c r="O37" s="74">
        <v>21.075581395348838</v>
      </c>
      <c r="P37" s="74">
        <v>48.546511627906973</v>
      </c>
      <c r="Q37" s="74">
        <v>9.8837209302325579</v>
      </c>
      <c r="R37" s="74">
        <v>1.88953488372093</v>
      </c>
      <c r="S37" s="165">
        <v>15.11627906976744</v>
      </c>
      <c r="U37" s="381"/>
    </row>
    <row r="38" spans="1:21" s="110" customFormat="1" ht="13.5" customHeight="1" x14ac:dyDescent="0.15">
      <c r="A38" s="369"/>
      <c r="B38" s="108" t="s">
        <v>45</v>
      </c>
      <c r="C38" s="120"/>
      <c r="D38" s="338">
        <v>86</v>
      </c>
      <c r="E38" s="97">
        <v>13</v>
      </c>
      <c r="F38" s="98">
        <v>30</v>
      </c>
      <c r="G38" s="98">
        <v>20</v>
      </c>
      <c r="H38" s="98">
        <v>9</v>
      </c>
      <c r="I38" s="98">
        <v>0</v>
      </c>
      <c r="J38" s="99">
        <v>14</v>
      </c>
      <c r="L38" s="380">
        <f>SUMPRODUCT(E$4:I$4,E38:I38)/SUM(E38:I38)</f>
        <v>3.6527777777777777</v>
      </c>
      <c r="N38" s="109">
        <v>2</v>
      </c>
      <c r="O38" s="98">
        <v>17</v>
      </c>
      <c r="P38" s="98">
        <v>37</v>
      </c>
      <c r="Q38" s="98">
        <v>9</v>
      </c>
      <c r="R38" s="98">
        <v>4</v>
      </c>
      <c r="S38" s="99">
        <v>17</v>
      </c>
      <c r="T38" s="137"/>
      <c r="U38" s="380">
        <f>SUMPRODUCT(N$4:R$4,N38:R38)/SUM(N38:R38)</f>
        <v>3.0579710144927534</v>
      </c>
    </row>
    <row r="39" spans="1:21" ht="13.5" customHeight="1" thickBot="1" x14ac:dyDescent="0.2">
      <c r="A39" s="370"/>
      <c r="B39" s="21"/>
      <c r="C39" s="26"/>
      <c r="D39" s="339"/>
      <c r="E39" s="76">
        <v>15.11627906976744</v>
      </c>
      <c r="F39" s="77">
        <v>34.883720930232556</v>
      </c>
      <c r="G39" s="77">
        <v>23.255813953488371</v>
      </c>
      <c r="H39" s="77">
        <v>10.465116279069768</v>
      </c>
      <c r="I39" s="77">
        <v>0</v>
      </c>
      <c r="J39" s="166">
        <v>16.279069767441861</v>
      </c>
      <c r="L39" s="383"/>
      <c r="N39" s="83">
        <v>2.3255813953488373</v>
      </c>
      <c r="O39" s="77">
        <v>19.767441860465116</v>
      </c>
      <c r="P39" s="77">
        <v>43.02325581395349</v>
      </c>
      <c r="Q39" s="77">
        <v>10.465116279069768</v>
      </c>
      <c r="R39" s="77">
        <v>4.6511627906976747</v>
      </c>
      <c r="S39" s="166">
        <v>19.767441860465116</v>
      </c>
      <c r="U39" s="383"/>
    </row>
    <row r="40" spans="1:21" s="110" customFormat="1" ht="13.5" customHeight="1" x14ac:dyDescent="0.15">
      <c r="A40" s="369" t="s">
        <v>46</v>
      </c>
      <c r="B40" s="108" t="s">
        <v>48</v>
      </c>
      <c r="C40" s="120"/>
      <c r="D40" s="342">
        <v>459</v>
      </c>
      <c r="E40" s="94">
        <v>120</v>
      </c>
      <c r="F40" s="95">
        <v>152</v>
      </c>
      <c r="G40" s="95">
        <v>115</v>
      </c>
      <c r="H40" s="95">
        <v>41</v>
      </c>
      <c r="I40" s="95">
        <v>21</v>
      </c>
      <c r="J40" s="96">
        <v>10</v>
      </c>
      <c r="L40" s="382">
        <f>SUMPRODUCT(E$4:I$4,E40:I40)/SUM(E40:I40)</f>
        <v>3.6881959910913142</v>
      </c>
      <c r="N40" s="107">
        <v>24</v>
      </c>
      <c r="O40" s="95">
        <v>73</v>
      </c>
      <c r="P40" s="95">
        <v>236</v>
      </c>
      <c r="Q40" s="95">
        <v>74</v>
      </c>
      <c r="R40" s="95">
        <v>32</v>
      </c>
      <c r="S40" s="96">
        <v>20</v>
      </c>
      <c r="T40" s="137"/>
      <c r="U40" s="382">
        <f>SUMPRODUCT(N$4:R$4,N40:R40)/SUM(N40:R40)</f>
        <v>2.9612756264236904</v>
      </c>
    </row>
    <row r="41" spans="1:21" ht="13.5" customHeight="1" x14ac:dyDescent="0.15">
      <c r="A41" s="369"/>
      <c r="B41" s="10"/>
      <c r="C41" s="24"/>
      <c r="D41" s="341"/>
      <c r="E41" s="67">
        <v>26.143790849673206</v>
      </c>
      <c r="F41" s="68">
        <v>33.115468409586057</v>
      </c>
      <c r="G41" s="68">
        <v>25.054466230936818</v>
      </c>
      <c r="H41" s="68">
        <v>8.9324618736383457</v>
      </c>
      <c r="I41" s="68">
        <v>4.5751633986928102</v>
      </c>
      <c r="J41" s="162">
        <v>2.1786492374727668</v>
      </c>
      <c r="L41" s="381"/>
      <c r="N41" s="80">
        <v>5.2287581699346406</v>
      </c>
      <c r="O41" s="68">
        <v>15.904139433551197</v>
      </c>
      <c r="P41" s="68">
        <v>51.416122004357298</v>
      </c>
      <c r="Q41" s="68">
        <v>16.122004357298476</v>
      </c>
      <c r="R41" s="68">
        <v>6.9716775599128544</v>
      </c>
      <c r="S41" s="162">
        <v>4.3572984749455337</v>
      </c>
      <c r="U41" s="381"/>
    </row>
    <row r="42" spans="1:21" s="110" customFormat="1" ht="13.5" customHeight="1" x14ac:dyDescent="0.15">
      <c r="A42" s="369"/>
      <c r="B42" s="108" t="s">
        <v>50</v>
      </c>
      <c r="C42" s="120"/>
      <c r="D42" s="342">
        <v>1862</v>
      </c>
      <c r="E42" s="94">
        <v>401</v>
      </c>
      <c r="F42" s="95">
        <v>697</v>
      </c>
      <c r="G42" s="95">
        <v>447</v>
      </c>
      <c r="H42" s="95">
        <v>203</v>
      </c>
      <c r="I42" s="95">
        <v>49</v>
      </c>
      <c r="J42" s="96">
        <v>65</v>
      </c>
      <c r="L42" s="380">
        <f>SUMPRODUCT(E$4:I$4,E42:I42)/SUM(E42:I42)</f>
        <v>3.6666666666666665</v>
      </c>
      <c r="N42" s="107">
        <v>67</v>
      </c>
      <c r="O42" s="95">
        <v>343</v>
      </c>
      <c r="P42" s="95">
        <v>945</v>
      </c>
      <c r="Q42" s="95">
        <v>327</v>
      </c>
      <c r="R42" s="95">
        <v>67</v>
      </c>
      <c r="S42" s="96">
        <v>113</v>
      </c>
      <c r="T42" s="137"/>
      <c r="U42" s="380">
        <f>SUMPRODUCT(N$4:R$4,N42:R42)/SUM(N42:R42)</f>
        <v>3.0091480846197829</v>
      </c>
    </row>
    <row r="43" spans="1:21" ht="13.5" customHeight="1" x14ac:dyDescent="0.15">
      <c r="A43" s="369"/>
      <c r="B43" s="10"/>
      <c r="C43" s="24"/>
      <c r="D43" s="341"/>
      <c r="E43" s="67">
        <v>21.535982814178304</v>
      </c>
      <c r="F43" s="68">
        <v>37.432867883995705</v>
      </c>
      <c r="G43" s="68">
        <v>24.006444683136412</v>
      </c>
      <c r="H43" s="68">
        <v>10.902255639097744</v>
      </c>
      <c r="I43" s="68">
        <v>2.6315789473684208</v>
      </c>
      <c r="J43" s="162">
        <v>3.4908700322234156</v>
      </c>
      <c r="L43" s="381"/>
      <c r="N43" s="80">
        <v>3.5982814178302904</v>
      </c>
      <c r="O43" s="68">
        <v>18.421052631578945</v>
      </c>
      <c r="P43" s="68">
        <v>50.751879699248128</v>
      </c>
      <c r="Q43" s="68">
        <v>17.561761546723954</v>
      </c>
      <c r="R43" s="68">
        <v>3.5982814178302904</v>
      </c>
      <c r="S43" s="162">
        <v>6.0687432867883997</v>
      </c>
      <c r="U43" s="381"/>
    </row>
    <row r="44" spans="1:21" s="110" customFormat="1" ht="13.5" customHeight="1" x14ac:dyDescent="0.15">
      <c r="A44" s="369"/>
      <c r="B44" s="108" t="s">
        <v>51</v>
      </c>
      <c r="C44" s="120"/>
      <c r="D44" s="342">
        <v>290</v>
      </c>
      <c r="E44" s="94">
        <v>44</v>
      </c>
      <c r="F44" s="95">
        <v>97</v>
      </c>
      <c r="G44" s="95">
        <v>79</v>
      </c>
      <c r="H44" s="95">
        <v>31</v>
      </c>
      <c r="I44" s="95">
        <v>14</v>
      </c>
      <c r="J44" s="96">
        <v>25</v>
      </c>
      <c r="L44" s="380">
        <f>SUMPRODUCT(E$4:I$4,E44:I44)/SUM(E44:I44)</f>
        <v>3.4754716981132074</v>
      </c>
      <c r="N44" s="107">
        <v>6</v>
      </c>
      <c r="O44" s="95">
        <v>46</v>
      </c>
      <c r="P44" s="95">
        <v>143</v>
      </c>
      <c r="Q44" s="95">
        <v>46</v>
      </c>
      <c r="R44" s="95">
        <v>13</v>
      </c>
      <c r="S44" s="96">
        <v>36</v>
      </c>
      <c r="T44" s="137"/>
      <c r="U44" s="380">
        <f>SUMPRODUCT(N$4:R$4,N44:R44)/SUM(N44:R44)</f>
        <v>2.9448818897637796</v>
      </c>
    </row>
    <row r="45" spans="1:21" ht="13.5" customHeight="1" x14ac:dyDescent="0.15">
      <c r="A45" s="369"/>
      <c r="B45" s="10"/>
      <c r="C45" s="24"/>
      <c r="D45" s="341"/>
      <c r="E45" s="67">
        <v>15.172413793103448</v>
      </c>
      <c r="F45" s="68">
        <v>33.448275862068968</v>
      </c>
      <c r="G45" s="68">
        <v>27.241379310344826</v>
      </c>
      <c r="H45" s="68">
        <v>10.689655172413794</v>
      </c>
      <c r="I45" s="68">
        <v>4.8275862068965516</v>
      </c>
      <c r="J45" s="162">
        <v>8.6206896551724146</v>
      </c>
      <c r="L45" s="381"/>
      <c r="N45" s="80">
        <v>2.0689655172413794</v>
      </c>
      <c r="O45" s="68">
        <v>15.862068965517242</v>
      </c>
      <c r="P45" s="68">
        <v>49.310344827586206</v>
      </c>
      <c r="Q45" s="68">
        <v>15.862068965517242</v>
      </c>
      <c r="R45" s="68">
        <v>4.4827586206896548</v>
      </c>
      <c r="S45" s="162">
        <v>12.413793103448276</v>
      </c>
      <c r="U45" s="381"/>
    </row>
    <row r="46" spans="1:21" s="110" customFormat="1" ht="13.5" customHeight="1" x14ac:dyDescent="0.15">
      <c r="A46" s="369"/>
      <c r="B46" s="108" t="s">
        <v>360</v>
      </c>
      <c r="C46" s="120"/>
      <c r="D46" s="342">
        <v>101</v>
      </c>
      <c r="E46" s="94">
        <v>13</v>
      </c>
      <c r="F46" s="95">
        <v>33</v>
      </c>
      <c r="G46" s="95">
        <v>21</v>
      </c>
      <c r="H46" s="95">
        <v>12</v>
      </c>
      <c r="I46" s="95">
        <v>0</v>
      </c>
      <c r="J46" s="96">
        <v>22</v>
      </c>
      <c r="L46" s="380">
        <f>SUMPRODUCT(E$4:I$4,E46:I46)/SUM(E46:I46)</f>
        <v>3.5949367088607596</v>
      </c>
      <c r="N46" s="107">
        <v>2</v>
      </c>
      <c r="O46" s="95">
        <v>20</v>
      </c>
      <c r="P46" s="95">
        <v>40</v>
      </c>
      <c r="Q46" s="95">
        <v>10</v>
      </c>
      <c r="R46" s="95">
        <v>4</v>
      </c>
      <c r="S46" s="96">
        <v>25</v>
      </c>
      <c r="T46" s="137"/>
      <c r="U46" s="380">
        <f>SUMPRODUCT(N$4:R$4,N46:R46)/SUM(N46:R46)</f>
        <v>3.0789473684210527</v>
      </c>
    </row>
    <row r="47" spans="1:21" ht="13.5" customHeight="1" thickBot="1" x14ac:dyDescent="0.2">
      <c r="A47" s="370"/>
      <c r="B47" s="21"/>
      <c r="C47" s="26"/>
      <c r="D47" s="343"/>
      <c r="E47" s="70">
        <v>12.871287128712872</v>
      </c>
      <c r="F47" s="71">
        <v>32.673267326732677</v>
      </c>
      <c r="G47" s="71">
        <v>20.792079207920793</v>
      </c>
      <c r="H47" s="71">
        <v>11.881188118811881</v>
      </c>
      <c r="I47" s="71">
        <v>0</v>
      </c>
      <c r="J47" s="164">
        <v>21.782178217821784</v>
      </c>
      <c r="L47" s="383"/>
      <c r="N47" s="81">
        <v>1.9801980198019802</v>
      </c>
      <c r="O47" s="71">
        <v>19.801980198019802</v>
      </c>
      <c r="P47" s="71">
        <v>39.603960396039604</v>
      </c>
      <c r="Q47" s="71">
        <v>9.9009900990099009</v>
      </c>
      <c r="R47" s="71">
        <v>3.9603960396039604</v>
      </c>
      <c r="S47" s="164">
        <v>24.752475247524753</v>
      </c>
      <c r="U47" s="383"/>
    </row>
    <row r="48" spans="1:21" s="110" customFormat="1" ht="13.5" customHeight="1" x14ac:dyDescent="0.15">
      <c r="A48" s="369" t="s">
        <v>227</v>
      </c>
      <c r="B48" s="108" t="s">
        <v>53</v>
      </c>
      <c r="C48" s="120"/>
      <c r="D48" s="342">
        <v>144</v>
      </c>
      <c r="E48" s="94">
        <v>50</v>
      </c>
      <c r="F48" s="95">
        <v>59</v>
      </c>
      <c r="G48" s="95">
        <v>22</v>
      </c>
      <c r="H48" s="95">
        <v>7</v>
      </c>
      <c r="I48" s="95">
        <v>4</v>
      </c>
      <c r="J48" s="96">
        <v>2</v>
      </c>
      <c r="L48" s="382">
        <f>SUMPRODUCT(E$4:I$4,E48:I48)/SUM(E48:I48)</f>
        <v>4.0140845070422539</v>
      </c>
      <c r="N48" s="107">
        <v>11</v>
      </c>
      <c r="O48" s="95">
        <v>36</v>
      </c>
      <c r="P48" s="95">
        <v>58</v>
      </c>
      <c r="Q48" s="95">
        <v>24</v>
      </c>
      <c r="R48" s="95">
        <v>10</v>
      </c>
      <c r="S48" s="96">
        <v>5</v>
      </c>
      <c r="T48" s="137"/>
      <c r="U48" s="382">
        <f>SUMPRODUCT(N$4:R$4,N48:R48)/SUM(N48:R48)</f>
        <v>3.1007194244604315</v>
      </c>
    </row>
    <row r="49" spans="1:21" ht="13.5" customHeight="1" x14ac:dyDescent="0.15">
      <c r="A49" s="369"/>
      <c r="B49" s="10"/>
      <c r="C49" s="24"/>
      <c r="D49" s="341"/>
      <c r="E49" s="67">
        <v>34.722222222222221</v>
      </c>
      <c r="F49" s="68">
        <v>40.972222222222221</v>
      </c>
      <c r="G49" s="68">
        <v>15.277777777777779</v>
      </c>
      <c r="H49" s="68">
        <v>4.8611111111111116</v>
      </c>
      <c r="I49" s="68">
        <v>2.7777777777777777</v>
      </c>
      <c r="J49" s="162">
        <v>1.3888888888888888</v>
      </c>
      <c r="L49" s="381"/>
      <c r="N49" s="80">
        <v>7.6388888888888893</v>
      </c>
      <c r="O49" s="68">
        <v>25</v>
      </c>
      <c r="P49" s="68">
        <v>40.277777777777779</v>
      </c>
      <c r="Q49" s="68">
        <v>16.666666666666664</v>
      </c>
      <c r="R49" s="68">
        <v>6.9444444444444446</v>
      </c>
      <c r="S49" s="162">
        <v>3.4722222222222223</v>
      </c>
      <c r="U49" s="381"/>
    </row>
    <row r="50" spans="1:21" s="110" customFormat="1" ht="13.5" customHeight="1" x14ac:dyDescent="0.15">
      <c r="A50" s="369"/>
      <c r="B50" s="108" t="s">
        <v>433</v>
      </c>
      <c r="C50" s="120"/>
      <c r="D50" s="342">
        <v>364</v>
      </c>
      <c r="E50" s="94">
        <v>76</v>
      </c>
      <c r="F50" s="95">
        <v>117</v>
      </c>
      <c r="G50" s="95">
        <v>107</v>
      </c>
      <c r="H50" s="95">
        <v>38</v>
      </c>
      <c r="I50" s="95">
        <v>18</v>
      </c>
      <c r="J50" s="96">
        <v>8</v>
      </c>
      <c r="L50" s="380">
        <f>SUMPRODUCT(E$4:I$4,E50:I50)/SUM(E50:I50)</f>
        <v>3.547752808988764</v>
      </c>
      <c r="N50" s="107">
        <v>11</v>
      </c>
      <c r="O50" s="95">
        <v>47</v>
      </c>
      <c r="P50" s="95">
        <v>204</v>
      </c>
      <c r="Q50" s="95">
        <v>65</v>
      </c>
      <c r="R50" s="95">
        <v>24</v>
      </c>
      <c r="S50" s="96">
        <v>13</v>
      </c>
      <c r="T50" s="137"/>
      <c r="U50" s="380">
        <f>SUMPRODUCT(N$4:R$4,N50:R50)/SUM(N50:R50)</f>
        <v>2.8746438746438745</v>
      </c>
    </row>
    <row r="51" spans="1:21" ht="13.5" customHeight="1" x14ac:dyDescent="0.15">
      <c r="A51" s="369"/>
      <c r="B51" s="10"/>
      <c r="C51" s="24"/>
      <c r="D51" s="341"/>
      <c r="E51" s="67">
        <v>20.87912087912088</v>
      </c>
      <c r="F51" s="68">
        <v>32.142857142857146</v>
      </c>
      <c r="G51" s="68">
        <v>29.395604395604398</v>
      </c>
      <c r="H51" s="68">
        <v>10.43956043956044</v>
      </c>
      <c r="I51" s="68">
        <v>4.9450549450549453</v>
      </c>
      <c r="J51" s="162">
        <v>2.197802197802198</v>
      </c>
      <c r="L51" s="381"/>
      <c r="N51" s="80">
        <v>3.0219780219780219</v>
      </c>
      <c r="O51" s="68">
        <v>12.912087912087914</v>
      </c>
      <c r="P51" s="68">
        <v>56.043956043956044</v>
      </c>
      <c r="Q51" s="68">
        <v>17.857142857142858</v>
      </c>
      <c r="R51" s="68">
        <v>6.593406593406594</v>
      </c>
      <c r="S51" s="162">
        <v>3.5714285714285712</v>
      </c>
      <c r="U51" s="381"/>
    </row>
    <row r="52" spans="1:21" s="110" customFormat="1" ht="13.5" customHeight="1" x14ac:dyDescent="0.15">
      <c r="A52" s="369"/>
      <c r="B52" s="108" t="s">
        <v>55</v>
      </c>
      <c r="C52" s="120"/>
      <c r="D52" s="342">
        <v>229</v>
      </c>
      <c r="E52" s="94">
        <v>50</v>
      </c>
      <c r="F52" s="95">
        <v>96</v>
      </c>
      <c r="G52" s="95">
        <v>50</v>
      </c>
      <c r="H52" s="95">
        <v>19</v>
      </c>
      <c r="I52" s="95">
        <v>11</v>
      </c>
      <c r="J52" s="96">
        <v>3</v>
      </c>
      <c r="L52" s="380">
        <f>SUMPRODUCT(E$4:I$4,E52:I52)/SUM(E52:I52)</f>
        <v>3.6858407079646018</v>
      </c>
      <c r="N52" s="107">
        <v>9</v>
      </c>
      <c r="O52" s="95">
        <v>42</v>
      </c>
      <c r="P52" s="95">
        <v>111</v>
      </c>
      <c r="Q52" s="95">
        <v>49</v>
      </c>
      <c r="R52" s="95">
        <v>10</v>
      </c>
      <c r="S52" s="96">
        <v>8</v>
      </c>
      <c r="T52" s="137"/>
      <c r="U52" s="380">
        <f>SUMPRODUCT(N$4:R$4,N52:R52)/SUM(N52:R52)</f>
        <v>2.9592760180995477</v>
      </c>
    </row>
    <row r="53" spans="1:21" ht="13.5" customHeight="1" x14ac:dyDescent="0.15">
      <c r="A53" s="369"/>
      <c r="B53" s="10"/>
      <c r="C53" s="24"/>
      <c r="D53" s="341"/>
      <c r="E53" s="67">
        <v>21.834061135371179</v>
      </c>
      <c r="F53" s="68">
        <v>41.921397379912662</v>
      </c>
      <c r="G53" s="68">
        <v>21.834061135371179</v>
      </c>
      <c r="H53" s="68">
        <v>8.2969432314410483</v>
      </c>
      <c r="I53" s="68">
        <v>4.8034934497816595</v>
      </c>
      <c r="J53" s="162">
        <v>1.3100436681222707</v>
      </c>
      <c r="L53" s="381"/>
      <c r="N53" s="80">
        <v>3.9301310043668125</v>
      </c>
      <c r="O53" s="68">
        <v>18.340611353711793</v>
      </c>
      <c r="P53" s="68">
        <v>48.471615720524021</v>
      </c>
      <c r="Q53" s="68">
        <v>21.397379912663755</v>
      </c>
      <c r="R53" s="68">
        <v>4.3668122270742353</v>
      </c>
      <c r="S53" s="162">
        <v>3.4934497816593884</v>
      </c>
      <c r="U53" s="381"/>
    </row>
    <row r="54" spans="1:21" s="110" customFormat="1" ht="13.5" customHeight="1" x14ac:dyDescent="0.15">
      <c r="A54" s="369"/>
      <c r="B54" s="108" t="s">
        <v>57</v>
      </c>
      <c r="C54" s="120"/>
      <c r="D54" s="342">
        <v>173</v>
      </c>
      <c r="E54" s="94">
        <v>64</v>
      </c>
      <c r="F54" s="95">
        <v>71</v>
      </c>
      <c r="G54" s="95">
        <v>24</v>
      </c>
      <c r="H54" s="95">
        <v>9</v>
      </c>
      <c r="I54" s="95">
        <v>2</v>
      </c>
      <c r="J54" s="96">
        <v>3</v>
      </c>
      <c r="L54" s="380">
        <f>SUMPRODUCT(E$4:I$4,E54:I54)/SUM(E54:I54)</f>
        <v>4.0941176470588232</v>
      </c>
      <c r="N54" s="107">
        <v>4</v>
      </c>
      <c r="O54" s="95">
        <v>26</v>
      </c>
      <c r="P54" s="95">
        <v>79</v>
      </c>
      <c r="Q54" s="95">
        <v>40</v>
      </c>
      <c r="R54" s="95">
        <v>19</v>
      </c>
      <c r="S54" s="96">
        <v>5</v>
      </c>
      <c r="T54" s="137"/>
      <c r="U54" s="380">
        <f>SUMPRODUCT(N$4:R$4,N54:R54)/SUM(N54:R54)</f>
        <v>2.7380952380952381</v>
      </c>
    </row>
    <row r="55" spans="1:21" ht="13.5" customHeight="1" x14ac:dyDescent="0.15">
      <c r="A55" s="369"/>
      <c r="B55" s="10"/>
      <c r="C55" s="24"/>
      <c r="D55" s="341"/>
      <c r="E55" s="67">
        <v>36.994219653179186</v>
      </c>
      <c r="F55" s="68">
        <v>41.040462427745666</v>
      </c>
      <c r="G55" s="68">
        <v>13.872832369942195</v>
      </c>
      <c r="H55" s="68">
        <v>5.202312138728324</v>
      </c>
      <c r="I55" s="68">
        <v>1.1560693641618496</v>
      </c>
      <c r="J55" s="162">
        <v>1.7341040462427744</v>
      </c>
      <c r="L55" s="381"/>
      <c r="N55" s="80">
        <v>2.3121387283236992</v>
      </c>
      <c r="O55" s="68">
        <v>15.028901734104046</v>
      </c>
      <c r="P55" s="68">
        <v>45.664739884393065</v>
      </c>
      <c r="Q55" s="68">
        <v>23.121387283236995</v>
      </c>
      <c r="R55" s="68">
        <v>10.982658959537572</v>
      </c>
      <c r="S55" s="162">
        <v>2.8901734104046244</v>
      </c>
      <c r="U55" s="381"/>
    </row>
    <row r="56" spans="1:21" s="110" customFormat="1" ht="13.5" customHeight="1" x14ac:dyDescent="0.15">
      <c r="A56" s="369"/>
      <c r="B56" s="108" t="s">
        <v>59</v>
      </c>
      <c r="C56" s="120"/>
      <c r="D56" s="342">
        <v>445</v>
      </c>
      <c r="E56" s="94">
        <v>125</v>
      </c>
      <c r="F56" s="95">
        <v>177</v>
      </c>
      <c r="G56" s="95">
        <v>86</v>
      </c>
      <c r="H56" s="95">
        <v>45</v>
      </c>
      <c r="I56" s="95">
        <v>6</v>
      </c>
      <c r="J56" s="96">
        <v>6</v>
      </c>
      <c r="L56" s="380">
        <f>SUMPRODUCT(E$4:I$4,E56:I56)/SUM(E56:I56)</f>
        <v>3.8428246013667424</v>
      </c>
      <c r="N56" s="107">
        <v>14</v>
      </c>
      <c r="O56" s="95">
        <v>79</v>
      </c>
      <c r="P56" s="95">
        <v>219</v>
      </c>
      <c r="Q56" s="95">
        <v>95</v>
      </c>
      <c r="R56" s="95">
        <v>18</v>
      </c>
      <c r="S56" s="96">
        <v>20</v>
      </c>
      <c r="T56" s="137"/>
      <c r="U56" s="380">
        <f>SUMPRODUCT(N$4:R$4,N56:R56)/SUM(N56:R56)</f>
        <v>2.9435294117647057</v>
      </c>
    </row>
    <row r="57" spans="1:21" ht="13.5" customHeight="1" x14ac:dyDescent="0.15">
      <c r="A57" s="369"/>
      <c r="B57" s="10"/>
      <c r="C57" s="24"/>
      <c r="D57" s="341"/>
      <c r="E57" s="67">
        <v>28.08988764044944</v>
      </c>
      <c r="F57" s="68">
        <v>39.775280898876403</v>
      </c>
      <c r="G57" s="68">
        <v>19.325842696629213</v>
      </c>
      <c r="H57" s="68">
        <v>10.112359550561797</v>
      </c>
      <c r="I57" s="68">
        <v>1.348314606741573</v>
      </c>
      <c r="J57" s="162">
        <v>1.348314606741573</v>
      </c>
      <c r="L57" s="381"/>
      <c r="N57" s="80">
        <v>3.1460674157303372</v>
      </c>
      <c r="O57" s="68">
        <v>17.752808988764045</v>
      </c>
      <c r="P57" s="68">
        <v>49.213483146067418</v>
      </c>
      <c r="Q57" s="68">
        <v>21.348314606741571</v>
      </c>
      <c r="R57" s="68">
        <v>4.0449438202247192</v>
      </c>
      <c r="S57" s="162">
        <v>4.4943820224719104</v>
      </c>
      <c r="U57" s="381"/>
    </row>
    <row r="58" spans="1:21" s="110" customFormat="1" ht="13.5" customHeight="1" x14ac:dyDescent="0.15">
      <c r="A58" s="369"/>
      <c r="B58" s="108" t="s">
        <v>61</v>
      </c>
      <c r="C58" s="120"/>
      <c r="D58" s="342">
        <v>214</v>
      </c>
      <c r="E58" s="94">
        <v>39</v>
      </c>
      <c r="F58" s="95">
        <v>91</v>
      </c>
      <c r="G58" s="95">
        <v>55</v>
      </c>
      <c r="H58" s="95">
        <v>23</v>
      </c>
      <c r="I58" s="95">
        <v>4</v>
      </c>
      <c r="J58" s="96">
        <v>2</v>
      </c>
      <c r="L58" s="380">
        <f>SUMPRODUCT(E$4:I$4,E58:I58)/SUM(E58:I58)</f>
        <v>3.6509433962264151</v>
      </c>
      <c r="N58" s="107">
        <v>7</v>
      </c>
      <c r="O58" s="95">
        <v>36</v>
      </c>
      <c r="P58" s="95">
        <v>118</v>
      </c>
      <c r="Q58" s="95">
        <v>39</v>
      </c>
      <c r="R58" s="95">
        <v>5</v>
      </c>
      <c r="S58" s="96">
        <v>9</v>
      </c>
      <c r="T58" s="137"/>
      <c r="U58" s="380">
        <f>SUMPRODUCT(N$4:R$4,N58:R58)/SUM(N58:R58)</f>
        <v>3.0048780487804878</v>
      </c>
    </row>
    <row r="59" spans="1:21" ht="13.5" customHeight="1" x14ac:dyDescent="0.15">
      <c r="A59" s="369"/>
      <c r="B59" s="10"/>
      <c r="C59" s="24"/>
      <c r="D59" s="341"/>
      <c r="E59" s="67">
        <v>18.22429906542056</v>
      </c>
      <c r="F59" s="68">
        <v>42.523364485981304</v>
      </c>
      <c r="G59" s="68">
        <v>25.700934579439249</v>
      </c>
      <c r="H59" s="68">
        <v>10.747663551401869</v>
      </c>
      <c r="I59" s="68">
        <v>1.8691588785046727</v>
      </c>
      <c r="J59" s="162">
        <v>0.93457943925233633</v>
      </c>
      <c r="L59" s="381"/>
      <c r="N59" s="80">
        <v>3.2710280373831773</v>
      </c>
      <c r="O59" s="68">
        <v>16.822429906542055</v>
      </c>
      <c r="P59" s="68">
        <v>55.140186915887845</v>
      </c>
      <c r="Q59" s="68">
        <v>18.22429906542056</v>
      </c>
      <c r="R59" s="68">
        <v>2.3364485981308412</v>
      </c>
      <c r="S59" s="162">
        <v>4.2056074766355138</v>
      </c>
      <c r="U59" s="381"/>
    </row>
    <row r="60" spans="1:21" s="110" customFormat="1" ht="13.5" customHeight="1" x14ac:dyDescent="0.15">
      <c r="A60" s="369"/>
      <c r="B60" s="108" t="s">
        <v>63</v>
      </c>
      <c r="C60" s="120"/>
      <c r="D60" s="330">
        <v>133</v>
      </c>
      <c r="E60" s="94">
        <v>11</v>
      </c>
      <c r="F60" s="95">
        <v>35</v>
      </c>
      <c r="G60" s="95">
        <v>44</v>
      </c>
      <c r="H60" s="95">
        <v>13</v>
      </c>
      <c r="I60" s="95">
        <v>9</v>
      </c>
      <c r="J60" s="96">
        <v>21</v>
      </c>
      <c r="L60" s="380">
        <f>SUMPRODUCT(E$4:I$4,E60:I60)/SUM(E60:I60)</f>
        <v>3.2321428571428572</v>
      </c>
      <c r="N60" s="107">
        <v>4</v>
      </c>
      <c r="O60" s="95">
        <v>15</v>
      </c>
      <c r="P60" s="95">
        <v>69</v>
      </c>
      <c r="Q60" s="95">
        <v>10</v>
      </c>
      <c r="R60" s="95">
        <v>6</v>
      </c>
      <c r="S60" s="96">
        <v>29</v>
      </c>
      <c r="T60" s="137"/>
      <c r="U60" s="380">
        <f>SUMPRODUCT(N$4:R$4,N60:R60)/SUM(N60:R60)</f>
        <v>3.0096153846153846</v>
      </c>
    </row>
    <row r="61" spans="1:21" ht="13.5" customHeight="1" x14ac:dyDescent="0.15">
      <c r="A61" s="369"/>
      <c r="B61" s="10"/>
      <c r="C61" s="24"/>
      <c r="D61" s="341"/>
      <c r="E61" s="67">
        <v>8.2706766917293226</v>
      </c>
      <c r="F61" s="68">
        <v>26.315789473684209</v>
      </c>
      <c r="G61" s="68">
        <v>33.082706766917291</v>
      </c>
      <c r="H61" s="68">
        <v>9.7744360902255636</v>
      </c>
      <c r="I61" s="68">
        <v>6.7669172932330826</v>
      </c>
      <c r="J61" s="162">
        <v>15.789473684210526</v>
      </c>
      <c r="L61" s="381"/>
      <c r="N61" s="80">
        <v>3.007518796992481</v>
      </c>
      <c r="O61" s="68">
        <v>11.278195488721805</v>
      </c>
      <c r="P61" s="68">
        <v>51.879699248120303</v>
      </c>
      <c r="Q61" s="68">
        <v>7.518796992481203</v>
      </c>
      <c r="R61" s="68">
        <v>4.5112781954887211</v>
      </c>
      <c r="S61" s="162">
        <v>21.804511278195488</v>
      </c>
      <c r="U61" s="381"/>
    </row>
    <row r="62" spans="1:21" s="110" customFormat="1" ht="13.5" customHeight="1" x14ac:dyDescent="0.15">
      <c r="A62" s="369"/>
      <c r="B62" s="108" t="s">
        <v>65</v>
      </c>
      <c r="C62" s="120"/>
      <c r="D62" s="330">
        <v>497</v>
      </c>
      <c r="E62" s="94">
        <v>67</v>
      </c>
      <c r="F62" s="95">
        <v>158</v>
      </c>
      <c r="G62" s="95">
        <v>144</v>
      </c>
      <c r="H62" s="95">
        <v>75</v>
      </c>
      <c r="I62" s="95">
        <v>19</v>
      </c>
      <c r="J62" s="96">
        <v>34</v>
      </c>
      <c r="L62" s="380">
        <f>SUMPRODUCT(E$4:I$4,E62:I62)/SUM(E62:I62)</f>
        <v>3.386609071274298</v>
      </c>
      <c r="N62" s="107">
        <v>15</v>
      </c>
      <c r="O62" s="95">
        <v>108</v>
      </c>
      <c r="P62" s="95">
        <v>255</v>
      </c>
      <c r="Q62" s="95">
        <v>62</v>
      </c>
      <c r="R62" s="95">
        <v>6</v>
      </c>
      <c r="S62" s="96">
        <v>51</v>
      </c>
      <c r="T62" s="137"/>
      <c r="U62" s="380">
        <f>SUMPRODUCT(N$4:R$4,N62:R62)/SUM(N62:R62)</f>
        <v>3.1434977578475336</v>
      </c>
    </row>
    <row r="63" spans="1:21" ht="13.5" customHeight="1" x14ac:dyDescent="0.15">
      <c r="A63" s="369"/>
      <c r="B63" s="10"/>
      <c r="C63" s="24"/>
      <c r="D63" s="341"/>
      <c r="E63" s="67">
        <v>13.480885311871226</v>
      </c>
      <c r="F63" s="68">
        <v>31.790744466800803</v>
      </c>
      <c r="G63" s="68">
        <v>28.973843058350102</v>
      </c>
      <c r="H63" s="68">
        <v>15.090543259557343</v>
      </c>
      <c r="I63" s="68">
        <v>3.8229376257545273</v>
      </c>
      <c r="J63" s="162">
        <v>6.8410462776659964</v>
      </c>
      <c r="L63" s="381"/>
      <c r="N63" s="80">
        <v>3.0181086519114686</v>
      </c>
      <c r="O63" s="68">
        <v>21.730382293762577</v>
      </c>
      <c r="P63" s="68">
        <v>51.307847082494973</v>
      </c>
      <c r="Q63" s="68">
        <v>12.474849094567404</v>
      </c>
      <c r="R63" s="68">
        <v>1.2072434607645874</v>
      </c>
      <c r="S63" s="162">
        <v>10.261569416498995</v>
      </c>
      <c r="U63" s="381"/>
    </row>
    <row r="64" spans="1:21" s="110" customFormat="1" ht="13.5" customHeight="1" x14ac:dyDescent="0.15">
      <c r="A64" s="369"/>
      <c r="B64" s="108" t="s">
        <v>66</v>
      </c>
      <c r="C64" s="120"/>
      <c r="D64" s="342">
        <v>688</v>
      </c>
      <c r="E64" s="94">
        <v>139</v>
      </c>
      <c r="F64" s="95">
        <v>239</v>
      </c>
      <c r="G64" s="95">
        <v>172</v>
      </c>
      <c r="H64" s="95">
        <v>75</v>
      </c>
      <c r="I64" s="95">
        <v>15</v>
      </c>
      <c r="J64" s="96">
        <v>48</v>
      </c>
      <c r="L64" s="380">
        <f>SUMPRODUCT(E$4:I$4,E64:I64)/SUM(E64:I64)</f>
        <v>3.6437499999999998</v>
      </c>
      <c r="N64" s="107">
        <v>28</v>
      </c>
      <c r="O64" s="95">
        <v>119</v>
      </c>
      <c r="P64" s="95">
        <v>342</v>
      </c>
      <c r="Q64" s="95">
        <v>105</v>
      </c>
      <c r="R64" s="95">
        <v>25</v>
      </c>
      <c r="S64" s="96">
        <v>69</v>
      </c>
      <c r="T64" s="137"/>
      <c r="U64" s="380">
        <f>SUMPRODUCT(N$4:R$4,N64:R64)/SUM(N64:R64)</f>
        <v>3.0323101777059773</v>
      </c>
    </row>
    <row r="65" spans="1:21" ht="13.5" customHeight="1" thickBot="1" x14ac:dyDescent="0.2">
      <c r="A65" s="370"/>
      <c r="B65" s="21"/>
      <c r="C65" s="26"/>
      <c r="D65" s="343"/>
      <c r="E65" s="70">
        <v>20.203488372093023</v>
      </c>
      <c r="F65" s="71">
        <v>34.738372093023258</v>
      </c>
      <c r="G65" s="71">
        <v>25</v>
      </c>
      <c r="H65" s="71">
        <v>10.901162790697674</v>
      </c>
      <c r="I65" s="71">
        <v>2.1802325581395348</v>
      </c>
      <c r="J65" s="164">
        <v>6.9767441860465116</v>
      </c>
      <c r="L65" s="383"/>
      <c r="N65" s="81">
        <v>4.0697674418604652</v>
      </c>
      <c r="O65" s="71">
        <v>17.296511627906977</v>
      </c>
      <c r="P65" s="71">
        <v>49.709302325581397</v>
      </c>
      <c r="Q65" s="71">
        <v>15.261627906976743</v>
      </c>
      <c r="R65" s="71">
        <v>3.6337209302325584</v>
      </c>
      <c r="S65" s="164">
        <v>10.029069767441861</v>
      </c>
      <c r="U65" s="383"/>
    </row>
    <row r="66" spans="1:21" s="110" customFormat="1" ht="13.5" customHeight="1" x14ac:dyDescent="0.15">
      <c r="A66" s="367" t="s">
        <v>73</v>
      </c>
      <c r="B66" s="108" t="s">
        <v>67</v>
      </c>
      <c r="C66" s="120"/>
      <c r="D66" s="342">
        <v>1507</v>
      </c>
      <c r="E66" s="94">
        <v>333</v>
      </c>
      <c r="F66" s="95">
        <v>563</v>
      </c>
      <c r="G66" s="95">
        <v>355</v>
      </c>
      <c r="H66" s="95">
        <v>156</v>
      </c>
      <c r="I66" s="95">
        <v>39</v>
      </c>
      <c r="J66" s="96">
        <v>61</v>
      </c>
      <c r="L66" s="382">
        <f>SUMPRODUCT(E$4:I$4,E66:I66)/SUM(E66:I66)</f>
        <v>3.6881051175656987</v>
      </c>
      <c r="N66" s="107">
        <v>62</v>
      </c>
      <c r="O66" s="95">
        <v>270</v>
      </c>
      <c r="P66" s="95">
        <v>756</v>
      </c>
      <c r="Q66" s="95">
        <v>253</v>
      </c>
      <c r="R66" s="95">
        <v>70</v>
      </c>
      <c r="S66" s="96">
        <v>96</v>
      </c>
      <c r="T66" s="137"/>
      <c r="U66" s="382">
        <f>SUMPRODUCT(N$4:R$4,N66:R66)/SUM(N66:R66)</f>
        <v>3.0007087172218285</v>
      </c>
    </row>
    <row r="67" spans="1:21" ht="13.5" customHeight="1" x14ac:dyDescent="0.15">
      <c r="A67" s="369"/>
      <c r="B67" s="10" t="s">
        <v>68</v>
      </c>
      <c r="C67" s="24"/>
      <c r="D67" s="341"/>
      <c r="E67" s="67">
        <v>22.096881220968811</v>
      </c>
      <c r="F67" s="68">
        <v>37.358991373589909</v>
      </c>
      <c r="G67" s="68">
        <v>23.556735235567352</v>
      </c>
      <c r="H67" s="68">
        <v>10.351692103516921</v>
      </c>
      <c r="I67" s="68">
        <v>2.5879230258792303</v>
      </c>
      <c r="J67" s="162">
        <v>4.0477770404777704</v>
      </c>
      <c r="L67" s="381"/>
      <c r="N67" s="80">
        <v>4.1141340411413401</v>
      </c>
      <c r="O67" s="68">
        <v>17.916390179163901</v>
      </c>
      <c r="P67" s="68">
        <v>50.165892501658924</v>
      </c>
      <c r="Q67" s="68">
        <v>16.788321167883211</v>
      </c>
      <c r="R67" s="68">
        <v>4.6449900464499008</v>
      </c>
      <c r="S67" s="162">
        <v>6.3702720637027213</v>
      </c>
      <c r="U67" s="381"/>
    </row>
    <row r="68" spans="1:21" s="110" customFormat="1" ht="13.5" customHeight="1" x14ac:dyDescent="0.15">
      <c r="A68" s="369"/>
      <c r="B68" s="108" t="s">
        <v>69</v>
      </c>
      <c r="C68" s="120"/>
      <c r="D68" s="342">
        <v>1187</v>
      </c>
      <c r="E68" s="94">
        <v>243</v>
      </c>
      <c r="F68" s="95">
        <v>411</v>
      </c>
      <c r="G68" s="95">
        <v>306</v>
      </c>
      <c r="H68" s="95">
        <v>129</v>
      </c>
      <c r="I68" s="95">
        <v>43</v>
      </c>
      <c r="J68" s="96">
        <v>55</v>
      </c>
      <c r="L68" s="380">
        <f>SUMPRODUCT(E$4:I$4,E68:I68)/SUM(E68:I68)</f>
        <v>3.6024734982332154</v>
      </c>
      <c r="N68" s="107">
        <v>35</v>
      </c>
      <c r="O68" s="95">
        <v>209</v>
      </c>
      <c r="P68" s="95">
        <v>604</v>
      </c>
      <c r="Q68" s="95">
        <v>202</v>
      </c>
      <c r="R68" s="95">
        <v>46</v>
      </c>
      <c r="S68" s="96">
        <v>91</v>
      </c>
      <c r="T68" s="137"/>
      <c r="U68" s="380">
        <f>SUMPRODUCT(N$4:R$4,N68:R68)/SUM(N68:R68)</f>
        <v>2.9863138686131387</v>
      </c>
    </row>
    <row r="69" spans="1:21" ht="13.5" customHeight="1" x14ac:dyDescent="0.15">
      <c r="A69" s="369"/>
      <c r="B69" s="10" t="s">
        <v>70</v>
      </c>
      <c r="C69" s="24"/>
      <c r="D69" s="341"/>
      <c r="E69" s="67">
        <v>20.47177759056445</v>
      </c>
      <c r="F69" s="68">
        <v>34.625105307497897</v>
      </c>
      <c r="G69" s="68">
        <v>25.779275484414487</v>
      </c>
      <c r="H69" s="68">
        <v>10.867733782645324</v>
      </c>
      <c r="I69" s="68">
        <v>3.6225779275484413</v>
      </c>
      <c r="J69" s="162">
        <v>4.6335299073294021</v>
      </c>
      <c r="L69" s="381"/>
      <c r="N69" s="80">
        <v>2.9486099410278013</v>
      </c>
      <c r="O69" s="68">
        <v>17.607413647851729</v>
      </c>
      <c r="P69" s="68">
        <v>50.884582982308338</v>
      </c>
      <c r="Q69" s="68">
        <v>17.017691659646168</v>
      </c>
      <c r="R69" s="68">
        <v>3.8753159224936815</v>
      </c>
      <c r="S69" s="162">
        <v>7.6663858466722825</v>
      </c>
      <c r="U69" s="381"/>
    </row>
    <row r="70" spans="1:21" s="110" customFormat="1" ht="13.5" customHeight="1" x14ac:dyDescent="0.15">
      <c r="A70" s="369"/>
      <c r="B70" s="108" t="s">
        <v>361</v>
      </c>
      <c r="C70" s="120"/>
      <c r="D70" s="342">
        <v>18</v>
      </c>
      <c r="E70" s="94">
        <v>2</v>
      </c>
      <c r="F70" s="95">
        <v>5</v>
      </c>
      <c r="G70" s="95">
        <v>1</v>
      </c>
      <c r="H70" s="95">
        <v>2</v>
      </c>
      <c r="I70" s="95">
        <v>2</v>
      </c>
      <c r="J70" s="96">
        <v>6</v>
      </c>
      <c r="L70" s="380">
        <f>SUMPRODUCT(E$4:I$4,E70:I70)/SUM(E70:I70)</f>
        <v>3.25</v>
      </c>
      <c r="N70" s="107">
        <v>2</v>
      </c>
      <c r="O70" s="95">
        <v>3</v>
      </c>
      <c r="P70" s="95">
        <v>4</v>
      </c>
      <c r="Q70" s="95">
        <v>2</v>
      </c>
      <c r="R70" s="95">
        <v>0</v>
      </c>
      <c r="S70" s="96">
        <v>7</v>
      </c>
      <c r="T70" s="137"/>
      <c r="U70" s="380">
        <f>SUMPRODUCT(N$4:R$4,N70:R70)/SUM(N70:R70)</f>
        <v>3.4545454545454546</v>
      </c>
    </row>
    <row r="71" spans="1:21" ht="13.5" customHeight="1" thickBot="1" x14ac:dyDescent="0.2">
      <c r="A71" s="370"/>
      <c r="B71" s="21"/>
      <c r="C71" s="26"/>
      <c r="D71" s="343"/>
      <c r="E71" s="70">
        <v>11.111111111111111</v>
      </c>
      <c r="F71" s="71">
        <v>27.777777777777779</v>
      </c>
      <c r="G71" s="71">
        <v>5.5555555555555554</v>
      </c>
      <c r="H71" s="71">
        <v>11.111111111111111</v>
      </c>
      <c r="I71" s="71">
        <v>11.111111111111111</v>
      </c>
      <c r="J71" s="164">
        <v>33.333333333333329</v>
      </c>
      <c r="L71" s="383"/>
      <c r="N71" s="81">
        <v>11.111111111111111</v>
      </c>
      <c r="O71" s="71">
        <v>16.666666666666664</v>
      </c>
      <c r="P71" s="71">
        <v>22.222222222222221</v>
      </c>
      <c r="Q71" s="71">
        <v>11.111111111111111</v>
      </c>
      <c r="R71" s="71">
        <v>0</v>
      </c>
      <c r="S71" s="164">
        <v>38.888888888888893</v>
      </c>
      <c r="U71" s="383"/>
    </row>
    <row r="72" spans="1:21" s="110" customFormat="1" ht="13.5" customHeight="1" x14ac:dyDescent="0.15">
      <c r="A72" s="367" t="s">
        <v>510</v>
      </c>
      <c r="B72" s="108" t="s">
        <v>511</v>
      </c>
      <c r="C72" s="120"/>
      <c r="D72" s="342">
        <v>1212</v>
      </c>
      <c r="E72" s="94">
        <v>285</v>
      </c>
      <c r="F72" s="95">
        <v>456</v>
      </c>
      <c r="G72" s="95">
        <v>285</v>
      </c>
      <c r="H72" s="95">
        <v>120</v>
      </c>
      <c r="I72" s="95">
        <v>33</v>
      </c>
      <c r="J72" s="96">
        <v>33</v>
      </c>
      <c r="L72" s="382">
        <f>SUMPRODUCT(E$4:I$4,E72:I72)/SUM(E72:I72)</f>
        <v>3.7124681933842241</v>
      </c>
      <c r="N72" s="107">
        <v>42</v>
      </c>
      <c r="O72" s="95">
        <v>188</v>
      </c>
      <c r="P72" s="95">
        <v>636</v>
      </c>
      <c r="Q72" s="95">
        <v>225</v>
      </c>
      <c r="R72" s="95">
        <v>66</v>
      </c>
      <c r="S72" s="96">
        <v>55</v>
      </c>
      <c r="T72" s="137"/>
      <c r="U72" s="382">
        <f>SUMPRODUCT(N$4:R$4,N72:R72)/SUM(N72:R72)</f>
        <v>2.926534140017286</v>
      </c>
    </row>
    <row r="73" spans="1:21" ht="13.5" customHeight="1" x14ac:dyDescent="0.15">
      <c r="A73" s="367"/>
      <c r="B73" s="10" t="s">
        <v>512</v>
      </c>
      <c r="C73" s="24"/>
      <c r="D73" s="341"/>
      <c r="E73" s="67">
        <v>23.514851485148512</v>
      </c>
      <c r="F73" s="68">
        <v>37.623762376237622</v>
      </c>
      <c r="G73" s="68">
        <v>23.514851485148512</v>
      </c>
      <c r="H73" s="68">
        <v>9.9009900990099009</v>
      </c>
      <c r="I73" s="68">
        <v>2.722772277227723</v>
      </c>
      <c r="J73" s="162">
        <v>2.722772277227723</v>
      </c>
      <c r="L73" s="381"/>
      <c r="N73" s="80">
        <v>3.4653465346534658</v>
      </c>
      <c r="O73" s="68">
        <v>15.511551155115511</v>
      </c>
      <c r="P73" s="68">
        <v>52.475247524752476</v>
      </c>
      <c r="Q73" s="68">
        <v>18.564356435643564</v>
      </c>
      <c r="R73" s="68">
        <v>5.4455445544554459</v>
      </c>
      <c r="S73" s="162">
        <v>4.5379537953795381</v>
      </c>
      <c r="U73" s="381"/>
    </row>
    <row r="74" spans="1:21" s="110" customFormat="1" ht="13.5" customHeight="1" x14ac:dyDescent="0.15">
      <c r="A74" s="367"/>
      <c r="B74" s="108" t="s">
        <v>513</v>
      </c>
      <c r="C74" s="120"/>
      <c r="D74" s="342">
        <v>422</v>
      </c>
      <c r="E74" s="94">
        <v>103</v>
      </c>
      <c r="F74" s="95">
        <v>175</v>
      </c>
      <c r="G74" s="95">
        <v>84</v>
      </c>
      <c r="H74" s="95">
        <v>39</v>
      </c>
      <c r="I74" s="95">
        <v>12</v>
      </c>
      <c r="J74" s="96">
        <v>9</v>
      </c>
      <c r="L74" s="380">
        <f>SUMPRODUCT(E$4:I$4,E74:I74)/SUM(E74:I74)</f>
        <v>3.7699757869249395</v>
      </c>
      <c r="N74" s="107">
        <v>16</v>
      </c>
      <c r="O74" s="95">
        <v>81</v>
      </c>
      <c r="P74" s="95">
        <v>208</v>
      </c>
      <c r="Q74" s="95">
        <v>80</v>
      </c>
      <c r="R74" s="95">
        <v>25</v>
      </c>
      <c r="S74" s="96">
        <v>12</v>
      </c>
      <c r="T74" s="137"/>
      <c r="U74" s="380">
        <f>SUMPRODUCT(N$4:R$4,N74:R74)/SUM(N74:R74)</f>
        <v>2.9585365853658536</v>
      </c>
    </row>
    <row r="75" spans="1:21" ht="13.5" customHeight="1" x14ac:dyDescent="0.15">
      <c r="A75" s="367"/>
      <c r="B75" s="10" t="s">
        <v>512</v>
      </c>
      <c r="C75" s="24"/>
      <c r="D75" s="341"/>
      <c r="E75" s="67">
        <v>24.407582938388625</v>
      </c>
      <c r="F75" s="68">
        <v>41.469194312796212</v>
      </c>
      <c r="G75" s="68">
        <v>19.90521327014218</v>
      </c>
      <c r="H75" s="68">
        <v>9.24170616113744</v>
      </c>
      <c r="I75" s="68">
        <v>2.8436018957345972</v>
      </c>
      <c r="J75" s="162">
        <v>2.1327014218009479</v>
      </c>
      <c r="L75" s="381"/>
      <c r="N75" s="80">
        <v>3.7914691943127963</v>
      </c>
      <c r="O75" s="68">
        <v>19.194312796208532</v>
      </c>
      <c r="P75" s="68">
        <v>49.289099526066352</v>
      </c>
      <c r="Q75" s="68">
        <v>18.957345971563981</v>
      </c>
      <c r="R75" s="68">
        <v>5.9241706161137442</v>
      </c>
      <c r="S75" s="162">
        <v>2.8436018957345972</v>
      </c>
      <c r="U75" s="381"/>
    </row>
    <row r="76" spans="1:21" s="110" customFormat="1" ht="13.5" customHeight="1" x14ac:dyDescent="0.15">
      <c r="A76" s="367"/>
      <c r="B76" s="108" t="s">
        <v>514</v>
      </c>
      <c r="C76" s="120"/>
      <c r="D76" s="342">
        <v>1078</v>
      </c>
      <c r="E76" s="94">
        <v>190</v>
      </c>
      <c r="F76" s="95">
        <v>348</v>
      </c>
      <c r="G76" s="95">
        <v>293</v>
      </c>
      <c r="H76" s="95">
        <v>128</v>
      </c>
      <c r="I76" s="95">
        <v>39</v>
      </c>
      <c r="J76" s="96">
        <v>80</v>
      </c>
      <c r="L76" s="380">
        <f>SUMPRODUCT(E$4:I$4,E76:I76)/SUM(E76:I76)</f>
        <v>3.5230460921843689</v>
      </c>
      <c r="N76" s="107">
        <v>41</v>
      </c>
      <c r="O76" s="95">
        <v>213</v>
      </c>
      <c r="P76" s="95">
        <v>520</v>
      </c>
      <c r="Q76" s="95">
        <v>152</v>
      </c>
      <c r="R76" s="95">
        <v>25</v>
      </c>
      <c r="S76" s="96">
        <v>127</v>
      </c>
      <c r="T76" s="137"/>
      <c r="U76" s="380">
        <f>SUMPRODUCT(N$4:R$4,N76:R76)/SUM(N76:R76)</f>
        <v>3.0977917981072554</v>
      </c>
    </row>
    <row r="77" spans="1:21" ht="13.5" customHeight="1" thickBot="1" x14ac:dyDescent="0.2">
      <c r="A77" s="368"/>
      <c r="B77" s="21"/>
      <c r="C77" s="26"/>
      <c r="D77" s="343"/>
      <c r="E77" s="70">
        <v>17.625231910946194</v>
      </c>
      <c r="F77" s="71">
        <v>32.28200371057514</v>
      </c>
      <c r="G77" s="71">
        <v>27.179962894248611</v>
      </c>
      <c r="H77" s="71">
        <v>11.873840445269018</v>
      </c>
      <c r="I77" s="71">
        <v>3.6178107606679033</v>
      </c>
      <c r="J77" s="164">
        <v>7.421150278293136</v>
      </c>
      <c r="L77" s="383"/>
      <c r="N77" s="81">
        <v>3.8033395176252318</v>
      </c>
      <c r="O77" s="71">
        <v>19.758812615955474</v>
      </c>
      <c r="P77" s="71">
        <v>48.237476808905384</v>
      </c>
      <c r="Q77" s="71">
        <v>14.100185528756956</v>
      </c>
      <c r="R77" s="71">
        <v>2.3191094619666046</v>
      </c>
      <c r="S77" s="164">
        <v>11.781076066790352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346</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581</v>
      </c>
      <c r="F6" s="92">
        <v>977</v>
      </c>
      <c r="G6" s="92">
        <v>662</v>
      </c>
      <c r="H6" s="92">
        <v>286</v>
      </c>
      <c r="I6" s="92">
        <v>87</v>
      </c>
      <c r="J6" s="93">
        <v>119</v>
      </c>
      <c r="K6" s="133"/>
      <c r="L6" s="382">
        <f>SUMPRODUCT(E$4:I$4,E6:I6)/SUM(E6:I6)</f>
        <v>3.6475125337446972</v>
      </c>
      <c r="N6" s="100">
        <v>107</v>
      </c>
      <c r="O6" s="92">
        <v>546</v>
      </c>
      <c r="P6" s="92">
        <v>1367</v>
      </c>
      <c r="Q6" s="92">
        <v>398</v>
      </c>
      <c r="R6" s="92">
        <v>100</v>
      </c>
      <c r="S6" s="93">
        <v>194</v>
      </c>
      <c r="T6" s="137"/>
      <c r="U6" s="382">
        <f>SUMPRODUCT(N$4:R$4,N6:R6)/SUM(N6:R6)</f>
        <v>3.0643367752184272</v>
      </c>
    </row>
    <row r="7" spans="1:22" ht="13.5" customHeight="1" thickBot="1" x14ac:dyDescent="0.2">
      <c r="A7" s="8"/>
      <c r="B7" s="9"/>
      <c r="C7" s="9"/>
      <c r="D7" s="339"/>
      <c r="E7" s="64">
        <v>21.423303834808259</v>
      </c>
      <c r="F7" s="65">
        <v>36.025073746312685</v>
      </c>
      <c r="G7" s="65">
        <v>24.410029498525073</v>
      </c>
      <c r="H7" s="65">
        <v>10.545722713864308</v>
      </c>
      <c r="I7" s="65">
        <v>3.2079646017699117</v>
      </c>
      <c r="J7" s="163">
        <v>4.387905604719764</v>
      </c>
      <c r="K7" s="134"/>
      <c r="L7" s="383"/>
      <c r="N7" s="79">
        <v>3.9454277286135695</v>
      </c>
      <c r="O7" s="65">
        <v>20.13274336283186</v>
      </c>
      <c r="P7" s="65">
        <v>50.405604719764007</v>
      </c>
      <c r="Q7" s="65">
        <v>14.67551622418879</v>
      </c>
      <c r="R7" s="65">
        <v>3.6873156342182889</v>
      </c>
      <c r="S7" s="163">
        <v>7.1533923303834808</v>
      </c>
      <c r="U7" s="383"/>
    </row>
    <row r="8" spans="1:22" s="110" customFormat="1" ht="13.5" customHeight="1" x14ac:dyDescent="0.15">
      <c r="A8" s="371" t="s">
        <v>30</v>
      </c>
      <c r="B8" s="118" t="s">
        <v>32</v>
      </c>
      <c r="C8" s="119"/>
      <c r="D8" s="340">
        <v>1272</v>
      </c>
      <c r="E8" s="101">
        <v>278</v>
      </c>
      <c r="F8" s="102">
        <v>446</v>
      </c>
      <c r="G8" s="102">
        <v>319</v>
      </c>
      <c r="H8" s="102">
        <v>133</v>
      </c>
      <c r="I8" s="102">
        <v>41</v>
      </c>
      <c r="J8" s="105">
        <v>55</v>
      </c>
      <c r="K8" s="133"/>
      <c r="L8" s="382">
        <f>SUMPRODUCT(E$4:I$4,E8:I8)/SUM(E8:I8)</f>
        <v>3.6466721446179129</v>
      </c>
      <c r="N8" s="104">
        <v>42</v>
      </c>
      <c r="O8" s="102">
        <v>222</v>
      </c>
      <c r="P8" s="102">
        <v>660</v>
      </c>
      <c r="Q8" s="102">
        <v>212</v>
      </c>
      <c r="R8" s="102">
        <v>47</v>
      </c>
      <c r="S8" s="105">
        <v>89</v>
      </c>
      <c r="T8" s="137"/>
      <c r="U8" s="382">
        <f>SUMPRODUCT(N$4:R$4,N8:R8)/SUM(N8:R8)</f>
        <v>3</v>
      </c>
    </row>
    <row r="9" spans="1:22" ht="13.5" customHeight="1" x14ac:dyDescent="0.15">
      <c r="A9" s="369"/>
      <c r="B9" s="10"/>
      <c r="C9" s="24"/>
      <c r="D9" s="341"/>
      <c r="E9" s="67">
        <v>21.855345911949687</v>
      </c>
      <c r="F9" s="68">
        <v>35.062893081761004</v>
      </c>
      <c r="G9" s="68">
        <v>25.078616352201262</v>
      </c>
      <c r="H9" s="68">
        <v>10.455974842767295</v>
      </c>
      <c r="I9" s="68">
        <v>3.2232704402515724</v>
      </c>
      <c r="J9" s="162">
        <v>4.3238993710691824</v>
      </c>
      <c r="K9" s="134"/>
      <c r="L9" s="381"/>
      <c r="N9" s="80">
        <v>3.3018867924528301</v>
      </c>
      <c r="O9" s="68">
        <v>17.452830188679243</v>
      </c>
      <c r="P9" s="68">
        <v>51.886792452830186</v>
      </c>
      <c r="Q9" s="68">
        <v>16.666666666666664</v>
      </c>
      <c r="R9" s="68">
        <v>3.6949685534591192</v>
      </c>
      <c r="S9" s="162">
        <v>6.9968553459119498</v>
      </c>
      <c r="U9" s="381"/>
    </row>
    <row r="10" spans="1:22" s="110" customFormat="1" ht="13.5" customHeight="1" x14ac:dyDescent="0.15">
      <c r="A10" s="369"/>
      <c r="B10" s="108" t="s">
        <v>34</v>
      </c>
      <c r="C10" s="120"/>
      <c r="D10" s="342">
        <v>279</v>
      </c>
      <c r="E10" s="94">
        <v>72</v>
      </c>
      <c r="F10" s="95">
        <v>107</v>
      </c>
      <c r="G10" s="95">
        <v>59</v>
      </c>
      <c r="H10" s="95">
        <v>23</v>
      </c>
      <c r="I10" s="95">
        <v>7</v>
      </c>
      <c r="J10" s="96">
        <v>11</v>
      </c>
      <c r="K10" s="127"/>
      <c r="L10" s="380">
        <f>SUMPRODUCT(E$4:I$4,E10:I10)/SUM(E10:I10)</f>
        <v>3.7985074626865671</v>
      </c>
      <c r="N10" s="107">
        <v>12</v>
      </c>
      <c r="O10" s="95">
        <v>51</v>
      </c>
      <c r="P10" s="95">
        <v>141</v>
      </c>
      <c r="Q10" s="95">
        <v>43</v>
      </c>
      <c r="R10" s="95">
        <v>9</v>
      </c>
      <c r="S10" s="96">
        <v>23</v>
      </c>
      <c r="T10" s="137"/>
      <c r="U10" s="380">
        <f>SUMPRODUCT(N$4:R$4,N10:R10)/SUM(N10:R10)</f>
        <v>3.0546875</v>
      </c>
    </row>
    <row r="11" spans="1:22" ht="13.5" customHeight="1" x14ac:dyDescent="0.15">
      <c r="A11" s="369"/>
      <c r="B11" s="10"/>
      <c r="C11" s="24"/>
      <c r="D11" s="341"/>
      <c r="E11" s="67">
        <v>25.806451612903224</v>
      </c>
      <c r="F11" s="68">
        <v>38.351254480286741</v>
      </c>
      <c r="G11" s="68">
        <v>21.146953405017921</v>
      </c>
      <c r="H11" s="68">
        <v>8.2437275985663092</v>
      </c>
      <c r="I11" s="68">
        <v>2.5089605734767026</v>
      </c>
      <c r="J11" s="162">
        <v>3.9426523297491038</v>
      </c>
      <c r="K11" s="128"/>
      <c r="L11" s="381"/>
      <c r="N11" s="80">
        <v>4.3010752688172049</v>
      </c>
      <c r="O11" s="68">
        <v>18.27956989247312</v>
      </c>
      <c r="P11" s="68">
        <v>50.537634408602152</v>
      </c>
      <c r="Q11" s="68">
        <v>15.412186379928317</v>
      </c>
      <c r="R11" s="68">
        <v>3.225806451612903</v>
      </c>
      <c r="S11" s="162">
        <v>8.2437275985663092</v>
      </c>
      <c r="U11" s="381"/>
    </row>
    <row r="12" spans="1:22" s="110" customFormat="1" ht="13.5" customHeight="1" x14ac:dyDescent="0.15">
      <c r="A12" s="369"/>
      <c r="B12" s="108" t="s">
        <v>36</v>
      </c>
      <c r="C12" s="120"/>
      <c r="D12" s="342">
        <v>680</v>
      </c>
      <c r="E12" s="94">
        <v>145</v>
      </c>
      <c r="F12" s="95">
        <v>248</v>
      </c>
      <c r="G12" s="95">
        <v>165</v>
      </c>
      <c r="H12" s="95">
        <v>71</v>
      </c>
      <c r="I12" s="95">
        <v>20</v>
      </c>
      <c r="J12" s="96">
        <v>31</v>
      </c>
      <c r="K12" s="127"/>
      <c r="L12" s="380">
        <f>SUMPRODUCT(E$4:I$4,E12:I12)/SUM(E12:I12)</f>
        <v>3.6579352850539291</v>
      </c>
      <c r="N12" s="107">
        <v>24</v>
      </c>
      <c r="O12" s="95">
        <v>148</v>
      </c>
      <c r="P12" s="95">
        <v>342</v>
      </c>
      <c r="Q12" s="95">
        <v>98</v>
      </c>
      <c r="R12" s="95">
        <v>27</v>
      </c>
      <c r="S12" s="96">
        <v>41</v>
      </c>
      <c r="T12" s="137"/>
      <c r="U12" s="380">
        <f>SUMPRODUCT(N$4:R$4,N12:R12)/SUM(N12:R12)</f>
        <v>3.0688575899843507</v>
      </c>
    </row>
    <row r="13" spans="1:22" ht="13.5" customHeight="1" x14ac:dyDescent="0.15">
      <c r="A13" s="369"/>
      <c r="B13" s="10"/>
      <c r="C13" s="24"/>
      <c r="D13" s="341"/>
      <c r="E13" s="67">
        <v>21.323529411764707</v>
      </c>
      <c r="F13" s="68">
        <v>36.470588235294116</v>
      </c>
      <c r="G13" s="68">
        <v>24.264705882352942</v>
      </c>
      <c r="H13" s="68">
        <v>10.441176470588236</v>
      </c>
      <c r="I13" s="68">
        <v>2.9411764705882351</v>
      </c>
      <c r="J13" s="162">
        <v>4.5588235294117645</v>
      </c>
      <c r="K13" s="128"/>
      <c r="L13" s="381"/>
      <c r="N13" s="80">
        <v>3.5294117647058822</v>
      </c>
      <c r="O13" s="68">
        <v>21.764705882352942</v>
      </c>
      <c r="P13" s="68">
        <v>50.294117647058826</v>
      </c>
      <c r="Q13" s="68">
        <v>14.411764705882351</v>
      </c>
      <c r="R13" s="68">
        <v>3.9705882352941173</v>
      </c>
      <c r="S13" s="162">
        <v>6.0294117647058822</v>
      </c>
      <c r="U13" s="381"/>
    </row>
    <row r="14" spans="1:22" s="110" customFormat="1" ht="13.5" customHeight="1" x14ac:dyDescent="0.15">
      <c r="A14" s="369"/>
      <c r="B14" s="108" t="s">
        <v>38</v>
      </c>
      <c r="C14" s="120"/>
      <c r="D14" s="342">
        <v>196</v>
      </c>
      <c r="E14" s="94">
        <v>42</v>
      </c>
      <c r="F14" s="95">
        <v>81</v>
      </c>
      <c r="G14" s="95">
        <v>49</v>
      </c>
      <c r="H14" s="95">
        <v>16</v>
      </c>
      <c r="I14" s="95">
        <v>2</v>
      </c>
      <c r="J14" s="96">
        <v>6</v>
      </c>
      <c r="K14" s="127"/>
      <c r="L14" s="380">
        <f>SUMPRODUCT(E$4:I$4,E14:I14)/SUM(E14:I14)</f>
        <v>3.763157894736842</v>
      </c>
      <c r="N14" s="107">
        <v>12</v>
      </c>
      <c r="O14" s="95">
        <v>51</v>
      </c>
      <c r="P14" s="95">
        <v>92</v>
      </c>
      <c r="Q14" s="95">
        <v>21</v>
      </c>
      <c r="R14" s="95">
        <v>5</v>
      </c>
      <c r="S14" s="96">
        <v>15</v>
      </c>
      <c r="T14" s="137"/>
      <c r="U14" s="380">
        <f>SUMPRODUCT(N$4:R$4,N14:R14)/SUM(N14:R14)</f>
        <v>3.2430939226519335</v>
      </c>
    </row>
    <row r="15" spans="1:22" ht="13.5" customHeight="1" x14ac:dyDescent="0.15">
      <c r="A15" s="369"/>
      <c r="B15" s="10"/>
      <c r="C15" s="24"/>
      <c r="D15" s="341"/>
      <c r="E15" s="67">
        <v>21.428571428571427</v>
      </c>
      <c r="F15" s="68">
        <v>41.326530612244902</v>
      </c>
      <c r="G15" s="68">
        <v>25</v>
      </c>
      <c r="H15" s="68">
        <v>8.1632653061224492</v>
      </c>
      <c r="I15" s="68">
        <v>1.0204081632653061</v>
      </c>
      <c r="J15" s="162">
        <v>3.0612244897959182</v>
      </c>
      <c r="K15" s="128"/>
      <c r="L15" s="381"/>
      <c r="N15" s="80">
        <v>6.1224489795918364</v>
      </c>
      <c r="O15" s="68">
        <v>26.020408163265309</v>
      </c>
      <c r="P15" s="68">
        <v>46.938775510204081</v>
      </c>
      <c r="Q15" s="68">
        <v>10.714285714285714</v>
      </c>
      <c r="R15" s="68">
        <v>2.5510204081632653</v>
      </c>
      <c r="S15" s="162">
        <v>7.6530612244897958</v>
      </c>
      <c r="U15" s="381"/>
    </row>
    <row r="16" spans="1:22" s="110" customFormat="1" ht="13.5" customHeight="1" x14ac:dyDescent="0.15">
      <c r="A16" s="369"/>
      <c r="B16" s="108" t="s">
        <v>40</v>
      </c>
      <c r="C16" s="120"/>
      <c r="D16" s="342">
        <v>191</v>
      </c>
      <c r="E16" s="94">
        <v>27</v>
      </c>
      <c r="F16" s="95">
        <v>59</v>
      </c>
      <c r="G16" s="95">
        <v>48</v>
      </c>
      <c r="H16" s="95">
        <v>35</v>
      </c>
      <c r="I16" s="95">
        <v>11</v>
      </c>
      <c r="J16" s="96">
        <v>11</v>
      </c>
      <c r="K16" s="127"/>
      <c r="L16" s="380">
        <f>SUMPRODUCT(E$4:I$4,E16:I16)/SUM(E16:I16)</f>
        <v>3.3111111111111109</v>
      </c>
      <c r="N16" s="107">
        <v>15</v>
      </c>
      <c r="O16" s="95">
        <v>46</v>
      </c>
      <c r="P16" s="95">
        <v>83</v>
      </c>
      <c r="Q16" s="95">
        <v>20</v>
      </c>
      <c r="R16" s="95">
        <v>8</v>
      </c>
      <c r="S16" s="96">
        <v>19</v>
      </c>
      <c r="T16" s="137"/>
      <c r="U16" s="380">
        <f>SUMPRODUCT(N$4:R$4,N16:R16)/SUM(N16:R16)</f>
        <v>3.2325581395348837</v>
      </c>
    </row>
    <row r="17" spans="1:21" ht="13.5" customHeight="1" x14ac:dyDescent="0.15">
      <c r="A17" s="369"/>
      <c r="B17" s="10"/>
      <c r="C17" s="24"/>
      <c r="D17" s="341"/>
      <c r="E17" s="67">
        <v>14.136125654450263</v>
      </c>
      <c r="F17" s="68">
        <v>30.890052356020941</v>
      </c>
      <c r="G17" s="68">
        <v>25.130890052356019</v>
      </c>
      <c r="H17" s="68">
        <v>18.32460732984293</v>
      </c>
      <c r="I17" s="68">
        <v>5.7591623036649215</v>
      </c>
      <c r="J17" s="162">
        <v>5.7591623036649215</v>
      </c>
      <c r="K17" s="128"/>
      <c r="L17" s="381"/>
      <c r="N17" s="80">
        <v>7.8534031413612562</v>
      </c>
      <c r="O17" s="68">
        <v>24.083769633507853</v>
      </c>
      <c r="P17" s="68">
        <v>43.455497382198956</v>
      </c>
      <c r="Q17" s="68">
        <v>10.471204188481675</v>
      </c>
      <c r="R17" s="68">
        <v>4.1884816753926701</v>
      </c>
      <c r="S17" s="162">
        <v>9.9476439790575917</v>
      </c>
      <c r="U17" s="381"/>
    </row>
    <row r="18" spans="1:21" s="110" customFormat="1" ht="13.5" customHeight="1" x14ac:dyDescent="0.15">
      <c r="A18" s="369"/>
      <c r="B18" s="108" t="s">
        <v>42</v>
      </c>
      <c r="C18" s="120"/>
      <c r="D18" s="342">
        <v>94</v>
      </c>
      <c r="E18" s="94">
        <v>17</v>
      </c>
      <c r="F18" s="95">
        <v>36</v>
      </c>
      <c r="G18" s="95">
        <v>22</v>
      </c>
      <c r="H18" s="95">
        <v>8</v>
      </c>
      <c r="I18" s="95">
        <v>6</v>
      </c>
      <c r="J18" s="96">
        <v>5</v>
      </c>
      <c r="K18" s="127"/>
      <c r="L18" s="380">
        <f>SUMPRODUCT(E$4:I$4,E18:I18)/SUM(E18:I18)</f>
        <v>3.5617977528089888</v>
      </c>
      <c r="N18" s="107">
        <v>2</v>
      </c>
      <c r="O18" s="95">
        <v>28</v>
      </c>
      <c r="P18" s="95">
        <v>49</v>
      </c>
      <c r="Q18" s="95">
        <v>4</v>
      </c>
      <c r="R18" s="95">
        <v>4</v>
      </c>
      <c r="S18" s="96">
        <v>7</v>
      </c>
      <c r="T18" s="137"/>
      <c r="U18" s="380">
        <f>SUMPRODUCT(N$4:R$4,N18:R18)/SUM(N18:R18)</f>
        <v>3.2298850574712645</v>
      </c>
    </row>
    <row r="19" spans="1:21" ht="13.5" customHeight="1" thickBot="1" x14ac:dyDescent="0.2">
      <c r="A19" s="370"/>
      <c r="B19" s="21"/>
      <c r="C19" s="26"/>
      <c r="D19" s="343"/>
      <c r="E19" s="70">
        <v>18.085106382978726</v>
      </c>
      <c r="F19" s="71">
        <v>38.297872340425535</v>
      </c>
      <c r="G19" s="71">
        <v>23.404255319148938</v>
      </c>
      <c r="H19" s="71">
        <v>8.5106382978723403</v>
      </c>
      <c r="I19" s="71">
        <v>6.3829787234042552</v>
      </c>
      <c r="J19" s="164">
        <v>5.3191489361702127</v>
      </c>
      <c r="K19" s="128"/>
      <c r="L19" s="383"/>
      <c r="N19" s="81">
        <v>2.1276595744680851</v>
      </c>
      <c r="O19" s="71">
        <v>29.787234042553191</v>
      </c>
      <c r="P19" s="71">
        <v>52.12765957446809</v>
      </c>
      <c r="Q19" s="71">
        <v>4.2553191489361701</v>
      </c>
      <c r="R19" s="71">
        <v>4.2553191489361701</v>
      </c>
      <c r="S19" s="164">
        <v>7.4468085106382977</v>
      </c>
      <c r="U19" s="383"/>
    </row>
    <row r="20" spans="1:21" s="111" customFormat="1" ht="13.5" customHeight="1" x14ac:dyDescent="0.15">
      <c r="A20" s="372" t="s">
        <v>0</v>
      </c>
      <c r="B20" s="103" t="s">
        <v>1</v>
      </c>
      <c r="C20" s="121"/>
      <c r="D20" s="340">
        <v>1088</v>
      </c>
      <c r="E20" s="101">
        <v>232</v>
      </c>
      <c r="F20" s="102">
        <v>407</v>
      </c>
      <c r="G20" s="102">
        <v>255</v>
      </c>
      <c r="H20" s="102">
        <v>117</v>
      </c>
      <c r="I20" s="102">
        <v>35</v>
      </c>
      <c r="J20" s="105">
        <v>42</v>
      </c>
      <c r="K20" s="129"/>
      <c r="L20" s="382">
        <f>SUMPRODUCT(E$4:I$4,E20:I20)/SUM(E20:I20)</f>
        <v>3.6539196940726577</v>
      </c>
      <c r="N20" s="104">
        <v>39</v>
      </c>
      <c r="O20" s="102">
        <v>228</v>
      </c>
      <c r="P20" s="102">
        <v>516</v>
      </c>
      <c r="Q20" s="102">
        <v>187</v>
      </c>
      <c r="R20" s="102">
        <v>48</v>
      </c>
      <c r="S20" s="105">
        <v>70</v>
      </c>
      <c r="T20" s="4"/>
      <c r="U20" s="382">
        <f>SUMPRODUCT(N$4:R$4,N20:R20)/SUM(N20:R20)</f>
        <v>3.0225933202357562</v>
      </c>
    </row>
    <row r="21" spans="1:21" s="22" customFormat="1" ht="13.5" customHeight="1" x14ac:dyDescent="0.15">
      <c r="A21" s="373"/>
      <c r="B21" s="23"/>
      <c r="C21" s="25"/>
      <c r="D21" s="341"/>
      <c r="E21" s="67">
        <v>21.323529411764707</v>
      </c>
      <c r="F21" s="68">
        <v>37.408088235294116</v>
      </c>
      <c r="G21" s="68">
        <v>23.4375</v>
      </c>
      <c r="H21" s="68">
        <v>10.753676470588236</v>
      </c>
      <c r="I21" s="68">
        <v>3.2169117647058822</v>
      </c>
      <c r="J21" s="162">
        <v>3.8602941176470589</v>
      </c>
      <c r="L21" s="381"/>
      <c r="N21" s="80">
        <v>3.5845588235294117</v>
      </c>
      <c r="O21" s="68">
        <v>20.955882352941178</v>
      </c>
      <c r="P21" s="68">
        <v>47.42647058823529</v>
      </c>
      <c r="Q21" s="68">
        <v>17.1875</v>
      </c>
      <c r="R21" s="68">
        <v>4.4117647058823533</v>
      </c>
      <c r="S21" s="162">
        <v>6.4338235294117645</v>
      </c>
      <c r="T21" s="4"/>
      <c r="U21" s="381"/>
    </row>
    <row r="22" spans="1:21" s="111" customFormat="1" ht="13.5" customHeight="1" x14ac:dyDescent="0.15">
      <c r="A22" s="373"/>
      <c r="B22" s="106" t="s">
        <v>2</v>
      </c>
      <c r="C22" s="122"/>
      <c r="D22" s="342">
        <v>1538</v>
      </c>
      <c r="E22" s="94">
        <v>330</v>
      </c>
      <c r="F22" s="95">
        <v>540</v>
      </c>
      <c r="G22" s="95">
        <v>387</v>
      </c>
      <c r="H22" s="95">
        <v>165</v>
      </c>
      <c r="I22" s="95">
        <v>51</v>
      </c>
      <c r="J22" s="96">
        <v>65</v>
      </c>
      <c r="L22" s="380">
        <f>SUMPRODUCT(E$4:I$4,E22:I22)/SUM(E22:I22)</f>
        <v>3.6334012219959266</v>
      </c>
      <c r="N22" s="107">
        <v>66</v>
      </c>
      <c r="O22" s="95">
        <v>300</v>
      </c>
      <c r="P22" s="95">
        <v>809</v>
      </c>
      <c r="Q22" s="95">
        <v>204</v>
      </c>
      <c r="R22" s="95">
        <v>49</v>
      </c>
      <c r="S22" s="96">
        <v>110</v>
      </c>
      <c r="T22" s="4"/>
      <c r="U22" s="380">
        <f>SUMPRODUCT(N$4:R$4,N22:R22)/SUM(N22:R22)</f>
        <v>3.0910364145658265</v>
      </c>
    </row>
    <row r="23" spans="1:21" s="22" customFormat="1" ht="13.5" customHeight="1" x14ac:dyDescent="0.15">
      <c r="A23" s="373"/>
      <c r="B23" s="23"/>
      <c r="C23" s="25"/>
      <c r="D23" s="341"/>
      <c r="E23" s="67">
        <v>21.456436931079324</v>
      </c>
      <c r="F23" s="68">
        <v>35.110533159947984</v>
      </c>
      <c r="G23" s="68">
        <v>25.162548764629388</v>
      </c>
      <c r="H23" s="68">
        <v>10.728218465539662</v>
      </c>
      <c r="I23" s="68">
        <v>3.3159947984395317</v>
      </c>
      <c r="J23" s="162">
        <v>4.2262678803641087</v>
      </c>
      <c r="L23" s="381"/>
      <c r="N23" s="80">
        <v>4.2912873862158651</v>
      </c>
      <c r="O23" s="68">
        <v>19.505851755526656</v>
      </c>
      <c r="P23" s="68">
        <v>52.600780234070221</v>
      </c>
      <c r="Q23" s="68">
        <v>13.263979193758127</v>
      </c>
      <c r="R23" s="68">
        <v>3.1859557867360206</v>
      </c>
      <c r="S23" s="162">
        <v>7.1521456436931086</v>
      </c>
      <c r="T23" s="4"/>
      <c r="U23" s="381"/>
    </row>
    <row r="24" spans="1:21" s="111" customFormat="1" ht="13.5" customHeight="1" x14ac:dyDescent="0.15">
      <c r="A24" s="373"/>
      <c r="B24" s="106" t="s">
        <v>45</v>
      </c>
      <c r="C24" s="122"/>
      <c r="D24" s="342">
        <v>86</v>
      </c>
      <c r="E24" s="94">
        <v>19</v>
      </c>
      <c r="F24" s="95">
        <v>30</v>
      </c>
      <c r="G24" s="95">
        <v>20</v>
      </c>
      <c r="H24" s="95">
        <v>4</v>
      </c>
      <c r="I24" s="95">
        <v>1</v>
      </c>
      <c r="J24" s="96">
        <v>12</v>
      </c>
      <c r="L24" s="380">
        <f>SUMPRODUCT(E$4:I$4,E24:I24)/SUM(E24:I24)</f>
        <v>3.8378378378378377</v>
      </c>
      <c r="N24" s="107">
        <v>2</v>
      </c>
      <c r="O24" s="95">
        <v>18</v>
      </c>
      <c r="P24" s="95">
        <v>42</v>
      </c>
      <c r="Q24" s="95">
        <v>7</v>
      </c>
      <c r="R24" s="95">
        <v>3</v>
      </c>
      <c r="S24" s="96">
        <v>14</v>
      </c>
      <c r="T24" s="4"/>
      <c r="U24" s="380">
        <f>SUMPRODUCT(N$4:R$4,N24:R24)/SUM(N24:R24)</f>
        <v>3.125</v>
      </c>
    </row>
    <row r="25" spans="1:21" s="22" customFormat="1" ht="13.5" customHeight="1" thickBot="1" x14ac:dyDescent="0.2">
      <c r="A25" s="374"/>
      <c r="B25" s="61"/>
      <c r="C25" s="62"/>
      <c r="D25" s="343"/>
      <c r="E25" s="70">
        <v>22.093023255813954</v>
      </c>
      <c r="F25" s="71">
        <v>34.883720930232556</v>
      </c>
      <c r="G25" s="71">
        <v>23.255813953488371</v>
      </c>
      <c r="H25" s="71">
        <v>4.6511627906976747</v>
      </c>
      <c r="I25" s="71">
        <v>1.1627906976744187</v>
      </c>
      <c r="J25" s="164">
        <v>13.953488372093023</v>
      </c>
      <c r="L25" s="383"/>
      <c r="N25" s="81">
        <v>2.3255813953488373</v>
      </c>
      <c r="O25" s="71">
        <v>20.930232558139537</v>
      </c>
      <c r="P25" s="71">
        <v>48.837209302325576</v>
      </c>
      <c r="Q25" s="71">
        <v>8.1395348837209305</v>
      </c>
      <c r="R25" s="71">
        <v>3.4883720930232558</v>
      </c>
      <c r="S25" s="164">
        <v>16.279069767441861</v>
      </c>
      <c r="T25" s="4"/>
      <c r="U25" s="383"/>
    </row>
    <row r="26" spans="1:21" s="110" customFormat="1" ht="13.5" customHeight="1" x14ac:dyDescent="0.15">
      <c r="A26" s="371" t="s">
        <v>43</v>
      </c>
      <c r="B26" s="118" t="s">
        <v>3</v>
      </c>
      <c r="C26" s="119"/>
      <c r="D26" s="344">
        <v>170</v>
      </c>
      <c r="E26" s="112">
        <v>61</v>
      </c>
      <c r="F26" s="113">
        <v>58</v>
      </c>
      <c r="G26" s="113">
        <v>30</v>
      </c>
      <c r="H26" s="113">
        <v>12</v>
      </c>
      <c r="I26" s="113">
        <v>4</v>
      </c>
      <c r="J26" s="114">
        <v>5</v>
      </c>
      <c r="L26" s="382">
        <f>SUMPRODUCT(E$4:I$4,E26:I26)/SUM(E26:I26)</f>
        <v>3.9696969696969697</v>
      </c>
      <c r="N26" s="115">
        <v>16</v>
      </c>
      <c r="O26" s="113">
        <v>41</v>
      </c>
      <c r="P26" s="113">
        <v>63</v>
      </c>
      <c r="Q26" s="113">
        <v>34</v>
      </c>
      <c r="R26" s="113">
        <v>9</v>
      </c>
      <c r="S26" s="114">
        <v>7</v>
      </c>
      <c r="T26" s="137"/>
      <c r="U26" s="382">
        <f>SUMPRODUCT(N$4:R$4,N26:R26)/SUM(N26:R26)</f>
        <v>3.128834355828221</v>
      </c>
    </row>
    <row r="27" spans="1:21" ht="13.5" customHeight="1" x14ac:dyDescent="0.15">
      <c r="A27" s="369"/>
      <c r="B27" s="10"/>
      <c r="C27" s="24"/>
      <c r="D27" s="345"/>
      <c r="E27" s="73">
        <v>35.882352941176471</v>
      </c>
      <c r="F27" s="74">
        <v>34.117647058823529</v>
      </c>
      <c r="G27" s="74">
        <v>17.647058823529413</v>
      </c>
      <c r="H27" s="74">
        <v>7.0588235294117645</v>
      </c>
      <c r="I27" s="74">
        <v>2.3529411764705883</v>
      </c>
      <c r="J27" s="165">
        <v>2.9411764705882351</v>
      </c>
      <c r="L27" s="381"/>
      <c r="N27" s="82">
        <v>9.4117647058823533</v>
      </c>
      <c r="O27" s="74">
        <v>24.117647058823529</v>
      </c>
      <c r="P27" s="74">
        <v>37.058823529411768</v>
      </c>
      <c r="Q27" s="74">
        <v>20</v>
      </c>
      <c r="R27" s="74">
        <v>5.2941176470588234</v>
      </c>
      <c r="S27" s="165">
        <v>4.117647058823529</v>
      </c>
      <c r="U27" s="381"/>
    </row>
    <row r="28" spans="1:21" s="110" customFormat="1" ht="13.5" customHeight="1" x14ac:dyDescent="0.15">
      <c r="A28" s="369"/>
      <c r="B28" s="108" t="s">
        <v>4</v>
      </c>
      <c r="C28" s="120"/>
      <c r="D28" s="338">
        <v>260</v>
      </c>
      <c r="E28" s="97">
        <v>102</v>
      </c>
      <c r="F28" s="98">
        <v>89</v>
      </c>
      <c r="G28" s="98">
        <v>49</v>
      </c>
      <c r="H28" s="98">
        <v>11</v>
      </c>
      <c r="I28" s="98">
        <v>5</v>
      </c>
      <c r="J28" s="99">
        <v>4</v>
      </c>
      <c r="L28" s="380">
        <f>SUMPRODUCT(E$4:I$4,E28:I28)/SUM(E28:I28)</f>
        <v>4.0625</v>
      </c>
      <c r="N28" s="109">
        <v>5</v>
      </c>
      <c r="O28" s="98">
        <v>49</v>
      </c>
      <c r="P28" s="98">
        <v>137</v>
      </c>
      <c r="Q28" s="98">
        <v>44</v>
      </c>
      <c r="R28" s="98">
        <v>21</v>
      </c>
      <c r="S28" s="99">
        <v>4</v>
      </c>
      <c r="T28" s="137"/>
      <c r="U28" s="380">
        <f>SUMPRODUCT(N$4:R$4,N28:R28)/SUM(N28:R28)</f>
        <v>2.89453125</v>
      </c>
    </row>
    <row r="29" spans="1:21" ht="13.5" customHeight="1" x14ac:dyDescent="0.15">
      <c r="A29" s="369"/>
      <c r="B29" s="10"/>
      <c r="C29" s="24"/>
      <c r="D29" s="345"/>
      <c r="E29" s="73">
        <v>39.230769230769234</v>
      </c>
      <c r="F29" s="74">
        <v>34.230769230769234</v>
      </c>
      <c r="G29" s="74">
        <v>18.846153846153847</v>
      </c>
      <c r="H29" s="74">
        <v>4.2307692307692308</v>
      </c>
      <c r="I29" s="74">
        <v>1.9230769230769231</v>
      </c>
      <c r="J29" s="165">
        <v>1.5384615384615385</v>
      </c>
      <c r="L29" s="381"/>
      <c r="N29" s="82">
        <v>1.9230769230769231</v>
      </c>
      <c r="O29" s="74">
        <v>18.846153846153847</v>
      </c>
      <c r="P29" s="74">
        <v>52.692307692307693</v>
      </c>
      <c r="Q29" s="74">
        <v>16.923076923076923</v>
      </c>
      <c r="R29" s="74">
        <v>8.0769230769230766</v>
      </c>
      <c r="S29" s="165">
        <v>1.5384615384615385</v>
      </c>
      <c r="U29" s="381"/>
    </row>
    <row r="30" spans="1:21" s="110" customFormat="1" ht="13.5" customHeight="1" x14ac:dyDescent="0.15">
      <c r="A30" s="369"/>
      <c r="B30" s="108" t="s">
        <v>5</v>
      </c>
      <c r="C30" s="120"/>
      <c r="D30" s="338">
        <v>434</v>
      </c>
      <c r="E30" s="97">
        <v>106</v>
      </c>
      <c r="F30" s="98">
        <v>156</v>
      </c>
      <c r="G30" s="98">
        <v>96</v>
      </c>
      <c r="H30" s="98">
        <v>55</v>
      </c>
      <c r="I30" s="98">
        <v>16</v>
      </c>
      <c r="J30" s="99">
        <v>5</v>
      </c>
      <c r="L30" s="380">
        <f>SUMPRODUCT(E$4:I$4,E30:I30)/SUM(E30:I30)</f>
        <v>3.6550116550116551</v>
      </c>
      <c r="N30" s="109">
        <v>23</v>
      </c>
      <c r="O30" s="98">
        <v>76</v>
      </c>
      <c r="P30" s="98">
        <v>216</v>
      </c>
      <c r="Q30" s="98">
        <v>83</v>
      </c>
      <c r="R30" s="98">
        <v>26</v>
      </c>
      <c r="S30" s="99">
        <v>10</v>
      </c>
      <c r="T30" s="137"/>
      <c r="U30" s="380">
        <f>SUMPRODUCT(N$4:R$4,N30:R30)/SUM(N30:R30)</f>
        <v>2.9693396226415096</v>
      </c>
    </row>
    <row r="31" spans="1:21" ht="13.5" customHeight="1" x14ac:dyDescent="0.15">
      <c r="A31" s="369"/>
      <c r="B31" s="10"/>
      <c r="C31" s="24"/>
      <c r="D31" s="345"/>
      <c r="E31" s="73">
        <v>24.423963133640552</v>
      </c>
      <c r="F31" s="74">
        <v>35.944700460829495</v>
      </c>
      <c r="G31" s="74">
        <v>22.119815668202765</v>
      </c>
      <c r="H31" s="74">
        <v>12.672811059907835</v>
      </c>
      <c r="I31" s="74">
        <v>3.6866359447004609</v>
      </c>
      <c r="J31" s="165">
        <v>1.1520737327188941</v>
      </c>
      <c r="L31" s="381"/>
      <c r="N31" s="82">
        <v>5.2995391705069128</v>
      </c>
      <c r="O31" s="74">
        <v>17.511520737327189</v>
      </c>
      <c r="P31" s="74">
        <v>49.769585253456221</v>
      </c>
      <c r="Q31" s="74">
        <v>19.124423963133641</v>
      </c>
      <c r="R31" s="74">
        <v>5.9907834101382482</v>
      </c>
      <c r="S31" s="165">
        <v>2.3041474654377883</v>
      </c>
      <c r="U31" s="381"/>
    </row>
    <row r="32" spans="1:21" s="110" customFormat="1" ht="13.5" customHeight="1" x14ac:dyDescent="0.15">
      <c r="A32" s="369"/>
      <c r="B32" s="108" t="s">
        <v>6</v>
      </c>
      <c r="C32" s="120"/>
      <c r="D32" s="338">
        <v>480</v>
      </c>
      <c r="E32" s="97">
        <v>107</v>
      </c>
      <c r="F32" s="98">
        <v>193</v>
      </c>
      <c r="G32" s="98">
        <v>116</v>
      </c>
      <c r="H32" s="98">
        <v>39</v>
      </c>
      <c r="I32" s="98">
        <v>15</v>
      </c>
      <c r="J32" s="99">
        <v>10</v>
      </c>
      <c r="L32" s="380">
        <f>SUMPRODUCT(E$4:I$4,E32:I32)/SUM(E32:I32)</f>
        <v>3.7191489361702126</v>
      </c>
      <c r="N32" s="109">
        <v>14</v>
      </c>
      <c r="O32" s="98">
        <v>89</v>
      </c>
      <c r="P32" s="98">
        <v>252</v>
      </c>
      <c r="Q32" s="98">
        <v>84</v>
      </c>
      <c r="R32" s="98">
        <v>20</v>
      </c>
      <c r="S32" s="99">
        <v>21</v>
      </c>
      <c r="T32" s="137"/>
      <c r="U32" s="380">
        <f>SUMPRODUCT(N$4:R$4,N32:R32)/SUM(N32:R32)</f>
        <v>2.9847494553376905</v>
      </c>
    </row>
    <row r="33" spans="1:21" ht="13.5" customHeight="1" x14ac:dyDescent="0.15">
      <c r="A33" s="369"/>
      <c r="B33" s="10"/>
      <c r="C33" s="24"/>
      <c r="D33" s="345"/>
      <c r="E33" s="73">
        <v>22.291666666666668</v>
      </c>
      <c r="F33" s="74">
        <v>40.208333333333336</v>
      </c>
      <c r="G33" s="74">
        <v>24.166666666666668</v>
      </c>
      <c r="H33" s="74">
        <v>8.125</v>
      </c>
      <c r="I33" s="74">
        <v>3.125</v>
      </c>
      <c r="J33" s="165">
        <v>2.083333333333333</v>
      </c>
      <c r="L33" s="381"/>
      <c r="N33" s="82">
        <v>2.9166666666666665</v>
      </c>
      <c r="O33" s="74">
        <v>18.541666666666668</v>
      </c>
      <c r="P33" s="74">
        <v>52.5</v>
      </c>
      <c r="Q33" s="74">
        <v>17.5</v>
      </c>
      <c r="R33" s="74">
        <v>4.1666666666666661</v>
      </c>
      <c r="S33" s="165">
        <v>4.375</v>
      </c>
      <c r="U33" s="381"/>
    </row>
    <row r="34" spans="1:21" s="110" customFormat="1" ht="13.5" customHeight="1" x14ac:dyDescent="0.15">
      <c r="A34" s="369"/>
      <c r="B34" s="108" t="s">
        <v>7</v>
      </c>
      <c r="C34" s="120"/>
      <c r="D34" s="338">
        <v>594</v>
      </c>
      <c r="E34" s="97">
        <v>90</v>
      </c>
      <c r="F34" s="98">
        <v>233</v>
      </c>
      <c r="G34" s="98">
        <v>171</v>
      </c>
      <c r="H34" s="98">
        <v>68</v>
      </c>
      <c r="I34" s="98">
        <v>19</v>
      </c>
      <c r="J34" s="99">
        <v>13</v>
      </c>
      <c r="L34" s="380">
        <f>SUMPRODUCT(E$4:I$4,E34:I34)/SUM(E34:I34)</f>
        <v>3.5283993115318415</v>
      </c>
      <c r="N34" s="109">
        <v>25</v>
      </c>
      <c r="O34" s="98">
        <v>117</v>
      </c>
      <c r="P34" s="98">
        <v>334</v>
      </c>
      <c r="Q34" s="98">
        <v>79</v>
      </c>
      <c r="R34" s="98">
        <v>9</v>
      </c>
      <c r="S34" s="99">
        <v>30</v>
      </c>
      <c r="T34" s="137"/>
      <c r="U34" s="380">
        <f>SUMPRODUCT(N$4:R$4,N34:R34)/SUM(N34:R34)</f>
        <v>3.124113475177305</v>
      </c>
    </row>
    <row r="35" spans="1:21" ht="13.5" customHeight="1" x14ac:dyDescent="0.15">
      <c r="A35" s="369"/>
      <c r="B35" s="10"/>
      <c r="C35" s="24"/>
      <c r="D35" s="345"/>
      <c r="E35" s="73">
        <v>15.151515151515152</v>
      </c>
      <c r="F35" s="74">
        <v>39.225589225589225</v>
      </c>
      <c r="G35" s="74">
        <v>28.787878787878789</v>
      </c>
      <c r="H35" s="74">
        <v>11.447811447811448</v>
      </c>
      <c r="I35" s="74">
        <v>3.1986531986531985</v>
      </c>
      <c r="J35" s="165">
        <v>2.1885521885521886</v>
      </c>
      <c r="L35" s="381"/>
      <c r="N35" s="82">
        <v>4.2087542087542094</v>
      </c>
      <c r="O35" s="74">
        <v>19.696969696969695</v>
      </c>
      <c r="P35" s="74">
        <v>56.228956228956228</v>
      </c>
      <c r="Q35" s="74">
        <v>13.299663299663301</v>
      </c>
      <c r="R35" s="74">
        <v>1.5151515151515151</v>
      </c>
      <c r="S35" s="165">
        <v>5.0505050505050502</v>
      </c>
      <c r="U35" s="381"/>
    </row>
    <row r="36" spans="1:21" s="110" customFormat="1" ht="13.5" customHeight="1" x14ac:dyDescent="0.15">
      <c r="A36" s="369"/>
      <c r="B36" s="108" t="s">
        <v>44</v>
      </c>
      <c r="C36" s="120"/>
      <c r="D36" s="338">
        <v>688</v>
      </c>
      <c r="E36" s="97">
        <v>97</v>
      </c>
      <c r="F36" s="98">
        <v>218</v>
      </c>
      <c r="G36" s="98">
        <v>180</v>
      </c>
      <c r="H36" s="98">
        <v>97</v>
      </c>
      <c r="I36" s="98">
        <v>27</v>
      </c>
      <c r="J36" s="99">
        <v>69</v>
      </c>
      <c r="L36" s="380">
        <f>SUMPRODUCT(E$4:I$4,E36:I36)/SUM(E36:I36)</f>
        <v>3.4216478190630046</v>
      </c>
      <c r="N36" s="109">
        <v>23</v>
      </c>
      <c r="O36" s="98">
        <v>156</v>
      </c>
      <c r="P36" s="98">
        <v>323</v>
      </c>
      <c r="Q36" s="98">
        <v>67</v>
      </c>
      <c r="R36" s="98">
        <v>12</v>
      </c>
      <c r="S36" s="99">
        <v>107</v>
      </c>
      <c r="T36" s="137"/>
      <c r="U36" s="380">
        <f>SUMPRODUCT(N$4:R$4,N36:R36)/SUM(N36:R36)</f>
        <v>3.1910499139414803</v>
      </c>
    </row>
    <row r="37" spans="1:21" ht="13.5" customHeight="1" x14ac:dyDescent="0.15">
      <c r="A37" s="369"/>
      <c r="B37" s="10"/>
      <c r="C37" s="24"/>
      <c r="D37" s="345"/>
      <c r="E37" s="73">
        <v>14.098837209302326</v>
      </c>
      <c r="F37" s="74">
        <v>31.686046511627907</v>
      </c>
      <c r="G37" s="74">
        <v>26.162790697674421</v>
      </c>
      <c r="H37" s="74">
        <v>14.098837209302326</v>
      </c>
      <c r="I37" s="74">
        <v>3.9244186046511627</v>
      </c>
      <c r="J37" s="165">
        <v>10.029069767441861</v>
      </c>
      <c r="L37" s="381"/>
      <c r="N37" s="82">
        <v>3.3430232558139532</v>
      </c>
      <c r="O37" s="74">
        <v>22.674418604651162</v>
      </c>
      <c r="P37" s="74">
        <v>46.947674418604649</v>
      </c>
      <c r="Q37" s="74">
        <v>9.7383720930232567</v>
      </c>
      <c r="R37" s="74">
        <v>1.7441860465116279</v>
      </c>
      <c r="S37" s="165">
        <v>15.552325581395349</v>
      </c>
      <c r="U37" s="381"/>
    </row>
    <row r="38" spans="1:21" s="110" customFormat="1" ht="13.5" customHeight="1" x14ac:dyDescent="0.15">
      <c r="A38" s="369"/>
      <c r="B38" s="108" t="s">
        <v>45</v>
      </c>
      <c r="C38" s="120"/>
      <c r="D38" s="338">
        <v>86</v>
      </c>
      <c r="E38" s="97">
        <v>18</v>
      </c>
      <c r="F38" s="98">
        <v>30</v>
      </c>
      <c r="G38" s="98">
        <v>20</v>
      </c>
      <c r="H38" s="98">
        <v>4</v>
      </c>
      <c r="I38" s="98">
        <v>1</v>
      </c>
      <c r="J38" s="99">
        <v>13</v>
      </c>
      <c r="L38" s="380">
        <f>SUMPRODUCT(E$4:I$4,E38:I38)/SUM(E38:I38)</f>
        <v>3.8219178082191783</v>
      </c>
      <c r="N38" s="109">
        <v>1</v>
      </c>
      <c r="O38" s="98">
        <v>18</v>
      </c>
      <c r="P38" s="98">
        <v>42</v>
      </c>
      <c r="Q38" s="98">
        <v>7</v>
      </c>
      <c r="R38" s="98">
        <v>3</v>
      </c>
      <c r="S38" s="99">
        <v>15</v>
      </c>
      <c r="T38" s="137"/>
      <c r="U38" s="380">
        <f>SUMPRODUCT(N$4:R$4,N38:R38)/SUM(N38:R38)</f>
        <v>3.0985915492957745</v>
      </c>
    </row>
    <row r="39" spans="1:21" ht="13.5" customHeight="1" thickBot="1" x14ac:dyDescent="0.2">
      <c r="A39" s="370"/>
      <c r="B39" s="21"/>
      <c r="C39" s="26"/>
      <c r="D39" s="339"/>
      <c r="E39" s="76">
        <v>20.930232558139537</v>
      </c>
      <c r="F39" s="77">
        <v>34.883720930232556</v>
      </c>
      <c r="G39" s="77">
        <v>23.255813953488371</v>
      </c>
      <c r="H39" s="77">
        <v>4.6511627906976747</v>
      </c>
      <c r="I39" s="77">
        <v>1.1627906976744187</v>
      </c>
      <c r="J39" s="166">
        <v>15.11627906976744</v>
      </c>
      <c r="L39" s="383"/>
      <c r="N39" s="83">
        <v>1.1627906976744187</v>
      </c>
      <c r="O39" s="77">
        <v>20.930232558139537</v>
      </c>
      <c r="P39" s="77">
        <v>48.837209302325576</v>
      </c>
      <c r="Q39" s="77">
        <v>8.1395348837209305</v>
      </c>
      <c r="R39" s="77">
        <v>3.4883720930232558</v>
      </c>
      <c r="S39" s="166">
        <v>17.441860465116278</v>
      </c>
      <c r="U39" s="383"/>
    </row>
    <row r="40" spans="1:21" s="110" customFormat="1" ht="13.5" customHeight="1" x14ac:dyDescent="0.15">
      <c r="A40" s="369" t="s">
        <v>46</v>
      </c>
      <c r="B40" s="108" t="s">
        <v>48</v>
      </c>
      <c r="C40" s="120"/>
      <c r="D40" s="342">
        <v>459</v>
      </c>
      <c r="E40" s="94">
        <v>128</v>
      </c>
      <c r="F40" s="95">
        <v>141</v>
      </c>
      <c r="G40" s="95">
        <v>114</v>
      </c>
      <c r="H40" s="95">
        <v>45</v>
      </c>
      <c r="I40" s="95">
        <v>19</v>
      </c>
      <c r="J40" s="96">
        <v>12</v>
      </c>
      <c r="L40" s="382">
        <f>SUMPRODUCT(E$4:I$4,E40:I40)/SUM(E40:I40)</f>
        <v>3.7024608501118568</v>
      </c>
      <c r="N40" s="107">
        <v>26</v>
      </c>
      <c r="O40" s="95">
        <v>79</v>
      </c>
      <c r="P40" s="95">
        <v>239</v>
      </c>
      <c r="Q40" s="95">
        <v>68</v>
      </c>
      <c r="R40" s="95">
        <v>26</v>
      </c>
      <c r="S40" s="96">
        <v>21</v>
      </c>
      <c r="T40" s="137"/>
      <c r="U40" s="382">
        <f>SUMPRODUCT(N$4:R$4,N40:R40)/SUM(N40:R40)</f>
        <v>3.0251141552511416</v>
      </c>
    </row>
    <row r="41" spans="1:21" ht="13.5" customHeight="1" x14ac:dyDescent="0.15">
      <c r="A41" s="369"/>
      <c r="B41" s="10"/>
      <c r="C41" s="24"/>
      <c r="D41" s="341"/>
      <c r="E41" s="67">
        <v>27.886710239651418</v>
      </c>
      <c r="F41" s="68">
        <v>30.718954248366014</v>
      </c>
      <c r="G41" s="68">
        <v>24.836601307189543</v>
      </c>
      <c r="H41" s="68">
        <v>9.8039215686274517</v>
      </c>
      <c r="I41" s="68">
        <v>4.1394335511982572</v>
      </c>
      <c r="J41" s="162">
        <v>2.6143790849673203</v>
      </c>
      <c r="L41" s="381"/>
      <c r="N41" s="80">
        <v>5.6644880174291936</v>
      </c>
      <c r="O41" s="68">
        <v>17.21132897603486</v>
      </c>
      <c r="P41" s="68">
        <v>52.069716775599126</v>
      </c>
      <c r="Q41" s="68">
        <v>14.814814814814813</v>
      </c>
      <c r="R41" s="68">
        <v>5.6644880174291936</v>
      </c>
      <c r="S41" s="162">
        <v>4.5751633986928102</v>
      </c>
      <c r="U41" s="381"/>
    </row>
    <row r="42" spans="1:21" s="110" customFormat="1" ht="13.5" customHeight="1" x14ac:dyDescent="0.15">
      <c r="A42" s="369"/>
      <c r="B42" s="108" t="s">
        <v>50</v>
      </c>
      <c r="C42" s="120"/>
      <c r="D42" s="342">
        <v>1862</v>
      </c>
      <c r="E42" s="94">
        <v>382</v>
      </c>
      <c r="F42" s="95">
        <v>708</v>
      </c>
      <c r="G42" s="95">
        <v>450</v>
      </c>
      <c r="H42" s="95">
        <v>207</v>
      </c>
      <c r="I42" s="95">
        <v>52</v>
      </c>
      <c r="J42" s="96">
        <v>63</v>
      </c>
      <c r="L42" s="380">
        <f>SUMPRODUCT(E$4:I$4,E42:I42)/SUM(E42:I42)</f>
        <v>3.6453585325180655</v>
      </c>
      <c r="N42" s="107">
        <v>73</v>
      </c>
      <c r="O42" s="95">
        <v>395</v>
      </c>
      <c r="P42" s="95">
        <v>938</v>
      </c>
      <c r="Q42" s="95">
        <v>285</v>
      </c>
      <c r="R42" s="95">
        <v>58</v>
      </c>
      <c r="S42" s="96">
        <v>113</v>
      </c>
      <c r="T42" s="137"/>
      <c r="U42" s="380">
        <f>SUMPRODUCT(N$4:R$4,N42:R42)/SUM(N42:R42)</f>
        <v>3.080045740423099</v>
      </c>
    </row>
    <row r="43" spans="1:21" ht="13.5" customHeight="1" x14ac:dyDescent="0.15">
      <c r="A43" s="369"/>
      <c r="B43" s="10"/>
      <c r="C43" s="24"/>
      <c r="D43" s="341"/>
      <c r="E43" s="67">
        <v>20.515574650912995</v>
      </c>
      <c r="F43" s="68">
        <v>38.023630504833513</v>
      </c>
      <c r="G43" s="68">
        <v>24.167561761546725</v>
      </c>
      <c r="H43" s="68">
        <v>11.117078410311493</v>
      </c>
      <c r="I43" s="68">
        <v>2.7926960257787328</v>
      </c>
      <c r="J43" s="162">
        <v>3.3834586466165413</v>
      </c>
      <c r="L43" s="381"/>
      <c r="N43" s="80">
        <v>3.920515574650913</v>
      </c>
      <c r="O43" s="68">
        <v>21.21374865735768</v>
      </c>
      <c r="P43" s="68">
        <v>50.375939849624061</v>
      </c>
      <c r="Q43" s="68">
        <v>15.306122448979592</v>
      </c>
      <c r="R43" s="68">
        <v>3.1149301825993554</v>
      </c>
      <c r="S43" s="162">
        <v>6.0687432867883997</v>
      </c>
      <c r="U43" s="381"/>
    </row>
    <row r="44" spans="1:21" s="110" customFormat="1" ht="13.5" customHeight="1" x14ac:dyDescent="0.15">
      <c r="A44" s="369"/>
      <c r="B44" s="108" t="s">
        <v>51</v>
      </c>
      <c r="C44" s="120"/>
      <c r="D44" s="342">
        <v>290</v>
      </c>
      <c r="E44" s="94">
        <v>52</v>
      </c>
      <c r="F44" s="95">
        <v>95</v>
      </c>
      <c r="G44" s="95">
        <v>78</v>
      </c>
      <c r="H44" s="95">
        <v>26</v>
      </c>
      <c r="I44" s="95">
        <v>15</v>
      </c>
      <c r="J44" s="96">
        <v>24</v>
      </c>
      <c r="L44" s="380">
        <f>SUMPRODUCT(E$4:I$4,E44:I44)/SUM(E44:I44)</f>
        <v>3.5375939849624061</v>
      </c>
      <c r="N44" s="107">
        <v>7</v>
      </c>
      <c r="O44" s="95">
        <v>51</v>
      </c>
      <c r="P44" s="95">
        <v>145</v>
      </c>
      <c r="Q44" s="95">
        <v>37</v>
      </c>
      <c r="R44" s="95">
        <v>13</v>
      </c>
      <c r="S44" s="96">
        <v>37</v>
      </c>
      <c r="T44" s="137"/>
      <c r="U44" s="380">
        <f>SUMPRODUCT(N$4:R$4,N44:R44)/SUM(N44:R44)</f>
        <v>3.0079051383399209</v>
      </c>
    </row>
    <row r="45" spans="1:21" ht="13.5" customHeight="1" x14ac:dyDescent="0.15">
      <c r="A45" s="369"/>
      <c r="B45" s="10"/>
      <c r="C45" s="24"/>
      <c r="D45" s="341"/>
      <c r="E45" s="67">
        <v>17.931034482758619</v>
      </c>
      <c r="F45" s="68">
        <v>32.758620689655174</v>
      </c>
      <c r="G45" s="68">
        <v>26.896551724137929</v>
      </c>
      <c r="H45" s="68">
        <v>8.9655172413793096</v>
      </c>
      <c r="I45" s="68">
        <v>5.1724137931034484</v>
      </c>
      <c r="J45" s="162">
        <v>8.2758620689655178</v>
      </c>
      <c r="L45" s="381"/>
      <c r="N45" s="80">
        <v>2.4137931034482758</v>
      </c>
      <c r="O45" s="68">
        <v>17.586206896551722</v>
      </c>
      <c r="P45" s="68">
        <v>50</v>
      </c>
      <c r="Q45" s="68">
        <v>12.758620689655173</v>
      </c>
      <c r="R45" s="68">
        <v>4.4827586206896548</v>
      </c>
      <c r="S45" s="162">
        <v>12.758620689655173</v>
      </c>
      <c r="U45" s="381"/>
    </row>
    <row r="46" spans="1:21" s="110" customFormat="1" ht="13.5" customHeight="1" x14ac:dyDescent="0.15">
      <c r="A46" s="369"/>
      <c r="B46" s="108" t="s">
        <v>360</v>
      </c>
      <c r="C46" s="120"/>
      <c r="D46" s="342">
        <v>101</v>
      </c>
      <c r="E46" s="94">
        <v>19</v>
      </c>
      <c r="F46" s="95">
        <v>33</v>
      </c>
      <c r="G46" s="95">
        <v>20</v>
      </c>
      <c r="H46" s="95">
        <v>8</v>
      </c>
      <c r="I46" s="95">
        <v>1</v>
      </c>
      <c r="J46" s="96">
        <v>20</v>
      </c>
      <c r="L46" s="380">
        <f>SUMPRODUCT(E$4:I$4,E46:I46)/SUM(E46:I46)</f>
        <v>3.7530864197530862</v>
      </c>
      <c r="N46" s="107">
        <v>1</v>
      </c>
      <c r="O46" s="95">
        <v>21</v>
      </c>
      <c r="P46" s="95">
        <v>45</v>
      </c>
      <c r="Q46" s="95">
        <v>8</v>
      </c>
      <c r="R46" s="95">
        <v>3</v>
      </c>
      <c r="S46" s="96">
        <v>23</v>
      </c>
      <c r="T46" s="137"/>
      <c r="U46" s="380">
        <f>SUMPRODUCT(N$4:R$4,N46:R46)/SUM(N46:R46)</f>
        <v>3.1153846153846154</v>
      </c>
    </row>
    <row r="47" spans="1:21" ht="13.5" customHeight="1" thickBot="1" x14ac:dyDescent="0.2">
      <c r="A47" s="370"/>
      <c r="B47" s="21"/>
      <c r="C47" s="26"/>
      <c r="D47" s="343"/>
      <c r="E47" s="70">
        <v>18.811881188118811</v>
      </c>
      <c r="F47" s="71">
        <v>32.673267326732677</v>
      </c>
      <c r="G47" s="71">
        <v>19.801980198019802</v>
      </c>
      <c r="H47" s="71">
        <v>7.9207920792079207</v>
      </c>
      <c r="I47" s="71">
        <v>0.99009900990099009</v>
      </c>
      <c r="J47" s="164">
        <v>19.801980198019802</v>
      </c>
      <c r="L47" s="383"/>
      <c r="N47" s="81">
        <v>0.99009900990099009</v>
      </c>
      <c r="O47" s="71">
        <v>20.792079207920793</v>
      </c>
      <c r="P47" s="71">
        <v>44.554455445544555</v>
      </c>
      <c r="Q47" s="71">
        <v>7.9207920792079207</v>
      </c>
      <c r="R47" s="71">
        <v>2.9702970297029703</v>
      </c>
      <c r="S47" s="164">
        <v>22.772277227722775</v>
      </c>
      <c r="U47" s="383"/>
    </row>
    <row r="48" spans="1:21" s="110" customFormat="1" ht="13.5" customHeight="1" x14ac:dyDescent="0.15">
      <c r="A48" s="369" t="s">
        <v>227</v>
      </c>
      <c r="B48" s="108" t="s">
        <v>53</v>
      </c>
      <c r="C48" s="120"/>
      <c r="D48" s="342">
        <v>144</v>
      </c>
      <c r="E48" s="94">
        <v>54</v>
      </c>
      <c r="F48" s="95">
        <v>46</v>
      </c>
      <c r="G48" s="95">
        <v>27</v>
      </c>
      <c r="H48" s="95">
        <v>11</v>
      </c>
      <c r="I48" s="95">
        <v>3</v>
      </c>
      <c r="J48" s="96">
        <v>3</v>
      </c>
      <c r="L48" s="382">
        <f>SUMPRODUCT(E$4:I$4,E48:I48)/SUM(E48:I48)</f>
        <v>3.9716312056737588</v>
      </c>
      <c r="N48" s="107">
        <v>12</v>
      </c>
      <c r="O48" s="95">
        <v>37</v>
      </c>
      <c r="P48" s="95">
        <v>59</v>
      </c>
      <c r="Q48" s="95">
        <v>25</v>
      </c>
      <c r="R48" s="95">
        <v>6</v>
      </c>
      <c r="S48" s="96">
        <v>5</v>
      </c>
      <c r="T48" s="137"/>
      <c r="U48" s="382">
        <f>SUMPRODUCT(N$4:R$4,N48:R48)/SUM(N48:R48)</f>
        <v>3.1726618705035969</v>
      </c>
    </row>
    <row r="49" spans="1:21" ht="13.5" customHeight="1" x14ac:dyDescent="0.15">
      <c r="A49" s="369"/>
      <c r="B49" s="10"/>
      <c r="C49" s="24"/>
      <c r="D49" s="341"/>
      <c r="E49" s="67">
        <v>37.5</v>
      </c>
      <c r="F49" s="68">
        <v>31.944444444444443</v>
      </c>
      <c r="G49" s="68">
        <v>18.75</v>
      </c>
      <c r="H49" s="68">
        <v>7.6388888888888893</v>
      </c>
      <c r="I49" s="68">
        <v>2.083333333333333</v>
      </c>
      <c r="J49" s="162">
        <v>2.083333333333333</v>
      </c>
      <c r="L49" s="381"/>
      <c r="N49" s="80">
        <v>8.3333333333333321</v>
      </c>
      <c r="O49" s="68">
        <v>25.694444444444443</v>
      </c>
      <c r="P49" s="68">
        <v>40.972222222222221</v>
      </c>
      <c r="Q49" s="68">
        <v>17.361111111111111</v>
      </c>
      <c r="R49" s="68">
        <v>4.1666666666666661</v>
      </c>
      <c r="S49" s="162">
        <v>3.4722222222222223</v>
      </c>
      <c r="U49" s="381"/>
    </row>
    <row r="50" spans="1:21" s="110" customFormat="1" ht="13.5" customHeight="1" x14ac:dyDescent="0.15">
      <c r="A50" s="369"/>
      <c r="B50" s="108" t="s">
        <v>433</v>
      </c>
      <c r="C50" s="120"/>
      <c r="D50" s="342">
        <v>364</v>
      </c>
      <c r="E50" s="94">
        <v>85</v>
      </c>
      <c r="F50" s="95">
        <v>117</v>
      </c>
      <c r="G50" s="95">
        <v>102</v>
      </c>
      <c r="H50" s="95">
        <v>35</v>
      </c>
      <c r="I50" s="95">
        <v>18</v>
      </c>
      <c r="J50" s="96">
        <v>7</v>
      </c>
      <c r="L50" s="380">
        <f>SUMPRODUCT(E$4:I$4,E50:I50)/SUM(E50:I50)</f>
        <v>3.6050420168067228</v>
      </c>
      <c r="N50" s="107">
        <v>12</v>
      </c>
      <c r="O50" s="95">
        <v>51</v>
      </c>
      <c r="P50" s="95">
        <v>213</v>
      </c>
      <c r="Q50" s="95">
        <v>54</v>
      </c>
      <c r="R50" s="95">
        <v>22</v>
      </c>
      <c r="S50" s="96">
        <v>12</v>
      </c>
      <c r="T50" s="137"/>
      <c r="U50" s="380">
        <f>SUMPRODUCT(N$4:R$4,N50:R50)/SUM(N50:R50)</f>
        <v>2.9346590909090908</v>
      </c>
    </row>
    <row r="51" spans="1:21" ht="13.5" customHeight="1" x14ac:dyDescent="0.15">
      <c r="A51" s="369"/>
      <c r="B51" s="10"/>
      <c r="C51" s="24"/>
      <c r="D51" s="341"/>
      <c r="E51" s="67">
        <v>23.35164835164835</v>
      </c>
      <c r="F51" s="68">
        <v>32.142857142857146</v>
      </c>
      <c r="G51" s="68">
        <v>28.021978021978022</v>
      </c>
      <c r="H51" s="68">
        <v>9.6153846153846168</v>
      </c>
      <c r="I51" s="68">
        <v>4.9450549450549453</v>
      </c>
      <c r="J51" s="162">
        <v>1.9230769230769231</v>
      </c>
      <c r="L51" s="381"/>
      <c r="N51" s="80">
        <v>3.296703296703297</v>
      </c>
      <c r="O51" s="68">
        <v>14.010989010989011</v>
      </c>
      <c r="P51" s="68">
        <v>58.516483516483518</v>
      </c>
      <c r="Q51" s="68">
        <v>14.835164835164836</v>
      </c>
      <c r="R51" s="68">
        <v>6.0439560439560438</v>
      </c>
      <c r="S51" s="162">
        <v>3.296703296703297</v>
      </c>
      <c r="U51" s="381"/>
    </row>
    <row r="52" spans="1:21" s="110" customFormat="1" ht="13.5" customHeight="1" x14ac:dyDescent="0.15">
      <c r="A52" s="369"/>
      <c r="B52" s="108" t="s">
        <v>55</v>
      </c>
      <c r="C52" s="120"/>
      <c r="D52" s="342">
        <v>229</v>
      </c>
      <c r="E52" s="94">
        <v>49</v>
      </c>
      <c r="F52" s="95">
        <v>93</v>
      </c>
      <c r="G52" s="95">
        <v>50</v>
      </c>
      <c r="H52" s="95">
        <v>24</v>
      </c>
      <c r="I52" s="95">
        <v>9</v>
      </c>
      <c r="J52" s="96">
        <v>4</v>
      </c>
      <c r="L52" s="380">
        <f>SUMPRODUCT(E$4:I$4,E52:I52)/SUM(E52:I52)</f>
        <v>3.6622222222222223</v>
      </c>
      <c r="N52" s="107">
        <v>11</v>
      </c>
      <c r="O52" s="95">
        <v>42</v>
      </c>
      <c r="P52" s="95">
        <v>105</v>
      </c>
      <c r="Q52" s="95">
        <v>52</v>
      </c>
      <c r="R52" s="95">
        <v>9</v>
      </c>
      <c r="S52" s="96">
        <v>10</v>
      </c>
      <c r="T52" s="137"/>
      <c r="U52" s="380">
        <f>SUMPRODUCT(N$4:R$4,N52:R52)/SUM(N52:R52)</f>
        <v>2.9726027397260273</v>
      </c>
    </row>
    <row r="53" spans="1:21" ht="13.5" customHeight="1" x14ac:dyDescent="0.15">
      <c r="A53" s="369"/>
      <c r="B53" s="10"/>
      <c r="C53" s="24"/>
      <c r="D53" s="341"/>
      <c r="E53" s="67">
        <v>21.397379912663755</v>
      </c>
      <c r="F53" s="68">
        <v>40.611353711790393</v>
      </c>
      <c r="G53" s="68">
        <v>21.834061135371179</v>
      </c>
      <c r="H53" s="68">
        <v>10.480349344978166</v>
      </c>
      <c r="I53" s="68">
        <v>3.9301310043668125</v>
      </c>
      <c r="J53" s="162">
        <v>1.7467248908296942</v>
      </c>
      <c r="L53" s="381"/>
      <c r="N53" s="80">
        <v>4.8034934497816595</v>
      </c>
      <c r="O53" s="68">
        <v>18.340611353711793</v>
      </c>
      <c r="P53" s="68">
        <v>45.851528384279476</v>
      </c>
      <c r="Q53" s="68">
        <v>22.707423580786028</v>
      </c>
      <c r="R53" s="68">
        <v>3.9301310043668125</v>
      </c>
      <c r="S53" s="162">
        <v>4.3668122270742353</v>
      </c>
      <c r="U53" s="381"/>
    </row>
    <row r="54" spans="1:21" s="110" customFormat="1" ht="13.5" customHeight="1" x14ac:dyDescent="0.15">
      <c r="A54" s="369"/>
      <c r="B54" s="108" t="s">
        <v>57</v>
      </c>
      <c r="C54" s="120"/>
      <c r="D54" s="342">
        <v>173</v>
      </c>
      <c r="E54" s="94">
        <v>61</v>
      </c>
      <c r="F54" s="95">
        <v>63</v>
      </c>
      <c r="G54" s="95">
        <v>27</v>
      </c>
      <c r="H54" s="95">
        <v>12</v>
      </c>
      <c r="I54" s="95">
        <v>6</v>
      </c>
      <c r="J54" s="96">
        <v>4</v>
      </c>
      <c r="L54" s="380">
        <f>SUMPRODUCT(E$4:I$4,E54:I54)/SUM(E54:I54)</f>
        <v>3.9526627218934913</v>
      </c>
      <c r="N54" s="107">
        <v>5</v>
      </c>
      <c r="O54" s="95">
        <v>37</v>
      </c>
      <c r="P54" s="95">
        <v>81</v>
      </c>
      <c r="Q54" s="95">
        <v>29</v>
      </c>
      <c r="R54" s="95">
        <v>16</v>
      </c>
      <c r="S54" s="96">
        <v>5</v>
      </c>
      <c r="T54" s="137"/>
      <c r="U54" s="380">
        <f>SUMPRODUCT(N$4:R$4,N54:R54)/SUM(N54:R54)</f>
        <v>2.9166666666666665</v>
      </c>
    </row>
    <row r="55" spans="1:21" ht="13.5" customHeight="1" x14ac:dyDescent="0.15">
      <c r="A55" s="369"/>
      <c r="B55" s="10"/>
      <c r="C55" s="24"/>
      <c r="D55" s="341"/>
      <c r="E55" s="67">
        <v>35.260115606936417</v>
      </c>
      <c r="F55" s="68">
        <v>36.416184971098261</v>
      </c>
      <c r="G55" s="68">
        <v>15.606936416184972</v>
      </c>
      <c r="H55" s="68">
        <v>6.9364161849710975</v>
      </c>
      <c r="I55" s="68">
        <v>3.4682080924855487</v>
      </c>
      <c r="J55" s="162">
        <v>2.3121387283236992</v>
      </c>
      <c r="L55" s="381"/>
      <c r="N55" s="80">
        <v>2.8901734104046244</v>
      </c>
      <c r="O55" s="68">
        <v>21.387283236994222</v>
      </c>
      <c r="P55" s="68">
        <v>46.820809248554909</v>
      </c>
      <c r="Q55" s="68">
        <v>16.76300578034682</v>
      </c>
      <c r="R55" s="68">
        <v>9.2485549132947966</v>
      </c>
      <c r="S55" s="162">
        <v>2.8901734104046244</v>
      </c>
      <c r="U55" s="381"/>
    </row>
    <row r="56" spans="1:21" s="110" customFormat="1" ht="13.5" customHeight="1" x14ac:dyDescent="0.15">
      <c r="A56" s="369"/>
      <c r="B56" s="108" t="s">
        <v>59</v>
      </c>
      <c r="C56" s="120"/>
      <c r="D56" s="342">
        <v>445</v>
      </c>
      <c r="E56" s="94">
        <v>117</v>
      </c>
      <c r="F56" s="95">
        <v>173</v>
      </c>
      <c r="G56" s="95">
        <v>92</v>
      </c>
      <c r="H56" s="95">
        <v>48</v>
      </c>
      <c r="I56" s="95">
        <v>9</v>
      </c>
      <c r="J56" s="96">
        <v>6</v>
      </c>
      <c r="L56" s="380">
        <f>SUMPRODUCT(E$4:I$4,E56:I56)/SUM(E56:I56)</f>
        <v>3.7767653758542141</v>
      </c>
      <c r="N56" s="107">
        <v>15</v>
      </c>
      <c r="O56" s="95">
        <v>93</v>
      </c>
      <c r="P56" s="95">
        <v>219</v>
      </c>
      <c r="Q56" s="95">
        <v>80</v>
      </c>
      <c r="R56" s="95">
        <v>19</v>
      </c>
      <c r="S56" s="96">
        <v>19</v>
      </c>
      <c r="T56" s="137"/>
      <c r="U56" s="380">
        <f>SUMPRODUCT(N$4:R$4,N56:R56)/SUM(N56:R56)</f>
        <v>3.011737089201878</v>
      </c>
    </row>
    <row r="57" spans="1:21" ht="13.5" customHeight="1" x14ac:dyDescent="0.15">
      <c r="A57" s="369"/>
      <c r="B57" s="10"/>
      <c r="C57" s="24"/>
      <c r="D57" s="341"/>
      <c r="E57" s="67">
        <v>26.292134831460672</v>
      </c>
      <c r="F57" s="68">
        <v>38.876404494382022</v>
      </c>
      <c r="G57" s="68">
        <v>20.674157303370784</v>
      </c>
      <c r="H57" s="68">
        <v>10.786516853932584</v>
      </c>
      <c r="I57" s="68">
        <v>2.0224719101123596</v>
      </c>
      <c r="J57" s="162">
        <v>1.348314606741573</v>
      </c>
      <c r="L57" s="381"/>
      <c r="N57" s="80">
        <v>3.3707865168539324</v>
      </c>
      <c r="O57" s="68">
        <v>20.898876404494381</v>
      </c>
      <c r="P57" s="68">
        <v>49.213483146067418</v>
      </c>
      <c r="Q57" s="68">
        <v>17.977528089887642</v>
      </c>
      <c r="R57" s="68">
        <v>4.2696629213483144</v>
      </c>
      <c r="S57" s="162">
        <v>4.2696629213483144</v>
      </c>
      <c r="U57" s="381"/>
    </row>
    <row r="58" spans="1:21" s="110" customFormat="1" ht="13.5" customHeight="1" x14ac:dyDescent="0.15">
      <c r="A58" s="369"/>
      <c r="B58" s="108" t="s">
        <v>61</v>
      </c>
      <c r="C58" s="120"/>
      <c r="D58" s="342">
        <v>214</v>
      </c>
      <c r="E58" s="94">
        <v>32</v>
      </c>
      <c r="F58" s="95">
        <v>104</v>
      </c>
      <c r="G58" s="95">
        <v>52</v>
      </c>
      <c r="H58" s="95">
        <v>21</v>
      </c>
      <c r="I58" s="95">
        <v>3</v>
      </c>
      <c r="J58" s="96">
        <v>2</v>
      </c>
      <c r="L58" s="380">
        <f>SUMPRODUCT(E$4:I$4,E58:I58)/SUM(E58:I58)</f>
        <v>3.6650943396226414</v>
      </c>
      <c r="N58" s="107">
        <v>6</v>
      </c>
      <c r="O58" s="95">
        <v>49</v>
      </c>
      <c r="P58" s="95">
        <v>111</v>
      </c>
      <c r="Q58" s="95">
        <v>33</v>
      </c>
      <c r="R58" s="95">
        <v>6</v>
      </c>
      <c r="S58" s="96">
        <v>9</v>
      </c>
      <c r="T58" s="137"/>
      <c r="U58" s="380">
        <f>SUMPRODUCT(N$4:R$4,N58:R58)/SUM(N58:R58)</f>
        <v>3.0780487804878049</v>
      </c>
    </row>
    <row r="59" spans="1:21" ht="13.5" customHeight="1" x14ac:dyDescent="0.15">
      <c r="A59" s="369"/>
      <c r="B59" s="10"/>
      <c r="C59" s="24"/>
      <c r="D59" s="341"/>
      <c r="E59" s="67">
        <v>14.953271028037381</v>
      </c>
      <c r="F59" s="68">
        <v>48.598130841121495</v>
      </c>
      <c r="G59" s="68">
        <v>24.299065420560748</v>
      </c>
      <c r="H59" s="68">
        <v>9.8130841121495322</v>
      </c>
      <c r="I59" s="68">
        <v>1.4018691588785046</v>
      </c>
      <c r="J59" s="162">
        <v>0.93457943925233633</v>
      </c>
      <c r="L59" s="381"/>
      <c r="N59" s="80">
        <v>2.8037383177570092</v>
      </c>
      <c r="O59" s="68">
        <v>22.897196261682243</v>
      </c>
      <c r="P59" s="68">
        <v>51.86915887850467</v>
      </c>
      <c r="Q59" s="68">
        <v>15.420560747663551</v>
      </c>
      <c r="R59" s="68">
        <v>2.8037383177570092</v>
      </c>
      <c r="S59" s="162">
        <v>4.2056074766355138</v>
      </c>
      <c r="U59" s="381"/>
    </row>
    <row r="60" spans="1:21" s="110" customFormat="1" ht="13.5" customHeight="1" x14ac:dyDescent="0.15">
      <c r="A60" s="369"/>
      <c r="B60" s="108" t="s">
        <v>63</v>
      </c>
      <c r="C60" s="120"/>
      <c r="D60" s="330">
        <v>133</v>
      </c>
      <c r="E60" s="94">
        <v>12</v>
      </c>
      <c r="F60" s="95">
        <v>32</v>
      </c>
      <c r="G60" s="95">
        <v>44</v>
      </c>
      <c r="H60" s="95">
        <v>15</v>
      </c>
      <c r="I60" s="95">
        <v>10</v>
      </c>
      <c r="J60" s="96">
        <v>20</v>
      </c>
      <c r="L60" s="380">
        <f>SUMPRODUCT(E$4:I$4,E60:I60)/SUM(E60:I60)</f>
        <v>3.1858407079646018</v>
      </c>
      <c r="N60" s="107">
        <v>4</v>
      </c>
      <c r="O60" s="95">
        <v>18</v>
      </c>
      <c r="P60" s="95">
        <v>67</v>
      </c>
      <c r="Q60" s="95">
        <v>8</v>
      </c>
      <c r="R60" s="95">
        <v>4</v>
      </c>
      <c r="S60" s="96">
        <v>32</v>
      </c>
      <c r="T60" s="137"/>
      <c r="U60" s="380">
        <f>SUMPRODUCT(N$4:R$4,N60:R60)/SUM(N60:R60)</f>
        <v>3.0990099009900991</v>
      </c>
    </row>
    <row r="61" spans="1:21" ht="13.5" customHeight="1" x14ac:dyDescent="0.15">
      <c r="A61" s="369"/>
      <c r="B61" s="10"/>
      <c r="C61" s="24"/>
      <c r="D61" s="341"/>
      <c r="E61" s="67">
        <v>9.0225563909774422</v>
      </c>
      <c r="F61" s="68">
        <v>24.060150375939848</v>
      </c>
      <c r="G61" s="68">
        <v>33.082706766917291</v>
      </c>
      <c r="H61" s="68">
        <v>11.278195488721805</v>
      </c>
      <c r="I61" s="68">
        <v>7.518796992481203</v>
      </c>
      <c r="J61" s="162">
        <v>15.037593984962406</v>
      </c>
      <c r="L61" s="381"/>
      <c r="N61" s="80">
        <v>3.007518796992481</v>
      </c>
      <c r="O61" s="68">
        <v>13.533834586466165</v>
      </c>
      <c r="P61" s="68">
        <v>50.375939849624061</v>
      </c>
      <c r="Q61" s="68">
        <v>6.0150375939849621</v>
      </c>
      <c r="R61" s="68">
        <v>3.007518796992481</v>
      </c>
      <c r="S61" s="162">
        <v>24.060150375939848</v>
      </c>
      <c r="U61" s="381"/>
    </row>
    <row r="62" spans="1:21" s="110" customFormat="1" ht="13.5" customHeight="1" x14ac:dyDescent="0.15">
      <c r="A62" s="369"/>
      <c r="B62" s="108" t="s">
        <v>65</v>
      </c>
      <c r="C62" s="120"/>
      <c r="D62" s="330">
        <v>497</v>
      </c>
      <c r="E62" s="94">
        <v>70</v>
      </c>
      <c r="F62" s="95">
        <v>177</v>
      </c>
      <c r="G62" s="95">
        <v>132</v>
      </c>
      <c r="H62" s="95">
        <v>67</v>
      </c>
      <c r="I62" s="95">
        <v>18</v>
      </c>
      <c r="J62" s="96">
        <v>33</v>
      </c>
      <c r="L62" s="380">
        <f>SUMPRODUCT(E$4:I$4,E62:I62)/SUM(E62:I62)</f>
        <v>3.4612068965517242</v>
      </c>
      <c r="N62" s="107">
        <v>18</v>
      </c>
      <c r="O62" s="95">
        <v>123</v>
      </c>
      <c r="P62" s="95">
        <v>251</v>
      </c>
      <c r="Q62" s="95">
        <v>50</v>
      </c>
      <c r="R62" s="95">
        <v>3</v>
      </c>
      <c r="S62" s="96">
        <v>52</v>
      </c>
      <c r="T62" s="137"/>
      <c r="U62" s="380">
        <f>SUMPRODUCT(N$4:R$4,N62:R62)/SUM(N62:R62)</f>
        <v>3.2314606741573035</v>
      </c>
    </row>
    <row r="63" spans="1:21" ht="13.5" customHeight="1" x14ac:dyDescent="0.15">
      <c r="A63" s="369"/>
      <c r="B63" s="10"/>
      <c r="C63" s="24"/>
      <c r="D63" s="341"/>
      <c r="E63" s="67">
        <v>14.084507042253522</v>
      </c>
      <c r="F63" s="68">
        <v>35.613682092555329</v>
      </c>
      <c r="G63" s="68">
        <v>26.559356136820927</v>
      </c>
      <c r="H63" s="68">
        <v>13.480885311871226</v>
      </c>
      <c r="I63" s="68">
        <v>3.6217303822937628</v>
      </c>
      <c r="J63" s="162">
        <v>6.6398390342052318</v>
      </c>
      <c r="L63" s="381"/>
      <c r="N63" s="80">
        <v>3.6217303822937628</v>
      </c>
      <c r="O63" s="68">
        <v>24.748490945674046</v>
      </c>
      <c r="P63" s="68">
        <v>50.503018108651908</v>
      </c>
      <c r="Q63" s="68">
        <v>10.06036217303823</v>
      </c>
      <c r="R63" s="68">
        <v>0.60362173038229372</v>
      </c>
      <c r="S63" s="162">
        <v>10.46277665995976</v>
      </c>
      <c r="U63" s="381"/>
    </row>
    <row r="64" spans="1:21" s="110" customFormat="1" ht="13.5" customHeight="1" x14ac:dyDescent="0.15">
      <c r="A64" s="369"/>
      <c r="B64" s="108" t="s">
        <v>66</v>
      </c>
      <c r="C64" s="120"/>
      <c r="D64" s="342">
        <v>688</v>
      </c>
      <c r="E64" s="94">
        <v>138</v>
      </c>
      <c r="F64" s="95">
        <v>247</v>
      </c>
      <c r="G64" s="95">
        <v>171</v>
      </c>
      <c r="H64" s="95">
        <v>70</v>
      </c>
      <c r="I64" s="95">
        <v>16</v>
      </c>
      <c r="J64" s="96">
        <v>46</v>
      </c>
      <c r="L64" s="380">
        <f>SUMPRODUCT(E$4:I$4,E64:I64)/SUM(E64:I64)</f>
        <v>3.6557632398753892</v>
      </c>
      <c r="N64" s="107">
        <v>26</v>
      </c>
      <c r="O64" s="95">
        <v>131</v>
      </c>
      <c r="P64" s="95">
        <v>347</v>
      </c>
      <c r="Q64" s="95">
        <v>96</v>
      </c>
      <c r="R64" s="95">
        <v>23</v>
      </c>
      <c r="S64" s="96">
        <v>65</v>
      </c>
      <c r="T64" s="137"/>
      <c r="U64" s="380">
        <f>SUMPRODUCT(N$4:R$4,N64:R64)/SUM(N64:R64)</f>
        <v>3.0658105939004816</v>
      </c>
    </row>
    <row r="65" spans="1:21" ht="13.5" customHeight="1" thickBot="1" x14ac:dyDescent="0.2">
      <c r="A65" s="370"/>
      <c r="B65" s="21"/>
      <c r="C65" s="26"/>
      <c r="D65" s="343"/>
      <c r="E65" s="70">
        <v>20.058139534883722</v>
      </c>
      <c r="F65" s="71">
        <v>35.901162790697676</v>
      </c>
      <c r="G65" s="71">
        <v>24.854651162790699</v>
      </c>
      <c r="H65" s="71">
        <v>10.174418604651162</v>
      </c>
      <c r="I65" s="71">
        <v>2.3255813953488373</v>
      </c>
      <c r="J65" s="164">
        <v>6.6860465116279064</v>
      </c>
      <c r="L65" s="383"/>
      <c r="N65" s="81">
        <v>3.7790697674418601</v>
      </c>
      <c r="O65" s="71">
        <v>19.040697674418606</v>
      </c>
      <c r="P65" s="71">
        <v>50.436046511627907</v>
      </c>
      <c r="Q65" s="71">
        <v>13.953488372093023</v>
      </c>
      <c r="R65" s="71">
        <v>3.3430232558139532</v>
      </c>
      <c r="S65" s="164">
        <v>9.4476744186046506</v>
      </c>
      <c r="U65" s="383"/>
    </row>
    <row r="66" spans="1:21" s="110" customFormat="1" ht="13.5" customHeight="1" x14ac:dyDescent="0.15">
      <c r="A66" s="367" t="s">
        <v>73</v>
      </c>
      <c r="B66" s="108" t="s">
        <v>67</v>
      </c>
      <c r="C66" s="120"/>
      <c r="D66" s="342">
        <v>1507</v>
      </c>
      <c r="E66" s="94">
        <v>348</v>
      </c>
      <c r="F66" s="95">
        <v>570</v>
      </c>
      <c r="G66" s="95">
        <v>335</v>
      </c>
      <c r="H66" s="95">
        <v>156</v>
      </c>
      <c r="I66" s="95">
        <v>39</v>
      </c>
      <c r="J66" s="96">
        <v>59</v>
      </c>
      <c r="L66" s="382">
        <f>SUMPRODUCT(E$4:I$4,E66:I66)/SUM(E66:I66)</f>
        <v>3.7127071823204418</v>
      </c>
      <c r="N66" s="107">
        <v>66</v>
      </c>
      <c r="O66" s="95">
        <v>308</v>
      </c>
      <c r="P66" s="95">
        <v>749</v>
      </c>
      <c r="Q66" s="95">
        <v>227</v>
      </c>
      <c r="R66" s="95">
        <v>63</v>
      </c>
      <c r="S66" s="96">
        <v>94</v>
      </c>
      <c r="T66" s="137"/>
      <c r="U66" s="382">
        <f>SUMPRODUCT(N$4:R$4,N66:R66)/SUM(N66:R66)</f>
        <v>3.061571125265393</v>
      </c>
    </row>
    <row r="67" spans="1:21" ht="13.5" customHeight="1" x14ac:dyDescent="0.15">
      <c r="A67" s="369"/>
      <c r="B67" s="10" t="s">
        <v>68</v>
      </c>
      <c r="C67" s="24"/>
      <c r="D67" s="341"/>
      <c r="E67" s="67">
        <v>23.09223623092236</v>
      </c>
      <c r="F67" s="68">
        <v>37.823490378234901</v>
      </c>
      <c r="G67" s="68">
        <v>22.229595222295952</v>
      </c>
      <c r="H67" s="68">
        <v>10.351692103516921</v>
      </c>
      <c r="I67" s="68">
        <v>2.5879230258792303</v>
      </c>
      <c r="J67" s="162">
        <v>3.9150630391506307</v>
      </c>
      <c r="L67" s="381"/>
      <c r="N67" s="80">
        <v>4.3795620437956204</v>
      </c>
      <c r="O67" s="68">
        <v>20.437956204379564</v>
      </c>
      <c r="P67" s="68">
        <v>49.701393497013932</v>
      </c>
      <c r="Q67" s="68">
        <v>15.063039150630392</v>
      </c>
      <c r="R67" s="68">
        <v>4.1804910418049106</v>
      </c>
      <c r="S67" s="162">
        <v>6.2375580623755802</v>
      </c>
      <c r="U67" s="381"/>
    </row>
    <row r="68" spans="1:21" s="110" customFormat="1" ht="13.5" customHeight="1" x14ac:dyDescent="0.15">
      <c r="A68" s="369"/>
      <c r="B68" s="108" t="s">
        <v>69</v>
      </c>
      <c r="C68" s="120"/>
      <c r="D68" s="342">
        <v>1187</v>
      </c>
      <c r="E68" s="94">
        <v>231</v>
      </c>
      <c r="F68" s="95">
        <v>404</v>
      </c>
      <c r="G68" s="95">
        <v>324</v>
      </c>
      <c r="H68" s="95">
        <v>128</v>
      </c>
      <c r="I68" s="95">
        <v>46</v>
      </c>
      <c r="J68" s="96">
        <v>54</v>
      </c>
      <c r="L68" s="380">
        <f>SUMPRODUCT(E$4:I$4,E68:I68)/SUM(E68:I68)</f>
        <v>3.5701676963812887</v>
      </c>
      <c r="N68" s="107">
        <v>40</v>
      </c>
      <c r="O68" s="95">
        <v>235</v>
      </c>
      <c r="P68" s="95">
        <v>615</v>
      </c>
      <c r="Q68" s="95">
        <v>169</v>
      </c>
      <c r="R68" s="95">
        <v>36</v>
      </c>
      <c r="S68" s="96">
        <v>92</v>
      </c>
      <c r="T68" s="137"/>
      <c r="U68" s="380">
        <f>SUMPRODUCT(N$4:R$4,N68:R68)/SUM(N68:R68)</f>
        <v>3.0675799086757989</v>
      </c>
    </row>
    <row r="69" spans="1:21" ht="13.5" customHeight="1" x14ac:dyDescent="0.15">
      <c r="A69" s="369"/>
      <c r="B69" s="10" t="s">
        <v>70</v>
      </c>
      <c r="C69" s="24"/>
      <c r="D69" s="341"/>
      <c r="E69" s="67">
        <v>19.460825610783488</v>
      </c>
      <c r="F69" s="68">
        <v>34.035383319292336</v>
      </c>
      <c r="G69" s="68">
        <v>27.295703454085928</v>
      </c>
      <c r="H69" s="68">
        <v>10.783487784330244</v>
      </c>
      <c r="I69" s="68">
        <v>3.8753159224936815</v>
      </c>
      <c r="J69" s="162">
        <v>4.5492839090143216</v>
      </c>
      <c r="L69" s="381"/>
      <c r="N69" s="80">
        <v>3.3698399326032011</v>
      </c>
      <c r="O69" s="68">
        <v>19.79780960404381</v>
      </c>
      <c r="P69" s="68">
        <v>51.811288963774217</v>
      </c>
      <c r="Q69" s="68">
        <v>14.237573715248525</v>
      </c>
      <c r="R69" s="68">
        <v>3.0328559393428813</v>
      </c>
      <c r="S69" s="162">
        <v>7.750631844987363</v>
      </c>
      <c r="U69" s="381"/>
    </row>
    <row r="70" spans="1:21" s="110" customFormat="1" ht="13.5" customHeight="1" x14ac:dyDescent="0.15">
      <c r="A70" s="369"/>
      <c r="B70" s="108" t="s">
        <v>361</v>
      </c>
      <c r="C70" s="120"/>
      <c r="D70" s="342">
        <v>18</v>
      </c>
      <c r="E70" s="94">
        <v>2</v>
      </c>
      <c r="F70" s="95">
        <v>3</v>
      </c>
      <c r="G70" s="95">
        <v>3</v>
      </c>
      <c r="H70" s="95">
        <v>2</v>
      </c>
      <c r="I70" s="95">
        <v>2</v>
      </c>
      <c r="J70" s="96">
        <v>6</v>
      </c>
      <c r="L70" s="380">
        <f>SUMPRODUCT(E$4:I$4,E70:I70)/SUM(E70:I70)</f>
        <v>3.0833333333333335</v>
      </c>
      <c r="N70" s="107">
        <v>1</v>
      </c>
      <c r="O70" s="95">
        <v>3</v>
      </c>
      <c r="P70" s="95">
        <v>3</v>
      </c>
      <c r="Q70" s="95">
        <v>2</v>
      </c>
      <c r="R70" s="95">
        <v>1</v>
      </c>
      <c r="S70" s="96">
        <v>8</v>
      </c>
      <c r="T70" s="137"/>
      <c r="U70" s="380">
        <f>SUMPRODUCT(N$4:R$4,N70:R70)/SUM(N70:R70)</f>
        <v>3.1</v>
      </c>
    </row>
    <row r="71" spans="1:21" ht="13.5" customHeight="1" thickBot="1" x14ac:dyDescent="0.2">
      <c r="A71" s="370"/>
      <c r="B71" s="21"/>
      <c r="C71" s="26"/>
      <c r="D71" s="343"/>
      <c r="E71" s="70">
        <v>11.111111111111111</v>
      </c>
      <c r="F71" s="71">
        <v>16.666666666666664</v>
      </c>
      <c r="G71" s="71">
        <v>16.666666666666664</v>
      </c>
      <c r="H71" s="71">
        <v>11.111111111111111</v>
      </c>
      <c r="I71" s="71">
        <v>11.111111111111111</v>
      </c>
      <c r="J71" s="164">
        <v>33.333333333333329</v>
      </c>
      <c r="L71" s="383"/>
      <c r="N71" s="81">
        <v>5.5555555555555554</v>
      </c>
      <c r="O71" s="71">
        <v>16.666666666666664</v>
      </c>
      <c r="P71" s="71">
        <v>16.666666666666664</v>
      </c>
      <c r="Q71" s="71">
        <v>11.111111111111111</v>
      </c>
      <c r="R71" s="71">
        <v>5.5555555555555554</v>
      </c>
      <c r="S71" s="164">
        <v>44.444444444444443</v>
      </c>
      <c r="U71" s="383"/>
    </row>
    <row r="72" spans="1:21" s="110" customFormat="1" ht="13.5" customHeight="1" x14ac:dyDescent="0.15">
      <c r="A72" s="367" t="s">
        <v>510</v>
      </c>
      <c r="B72" s="108" t="s">
        <v>511</v>
      </c>
      <c r="C72" s="120"/>
      <c r="D72" s="342">
        <v>1212</v>
      </c>
      <c r="E72" s="94">
        <v>295</v>
      </c>
      <c r="F72" s="95">
        <v>468</v>
      </c>
      <c r="G72" s="95">
        <v>273</v>
      </c>
      <c r="H72" s="95">
        <v>114</v>
      </c>
      <c r="I72" s="95">
        <v>27</v>
      </c>
      <c r="J72" s="96">
        <v>35</v>
      </c>
      <c r="L72" s="382">
        <f>SUMPRODUCT(E$4:I$4,E72:I72)/SUM(E72:I72)</f>
        <v>3.7561597281223449</v>
      </c>
      <c r="N72" s="107">
        <v>46</v>
      </c>
      <c r="O72" s="95">
        <v>221</v>
      </c>
      <c r="P72" s="95">
        <v>627</v>
      </c>
      <c r="Q72" s="95">
        <v>203</v>
      </c>
      <c r="R72" s="95">
        <v>59</v>
      </c>
      <c r="S72" s="96">
        <v>56</v>
      </c>
      <c r="T72" s="137"/>
      <c r="U72" s="382">
        <f>SUMPRODUCT(N$4:R$4,N72:R72)/SUM(N72:R72)</f>
        <v>2.9930795847750864</v>
      </c>
    </row>
    <row r="73" spans="1:21" ht="13.5" customHeight="1" x14ac:dyDescent="0.15">
      <c r="A73" s="367"/>
      <c r="B73" s="10" t="s">
        <v>512</v>
      </c>
      <c r="C73" s="24"/>
      <c r="D73" s="341"/>
      <c r="E73" s="67">
        <v>24.339933993399342</v>
      </c>
      <c r="F73" s="68">
        <v>38.613861386138616</v>
      </c>
      <c r="G73" s="68">
        <v>22.524752475247524</v>
      </c>
      <c r="H73" s="68">
        <v>9.4059405940594054</v>
      </c>
      <c r="I73" s="68">
        <v>2.2277227722772275</v>
      </c>
      <c r="J73" s="162">
        <v>2.8877887788778875</v>
      </c>
      <c r="L73" s="381"/>
      <c r="N73" s="80">
        <v>3.7953795379537953</v>
      </c>
      <c r="O73" s="68">
        <v>18.234323432343231</v>
      </c>
      <c r="P73" s="68">
        <v>51.732673267326732</v>
      </c>
      <c r="Q73" s="68">
        <v>16.74917491749175</v>
      </c>
      <c r="R73" s="68">
        <v>4.8679867986798682</v>
      </c>
      <c r="S73" s="162">
        <v>4.6204620462046204</v>
      </c>
      <c r="U73" s="381"/>
    </row>
    <row r="74" spans="1:21" s="110" customFormat="1" ht="13.5" customHeight="1" x14ac:dyDescent="0.15">
      <c r="A74" s="367"/>
      <c r="B74" s="108" t="s">
        <v>513</v>
      </c>
      <c r="C74" s="120"/>
      <c r="D74" s="342">
        <v>422</v>
      </c>
      <c r="E74" s="94">
        <v>95</v>
      </c>
      <c r="F74" s="95">
        <v>149</v>
      </c>
      <c r="G74" s="95">
        <v>101</v>
      </c>
      <c r="H74" s="95">
        <v>47</v>
      </c>
      <c r="I74" s="95">
        <v>21</v>
      </c>
      <c r="J74" s="96">
        <v>9</v>
      </c>
      <c r="L74" s="380">
        <f>SUMPRODUCT(E$4:I$4,E74:I74)/SUM(E74:I74)</f>
        <v>3.6053268765133173</v>
      </c>
      <c r="N74" s="107">
        <v>21</v>
      </c>
      <c r="O74" s="95">
        <v>80</v>
      </c>
      <c r="P74" s="95">
        <v>223</v>
      </c>
      <c r="Q74" s="95">
        <v>66</v>
      </c>
      <c r="R74" s="95">
        <v>19</v>
      </c>
      <c r="S74" s="96">
        <v>13</v>
      </c>
      <c r="T74" s="137"/>
      <c r="U74" s="380">
        <f>SUMPRODUCT(N$4:R$4,N74:R74)/SUM(N74:R74)</f>
        <v>3.0440097799511001</v>
      </c>
    </row>
    <row r="75" spans="1:21" ht="13.5" customHeight="1" x14ac:dyDescent="0.15">
      <c r="A75" s="367"/>
      <c r="B75" s="10" t="s">
        <v>512</v>
      </c>
      <c r="C75" s="24"/>
      <c r="D75" s="341"/>
      <c r="E75" s="67">
        <v>22.511848341232227</v>
      </c>
      <c r="F75" s="68">
        <v>35.308056872037916</v>
      </c>
      <c r="G75" s="68">
        <v>23.933649289099527</v>
      </c>
      <c r="H75" s="68">
        <v>11.137440758293838</v>
      </c>
      <c r="I75" s="68">
        <v>4.9763033175355451</v>
      </c>
      <c r="J75" s="162">
        <v>2.1327014218009479</v>
      </c>
      <c r="L75" s="381"/>
      <c r="N75" s="80">
        <v>4.9763033175355451</v>
      </c>
      <c r="O75" s="68">
        <v>18.957345971563981</v>
      </c>
      <c r="P75" s="68">
        <v>52.843601895734594</v>
      </c>
      <c r="Q75" s="68">
        <v>15.639810426540285</v>
      </c>
      <c r="R75" s="68">
        <v>4.5023696682464456</v>
      </c>
      <c r="S75" s="162">
        <v>3.080568720379147</v>
      </c>
      <c r="U75" s="381"/>
    </row>
    <row r="76" spans="1:21" s="110" customFormat="1" ht="13.5" customHeight="1" x14ac:dyDescent="0.15">
      <c r="A76" s="367"/>
      <c r="B76" s="108" t="s">
        <v>514</v>
      </c>
      <c r="C76" s="120"/>
      <c r="D76" s="342">
        <v>1078</v>
      </c>
      <c r="E76" s="94">
        <v>191</v>
      </c>
      <c r="F76" s="95">
        <v>360</v>
      </c>
      <c r="G76" s="95">
        <v>288</v>
      </c>
      <c r="H76" s="95">
        <v>125</v>
      </c>
      <c r="I76" s="95">
        <v>39</v>
      </c>
      <c r="J76" s="96">
        <v>75</v>
      </c>
      <c r="L76" s="380">
        <f>SUMPRODUCT(E$4:I$4,E76:I76)/SUM(E76:I76)</f>
        <v>3.5373878364905282</v>
      </c>
      <c r="N76" s="107">
        <v>40</v>
      </c>
      <c r="O76" s="95">
        <v>245</v>
      </c>
      <c r="P76" s="95">
        <v>517</v>
      </c>
      <c r="Q76" s="95">
        <v>129</v>
      </c>
      <c r="R76" s="95">
        <v>22</v>
      </c>
      <c r="S76" s="96">
        <v>125</v>
      </c>
      <c r="T76" s="137"/>
      <c r="U76" s="380">
        <f>SUMPRODUCT(N$4:R$4,N76:R76)/SUM(N76:R76)</f>
        <v>3.1594963273871981</v>
      </c>
    </row>
    <row r="77" spans="1:21" ht="13.5" customHeight="1" thickBot="1" x14ac:dyDescent="0.2">
      <c r="A77" s="368"/>
      <c r="B77" s="21"/>
      <c r="C77" s="26"/>
      <c r="D77" s="343"/>
      <c r="E77" s="70">
        <v>17.71799628942486</v>
      </c>
      <c r="F77" s="71">
        <v>33.395176252319111</v>
      </c>
      <c r="G77" s="71">
        <v>26.716141001855288</v>
      </c>
      <c r="H77" s="71">
        <v>11.595547309833023</v>
      </c>
      <c r="I77" s="71">
        <v>3.6178107606679033</v>
      </c>
      <c r="J77" s="164">
        <v>6.9573283858998147</v>
      </c>
      <c r="L77" s="383"/>
      <c r="N77" s="81">
        <v>3.710575139146568</v>
      </c>
      <c r="O77" s="71">
        <v>22.727272727272727</v>
      </c>
      <c r="P77" s="71">
        <v>47.959183673469383</v>
      </c>
      <c r="Q77" s="71">
        <v>11.966604823747682</v>
      </c>
      <c r="R77" s="71">
        <v>2.0408163265306123</v>
      </c>
      <c r="S77" s="164">
        <v>11.595547309833023</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345</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1045</v>
      </c>
      <c r="F6" s="92">
        <v>860</v>
      </c>
      <c r="G6" s="92">
        <v>500</v>
      </c>
      <c r="H6" s="92">
        <v>77</v>
      </c>
      <c r="I6" s="92">
        <v>85</v>
      </c>
      <c r="J6" s="93">
        <v>145</v>
      </c>
      <c r="K6" s="133"/>
      <c r="L6" s="382">
        <f>SUMPRODUCT(E$4:I$4,E6:I6)/SUM(E6:I6)</f>
        <v>4.0529801324503314</v>
      </c>
      <c r="N6" s="100">
        <v>69</v>
      </c>
      <c r="O6" s="92">
        <v>377</v>
      </c>
      <c r="P6" s="92">
        <v>1633</v>
      </c>
      <c r="Q6" s="92">
        <v>320</v>
      </c>
      <c r="R6" s="92">
        <v>78</v>
      </c>
      <c r="S6" s="93">
        <v>235</v>
      </c>
      <c r="T6" s="137"/>
      <c r="U6" s="382">
        <f>SUMPRODUCT(N$4:R$4,N6:R6)/SUM(N6:R6)</f>
        <v>3.0157448526443278</v>
      </c>
    </row>
    <row r="7" spans="1:22" ht="13.5" customHeight="1" thickBot="1" x14ac:dyDescent="0.2">
      <c r="A7" s="8"/>
      <c r="B7" s="9"/>
      <c r="C7" s="9"/>
      <c r="D7" s="339"/>
      <c r="E7" s="64">
        <v>38.532448377581119</v>
      </c>
      <c r="F7" s="65">
        <v>31.710914454277283</v>
      </c>
      <c r="G7" s="65">
        <v>18.436578171091444</v>
      </c>
      <c r="H7" s="65">
        <v>2.8392330383480826</v>
      </c>
      <c r="I7" s="65">
        <v>3.1342182890855455</v>
      </c>
      <c r="J7" s="163">
        <v>5.3466076696165192</v>
      </c>
      <c r="K7" s="134"/>
      <c r="L7" s="383"/>
      <c r="N7" s="79">
        <v>2.5442477876106198</v>
      </c>
      <c r="O7" s="65">
        <v>13.901179941002951</v>
      </c>
      <c r="P7" s="65">
        <v>60.213864306784657</v>
      </c>
      <c r="Q7" s="65">
        <v>11.799410029498524</v>
      </c>
      <c r="R7" s="65">
        <v>2.8761061946902653</v>
      </c>
      <c r="S7" s="163">
        <v>8.665191740412979</v>
      </c>
      <c r="U7" s="383"/>
    </row>
    <row r="8" spans="1:22" s="110" customFormat="1" ht="13.5" customHeight="1" x14ac:dyDescent="0.15">
      <c r="A8" s="371" t="s">
        <v>30</v>
      </c>
      <c r="B8" s="118" t="s">
        <v>32</v>
      </c>
      <c r="C8" s="119"/>
      <c r="D8" s="340">
        <v>1272</v>
      </c>
      <c r="E8" s="101">
        <v>487</v>
      </c>
      <c r="F8" s="102">
        <v>406</v>
      </c>
      <c r="G8" s="102">
        <v>227</v>
      </c>
      <c r="H8" s="102">
        <v>40</v>
      </c>
      <c r="I8" s="102">
        <v>44</v>
      </c>
      <c r="J8" s="105">
        <v>68</v>
      </c>
      <c r="K8" s="133"/>
      <c r="L8" s="382">
        <f>SUMPRODUCT(E$4:I$4,E8:I8)/SUM(E8:I8)</f>
        <v>4.0398671096345513</v>
      </c>
      <c r="N8" s="104">
        <v>29</v>
      </c>
      <c r="O8" s="102">
        <v>174</v>
      </c>
      <c r="P8" s="102">
        <v>764</v>
      </c>
      <c r="Q8" s="102">
        <v>158</v>
      </c>
      <c r="R8" s="102">
        <v>40</v>
      </c>
      <c r="S8" s="105">
        <v>107</v>
      </c>
      <c r="T8" s="137"/>
      <c r="U8" s="382">
        <f>SUMPRODUCT(N$4:R$4,N8:R8)/SUM(N8:R8)</f>
        <v>2.9948497854077254</v>
      </c>
    </row>
    <row r="9" spans="1:22" ht="13.5" customHeight="1" x14ac:dyDescent="0.15">
      <c r="A9" s="369"/>
      <c r="B9" s="10"/>
      <c r="C9" s="24"/>
      <c r="D9" s="341"/>
      <c r="E9" s="67">
        <v>38.286163522012579</v>
      </c>
      <c r="F9" s="68">
        <v>31.918238993710691</v>
      </c>
      <c r="G9" s="68">
        <v>17.845911949685533</v>
      </c>
      <c r="H9" s="68">
        <v>3.1446540880503147</v>
      </c>
      <c r="I9" s="68">
        <v>3.459119496855346</v>
      </c>
      <c r="J9" s="162">
        <v>5.3459119496855347</v>
      </c>
      <c r="K9" s="134"/>
      <c r="L9" s="381"/>
      <c r="N9" s="80">
        <v>2.2798742138364778</v>
      </c>
      <c r="O9" s="68">
        <v>13.679245283018867</v>
      </c>
      <c r="P9" s="68">
        <v>60.062893081761004</v>
      </c>
      <c r="Q9" s="68">
        <v>12.421383647798741</v>
      </c>
      <c r="R9" s="68">
        <v>3.1446540880503147</v>
      </c>
      <c r="S9" s="162">
        <v>8.4119496855345908</v>
      </c>
      <c r="U9" s="381"/>
    </row>
    <row r="10" spans="1:22" s="110" customFormat="1" ht="13.5" customHeight="1" x14ac:dyDescent="0.15">
      <c r="A10" s="369"/>
      <c r="B10" s="108" t="s">
        <v>34</v>
      </c>
      <c r="C10" s="120"/>
      <c r="D10" s="342">
        <v>279</v>
      </c>
      <c r="E10" s="94">
        <v>112</v>
      </c>
      <c r="F10" s="95">
        <v>87</v>
      </c>
      <c r="G10" s="95">
        <v>52</v>
      </c>
      <c r="H10" s="95">
        <v>10</v>
      </c>
      <c r="I10" s="95">
        <v>5</v>
      </c>
      <c r="J10" s="96">
        <v>13</v>
      </c>
      <c r="K10" s="127"/>
      <c r="L10" s="380">
        <f>SUMPRODUCT(E$4:I$4,E10:I10)/SUM(E10:I10)</f>
        <v>4.0939849624060152</v>
      </c>
      <c r="N10" s="107">
        <v>5</v>
      </c>
      <c r="O10" s="95">
        <v>36</v>
      </c>
      <c r="P10" s="95">
        <v>171</v>
      </c>
      <c r="Q10" s="95">
        <v>38</v>
      </c>
      <c r="R10" s="95">
        <v>2</v>
      </c>
      <c r="S10" s="96">
        <v>27</v>
      </c>
      <c r="T10" s="137"/>
      <c r="U10" s="380">
        <f>SUMPRODUCT(N$4:R$4,N10:R10)/SUM(N10:R10)</f>
        <v>3.0158730158730158</v>
      </c>
    </row>
    <row r="11" spans="1:22" ht="13.5" customHeight="1" x14ac:dyDescent="0.15">
      <c r="A11" s="369"/>
      <c r="B11" s="10"/>
      <c r="C11" s="24"/>
      <c r="D11" s="341"/>
      <c r="E11" s="67">
        <v>40.143369175627242</v>
      </c>
      <c r="F11" s="68">
        <v>31.182795698924732</v>
      </c>
      <c r="G11" s="68">
        <v>18.637992831541219</v>
      </c>
      <c r="H11" s="68">
        <v>3.5842293906810032</v>
      </c>
      <c r="I11" s="68">
        <v>1.7921146953405016</v>
      </c>
      <c r="J11" s="162">
        <v>4.6594982078853047</v>
      </c>
      <c r="K11" s="128"/>
      <c r="L11" s="381"/>
      <c r="N11" s="80">
        <v>1.7921146953405016</v>
      </c>
      <c r="O11" s="68">
        <v>12.903225806451612</v>
      </c>
      <c r="P11" s="68">
        <v>61.29032258064516</v>
      </c>
      <c r="Q11" s="68">
        <v>13.620071684587815</v>
      </c>
      <c r="R11" s="68">
        <v>0.71684587813620071</v>
      </c>
      <c r="S11" s="162">
        <v>9.67741935483871</v>
      </c>
      <c r="U11" s="381"/>
    </row>
    <row r="12" spans="1:22" s="110" customFormat="1" ht="13.5" customHeight="1" x14ac:dyDescent="0.15">
      <c r="A12" s="369"/>
      <c r="B12" s="108" t="s">
        <v>36</v>
      </c>
      <c r="C12" s="120"/>
      <c r="D12" s="342">
        <v>680</v>
      </c>
      <c r="E12" s="94">
        <v>266</v>
      </c>
      <c r="F12" s="95">
        <v>217</v>
      </c>
      <c r="G12" s="95">
        <v>122</v>
      </c>
      <c r="H12" s="95">
        <v>22</v>
      </c>
      <c r="I12" s="95">
        <v>18</v>
      </c>
      <c r="J12" s="96">
        <v>35</v>
      </c>
      <c r="K12" s="127"/>
      <c r="L12" s="380">
        <f>SUMPRODUCT(E$4:I$4,E12:I12)/SUM(E12:I12)</f>
        <v>4.0713178294573646</v>
      </c>
      <c r="N12" s="107">
        <v>20</v>
      </c>
      <c r="O12" s="95">
        <v>91</v>
      </c>
      <c r="P12" s="95">
        <v>427</v>
      </c>
      <c r="Q12" s="95">
        <v>71</v>
      </c>
      <c r="R12" s="95">
        <v>19</v>
      </c>
      <c r="S12" s="96">
        <v>52</v>
      </c>
      <c r="T12" s="137"/>
      <c r="U12" s="380">
        <f>SUMPRODUCT(N$4:R$4,N12:R12)/SUM(N12:R12)</f>
        <v>3.0350318471337578</v>
      </c>
    </row>
    <row r="13" spans="1:22" ht="13.5" customHeight="1" x14ac:dyDescent="0.15">
      <c r="A13" s="369"/>
      <c r="B13" s="10"/>
      <c r="C13" s="24"/>
      <c r="D13" s="341"/>
      <c r="E13" s="67">
        <v>39.117647058823529</v>
      </c>
      <c r="F13" s="68">
        <v>31.911764705882351</v>
      </c>
      <c r="G13" s="68">
        <v>17.941176470588236</v>
      </c>
      <c r="H13" s="68">
        <v>3.2352941176470593</v>
      </c>
      <c r="I13" s="68">
        <v>2.6470588235294117</v>
      </c>
      <c r="J13" s="162">
        <v>5.1470588235294112</v>
      </c>
      <c r="K13" s="128"/>
      <c r="L13" s="381"/>
      <c r="N13" s="80">
        <v>2.9411764705882351</v>
      </c>
      <c r="O13" s="68">
        <v>13.382352941176471</v>
      </c>
      <c r="P13" s="68">
        <v>62.794117647058826</v>
      </c>
      <c r="Q13" s="68">
        <v>10.441176470588236</v>
      </c>
      <c r="R13" s="68">
        <v>2.7941176470588238</v>
      </c>
      <c r="S13" s="162">
        <v>7.6470588235294121</v>
      </c>
      <c r="U13" s="381"/>
    </row>
    <row r="14" spans="1:22" s="110" customFormat="1" ht="13.5" customHeight="1" x14ac:dyDescent="0.15">
      <c r="A14" s="369"/>
      <c r="B14" s="108" t="s">
        <v>38</v>
      </c>
      <c r="C14" s="120"/>
      <c r="D14" s="342">
        <v>196</v>
      </c>
      <c r="E14" s="94">
        <v>78</v>
      </c>
      <c r="F14" s="95">
        <v>61</v>
      </c>
      <c r="G14" s="95">
        <v>36</v>
      </c>
      <c r="H14" s="95">
        <v>5</v>
      </c>
      <c r="I14" s="95">
        <v>8</v>
      </c>
      <c r="J14" s="96">
        <v>8</v>
      </c>
      <c r="K14" s="127"/>
      <c r="L14" s="380">
        <f>SUMPRODUCT(E$4:I$4,E14:I14)/SUM(E14:I14)</f>
        <v>4.042553191489362</v>
      </c>
      <c r="N14" s="107">
        <v>6</v>
      </c>
      <c r="O14" s="95">
        <v>26</v>
      </c>
      <c r="P14" s="95">
        <v>117</v>
      </c>
      <c r="Q14" s="95">
        <v>22</v>
      </c>
      <c r="R14" s="95">
        <v>8</v>
      </c>
      <c r="S14" s="96">
        <v>17</v>
      </c>
      <c r="T14" s="137"/>
      <c r="U14" s="380">
        <f>SUMPRODUCT(N$4:R$4,N14:R14)/SUM(N14:R14)</f>
        <v>3</v>
      </c>
    </row>
    <row r="15" spans="1:22" ht="13.5" customHeight="1" x14ac:dyDescent="0.15">
      <c r="A15" s="369"/>
      <c r="B15" s="10"/>
      <c r="C15" s="24"/>
      <c r="D15" s="341"/>
      <c r="E15" s="67">
        <v>39.795918367346935</v>
      </c>
      <c r="F15" s="68">
        <v>31.122448979591837</v>
      </c>
      <c r="G15" s="68">
        <v>18.367346938775512</v>
      </c>
      <c r="H15" s="68">
        <v>2.5510204081632653</v>
      </c>
      <c r="I15" s="68">
        <v>4.0816326530612246</v>
      </c>
      <c r="J15" s="162">
        <v>4.0816326530612246</v>
      </c>
      <c r="K15" s="128"/>
      <c r="L15" s="381"/>
      <c r="N15" s="80">
        <v>3.0612244897959182</v>
      </c>
      <c r="O15" s="68">
        <v>13.26530612244898</v>
      </c>
      <c r="P15" s="68">
        <v>59.693877551020414</v>
      </c>
      <c r="Q15" s="68">
        <v>11.224489795918368</v>
      </c>
      <c r="R15" s="68">
        <v>4.0816326530612246</v>
      </c>
      <c r="S15" s="162">
        <v>8.6734693877551017</v>
      </c>
      <c r="U15" s="381"/>
    </row>
    <row r="16" spans="1:22" s="110" customFormat="1" ht="13.5" customHeight="1" x14ac:dyDescent="0.15">
      <c r="A16" s="369"/>
      <c r="B16" s="108" t="s">
        <v>40</v>
      </c>
      <c r="C16" s="120"/>
      <c r="D16" s="342">
        <v>191</v>
      </c>
      <c r="E16" s="94">
        <v>65</v>
      </c>
      <c r="F16" s="95">
        <v>61</v>
      </c>
      <c r="G16" s="95">
        <v>44</v>
      </c>
      <c r="H16" s="95">
        <v>0</v>
      </c>
      <c r="I16" s="95">
        <v>5</v>
      </c>
      <c r="J16" s="96">
        <v>16</v>
      </c>
      <c r="K16" s="127"/>
      <c r="L16" s="380">
        <f>SUMPRODUCT(E$4:I$4,E16:I16)/SUM(E16:I16)</f>
        <v>4.0342857142857147</v>
      </c>
      <c r="N16" s="107">
        <v>9</v>
      </c>
      <c r="O16" s="95">
        <v>40</v>
      </c>
      <c r="P16" s="95">
        <v>97</v>
      </c>
      <c r="Q16" s="95">
        <v>16</v>
      </c>
      <c r="R16" s="95">
        <v>6</v>
      </c>
      <c r="S16" s="96">
        <v>23</v>
      </c>
      <c r="T16" s="137"/>
      <c r="U16" s="380">
        <f>SUMPRODUCT(N$4:R$4,N16:R16)/SUM(N16:R16)</f>
        <v>3.1785714285714284</v>
      </c>
    </row>
    <row r="17" spans="1:21" ht="13.5" customHeight="1" x14ac:dyDescent="0.15">
      <c r="A17" s="369"/>
      <c r="B17" s="10"/>
      <c r="C17" s="24"/>
      <c r="D17" s="341"/>
      <c r="E17" s="67">
        <v>34.031413612565444</v>
      </c>
      <c r="F17" s="68">
        <v>31.937172774869111</v>
      </c>
      <c r="G17" s="68">
        <v>23.036649214659686</v>
      </c>
      <c r="H17" s="68">
        <v>0</v>
      </c>
      <c r="I17" s="68">
        <v>2.6178010471204187</v>
      </c>
      <c r="J17" s="162">
        <v>8.3769633507853403</v>
      </c>
      <c r="K17" s="128"/>
      <c r="L17" s="381"/>
      <c r="N17" s="80">
        <v>4.7120418848167542</v>
      </c>
      <c r="O17" s="68">
        <v>20.94240837696335</v>
      </c>
      <c r="P17" s="68">
        <v>50.785340314136128</v>
      </c>
      <c r="Q17" s="68">
        <v>8.3769633507853403</v>
      </c>
      <c r="R17" s="68">
        <v>3.1413612565445024</v>
      </c>
      <c r="S17" s="162">
        <v>12.041884816753926</v>
      </c>
      <c r="U17" s="381"/>
    </row>
    <row r="18" spans="1:21" s="110" customFormat="1" ht="13.5" customHeight="1" x14ac:dyDescent="0.15">
      <c r="A18" s="369"/>
      <c r="B18" s="108" t="s">
        <v>42</v>
      </c>
      <c r="C18" s="120"/>
      <c r="D18" s="342">
        <v>94</v>
      </c>
      <c r="E18" s="94">
        <v>37</v>
      </c>
      <c r="F18" s="95">
        <v>28</v>
      </c>
      <c r="G18" s="95">
        <v>19</v>
      </c>
      <c r="H18" s="95">
        <v>0</v>
      </c>
      <c r="I18" s="95">
        <v>5</v>
      </c>
      <c r="J18" s="96">
        <v>5</v>
      </c>
      <c r="K18" s="127"/>
      <c r="L18" s="380">
        <f>SUMPRODUCT(E$4:I$4,E18:I18)/SUM(E18:I18)</f>
        <v>4.0337078651685392</v>
      </c>
      <c r="N18" s="107">
        <v>0</v>
      </c>
      <c r="O18" s="95">
        <v>10</v>
      </c>
      <c r="P18" s="95">
        <v>57</v>
      </c>
      <c r="Q18" s="95">
        <v>15</v>
      </c>
      <c r="R18" s="95">
        <v>3</v>
      </c>
      <c r="S18" s="96">
        <v>9</v>
      </c>
      <c r="T18" s="137"/>
      <c r="U18" s="380">
        <f>SUMPRODUCT(N$4:R$4,N18:R18)/SUM(N18:R18)</f>
        <v>2.8705882352941177</v>
      </c>
    </row>
    <row r="19" spans="1:21" ht="13.5" customHeight="1" thickBot="1" x14ac:dyDescent="0.2">
      <c r="A19" s="370"/>
      <c r="B19" s="21"/>
      <c r="C19" s="26"/>
      <c r="D19" s="343"/>
      <c r="E19" s="70">
        <v>39.361702127659576</v>
      </c>
      <c r="F19" s="71">
        <v>29.787234042553191</v>
      </c>
      <c r="G19" s="71">
        <v>20.212765957446805</v>
      </c>
      <c r="H19" s="71">
        <v>0</v>
      </c>
      <c r="I19" s="71">
        <v>5.3191489361702127</v>
      </c>
      <c r="J19" s="164">
        <v>5.3191489361702127</v>
      </c>
      <c r="K19" s="128"/>
      <c r="L19" s="383"/>
      <c r="N19" s="81">
        <v>0</v>
      </c>
      <c r="O19" s="71">
        <v>10.638297872340425</v>
      </c>
      <c r="P19" s="71">
        <v>60.638297872340431</v>
      </c>
      <c r="Q19" s="71">
        <v>15.957446808510639</v>
      </c>
      <c r="R19" s="71">
        <v>3.1914893617021276</v>
      </c>
      <c r="S19" s="164">
        <v>9.5744680851063837</v>
      </c>
      <c r="U19" s="383"/>
    </row>
    <row r="20" spans="1:21" s="111" customFormat="1" ht="13.5" customHeight="1" x14ac:dyDescent="0.15">
      <c r="A20" s="372" t="s">
        <v>0</v>
      </c>
      <c r="B20" s="103" t="s">
        <v>1</v>
      </c>
      <c r="C20" s="121"/>
      <c r="D20" s="340">
        <v>1088</v>
      </c>
      <c r="E20" s="101">
        <v>385</v>
      </c>
      <c r="F20" s="102">
        <v>374</v>
      </c>
      <c r="G20" s="102">
        <v>205</v>
      </c>
      <c r="H20" s="102">
        <v>35</v>
      </c>
      <c r="I20" s="102">
        <v>32</v>
      </c>
      <c r="J20" s="105">
        <v>57</v>
      </c>
      <c r="K20" s="129"/>
      <c r="L20" s="382">
        <f>SUMPRODUCT(E$4:I$4,E20:I20)/SUM(E20:I20)</f>
        <v>4.0135790494665375</v>
      </c>
      <c r="N20" s="104">
        <v>32</v>
      </c>
      <c r="O20" s="102">
        <v>160</v>
      </c>
      <c r="P20" s="102">
        <v>659</v>
      </c>
      <c r="Q20" s="102">
        <v>114</v>
      </c>
      <c r="R20" s="102">
        <v>33</v>
      </c>
      <c r="S20" s="105">
        <v>90</v>
      </c>
      <c r="T20" s="4"/>
      <c r="U20" s="382">
        <f>SUMPRODUCT(N$4:R$4,N20:R20)/SUM(N20:R20)</f>
        <v>3.0440881763527052</v>
      </c>
    </row>
    <row r="21" spans="1:21" s="22" customFormat="1" ht="13.5" customHeight="1" x14ac:dyDescent="0.15">
      <c r="A21" s="373"/>
      <c r="B21" s="23"/>
      <c r="C21" s="25"/>
      <c r="D21" s="341"/>
      <c r="E21" s="67">
        <v>35.38602941176471</v>
      </c>
      <c r="F21" s="68">
        <v>34.375</v>
      </c>
      <c r="G21" s="68">
        <v>18.84191176470588</v>
      </c>
      <c r="H21" s="68">
        <v>3.2169117647058822</v>
      </c>
      <c r="I21" s="68">
        <v>2.9411764705882351</v>
      </c>
      <c r="J21" s="162">
        <v>5.2389705882352944</v>
      </c>
      <c r="L21" s="381"/>
      <c r="N21" s="80">
        <v>2.9411764705882351</v>
      </c>
      <c r="O21" s="68">
        <v>14.705882352941178</v>
      </c>
      <c r="P21" s="68">
        <v>60.569852941176471</v>
      </c>
      <c r="Q21" s="68">
        <v>10.477941176470589</v>
      </c>
      <c r="R21" s="68">
        <v>3.0330882352941178</v>
      </c>
      <c r="S21" s="162">
        <v>8.2720588235294112</v>
      </c>
      <c r="T21" s="4"/>
      <c r="U21" s="381"/>
    </row>
    <row r="22" spans="1:21" s="111" customFormat="1" ht="13.5" customHeight="1" x14ac:dyDescent="0.15">
      <c r="A22" s="373"/>
      <c r="B22" s="106" t="s">
        <v>2</v>
      </c>
      <c r="C22" s="122"/>
      <c r="D22" s="342">
        <v>1538</v>
      </c>
      <c r="E22" s="94">
        <v>630</v>
      </c>
      <c r="F22" s="95">
        <v>463</v>
      </c>
      <c r="G22" s="95">
        <v>279</v>
      </c>
      <c r="H22" s="95">
        <v>39</v>
      </c>
      <c r="I22" s="95">
        <v>53</v>
      </c>
      <c r="J22" s="96">
        <v>74</v>
      </c>
      <c r="L22" s="380">
        <f>SUMPRODUCT(E$4:I$4,E22:I22)/SUM(E22:I22)</f>
        <v>4.0778688524590168</v>
      </c>
      <c r="N22" s="107">
        <v>34</v>
      </c>
      <c r="O22" s="95">
        <v>201</v>
      </c>
      <c r="P22" s="95">
        <v>935</v>
      </c>
      <c r="Q22" s="95">
        <v>197</v>
      </c>
      <c r="R22" s="95">
        <v>45</v>
      </c>
      <c r="S22" s="96">
        <v>126</v>
      </c>
      <c r="T22" s="4"/>
      <c r="U22" s="380">
        <f>SUMPRODUCT(N$4:R$4,N22:R22)/SUM(N22:R22)</f>
        <v>2.9872521246458925</v>
      </c>
    </row>
    <row r="23" spans="1:21" s="22" customFormat="1" ht="13.5" customHeight="1" x14ac:dyDescent="0.15">
      <c r="A23" s="373"/>
      <c r="B23" s="23"/>
      <c r="C23" s="25"/>
      <c r="D23" s="341"/>
      <c r="E23" s="67">
        <v>40.96228868660598</v>
      </c>
      <c r="F23" s="68">
        <v>30.104031209362809</v>
      </c>
      <c r="G23" s="68">
        <v>18.140442132639791</v>
      </c>
      <c r="H23" s="68">
        <v>2.5357607282184653</v>
      </c>
      <c r="I23" s="68">
        <v>3.4460338101430428</v>
      </c>
      <c r="J23" s="162">
        <v>4.8114434330299094</v>
      </c>
      <c r="L23" s="381"/>
      <c r="N23" s="80">
        <v>2.2106631989596877</v>
      </c>
      <c r="O23" s="68">
        <v>13.068920676202861</v>
      </c>
      <c r="P23" s="68">
        <v>60.79323797139142</v>
      </c>
      <c r="Q23" s="68">
        <v>12.808842652795837</v>
      </c>
      <c r="R23" s="68">
        <v>2.9258777633289985</v>
      </c>
      <c r="S23" s="162">
        <v>8.1924577373211953</v>
      </c>
      <c r="T23" s="4"/>
      <c r="U23" s="381"/>
    </row>
    <row r="24" spans="1:21" s="111" customFormat="1" ht="13.5" customHeight="1" x14ac:dyDescent="0.15">
      <c r="A24" s="373"/>
      <c r="B24" s="106" t="s">
        <v>45</v>
      </c>
      <c r="C24" s="122"/>
      <c r="D24" s="342">
        <v>86</v>
      </c>
      <c r="E24" s="94">
        <v>30</v>
      </c>
      <c r="F24" s="95">
        <v>23</v>
      </c>
      <c r="G24" s="95">
        <v>16</v>
      </c>
      <c r="H24" s="95">
        <v>3</v>
      </c>
      <c r="I24" s="95">
        <v>0</v>
      </c>
      <c r="J24" s="96">
        <v>14</v>
      </c>
      <c r="L24" s="380">
        <f>SUMPRODUCT(E$4:I$4,E24:I24)/SUM(E24:I24)</f>
        <v>4.1111111111111107</v>
      </c>
      <c r="N24" s="107">
        <v>3</v>
      </c>
      <c r="O24" s="95">
        <v>16</v>
      </c>
      <c r="P24" s="95">
        <v>39</v>
      </c>
      <c r="Q24" s="95">
        <v>9</v>
      </c>
      <c r="R24" s="95">
        <v>0</v>
      </c>
      <c r="S24" s="96">
        <v>19</v>
      </c>
      <c r="T24" s="4"/>
      <c r="U24" s="380">
        <f>SUMPRODUCT(N$4:R$4,N24:R24)/SUM(N24:R24)</f>
        <v>3.1940298507462686</v>
      </c>
    </row>
    <row r="25" spans="1:21" s="22" customFormat="1" ht="13.5" customHeight="1" thickBot="1" x14ac:dyDescent="0.2">
      <c r="A25" s="374"/>
      <c r="B25" s="61"/>
      <c r="C25" s="62"/>
      <c r="D25" s="343"/>
      <c r="E25" s="70">
        <v>34.883720930232556</v>
      </c>
      <c r="F25" s="71">
        <v>26.744186046511626</v>
      </c>
      <c r="G25" s="71">
        <v>18.604651162790699</v>
      </c>
      <c r="H25" s="71">
        <v>3.4883720930232558</v>
      </c>
      <c r="I25" s="71">
        <v>0</v>
      </c>
      <c r="J25" s="164">
        <v>16.279069767441861</v>
      </c>
      <c r="L25" s="383"/>
      <c r="N25" s="81">
        <v>3.4883720930232558</v>
      </c>
      <c r="O25" s="71">
        <v>18.604651162790699</v>
      </c>
      <c r="P25" s="71">
        <v>45.348837209302324</v>
      </c>
      <c r="Q25" s="71">
        <v>10.465116279069768</v>
      </c>
      <c r="R25" s="71">
        <v>0</v>
      </c>
      <c r="S25" s="164">
        <v>22.093023255813954</v>
      </c>
      <c r="T25" s="4"/>
      <c r="U25" s="383"/>
    </row>
    <row r="26" spans="1:21" s="110" customFormat="1" ht="13.5" customHeight="1" x14ac:dyDescent="0.15">
      <c r="A26" s="371" t="s">
        <v>43</v>
      </c>
      <c r="B26" s="118" t="s">
        <v>3</v>
      </c>
      <c r="C26" s="119"/>
      <c r="D26" s="344">
        <v>170</v>
      </c>
      <c r="E26" s="112">
        <v>79</v>
      </c>
      <c r="F26" s="113">
        <v>48</v>
      </c>
      <c r="G26" s="113">
        <v>31</v>
      </c>
      <c r="H26" s="113">
        <v>4</v>
      </c>
      <c r="I26" s="113">
        <v>4</v>
      </c>
      <c r="J26" s="114">
        <v>4</v>
      </c>
      <c r="L26" s="382">
        <f>SUMPRODUCT(E$4:I$4,E26:I26)/SUM(E26:I26)</f>
        <v>4.168674698795181</v>
      </c>
      <c r="N26" s="115">
        <v>7</v>
      </c>
      <c r="O26" s="113">
        <v>22</v>
      </c>
      <c r="P26" s="113">
        <v>103</v>
      </c>
      <c r="Q26" s="113">
        <v>25</v>
      </c>
      <c r="R26" s="113">
        <v>5</v>
      </c>
      <c r="S26" s="114">
        <v>8</v>
      </c>
      <c r="T26" s="137"/>
      <c r="U26" s="382">
        <f>SUMPRODUCT(N$4:R$4,N26:R26)/SUM(N26:R26)</f>
        <v>3.0061728395061729</v>
      </c>
    </row>
    <row r="27" spans="1:21" ht="13.5" customHeight="1" x14ac:dyDescent="0.15">
      <c r="A27" s="369"/>
      <c r="B27" s="10"/>
      <c r="C27" s="24"/>
      <c r="D27" s="345"/>
      <c r="E27" s="73">
        <v>46.470588235294116</v>
      </c>
      <c r="F27" s="74">
        <v>28.235294117647058</v>
      </c>
      <c r="G27" s="74">
        <v>18.235294117647058</v>
      </c>
      <c r="H27" s="74">
        <v>2.3529411764705883</v>
      </c>
      <c r="I27" s="74">
        <v>2.3529411764705883</v>
      </c>
      <c r="J27" s="165">
        <v>2.3529411764705883</v>
      </c>
      <c r="L27" s="381"/>
      <c r="N27" s="82">
        <v>4.117647058823529</v>
      </c>
      <c r="O27" s="74">
        <v>12.941176470588237</v>
      </c>
      <c r="P27" s="74">
        <v>60.588235294117645</v>
      </c>
      <c r="Q27" s="74">
        <v>14.705882352941178</v>
      </c>
      <c r="R27" s="74">
        <v>2.9411764705882351</v>
      </c>
      <c r="S27" s="165">
        <v>4.7058823529411766</v>
      </c>
      <c r="U27" s="381"/>
    </row>
    <row r="28" spans="1:21" s="110" customFormat="1" ht="13.5" customHeight="1" x14ac:dyDescent="0.15">
      <c r="A28" s="369"/>
      <c r="B28" s="108" t="s">
        <v>4</v>
      </c>
      <c r="C28" s="120"/>
      <c r="D28" s="338">
        <v>260</v>
      </c>
      <c r="E28" s="97">
        <v>158</v>
      </c>
      <c r="F28" s="98">
        <v>58</v>
      </c>
      <c r="G28" s="98">
        <v>31</v>
      </c>
      <c r="H28" s="98">
        <v>2</v>
      </c>
      <c r="I28" s="98">
        <v>7</v>
      </c>
      <c r="J28" s="99">
        <v>4</v>
      </c>
      <c r="L28" s="380">
        <f>SUMPRODUCT(E$4:I$4,E28:I28)/SUM(E28:I28)</f>
        <v>4.3984375</v>
      </c>
      <c r="N28" s="109">
        <v>8</v>
      </c>
      <c r="O28" s="98">
        <v>30</v>
      </c>
      <c r="P28" s="98">
        <v>176</v>
      </c>
      <c r="Q28" s="98">
        <v>28</v>
      </c>
      <c r="R28" s="98">
        <v>14</v>
      </c>
      <c r="S28" s="99">
        <v>4</v>
      </c>
      <c r="T28" s="137"/>
      <c r="U28" s="380">
        <f>SUMPRODUCT(N$4:R$4,N28:R28)/SUM(N28:R28)</f>
        <v>2.9609375</v>
      </c>
    </row>
    <row r="29" spans="1:21" ht="13.5" customHeight="1" x14ac:dyDescent="0.15">
      <c r="A29" s="369"/>
      <c r="B29" s="10"/>
      <c r="C29" s="24"/>
      <c r="D29" s="345"/>
      <c r="E29" s="73">
        <v>60.769230769230766</v>
      </c>
      <c r="F29" s="74">
        <v>22.30769230769231</v>
      </c>
      <c r="G29" s="74">
        <v>11.923076923076923</v>
      </c>
      <c r="H29" s="74">
        <v>0.76923076923076927</v>
      </c>
      <c r="I29" s="74">
        <v>2.6923076923076925</v>
      </c>
      <c r="J29" s="165">
        <v>1.5384615384615385</v>
      </c>
      <c r="L29" s="381"/>
      <c r="N29" s="82">
        <v>3.0769230769230771</v>
      </c>
      <c r="O29" s="74">
        <v>11.538461538461538</v>
      </c>
      <c r="P29" s="74">
        <v>67.692307692307693</v>
      </c>
      <c r="Q29" s="74">
        <v>10.76923076923077</v>
      </c>
      <c r="R29" s="74">
        <v>5.384615384615385</v>
      </c>
      <c r="S29" s="165">
        <v>1.5384615384615385</v>
      </c>
      <c r="U29" s="381"/>
    </row>
    <row r="30" spans="1:21" s="110" customFormat="1" ht="13.5" customHeight="1" x14ac:dyDescent="0.15">
      <c r="A30" s="369"/>
      <c r="B30" s="108" t="s">
        <v>5</v>
      </c>
      <c r="C30" s="120"/>
      <c r="D30" s="338">
        <v>434</v>
      </c>
      <c r="E30" s="97">
        <v>196</v>
      </c>
      <c r="F30" s="98">
        <v>130</v>
      </c>
      <c r="G30" s="98">
        <v>75</v>
      </c>
      <c r="H30" s="98">
        <v>15</v>
      </c>
      <c r="I30" s="98">
        <v>12</v>
      </c>
      <c r="J30" s="99">
        <v>6</v>
      </c>
      <c r="L30" s="380">
        <f>SUMPRODUCT(E$4:I$4,E30:I30)/SUM(E30:I30)</f>
        <v>4.1285046728971961</v>
      </c>
      <c r="N30" s="109">
        <v>6</v>
      </c>
      <c r="O30" s="98">
        <v>52</v>
      </c>
      <c r="P30" s="98">
        <v>284</v>
      </c>
      <c r="Q30" s="98">
        <v>67</v>
      </c>
      <c r="R30" s="98">
        <v>16</v>
      </c>
      <c r="S30" s="99">
        <v>9</v>
      </c>
      <c r="T30" s="137"/>
      <c r="U30" s="380">
        <f>SUMPRODUCT(N$4:R$4,N30:R30)/SUM(N30:R30)</f>
        <v>2.9176470588235293</v>
      </c>
    </row>
    <row r="31" spans="1:21" ht="13.5" customHeight="1" x14ac:dyDescent="0.15">
      <c r="A31" s="369"/>
      <c r="B31" s="10"/>
      <c r="C31" s="24"/>
      <c r="D31" s="345"/>
      <c r="E31" s="73">
        <v>45.161290322580641</v>
      </c>
      <c r="F31" s="74">
        <v>29.953917050691242</v>
      </c>
      <c r="G31" s="74">
        <v>17.281105990783409</v>
      </c>
      <c r="H31" s="74">
        <v>3.4562211981566824</v>
      </c>
      <c r="I31" s="74">
        <v>2.7649769585253456</v>
      </c>
      <c r="J31" s="165">
        <v>1.3824884792626728</v>
      </c>
      <c r="L31" s="381"/>
      <c r="N31" s="82">
        <v>1.3824884792626728</v>
      </c>
      <c r="O31" s="74">
        <v>11.981566820276496</v>
      </c>
      <c r="P31" s="74">
        <v>65.437788018433181</v>
      </c>
      <c r="Q31" s="74">
        <v>15.43778801843318</v>
      </c>
      <c r="R31" s="74">
        <v>3.6866359447004609</v>
      </c>
      <c r="S31" s="165">
        <v>2.0737327188940093</v>
      </c>
      <c r="U31" s="381"/>
    </row>
    <row r="32" spans="1:21" s="110" customFormat="1" ht="13.5" customHeight="1" x14ac:dyDescent="0.15">
      <c r="A32" s="369"/>
      <c r="B32" s="108" t="s">
        <v>6</v>
      </c>
      <c r="C32" s="120"/>
      <c r="D32" s="338">
        <v>480</v>
      </c>
      <c r="E32" s="97">
        <v>139</v>
      </c>
      <c r="F32" s="98">
        <v>173</v>
      </c>
      <c r="G32" s="98">
        <v>114</v>
      </c>
      <c r="H32" s="98">
        <v>17</v>
      </c>
      <c r="I32" s="98">
        <v>27</v>
      </c>
      <c r="J32" s="99">
        <v>10</v>
      </c>
      <c r="L32" s="380">
        <f>SUMPRODUCT(E$4:I$4,E32:I32)/SUM(E32:I32)</f>
        <v>3.8085106382978724</v>
      </c>
      <c r="N32" s="109">
        <v>13</v>
      </c>
      <c r="O32" s="98">
        <v>64</v>
      </c>
      <c r="P32" s="98">
        <v>306</v>
      </c>
      <c r="Q32" s="98">
        <v>63</v>
      </c>
      <c r="R32" s="98">
        <v>15</v>
      </c>
      <c r="S32" s="99">
        <v>19</v>
      </c>
      <c r="T32" s="137"/>
      <c r="U32" s="380">
        <f>SUMPRODUCT(N$4:R$4,N32:R32)/SUM(N32:R32)</f>
        <v>2.9934924078091107</v>
      </c>
    </row>
    <row r="33" spans="1:21" ht="13.5" customHeight="1" x14ac:dyDescent="0.15">
      <c r="A33" s="369"/>
      <c r="B33" s="10"/>
      <c r="C33" s="24"/>
      <c r="D33" s="345"/>
      <c r="E33" s="73">
        <v>28.958333333333336</v>
      </c>
      <c r="F33" s="74">
        <v>36.041666666666664</v>
      </c>
      <c r="G33" s="74">
        <v>23.75</v>
      </c>
      <c r="H33" s="74">
        <v>3.5416666666666665</v>
      </c>
      <c r="I33" s="74">
        <v>5.625</v>
      </c>
      <c r="J33" s="165">
        <v>2.083333333333333</v>
      </c>
      <c r="L33" s="381"/>
      <c r="N33" s="82">
        <v>2.7083333333333335</v>
      </c>
      <c r="O33" s="74">
        <v>13.333333333333334</v>
      </c>
      <c r="P33" s="74">
        <v>63.749999999999993</v>
      </c>
      <c r="Q33" s="74">
        <v>13.125</v>
      </c>
      <c r="R33" s="74">
        <v>3.125</v>
      </c>
      <c r="S33" s="165">
        <v>3.958333333333333</v>
      </c>
      <c r="U33" s="381"/>
    </row>
    <row r="34" spans="1:21" s="110" customFormat="1" ht="13.5" customHeight="1" x14ac:dyDescent="0.15">
      <c r="A34" s="369"/>
      <c r="B34" s="108" t="s">
        <v>7</v>
      </c>
      <c r="C34" s="120"/>
      <c r="D34" s="338">
        <v>594</v>
      </c>
      <c r="E34" s="97">
        <v>211</v>
      </c>
      <c r="F34" s="98">
        <v>223</v>
      </c>
      <c r="G34" s="98">
        <v>110</v>
      </c>
      <c r="H34" s="98">
        <v>14</v>
      </c>
      <c r="I34" s="98">
        <v>17</v>
      </c>
      <c r="J34" s="99">
        <v>19</v>
      </c>
      <c r="L34" s="380">
        <f>SUMPRODUCT(E$4:I$4,E34:I34)/SUM(E34:I34)</f>
        <v>4.0382608695652173</v>
      </c>
      <c r="N34" s="109">
        <v>11</v>
      </c>
      <c r="O34" s="98">
        <v>70</v>
      </c>
      <c r="P34" s="98">
        <v>380</v>
      </c>
      <c r="Q34" s="98">
        <v>72</v>
      </c>
      <c r="R34" s="98">
        <v>19</v>
      </c>
      <c r="S34" s="99">
        <v>42</v>
      </c>
      <c r="T34" s="137"/>
      <c r="U34" s="380">
        <f>SUMPRODUCT(N$4:R$4,N34:R34)/SUM(N34:R34)</f>
        <v>2.9673913043478262</v>
      </c>
    </row>
    <row r="35" spans="1:21" ht="13.5" customHeight="1" x14ac:dyDescent="0.15">
      <c r="A35" s="369"/>
      <c r="B35" s="10"/>
      <c r="C35" s="24"/>
      <c r="D35" s="345"/>
      <c r="E35" s="73">
        <v>35.521885521885523</v>
      </c>
      <c r="F35" s="74">
        <v>37.542087542087543</v>
      </c>
      <c r="G35" s="74">
        <v>18.518518518518519</v>
      </c>
      <c r="H35" s="74">
        <v>2.3569023569023568</v>
      </c>
      <c r="I35" s="74">
        <v>2.861952861952862</v>
      </c>
      <c r="J35" s="165">
        <v>3.1986531986531985</v>
      </c>
      <c r="L35" s="381"/>
      <c r="N35" s="82">
        <v>1.8518518518518516</v>
      </c>
      <c r="O35" s="74">
        <v>11.784511784511785</v>
      </c>
      <c r="P35" s="74">
        <v>63.973063973063972</v>
      </c>
      <c r="Q35" s="74">
        <v>12.121212121212121</v>
      </c>
      <c r="R35" s="74">
        <v>3.1986531986531985</v>
      </c>
      <c r="S35" s="165">
        <v>7.0707070707070701</v>
      </c>
      <c r="U35" s="381"/>
    </row>
    <row r="36" spans="1:21" s="110" customFormat="1" ht="13.5" customHeight="1" x14ac:dyDescent="0.15">
      <c r="A36" s="369"/>
      <c r="B36" s="108" t="s">
        <v>44</v>
      </c>
      <c r="C36" s="120"/>
      <c r="D36" s="338">
        <v>688</v>
      </c>
      <c r="E36" s="97">
        <v>232</v>
      </c>
      <c r="F36" s="98">
        <v>205</v>
      </c>
      <c r="G36" s="98">
        <v>124</v>
      </c>
      <c r="H36" s="98">
        <v>22</v>
      </c>
      <c r="I36" s="98">
        <v>18</v>
      </c>
      <c r="J36" s="99">
        <v>87</v>
      </c>
      <c r="L36" s="380">
        <f>SUMPRODUCT(E$4:I$4,E36:I36)/SUM(E36:I36)</f>
        <v>4.0166389351081531</v>
      </c>
      <c r="N36" s="109">
        <v>21</v>
      </c>
      <c r="O36" s="98">
        <v>123</v>
      </c>
      <c r="P36" s="98">
        <v>346</v>
      </c>
      <c r="Q36" s="98">
        <v>56</v>
      </c>
      <c r="R36" s="98">
        <v>9</v>
      </c>
      <c r="S36" s="99">
        <v>133</v>
      </c>
      <c r="T36" s="137"/>
      <c r="U36" s="380">
        <f>SUMPRODUCT(N$4:R$4,N36:R36)/SUM(N36:R36)</f>
        <v>3.1639639639639641</v>
      </c>
    </row>
    <row r="37" spans="1:21" ht="13.5" customHeight="1" x14ac:dyDescent="0.15">
      <c r="A37" s="369"/>
      <c r="B37" s="10"/>
      <c r="C37" s="24"/>
      <c r="D37" s="345"/>
      <c r="E37" s="73">
        <v>33.720930232558139</v>
      </c>
      <c r="F37" s="74">
        <v>29.796511627906973</v>
      </c>
      <c r="G37" s="74">
        <v>18.023255813953487</v>
      </c>
      <c r="H37" s="74">
        <v>3.1976744186046515</v>
      </c>
      <c r="I37" s="74">
        <v>2.6162790697674421</v>
      </c>
      <c r="J37" s="165">
        <v>12.645348837209303</v>
      </c>
      <c r="L37" s="381"/>
      <c r="N37" s="82">
        <v>3.0523255813953485</v>
      </c>
      <c r="O37" s="74">
        <v>17.877906976744189</v>
      </c>
      <c r="P37" s="74">
        <v>50.290697674418603</v>
      </c>
      <c r="Q37" s="74">
        <v>8.1395348837209305</v>
      </c>
      <c r="R37" s="74">
        <v>1.308139534883721</v>
      </c>
      <c r="S37" s="165">
        <v>19.331395348837212</v>
      </c>
      <c r="U37" s="381"/>
    </row>
    <row r="38" spans="1:21" s="110" customFormat="1" ht="13.5" customHeight="1" x14ac:dyDescent="0.15">
      <c r="A38" s="369"/>
      <c r="B38" s="108" t="s">
        <v>45</v>
      </c>
      <c r="C38" s="120"/>
      <c r="D38" s="338">
        <v>86</v>
      </c>
      <c r="E38" s="97">
        <v>30</v>
      </c>
      <c r="F38" s="98">
        <v>23</v>
      </c>
      <c r="G38" s="98">
        <v>15</v>
      </c>
      <c r="H38" s="98">
        <v>3</v>
      </c>
      <c r="I38" s="98">
        <v>0</v>
      </c>
      <c r="J38" s="99">
        <v>15</v>
      </c>
      <c r="L38" s="380">
        <f>SUMPRODUCT(E$4:I$4,E38:I38)/SUM(E38:I38)</f>
        <v>4.126760563380282</v>
      </c>
      <c r="N38" s="109">
        <v>3</v>
      </c>
      <c r="O38" s="98">
        <v>16</v>
      </c>
      <c r="P38" s="98">
        <v>38</v>
      </c>
      <c r="Q38" s="98">
        <v>9</v>
      </c>
      <c r="R38" s="98">
        <v>0</v>
      </c>
      <c r="S38" s="99">
        <v>20</v>
      </c>
      <c r="T38" s="137"/>
      <c r="U38" s="380">
        <f>SUMPRODUCT(N$4:R$4,N38:R38)/SUM(N38:R38)</f>
        <v>3.1969696969696968</v>
      </c>
    </row>
    <row r="39" spans="1:21" ht="13.5" customHeight="1" thickBot="1" x14ac:dyDescent="0.2">
      <c r="A39" s="370"/>
      <c r="B39" s="21"/>
      <c r="C39" s="26"/>
      <c r="D39" s="339"/>
      <c r="E39" s="76">
        <v>34.883720930232556</v>
      </c>
      <c r="F39" s="77">
        <v>26.744186046511626</v>
      </c>
      <c r="G39" s="77">
        <v>17.441860465116278</v>
      </c>
      <c r="H39" s="77">
        <v>3.4883720930232558</v>
      </c>
      <c r="I39" s="77">
        <v>0</v>
      </c>
      <c r="J39" s="166">
        <v>17.441860465116278</v>
      </c>
      <c r="L39" s="383"/>
      <c r="N39" s="83">
        <v>3.4883720930232558</v>
      </c>
      <c r="O39" s="77">
        <v>18.604651162790699</v>
      </c>
      <c r="P39" s="77">
        <v>44.186046511627907</v>
      </c>
      <c r="Q39" s="77">
        <v>10.465116279069768</v>
      </c>
      <c r="R39" s="77">
        <v>0</v>
      </c>
      <c r="S39" s="166">
        <v>23.255813953488371</v>
      </c>
      <c r="U39" s="383"/>
    </row>
    <row r="40" spans="1:21" s="110" customFormat="1" ht="13.5" customHeight="1" x14ac:dyDescent="0.15">
      <c r="A40" s="369" t="s">
        <v>46</v>
      </c>
      <c r="B40" s="108" t="s">
        <v>48</v>
      </c>
      <c r="C40" s="120"/>
      <c r="D40" s="342">
        <v>459</v>
      </c>
      <c r="E40" s="94">
        <v>154</v>
      </c>
      <c r="F40" s="95">
        <v>119</v>
      </c>
      <c r="G40" s="95">
        <v>124</v>
      </c>
      <c r="H40" s="95">
        <v>14</v>
      </c>
      <c r="I40" s="95">
        <v>33</v>
      </c>
      <c r="J40" s="96">
        <v>15</v>
      </c>
      <c r="L40" s="382">
        <f>SUMPRODUCT(E$4:I$4,E40:I40)/SUM(E40:I40)</f>
        <v>3.7815315315315314</v>
      </c>
      <c r="N40" s="107">
        <v>12</v>
      </c>
      <c r="O40" s="95">
        <v>42</v>
      </c>
      <c r="P40" s="95">
        <v>321</v>
      </c>
      <c r="Q40" s="95">
        <v>43</v>
      </c>
      <c r="R40" s="95">
        <v>17</v>
      </c>
      <c r="S40" s="96">
        <v>24</v>
      </c>
      <c r="T40" s="137"/>
      <c r="U40" s="382">
        <f>SUMPRODUCT(N$4:R$4,N40:R40)/SUM(N40:R40)</f>
        <v>2.9747126436781608</v>
      </c>
    </row>
    <row r="41" spans="1:21" ht="13.5" customHeight="1" x14ac:dyDescent="0.15">
      <c r="A41" s="369"/>
      <c r="B41" s="10"/>
      <c r="C41" s="24"/>
      <c r="D41" s="341"/>
      <c r="E41" s="67">
        <v>33.551198257080614</v>
      </c>
      <c r="F41" s="68">
        <v>25.925925925925924</v>
      </c>
      <c r="G41" s="68">
        <v>27.015250544662312</v>
      </c>
      <c r="H41" s="68">
        <v>3.0501089324618738</v>
      </c>
      <c r="I41" s="68">
        <v>7.18954248366013</v>
      </c>
      <c r="J41" s="162">
        <v>3.2679738562091507</v>
      </c>
      <c r="L41" s="381"/>
      <c r="N41" s="80">
        <v>2.6143790849673203</v>
      </c>
      <c r="O41" s="68">
        <v>9.1503267973856204</v>
      </c>
      <c r="P41" s="68">
        <v>69.93464052287581</v>
      </c>
      <c r="Q41" s="68">
        <v>9.3681917211328969</v>
      </c>
      <c r="R41" s="68">
        <v>3.7037037037037033</v>
      </c>
      <c r="S41" s="162">
        <v>5.2287581699346406</v>
      </c>
      <c r="U41" s="381"/>
    </row>
    <row r="42" spans="1:21" s="110" customFormat="1" ht="13.5" customHeight="1" x14ac:dyDescent="0.15">
      <c r="A42" s="369"/>
      <c r="B42" s="108" t="s">
        <v>50</v>
      </c>
      <c r="C42" s="120"/>
      <c r="D42" s="342">
        <v>1862</v>
      </c>
      <c r="E42" s="94">
        <v>767</v>
      </c>
      <c r="F42" s="95">
        <v>625</v>
      </c>
      <c r="G42" s="95">
        <v>298</v>
      </c>
      <c r="H42" s="95">
        <v>50</v>
      </c>
      <c r="I42" s="95">
        <v>41</v>
      </c>
      <c r="J42" s="96">
        <v>81</v>
      </c>
      <c r="L42" s="380">
        <f>SUMPRODUCT(E$4:I$4,E42:I42)/SUM(E42:I42)</f>
        <v>4.1381246490735544</v>
      </c>
      <c r="N42" s="107">
        <v>51</v>
      </c>
      <c r="O42" s="95">
        <v>280</v>
      </c>
      <c r="P42" s="95">
        <v>1099</v>
      </c>
      <c r="Q42" s="95">
        <v>243</v>
      </c>
      <c r="R42" s="95">
        <v>51</v>
      </c>
      <c r="S42" s="96">
        <v>138</v>
      </c>
      <c r="T42" s="137"/>
      <c r="U42" s="380">
        <f>SUMPRODUCT(N$4:R$4,N42:R42)/SUM(N42:R42)</f>
        <v>3.0214617169373548</v>
      </c>
    </row>
    <row r="43" spans="1:21" ht="13.5" customHeight="1" x14ac:dyDescent="0.15">
      <c r="A43" s="369"/>
      <c r="B43" s="10"/>
      <c r="C43" s="24"/>
      <c r="D43" s="341"/>
      <c r="E43" s="67">
        <v>41.192266380236305</v>
      </c>
      <c r="F43" s="68">
        <v>33.566058002148232</v>
      </c>
      <c r="G43" s="68">
        <v>16.004296455424274</v>
      </c>
      <c r="H43" s="68">
        <v>2.685284640171858</v>
      </c>
      <c r="I43" s="68">
        <v>2.2019334049409238</v>
      </c>
      <c r="J43" s="162">
        <v>4.3501611170784109</v>
      </c>
      <c r="L43" s="381"/>
      <c r="N43" s="80">
        <v>2.7389903329752956</v>
      </c>
      <c r="O43" s="68">
        <v>15.037593984962406</v>
      </c>
      <c r="P43" s="68">
        <v>59.022556390977442</v>
      </c>
      <c r="Q43" s="68">
        <v>13.050483351235231</v>
      </c>
      <c r="R43" s="68">
        <v>2.7389903329752956</v>
      </c>
      <c r="S43" s="162">
        <v>7.4113856068743278</v>
      </c>
      <c r="U43" s="381"/>
    </row>
    <row r="44" spans="1:21" s="110" customFormat="1" ht="13.5" customHeight="1" x14ac:dyDescent="0.15">
      <c r="A44" s="369"/>
      <c r="B44" s="108" t="s">
        <v>51</v>
      </c>
      <c r="C44" s="120"/>
      <c r="D44" s="342">
        <v>290</v>
      </c>
      <c r="E44" s="94">
        <v>93</v>
      </c>
      <c r="F44" s="95">
        <v>91</v>
      </c>
      <c r="G44" s="95">
        <v>61</v>
      </c>
      <c r="H44" s="95">
        <v>9</v>
      </c>
      <c r="I44" s="95">
        <v>10</v>
      </c>
      <c r="J44" s="96">
        <v>26</v>
      </c>
      <c r="L44" s="380">
        <f>SUMPRODUCT(E$4:I$4,E44:I44)/SUM(E44:I44)</f>
        <v>3.9393939393939394</v>
      </c>
      <c r="N44" s="107">
        <v>3</v>
      </c>
      <c r="O44" s="95">
        <v>36</v>
      </c>
      <c r="P44" s="95">
        <v>172</v>
      </c>
      <c r="Q44" s="95">
        <v>25</v>
      </c>
      <c r="R44" s="95">
        <v>10</v>
      </c>
      <c r="S44" s="96">
        <v>44</v>
      </c>
      <c r="T44" s="137"/>
      <c r="U44" s="380">
        <f>SUMPRODUCT(N$4:R$4,N44:R44)/SUM(N44:R44)</f>
        <v>2.9878048780487805</v>
      </c>
    </row>
    <row r="45" spans="1:21" ht="13.5" customHeight="1" x14ac:dyDescent="0.15">
      <c r="A45" s="369"/>
      <c r="B45" s="10"/>
      <c r="C45" s="24"/>
      <c r="D45" s="341"/>
      <c r="E45" s="67">
        <v>32.068965517241374</v>
      </c>
      <c r="F45" s="68">
        <v>31.379310344827587</v>
      </c>
      <c r="G45" s="68">
        <v>21.03448275862069</v>
      </c>
      <c r="H45" s="68">
        <v>3.103448275862069</v>
      </c>
      <c r="I45" s="68">
        <v>3.4482758620689653</v>
      </c>
      <c r="J45" s="162">
        <v>8.9655172413793096</v>
      </c>
      <c r="L45" s="381"/>
      <c r="N45" s="80">
        <v>1.0344827586206897</v>
      </c>
      <c r="O45" s="68">
        <v>12.413793103448276</v>
      </c>
      <c r="P45" s="68">
        <v>59.310344827586206</v>
      </c>
      <c r="Q45" s="68">
        <v>8.6206896551724146</v>
      </c>
      <c r="R45" s="68">
        <v>3.4482758620689653</v>
      </c>
      <c r="S45" s="162">
        <v>15.172413793103448</v>
      </c>
      <c r="U45" s="381"/>
    </row>
    <row r="46" spans="1:21" s="110" customFormat="1" ht="13.5" customHeight="1" x14ac:dyDescent="0.15">
      <c r="A46" s="369"/>
      <c r="B46" s="108" t="s">
        <v>360</v>
      </c>
      <c r="C46" s="120"/>
      <c r="D46" s="342">
        <v>101</v>
      </c>
      <c r="E46" s="94">
        <v>31</v>
      </c>
      <c r="F46" s="95">
        <v>25</v>
      </c>
      <c r="G46" s="95">
        <v>17</v>
      </c>
      <c r="H46" s="95">
        <v>4</v>
      </c>
      <c r="I46" s="95">
        <v>1</v>
      </c>
      <c r="J46" s="96">
        <v>23</v>
      </c>
      <c r="L46" s="380">
        <f>SUMPRODUCT(E$4:I$4,E46:I46)/SUM(E46:I46)</f>
        <v>4.0384615384615383</v>
      </c>
      <c r="N46" s="107">
        <v>3</v>
      </c>
      <c r="O46" s="95">
        <v>19</v>
      </c>
      <c r="P46" s="95">
        <v>41</v>
      </c>
      <c r="Q46" s="95">
        <v>9</v>
      </c>
      <c r="R46" s="95">
        <v>0</v>
      </c>
      <c r="S46" s="96">
        <v>29</v>
      </c>
      <c r="T46" s="137"/>
      <c r="U46" s="380">
        <f>SUMPRODUCT(N$4:R$4,N46:R46)/SUM(N46:R46)</f>
        <v>3.2222222222222223</v>
      </c>
    </row>
    <row r="47" spans="1:21" ht="13.5" customHeight="1" thickBot="1" x14ac:dyDescent="0.2">
      <c r="A47" s="370"/>
      <c r="B47" s="21"/>
      <c r="C47" s="26"/>
      <c r="D47" s="343"/>
      <c r="E47" s="70">
        <v>30.693069306930692</v>
      </c>
      <c r="F47" s="71">
        <v>24.752475247524753</v>
      </c>
      <c r="G47" s="71">
        <v>16.831683168316832</v>
      </c>
      <c r="H47" s="71">
        <v>3.9603960396039604</v>
      </c>
      <c r="I47" s="71">
        <v>0.99009900990099009</v>
      </c>
      <c r="J47" s="164">
        <v>22.772277227722775</v>
      </c>
      <c r="L47" s="383"/>
      <c r="N47" s="81">
        <v>2.9702970297029703</v>
      </c>
      <c r="O47" s="71">
        <v>18.811881188118811</v>
      </c>
      <c r="P47" s="71">
        <v>40.594059405940598</v>
      </c>
      <c r="Q47" s="71">
        <v>8.9108910891089099</v>
      </c>
      <c r="R47" s="71">
        <v>0</v>
      </c>
      <c r="S47" s="164">
        <v>28.71287128712871</v>
      </c>
      <c r="U47" s="383"/>
    </row>
    <row r="48" spans="1:21" s="110" customFormat="1" ht="13.5" customHeight="1" x14ac:dyDescent="0.15">
      <c r="A48" s="369" t="s">
        <v>227</v>
      </c>
      <c r="B48" s="108" t="s">
        <v>53</v>
      </c>
      <c r="C48" s="120"/>
      <c r="D48" s="342">
        <v>144</v>
      </c>
      <c r="E48" s="94">
        <v>68</v>
      </c>
      <c r="F48" s="95">
        <v>43</v>
      </c>
      <c r="G48" s="95">
        <v>25</v>
      </c>
      <c r="H48" s="95">
        <v>4</v>
      </c>
      <c r="I48" s="95">
        <v>2</v>
      </c>
      <c r="J48" s="96">
        <v>2</v>
      </c>
      <c r="L48" s="382">
        <f>SUMPRODUCT(E$4:I$4,E48:I48)/SUM(E48:I48)</f>
        <v>4.204225352112676</v>
      </c>
      <c r="N48" s="107">
        <v>6</v>
      </c>
      <c r="O48" s="95">
        <v>20</v>
      </c>
      <c r="P48" s="95">
        <v>86</v>
      </c>
      <c r="Q48" s="95">
        <v>22</v>
      </c>
      <c r="R48" s="95">
        <v>4</v>
      </c>
      <c r="S48" s="96">
        <v>6</v>
      </c>
      <c r="T48" s="137"/>
      <c r="U48" s="382">
        <f>SUMPRODUCT(N$4:R$4,N48:R48)/SUM(N48:R48)</f>
        <v>3.0144927536231885</v>
      </c>
    </row>
    <row r="49" spans="1:21" ht="13.5" customHeight="1" x14ac:dyDescent="0.15">
      <c r="A49" s="369"/>
      <c r="B49" s="10"/>
      <c r="C49" s="24"/>
      <c r="D49" s="341"/>
      <c r="E49" s="67">
        <v>47.222222222222221</v>
      </c>
      <c r="F49" s="68">
        <v>29.861111111111111</v>
      </c>
      <c r="G49" s="68">
        <v>17.361111111111111</v>
      </c>
      <c r="H49" s="68">
        <v>2.7777777777777777</v>
      </c>
      <c r="I49" s="68">
        <v>1.3888888888888888</v>
      </c>
      <c r="J49" s="162">
        <v>1.3888888888888888</v>
      </c>
      <c r="L49" s="381"/>
      <c r="N49" s="80">
        <v>4.1666666666666661</v>
      </c>
      <c r="O49" s="68">
        <v>13.888888888888889</v>
      </c>
      <c r="P49" s="68">
        <v>59.722222222222221</v>
      </c>
      <c r="Q49" s="68">
        <v>15.277777777777779</v>
      </c>
      <c r="R49" s="68">
        <v>2.7777777777777777</v>
      </c>
      <c r="S49" s="162">
        <v>4.1666666666666661</v>
      </c>
      <c r="U49" s="381"/>
    </row>
    <row r="50" spans="1:21" s="110" customFormat="1" ht="13.5" customHeight="1" x14ac:dyDescent="0.15">
      <c r="A50" s="369"/>
      <c r="B50" s="108" t="s">
        <v>433</v>
      </c>
      <c r="C50" s="120"/>
      <c r="D50" s="342">
        <v>364</v>
      </c>
      <c r="E50" s="94">
        <v>92</v>
      </c>
      <c r="F50" s="95">
        <v>98</v>
      </c>
      <c r="G50" s="95">
        <v>115</v>
      </c>
      <c r="H50" s="95">
        <v>15</v>
      </c>
      <c r="I50" s="95">
        <v>34</v>
      </c>
      <c r="J50" s="96">
        <v>10</v>
      </c>
      <c r="L50" s="380">
        <f>SUMPRODUCT(E$4:I$4,E50:I50)/SUM(E50:I50)</f>
        <v>3.5621468926553672</v>
      </c>
      <c r="N50" s="107">
        <v>8</v>
      </c>
      <c r="O50" s="95">
        <v>23</v>
      </c>
      <c r="P50" s="95">
        <v>284</v>
      </c>
      <c r="Q50" s="95">
        <v>24</v>
      </c>
      <c r="R50" s="95">
        <v>12</v>
      </c>
      <c r="S50" s="96">
        <v>13</v>
      </c>
      <c r="T50" s="137"/>
      <c r="U50" s="380">
        <f>SUMPRODUCT(N$4:R$4,N50:R50)/SUM(N50:R50)</f>
        <v>2.9743589743589745</v>
      </c>
    </row>
    <row r="51" spans="1:21" ht="13.5" customHeight="1" x14ac:dyDescent="0.15">
      <c r="A51" s="369"/>
      <c r="B51" s="10"/>
      <c r="C51" s="24"/>
      <c r="D51" s="341"/>
      <c r="E51" s="67">
        <v>25.274725274725274</v>
      </c>
      <c r="F51" s="68">
        <v>26.923076923076923</v>
      </c>
      <c r="G51" s="68">
        <v>31.593406593406591</v>
      </c>
      <c r="H51" s="68">
        <v>4.1208791208791204</v>
      </c>
      <c r="I51" s="68">
        <v>9.3406593406593412</v>
      </c>
      <c r="J51" s="162">
        <v>2.7472527472527473</v>
      </c>
      <c r="L51" s="381"/>
      <c r="N51" s="80">
        <v>2.197802197802198</v>
      </c>
      <c r="O51" s="68">
        <v>6.3186813186813184</v>
      </c>
      <c r="P51" s="68">
        <v>78.021978021978029</v>
      </c>
      <c r="Q51" s="68">
        <v>6.593406593406594</v>
      </c>
      <c r="R51" s="68">
        <v>3.296703296703297</v>
      </c>
      <c r="S51" s="162">
        <v>3.5714285714285712</v>
      </c>
      <c r="U51" s="381"/>
    </row>
    <row r="52" spans="1:21" s="110" customFormat="1" ht="13.5" customHeight="1" x14ac:dyDescent="0.15">
      <c r="A52" s="369"/>
      <c r="B52" s="108" t="s">
        <v>55</v>
      </c>
      <c r="C52" s="120"/>
      <c r="D52" s="342">
        <v>229</v>
      </c>
      <c r="E52" s="94">
        <v>79</v>
      </c>
      <c r="F52" s="95">
        <v>74</v>
      </c>
      <c r="G52" s="95">
        <v>52</v>
      </c>
      <c r="H52" s="95">
        <v>7</v>
      </c>
      <c r="I52" s="95">
        <v>13</v>
      </c>
      <c r="J52" s="96">
        <v>4</v>
      </c>
      <c r="L52" s="380">
        <f>SUMPRODUCT(E$4:I$4,E52:I52)/SUM(E52:I52)</f>
        <v>3.8844444444444446</v>
      </c>
      <c r="N52" s="107">
        <v>8</v>
      </c>
      <c r="O52" s="95">
        <v>22</v>
      </c>
      <c r="P52" s="95">
        <v>150</v>
      </c>
      <c r="Q52" s="95">
        <v>31</v>
      </c>
      <c r="R52" s="95">
        <v>9</v>
      </c>
      <c r="S52" s="96">
        <v>9</v>
      </c>
      <c r="T52" s="137"/>
      <c r="U52" s="380">
        <f>SUMPRODUCT(N$4:R$4,N52:R52)/SUM(N52:R52)</f>
        <v>2.95</v>
      </c>
    </row>
    <row r="53" spans="1:21" ht="13.5" customHeight="1" x14ac:dyDescent="0.15">
      <c r="A53" s="369"/>
      <c r="B53" s="10"/>
      <c r="C53" s="24"/>
      <c r="D53" s="341"/>
      <c r="E53" s="67">
        <v>34.497816593886469</v>
      </c>
      <c r="F53" s="68">
        <v>32.314410480349345</v>
      </c>
      <c r="G53" s="68">
        <v>22.707423580786028</v>
      </c>
      <c r="H53" s="68">
        <v>3.0567685589519651</v>
      </c>
      <c r="I53" s="68">
        <v>5.6768558951965069</v>
      </c>
      <c r="J53" s="162">
        <v>1.7467248908296942</v>
      </c>
      <c r="L53" s="381"/>
      <c r="N53" s="80">
        <v>3.4934497816593884</v>
      </c>
      <c r="O53" s="68">
        <v>9.606986899563319</v>
      </c>
      <c r="P53" s="68">
        <v>65.502183406113531</v>
      </c>
      <c r="Q53" s="68">
        <v>13.537117903930133</v>
      </c>
      <c r="R53" s="68">
        <v>3.9301310043668125</v>
      </c>
      <c r="S53" s="162">
        <v>3.9301310043668125</v>
      </c>
      <c r="U53" s="381"/>
    </row>
    <row r="54" spans="1:21" s="110" customFormat="1" ht="13.5" customHeight="1" x14ac:dyDescent="0.15">
      <c r="A54" s="369"/>
      <c r="B54" s="108" t="s">
        <v>57</v>
      </c>
      <c r="C54" s="120"/>
      <c r="D54" s="342">
        <v>173</v>
      </c>
      <c r="E54" s="94">
        <v>112</v>
      </c>
      <c r="F54" s="95">
        <v>45</v>
      </c>
      <c r="G54" s="95">
        <v>11</v>
      </c>
      <c r="H54" s="95">
        <v>0</v>
      </c>
      <c r="I54" s="95">
        <v>0</v>
      </c>
      <c r="J54" s="96">
        <v>5</v>
      </c>
      <c r="L54" s="380">
        <f>SUMPRODUCT(E$4:I$4,E54:I54)/SUM(E54:I54)</f>
        <v>4.6011904761904763</v>
      </c>
      <c r="N54" s="107">
        <v>2</v>
      </c>
      <c r="O54" s="95">
        <v>21</v>
      </c>
      <c r="P54" s="95">
        <v>114</v>
      </c>
      <c r="Q54" s="95">
        <v>25</v>
      </c>
      <c r="R54" s="95">
        <v>6</v>
      </c>
      <c r="S54" s="96">
        <v>5</v>
      </c>
      <c r="T54" s="137"/>
      <c r="U54" s="380">
        <f>SUMPRODUCT(N$4:R$4,N54:R54)/SUM(N54:R54)</f>
        <v>2.9285714285714284</v>
      </c>
    </row>
    <row r="55" spans="1:21" ht="13.5" customHeight="1" x14ac:dyDescent="0.15">
      <c r="A55" s="369"/>
      <c r="B55" s="10"/>
      <c r="C55" s="24"/>
      <c r="D55" s="341"/>
      <c r="E55" s="67">
        <v>64.739884393063591</v>
      </c>
      <c r="F55" s="68">
        <v>26.011560693641616</v>
      </c>
      <c r="G55" s="68">
        <v>6.3583815028901727</v>
      </c>
      <c r="H55" s="68">
        <v>0</v>
      </c>
      <c r="I55" s="68">
        <v>0</v>
      </c>
      <c r="J55" s="162">
        <v>2.8901734104046244</v>
      </c>
      <c r="L55" s="381"/>
      <c r="N55" s="80">
        <v>1.1560693641618496</v>
      </c>
      <c r="O55" s="68">
        <v>12.138728323699421</v>
      </c>
      <c r="P55" s="68">
        <v>65.895953757225428</v>
      </c>
      <c r="Q55" s="68">
        <v>14.450867052023122</v>
      </c>
      <c r="R55" s="68">
        <v>3.4682080924855487</v>
      </c>
      <c r="S55" s="162">
        <v>2.8901734104046244</v>
      </c>
      <c r="U55" s="381"/>
    </row>
    <row r="56" spans="1:21" s="110" customFormat="1" ht="13.5" customHeight="1" x14ac:dyDescent="0.15">
      <c r="A56" s="369"/>
      <c r="B56" s="108" t="s">
        <v>59</v>
      </c>
      <c r="C56" s="120"/>
      <c r="D56" s="342">
        <v>445</v>
      </c>
      <c r="E56" s="94">
        <v>238</v>
      </c>
      <c r="F56" s="95">
        <v>157</v>
      </c>
      <c r="G56" s="95">
        <v>32</v>
      </c>
      <c r="H56" s="95">
        <v>7</v>
      </c>
      <c r="I56" s="95">
        <v>3</v>
      </c>
      <c r="J56" s="96">
        <v>8</v>
      </c>
      <c r="L56" s="380">
        <f>SUMPRODUCT(E$4:I$4,E56:I56)/SUM(E56:I56)</f>
        <v>4.4187643020594969</v>
      </c>
      <c r="N56" s="107">
        <v>10</v>
      </c>
      <c r="O56" s="95">
        <v>86</v>
      </c>
      <c r="P56" s="95">
        <v>221</v>
      </c>
      <c r="Q56" s="95">
        <v>86</v>
      </c>
      <c r="R56" s="95">
        <v>21</v>
      </c>
      <c r="S56" s="96">
        <v>21</v>
      </c>
      <c r="T56" s="137"/>
      <c r="U56" s="380">
        <f>SUMPRODUCT(N$4:R$4,N56:R56)/SUM(N56:R56)</f>
        <v>2.9481132075471699</v>
      </c>
    </row>
    <row r="57" spans="1:21" ht="13.5" customHeight="1" x14ac:dyDescent="0.15">
      <c r="A57" s="369"/>
      <c r="B57" s="10"/>
      <c r="C57" s="24"/>
      <c r="D57" s="341"/>
      <c r="E57" s="67">
        <v>53.483146067415731</v>
      </c>
      <c r="F57" s="68">
        <v>35.280898876404493</v>
      </c>
      <c r="G57" s="68">
        <v>7.1910112359550569</v>
      </c>
      <c r="H57" s="68">
        <v>1.5730337078651686</v>
      </c>
      <c r="I57" s="68">
        <v>0.6741573033707865</v>
      </c>
      <c r="J57" s="162">
        <v>1.7977528089887642</v>
      </c>
      <c r="L57" s="381"/>
      <c r="N57" s="80">
        <v>2.2471910112359552</v>
      </c>
      <c r="O57" s="68">
        <v>19.325842696629213</v>
      </c>
      <c r="P57" s="68">
        <v>49.662921348314612</v>
      </c>
      <c r="Q57" s="68">
        <v>19.325842696629213</v>
      </c>
      <c r="R57" s="68">
        <v>4.7191011235955056</v>
      </c>
      <c r="S57" s="162">
        <v>4.7191011235955056</v>
      </c>
      <c r="U57" s="381"/>
    </row>
    <row r="58" spans="1:21" s="110" customFormat="1" ht="13.5" customHeight="1" x14ac:dyDescent="0.15">
      <c r="A58" s="369"/>
      <c r="B58" s="108" t="s">
        <v>61</v>
      </c>
      <c r="C58" s="120"/>
      <c r="D58" s="342">
        <v>214</v>
      </c>
      <c r="E58" s="94">
        <v>73</v>
      </c>
      <c r="F58" s="95">
        <v>96</v>
      </c>
      <c r="G58" s="95">
        <v>34</v>
      </c>
      <c r="H58" s="95">
        <v>3</v>
      </c>
      <c r="I58" s="95">
        <v>5</v>
      </c>
      <c r="J58" s="96">
        <v>3</v>
      </c>
      <c r="L58" s="380">
        <f>SUMPRODUCT(E$4:I$4,E58:I58)/SUM(E58:I58)</f>
        <v>4.0853080568720381</v>
      </c>
      <c r="N58" s="107">
        <v>4</v>
      </c>
      <c r="O58" s="95">
        <v>44</v>
      </c>
      <c r="P58" s="95">
        <v>125</v>
      </c>
      <c r="Q58" s="95">
        <v>25</v>
      </c>
      <c r="R58" s="95">
        <v>5</v>
      </c>
      <c r="S58" s="96">
        <v>11</v>
      </c>
      <c r="T58" s="137"/>
      <c r="U58" s="380">
        <f>SUMPRODUCT(N$4:R$4,N58:R58)/SUM(N58:R58)</f>
        <v>3.083743842364532</v>
      </c>
    </row>
    <row r="59" spans="1:21" ht="13.5" customHeight="1" x14ac:dyDescent="0.15">
      <c r="A59" s="369"/>
      <c r="B59" s="10"/>
      <c r="C59" s="24"/>
      <c r="D59" s="341"/>
      <c r="E59" s="67">
        <v>34.112149532710276</v>
      </c>
      <c r="F59" s="68">
        <v>44.859813084112147</v>
      </c>
      <c r="G59" s="68">
        <v>15.887850467289718</v>
      </c>
      <c r="H59" s="68">
        <v>1.4018691588785046</v>
      </c>
      <c r="I59" s="68">
        <v>2.3364485981308412</v>
      </c>
      <c r="J59" s="162">
        <v>1.4018691588785046</v>
      </c>
      <c r="L59" s="381"/>
      <c r="N59" s="80">
        <v>1.8691588785046727</v>
      </c>
      <c r="O59" s="68">
        <v>20.5607476635514</v>
      </c>
      <c r="P59" s="68">
        <v>58.411214953271028</v>
      </c>
      <c r="Q59" s="68">
        <v>11.682242990654206</v>
      </c>
      <c r="R59" s="68">
        <v>2.3364485981308412</v>
      </c>
      <c r="S59" s="162">
        <v>5.1401869158878499</v>
      </c>
      <c r="U59" s="381"/>
    </row>
    <row r="60" spans="1:21" s="110" customFormat="1" ht="13.5" customHeight="1" x14ac:dyDescent="0.15">
      <c r="A60" s="369"/>
      <c r="B60" s="108" t="s">
        <v>63</v>
      </c>
      <c r="C60" s="120"/>
      <c r="D60" s="330">
        <v>133</v>
      </c>
      <c r="E60" s="94">
        <v>44</v>
      </c>
      <c r="F60" s="95">
        <v>31</v>
      </c>
      <c r="G60" s="95">
        <v>27</v>
      </c>
      <c r="H60" s="95">
        <v>2</v>
      </c>
      <c r="I60" s="95">
        <v>4</v>
      </c>
      <c r="J60" s="96">
        <v>25</v>
      </c>
      <c r="L60" s="380">
        <f>SUMPRODUCT(E$4:I$4,E60:I60)/SUM(E60:I60)</f>
        <v>4.0092592592592595</v>
      </c>
      <c r="N60" s="107">
        <v>3</v>
      </c>
      <c r="O60" s="95">
        <v>13</v>
      </c>
      <c r="P60" s="95">
        <v>68</v>
      </c>
      <c r="Q60" s="95">
        <v>8</v>
      </c>
      <c r="R60" s="95">
        <v>2</v>
      </c>
      <c r="S60" s="96">
        <v>39</v>
      </c>
      <c r="T60" s="137"/>
      <c r="U60" s="380">
        <f>SUMPRODUCT(N$4:R$4,N60:R60)/SUM(N60:R60)</f>
        <v>3.0744680851063828</v>
      </c>
    </row>
    <row r="61" spans="1:21" ht="13.5" customHeight="1" x14ac:dyDescent="0.15">
      <c r="A61" s="369"/>
      <c r="B61" s="10"/>
      <c r="C61" s="24"/>
      <c r="D61" s="341"/>
      <c r="E61" s="67">
        <v>33.082706766917291</v>
      </c>
      <c r="F61" s="68">
        <v>23.308270676691727</v>
      </c>
      <c r="G61" s="68">
        <v>20.300751879699249</v>
      </c>
      <c r="H61" s="68">
        <v>1.5037593984962405</v>
      </c>
      <c r="I61" s="68">
        <v>3.007518796992481</v>
      </c>
      <c r="J61" s="162">
        <v>18.796992481203006</v>
      </c>
      <c r="L61" s="381"/>
      <c r="N61" s="80">
        <v>2.2556390977443606</v>
      </c>
      <c r="O61" s="68">
        <v>9.7744360902255636</v>
      </c>
      <c r="P61" s="68">
        <v>51.127819548872175</v>
      </c>
      <c r="Q61" s="68">
        <v>6.0150375939849621</v>
      </c>
      <c r="R61" s="68">
        <v>1.5037593984962405</v>
      </c>
      <c r="S61" s="162">
        <v>29.323308270676691</v>
      </c>
      <c r="U61" s="381"/>
    </row>
    <row r="62" spans="1:21" s="110" customFormat="1" ht="13.5" customHeight="1" x14ac:dyDescent="0.15">
      <c r="A62" s="369"/>
      <c r="B62" s="108" t="s">
        <v>65</v>
      </c>
      <c r="C62" s="120"/>
      <c r="D62" s="330">
        <v>497</v>
      </c>
      <c r="E62" s="94">
        <v>185</v>
      </c>
      <c r="F62" s="95">
        <v>155</v>
      </c>
      <c r="G62" s="95">
        <v>87</v>
      </c>
      <c r="H62" s="95">
        <v>14</v>
      </c>
      <c r="I62" s="95">
        <v>12</v>
      </c>
      <c r="J62" s="96">
        <v>44</v>
      </c>
      <c r="L62" s="380">
        <f>SUMPRODUCT(E$4:I$4,E62:I62)/SUM(E62:I62)</f>
        <v>4.075055187637969</v>
      </c>
      <c r="N62" s="107">
        <v>17</v>
      </c>
      <c r="O62" s="95">
        <v>85</v>
      </c>
      <c r="P62" s="95">
        <v>265</v>
      </c>
      <c r="Q62" s="95">
        <v>53</v>
      </c>
      <c r="R62" s="95">
        <v>6</v>
      </c>
      <c r="S62" s="96">
        <v>71</v>
      </c>
      <c r="T62" s="137"/>
      <c r="U62" s="380">
        <f>SUMPRODUCT(N$4:R$4,N62:R62)/SUM(N62:R62)</f>
        <v>3.1267605633802815</v>
      </c>
    </row>
    <row r="63" spans="1:21" ht="13.5" customHeight="1" x14ac:dyDescent="0.15">
      <c r="A63" s="369"/>
      <c r="B63" s="10"/>
      <c r="C63" s="24"/>
      <c r="D63" s="341"/>
      <c r="E63" s="67">
        <v>37.223340040241446</v>
      </c>
      <c r="F63" s="68">
        <v>31.187122736418509</v>
      </c>
      <c r="G63" s="68">
        <v>17.505030181086521</v>
      </c>
      <c r="H63" s="68">
        <v>2.8169014084507045</v>
      </c>
      <c r="I63" s="68">
        <v>2.4144869215291749</v>
      </c>
      <c r="J63" s="162">
        <v>8.8531187122736412</v>
      </c>
      <c r="L63" s="381"/>
      <c r="N63" s="80">
        <v>3.4205231388329982</v>
      </c>
      <c r="O63" s="68">
        <v>17.102615694164992</v>
      </c>
      <c r="P63" s="68">
        <v>53.319919517102619</v>
      </c>
      <c r="Q63" s="68">
        <v>10.663983903420524</v>
      </c>
      <c r="R63" s="68">
        <v>1.2072434607645874</v>
      </c>
      <c r="S63" s="162">
        <v>14.285714285714285</v>
      </c>
      <c r="U63" s="381"/>
    </row>
    <row r="64" spans="1:21" s="110" customFormat="1" ht="13.5" customHeight="1" x14ac:dyDescent="0.15">
      <c r="A64" s="369"/>
      <c r="B64" s="108" t="s">
        <v>66</v>
      </c>
      <c r="C64" s="120"/>
      <c r="D64" s="342">
        <v>688</v>
      </c>
      <c r="E64" s="94">
        <v>232</v>
      </c>
      <c r="F64" s="95">
        <v>233</v>
      </c>
      <c r="G64" s="95">
        <v>131</v>
      </c>
      <c r="H64" s="95">
        <v>26</v>
      </c>
      <c r="I64" s="95">
        <v>14</v>
      </c>
      <c r="J64" s="96">
        <v>52</v>
      </c>
      <c r="L64" s="380">
        <f>SUMPRODUCT(E$4:I$4,E64:I64)/SUM(E64:I64)</f>
        <v>4.0110062893081757</v>
      </c>
      <c r="N64" s="107">
        <v>15</v>
      </c>
      <c r="O64" s="95">
        <v>95</v>
      </c>
      <c r="P64" s="95">
        <v>417</v>
      </c>
      <c r="Q64" s="95">
        <v>66</v>
      </c>
      <c r="R64" s="95">
        <v>17</v>
      </c>
      <c r="S64" s="96">
        <v>78</v>
      </c>
      <c r="T64" s="137"/>
      <c r="U64" s="380">
        <f>SUMPRODUCT(N$4:R$4,N64:R64)/SUM(N64:R64)</f>
        <v>3.040983606557377</v>
      </c>
    </row>
    <row r="65" spans="1:21" ht="13.5" customHeight="1" thickBot="1" x14ac:dyDescent="0.2">
      <c r="A65" s="370"/>
      <c r="B65" s="21"/>
      <c r="C65" s="26"/>
      <c r="D65" s="343"/>
      <c r="E65" s="70">
        <v>33.720930232558139</v>
      </c>
      <c r="F65" s="71">
        <v>33.866279069767444</v>
      </c>
      <c r="G65" s="71">
        <v>19.040697674418606</v>
      </c>
      <c r="H65" s="71">
        <v>3.7790697674418601</v>
      </c>
      <c r="I65" s="71">
        <v>2.0348837209302326</v>
      </c>
      <c r="J65" s="164">
        <v>7.5581395348837201</v>
      </c>
      <c r="L65" s="383"/>
      <c r="N65" s="81">
        <v>2.1802325581395348</v>
      </c>
      <c r="O65" s="71">
        <v>13.80813953488372</v>
      </c>
      <c r="P65" s="71">
        <v>60.610465116279066</v>
      </c>
      <c r="Q65" s="71">
        <v>9.5930232558139537</v>
      </c>
      <c r="R65" s="71">
        <v>2.4709302325581395</v>
      </c>
      <c r="S65" s="164">
        <v>11.337209302325581</v>
      </c>
      <c r="U65" s="383"/>
    </row>
    <row r="66" spans="1:21" s="110" customFormat="1" ht="13.5" customHeight="1" x14ac:dyDescent="0.15">
      <c r="A66" s="367" t="s">
        <v>73</v>
      </c>
      <c r="B66" s="108" t="s">
        <v>67</v>
      </c>
      <c r="C66" s="120"/>
      <c r="D66" s="342">
        <v>1507</v>
      </c>
      <c r="E66" s="94">
        <v>602</v>
      </c>
      <c r="F66" s="95">
        <v>479</v>
      </c>
      <c r="G66" s="95">
        <v>270</v>
      </c>
      <c r="H66" s="95">
        <v>35</v>
      </c>
      <c r="I66" s="95">
        <v>45</v>
      </c>
      <c r="J66" s="96">
        <v>76</v>
      </c>
      <c r="L66" s="382">
        <f>SUMPRODUCT(E$4:I$4,E66:I66)/SUM(E66:I66)</f>
        <v>4.0887491264849753</v>
      </c>
      <c r="N66" s="107">
        <v>50</v>
      </c>
      <c r="O66" s="95">
        <v>215</v>
      </c>
      <c r="P66" s="95">
        <v>909</v>
      </c>
      <c r="Q66" s="95">
        <v>169</v>
      </c>
      <c r="R66" s="95">
        <v>48</v>
      </c>
      <c r="S66" s="96">
        <v>116</v>
      </c>
      <c r="T66" s="137"/>
      <c r="U66" s="382">
        <f>SUMPRODUCT(N$4:R$4,N66:R66)/SUM(N66:R66)</f>
        <v>3.035945363048167</v>
      </c>
    </row>
    <row r="67" spans="1:21" ht="13.5" customHeight="1" x14ac:dyDescent="0.15">
      <c r="A67" s="369"/>
      <c r="B67" s="10" t="s">
        <v>68</v>
      </c>
      <c r="C67" s="24"/>
      <c r="D67" s="341"/>
      <c r="E67" s="67">
        <v>39.946914399469144</v>
      </c>
      <c r="F67" s="68">
        <v>31.785003317850034</v>
      </c>
      <c r="G67" s="68">
        <v>17.916390179163901</v>
      </c>
      <c r="H67" s="68">
        <v>2.3224950232249504</v>
      </c>
      <c r="I67" s="68">
        <v>2.9860650298606504</v>
      </c>
      <c r="J67" s="162">
        <v>5.0431320504313204</v>
      </c>
      <c r="L67" s="381"/>
      <c r="N67" s="80">
        <v>3.3178500331785004</v>
      </c>
      <c r="O67" s="68">
        <v>14.266755142667551</v>
      </c>
      <c r="P67" s="68">
        <v>60.318513603185131</v>
      </c>
      <c r="Q67" s="68">
        <v>11.214333112143331</v>
      </c>
      <c r="R67" s="68">
        <v>3.1851360318513606</v>
      </c>
      <c r="S67" s="162">
        <v>7.6974120769741212</v>
      </c>
      <c r="U67" s="381"/>
    </row>
    <row r="68" spans="1:21" s="110" customFormat="1" ht="13.5" customHeight="1" x14ac:dyDescent="0.15">
      <c r="A68" s="369"/>
      <c r="B68" s="108" t="s">
        <v>69</v>
      </c>
      <c r="C68" s="120"/>
      <c r="D68" s="342">
        <v>1187</v>
      </c>
      <c r="E68" s="94">
        <v>439</v>
      </c>
      <c r="F68" s="95">
        <v>379</v>
      </c>
      <c r="G68" s="95">
        <v>226</v>
      </c>
      <c r="H68" s="95">
        <v>42</v>
      </c>
      <c r="I68" s="95">
        <v>39</v>
      </c>
      <c r="J68" s="96">
        <v>62</v>
      </c>
      <c r="L68" s="380">
        <f>SUMPRODUCT(E$4:I$4,E68:I68)/SUM(E68:I68)</f>
        <v>4.0106666666666664</v>
      </c>
      <c r="N68" s="107">
        <v>18</v>
      </c>
      <c r="O68" s="95">
        <v>160</v>
      </c>
      <c r="P68" s="95">
        <v>718</v>
      </c>
      <c r="Q68" s="95">
        <v>150</v>
      </c>
      <c r="R68" s="95">
        <v>30</v>
      </c>
      <c r="S68" s="96">
        <v>111</v>
      </c>
      <c r="T68" s="137"/>
      <c r="U68" s="380">
        <f>SUMPRODUCT(N$4:R$4,N68:R68)/SUM(N68:R68)</f>
        <v>2.986988847583643</v>
      </c>
    </row>
    <row r="69" spans="1:21" ht="13.5" customHeight="1" x14ac:dyDescent="0.15">
      <c r="A69" s="369"/>
      <c r="B69" s="10" t="s">
        <v>70</v>
      </c>
      <c r="C69" s="24"/>
      <c r="D69" s="341"/>
      <c r="E69" s="67">
        <v>36.983993260320133</v>
      </c>
      <c r="F69" s="68">
        <v>31.929233361415331</v>
      </c>
      <c r="G69" s="68">
        <v>19.03959561920809</v>
      </c>
      <c r="H69" s="68">
        <v>3.5383319292333613</v>
      </c>
      <c r="I69" s="68">
        <v>3.2855939342881211</v>
      </c>
      <c r="J69" s="162">
        <v>5.2232518955349621</v>
      </c>
      <c r="L69" s="381"/>
      <c r="N69" s="80">
        <v>1.5164279696714407</v>
      </c>
      <c r="O69" s="68">
        <v>13.479359730412805</v>
      </c>
      <c r="P69" s="68">
        <v>60.488626790227464</v>
      </c>
      <c r="Q69" s="68">
        <v>12.636899747262003</v>
      </c>
      <c r="R69" s="68">
        <v>2.527379949452401</v>
      </c>
      <c r="S69" s="162">
        <v>9.3513058129738837</v>
      </c>
      <c r="U69" s="381"/>
    </row>
    <row r="70" spans="1:21" s="110" customFormat="1" ht="13.5" customHeight="1" x14ac:dyDescent="0.15">
      <c r="A70" s="369"/>
      <c r="B70" s="108" t="s">
        <v>361</v>
      </c>
      <c r="C70" s="120"/>
      <c r="D70" s="342">
        <v>18</v>
      </c>
      <c r="E70" s="94">
        <v>4</v>
      </c>
      <c r="F70" s="95">
        <v>2</v>
      </c>
      <c r="G70" s="95">
        <v>4</v>
      </c>
      <c r="H70" s="95">
        <v>0</v>
      </c>
      <c r="I70" s="95">
        <v>1</v>
      </c>
      <c r="J70" s="96">
        <v>7</v>
      </c>
      <c r="L70" s="380">
        <f>SUMPRODUCT(E$4:I$4,E70:I70)/SUM(E70:I70)</f>
        <v>3.7272727272727271</v>
      </c>
      <c r="N70" s="107">
        <v>1</v>
      </c>
      <c r="O70" s="95">
        <v>2</v>
      </c>
      <c r="P70" s="95">
        <v>6</v>
      </c>
      <c r="Q70" s="95">
        <v>1</v>
      </c>
      <c r="R70" s="95">
        <v>0</v>
      </c>
      <c r="S70" s="96">
        <v>8</v>
      </c>
      <c r="T70" s="137"/>
      <c r="U70" s="380">
        <f>SUMPRODUCT(N$4:R$4,N70:R70)/SUM(N70:R70)</f>
        <v>3.3</v>
      </c>
    </row>
    <row r="71" spans="1:21" ht="13.5" customHeight="1" thickBot="1" x14ac:dyDescent="0.2">
      <c r="A71" s="370"/>
      <c r="B71" s="21"/>
      <c r="C71" s="26"/>
      <c r="D71" s="343"/>
      <c r="E71" s="70">
        <v>22.222222222222221</v>
      </c>
      <c r="F71" s="71">
        <v>11.111111111111111</v>
      </c>
      <c r="G71" s="71">
        <v>22.222222222222221</v>
      </c>
      <c r="H71" s="71">
        <v>0</v>
      </c>
      <c r="I71" s="71">
        <v>5.5555555555555554</v>
      </c>
      <c r="J71" s="164">
        <v>38.888888888888893</v>
      </c>
      <c r="L71" s="383"/>
      <c r="N71" s="81">
        <v>5.5555555555555554</v>
      </c>
      <c r="O71" s="71">
        <v>11.111111111111111</v>
      </c>
      <c r="P71" s="71">
        <v>33.333333333333329</v>
      </c>
      <c r="Q71" s="71">
        <v>5.5555555555555554</v>
      </c>
      <c r="R71" s="71">
        <v>0</v>
      </c>
      <c r="S71" s="164">
        <v>44.444444444444443</v>
      </c>
      <c r="U71" s="383"/>
    </row>
    <row r="72" spans="1:21" s="110" customFormat="1" ht="13.5" customHeight="1" x14ac:dyDescent="0.15">
      <c r="A72" s="367" t="s">
        <v>510</v>
      </c>
      <c r="B72" s="108" t="s">
        <v>511</v>
      </c>
      <c r="C72" s="120"/>
      <c r="D72" s="342">
        <v>1212</v>
      </c>
      <c r="E72" s="94">
        <v>479</v>
      </c>
      <c r="F72" s="95">
        <v>399</v>
      </c>
      <c r="G72" s="95">
        <v>230</v>
      </c>
      <c r="H72" s="95">
        <v>31</v>
      </c>
      <c r="I72" s="95">
        <v>34</v>
      </c>
      <c r="J72" s="96">
        <v>39</v>
      </c>
      <c r="L72" s="382">
        <f>SUMPRODUCT(E$4:I$4,E72:I72)/SUM(E72:I72)</f>
        <v>4.0724637681159424</v>
      </c>
      <c r="N72" s="107">
        <v>34</v>
      </c>
      <c r="O72" s="95">
        <v>150</v>
      </c>
      <c r="P72" s="95">
        <v>758</v>
      </c>
      <c r="Q72" s="95">
        <v>166</v>
      </c>
      <c r="R72" s="95">
        <v>38</v>
      </c>
      <c r="S72" s="96">
        <v>66</v>
      </c>
      <c r="T72" s="137"/>
      <c r="U72" s="382">
        <f>SUMPRODUCT(N$4:R$4,N72:R72)/SUM(N72:R72)</f>
        <v>2.9790575916230368</v>
      </c>
    </row>
    <row r="73" spans="1:21" ht="13.5" customHeight="1" x14ac:dyDescent="0.15">
      <c r="A73" s="367"/>
      <c r="B73" s="10" t="s">
        <v>512</v>
      </c>
      <c r="C73" s="24"/>
      <c r="D73" s="341"/>
      <c r="E73" s="67">
        <v>39.521452145214518</v>
      </c>
      <c r="F73" s="68">
        <v>32.920792079207921</v>
      </c>
      <c r="G73" s="68">
        <v>18.976897689768975</v>
      </c>
      <c r="H73" s="68">
        <v>2.557755775577558</v>
      </c>
      <c r="I73" s="68">
        <v>2.8052805280528053</v>
      </c>
      <c r="J73" s="162">
        <v>3.217821782178218</v>
      </c>
      <c r="L73" s="381"/>
      <c r="N73" s="80">
        <v>2.8052805280528053</v>
      </c>
      <c r="O73" s="68">
        <v>12.376237623762377</v>
      </c>
      <c r="P73" s="68">
        <v>62.541254125412536</v>
      </c>
      <c r="Q73" s="68">
        <v>13.696369636963695</v>
      </c>
      <c r="R73" s="68">
        <v>3.1353135313531353</v>
      </c>
      <c r="S73" s="162">
        <v>5.4455445544554459</v>
      </c>
      <c r="U73" s="381"/>
    </row>
    <row r="74" spans="1:21" s="110" customFormat="1" ht="13.5" customHeight="1" x14ac:dyDescent="0.15">
      <c r="A74" s="367"/>
      <c r="B74" s="108" t="s">
        <v>513</v>
      </c>
      <c r="C74" s="120"/>
      <c r="D74" s="342">
        <v>422</v>
      </c>
      <c r="E74" s="94">
        <v>165</v>
      </c>
      <c r="F74" s="95">
        <v>140</v>
      </c>
      <c r="G74" s="95">
        <v>78</v>
      </c>
      <c r="H74" s="95">
        <v>14</v>
      </c>
      <c r="I74" s="95">
        <v>15</v>
      </c>
      <c r="J74" s="96">
        <v>10</v>
      </c>
      <c r="L74" s="380">
        <f>SUMPRODUCT(E$4:I$4,E74:I74)/SUM(E74:I74)</f>
        <v>4.0339805825242721</v>
      </c>
      <c r="N74" s="107">
        <v>8</v>
      </c>
      <c r="O74" s="95">
        <v>55</v>
      </c>
      <c r="P74" s="95">
        <v>285</v>
      </c>
      <c r="Q74" s="95">
        <v>47</v>
      </c>
      <c r="R74" s="95">
        <v>12</v>
      </c>
      <c r="S74" s="96">
        <v>15</v>
      </c>
      <c r="T74" s="137"/>
      <c r="U74" s="380">
        <f>SUMPRODUCT(N$4:R$4,N74:R74)/SUM(N74:R74)</f>
        <v>3</v>
      </c>
    </row>
    <row r="75" spans="1:21" ht="13.5" customHeight="1" x14ac:dyDescent="0.15">
      <c r="A75" s="367"/>
      <c r="B75" s="10" t="s">
        <v>512</v>
      </c>
      <c r="C75" s="24"/>
      <c r="D75" s="341"/>
      <c r="E75" s="67">
        <v>39.099526066350712</v>
      </c>
      <c r="F75" s="68">
        <v>33.175355450236964</v>
      </c>
      <c r="G75" s="68">
        <v>18.48341232227488</v>
      </c>
      <c r="H75" s="68">
        <v>3.3175355450236967</v>
      </c>
      <c r="I75" s="68">
        <v>3.5545023696682465</v>
      </c>
      <c r="J75" s="162">
        <v>2.3696682464454977</v>
      </c>
      <c r="L75" s="381"/>
      <c r="N75" s="80">
        <v>1.8957345971563981</v>
      </c>
      <c r="O75" s="68">
        <v>13.033175355450238</v>
      </c>
      <c r="P75" s="68">
        <v>67.535545023696685</v>
      </c>
      <c r="Q75" s="68">
        <v>11.137440758293838</v>
      </c>
      <c r="R75" s="68">
        <v>2.8436018957345972</v>
      </c>
      <c r="S75" s="162">
        <v>3.5545023696682465</v>
      </c>
      <c r="U75" s="381"/>
    </row>
    <row r="76" spans="1:21" s="110" customFormat="1" ht="13.5" customHeight="1" x14ac:dyDescent="0.15">
      <c r="A76" s="367"/>
      <c r="B76" s="108" t="s">
        <v>514</v>
      </c>
      <c r="C76" s="120"/>
      <c r="D76" s="342">
        <v>1078</v>
      </c>
      <c r="E76" s="94">
        <v>401</v>
      </c>
      <c r="F76" s="95">
        <v>321</v>
      </c>
      <c r="G76" s="95">
        <v>192</v>
      </c>
      <c r="H76" s="95">
        <v>32</v>
      </c>
      <c r="I76" s="95">
        <v>36</v>
      </c>
      <c r="J76" s="96">
        <v>96</v>
      </c>
      <c r="L76" s="380">
        <f>SUMPRODUCT(E$4:I$4,E76:I76)/SUM(E76:I76)</f>
        <v>4.0376782077393072</v>
      </c>
      <c r="N76" s="107">
        <v>27</v>
      </c>
      <c r="O76" s="95">
        <v>172</v>
      </c>
      <c r="P76" s="95">
        <v>590</v>
      </c>
      <c r="Q76" s="95">
        <v>107</v>
      </c>
      <c r="R76" s="95">
        <v>28</v>
      </c>
      <c r="S76" s="96">
        <v>154</v>
      </c>
      <c r="T76" s="137"/>
      <c r="U76" s="380">
        <f>SUMPRODUCT(N$4:R$4,N76:R76)/SUM(N76:R76)</f>
        <v>3.0681818181818183</v>
      </c>
    </row>
    <row r="77" spans="1:21" ht="13.5" customHeight="1" thickBot="1" x14ac:dyDescent="0.2">
      <c r="A77" s="368"/>
      <c r="B77" s="21"/>
      <c r="C77" s="26"/>
      <c r="D77" s="343"/>
      <c r="E77" s="70">
        <v>37.198515769944343</v>
      </c>
      <c r="F77" s="71">
        <v>29.777365491651203</v>
      </c>
      <c r="G77" s="71">
        <v>17.810760667903523</v>
      </c>
      <c r="H77" s="71">
        <v>2.9684601113172544</v>
      </c>
      <c r="I77" s="71">
        <v>3.339517625231911</v>
      </c>
      <c r="J77" s="164">
        <v>8.9053803339517614</v>
      </c>
      <c r="L77" s="383"/>
      <c r="N77" s="81">
        <v>2.5046382189239331</v>
      </c>
      <c r="O77" s="71">
        <v>15.955473098330241</v>
      </c>
      <c r="P77" s="71">
        <v>54.730983302411872</v>
      </c>
      <c r="Q77" s="71">
        <v>9.9257884972170682</v>
      </c>
      <c r="R77" s="71">
        <v>2.5974025974025974</v>
      </c>
      <c r="S77" s="164">
        <v>14.285714285714285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344</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918</v>
      </c>
      <c r="F6" s="92">
        <v>858</v>
      </c>
      <c r="G6" s="92">
        <v>612</v>
      </c>
      <c r="H6" s="92">
        <v>96</v>
      </c>
      <c r="I6" s="92">
        <v>83</v>
      </c>
      <c r="J6" s="93">
        <v>145</v>
      </c>
      <c r="K6" s="133"/>
      <c r="L6" s="382">
        <f>SUMPRODUCT(E$4:I$4,E6:I6)/SUM(E6:I6)</f>
        <v>3.9474094273470977</v>
      </c>
      <c r="N6" s="100">
        <v>44</v>
      </c>
      <c r="O6" s="92">
        <v>271</v>
      </c>
      <c r="P6" s="92">
        <v>1791</v>
      </c>
      <c r="Q6" s="92">
        <v>289</v>
      </c>
      <c r="R6" s="92">
        <v>81</v>
      </c>
      <c r="S6" s="93">
        <v>236</v>
      </c>
      <c r="T6" s="137"/>
      <c r="U6" s="382">
        <f>SUMPRODUCT(N$4:R$4,N6:R6)/SUM(N6:R6)</f>
        <v>2.9628432956381259</v>
      </c>
    </row>
    <row r="7" spans="1:22" ht="13.5" customHeight="1" thickBot="1" x14ac:dyDescent="0.2">
      <c r="A7" s="8"/>
      <c r="B7" s="9"/>
      <c r="C7" s="9"/>
      <c r="D7" s="339"/>
      <c r="E7" s="64">
        <v>33.849557522123895</v>
      </c>
      <c r="F7" s="65">
        <v>31.63716814159292</v>
      </c>
      <c r="G7" s="65">
        <v>22.566371681415927</v>
      </c>
      <c r="H7" s="65">
        <v>3.5398230088495577</v>
      </c>
      <c r="I7" s="65">
        <v>3.0604719764011801</v>
      </c>
      <c r="J7" s="163">
        <v>5.3466076696165192</v>
      </c>
      <c r="K7" s="134"/>
      <c r="L7" s="383"/>
      <c r="N7" s="79">
        <v>1.6224188790560472</v>
      </c>
      <c r="O7" s="65">
        <v>9.9926253687315629</v>
      </c>
      <c r="P7" s="65">
        <v>66.039823008849567</v>
      </c>
      <c r="Q7" s="65">
        <v>10.656342182890857</v>
      </c>
      <c r="R7" s="65">
        <v>2.9867256637168142</v>
      </c>
      <c r="S7" s="163">
        <v>8.7020648967551626</v>
      </c>
      <c r="U7" s="383"/>
    </row>
    <row r="8" spans="1:22" s="110" customFormat="1" ht="13.5" customHeight="1" x14ac:dyDescent="0.15">
      <c r="A8" s="371" t="s">
        <v>30</v>
      </c>
      <c r="B8" s="118" t="s">
        <v>32</v>
      </c>
      <c r="C8" s="119"/>
      <c r="D8" s="340">
        <v>1272</v>
      </c>
      <c r="E8" s="101">
        <v>435</v>
      </c>
      <c r="F8" s="102">
        <v>396</v>
      </c>
      <c r="G8" s="102">
        <v>277</v>
      </c>
      <c r="H8" s="102">
        <v>47</v>
      </c>
      <c r="I8" s="102">
        <v>45</v>
      </c>
      <c r="J8" s="105">
        <v>72</v>
      </c>
      <c r="K8" s="133"/>
      <c r="L8" s="382">
        <f>SUMPRODUCT(E$4:I$4,E8:I8)/SUM(E8:I8)</f>
        <v>3.9408333333333334</v>
      </c>
      <c r="N8" s="104">
        <v>18</v>
      </c>
      <c r="O8" s="102">
        <v>127</v>
      </c>
      <c r="P8" s="102">
        <v>843</v>
      </c>
      <c r="Q8" s="102">
        <v>130</v>
      </c>
      <c r="R8" s="102">
        <v>45</v>
      </c>
      <c r="S8" s="105">
        <v>109</v>
      </c>
      <c r="T8" s="137"/>
      <c r="U8" s="382">
        <f>SUMPRODUCT(N$4:R$4,N8:R8)/SUM(N8:R8)</f>
        <v>2.9509888220120377</v>
      </c>
    </row>
    <row r="9" spans="1:22" ht="13.5" customHeight="1" x14ac:dyDescent="0.15">
      <c r="A9" s="369"/>
      <c r="B9" s="10"/>
      <c r="C9" s="24"/>
      <c r="D9" s="341"/>
      <c r="E9" s="67">
        <v>34.198113207547173</v>
      </c>
      <c r="F9" s="68">
        <v>31.132075471698112</v>
      </c>
      <c r="G9" s="68">
        <v>21.776729559748428</v>
      </c>
      <c r="H9" s="68">
        <v>3.6949685534591192</v>
      </c>
      <c r="I9" s="68">
        <v>3.5377358490566038</v>
      </c>
      <c r="J9" s="162">
        <v>5.6603773584905666</v>
      </c>
      <c r="K9" s="134"/>
      <c r="L9" s="381"/>
      <c r="N9" s="80">
        <v>1.4150943396226416</v>
      </c>
      <c r="O9" s="68">
        <v>9.984276729559749</v>
      </c>
      <c r="P9" s="68">
        <v>66.273584905660371</v>
      </c>
      <c r="Q9" s="68">
        <v>10.220125786163523</v>
      </c>
      <c r="R9" s="68">
        <v>3.5377358490566038</v>
      </c>
      <c r="S9" s="162">
        <v>8.5691823899371062</v>
      </c>
      <c r="U9" s="381"/>
    </row>
    <row r="10" spans="1:22" s="110" customFormat="1" ht="13.5" customHeight="1" x14ac:dyDescent="0.15">
      <c r="A10" s="369"/>
      <c r="B10" s="108" t="s">
        <v>34</v>
      </c>
      <c r="C10" s="120"/>
      <c r="D10" s="342">
        <v>279</v>
      </c>
      <c r="E10" s="94">
        <v>97</v>
      </c>
      <c r="F10" s="95">
        <v>82</v>
      </c>
      <c r="G10" s="95">
        <v>73</v>
      </c>
      <c r="H10" s="95">
        <v>9</v>
      </c>
      <c r="I10" s="95">
        <v>6</v>
      </c>
      <c r="J10" s="96">
        <v>12</v>
      </c>
      <c r="K10" s="127"/>
      <c r="L10" s="380">
        <f>SUMPRODUCT(E$4:I$4,E10:I10)/SUM(E10:I10)</f>
        <v>3.9550561797752808</v>
      </c>
      <c r="N10" s="107">
        <v>5</v>
      </c>
      <c r="O10" s="95">
        <v>27</v>
      </c>
      <c r="P10" s="95">
        <v>185</v>
      </c>
      <c r="Q10" s="95">
        <v>29</v>
      </c>
      <c r="R10" s="95">
        <v>5</v>
      </c>
      <c r="S10" s="96">
        <v>28</v>
      </c>
      <c r="T10" s="137"/>
      <c r="U10" s="380">
        <f>SUMPRODUCT(N$4:R$4,N10:R10)/SUM(N10:R10)</f>
        <v>2.9920318725099602</v>
      </c>
    </row>
    <row r="11" spans="1:22" ht="13.5" customHeight="1" x14ac:dyDescent="0.15">
      <c r="A11" s="369"/>
      <c r="B11" s="10"/>
      <c r="C11" s="24"/>
      <c r="D11" s="341"/>
      <c r="E11" s="67">
        <v>34.767025089605738</v>
      </c>
      <c r="F11" s="68">
        <v>29.390681003584231</v>
      </c>
      <c r="G11" s="68">
        <v>26.16487455197133</v>
      </c>
      <c r="H11" s="68">
        <v>3.225806451612903</v>
      </c>
      <c r="I11" s="68">
        <v>2.1505376344086025</v>
      </c>
      <c r="J11" s="162">
        <v>4.3010752688172049</v>
      </c>
      <c r="K11" s="128"/>
      <c r="L11" s="381"/>
      <c r="N11" s="80">
        <v>1.7921146953405016</v>
      </c>
      <c r="O11" s="68">
        <v>9.67741935483871</v>
      </c>
      <c r="P11" s="68">
        <v>66.308243727598565</v>
      </c>
      <c r="Q11" s="68">
        <v>10.394265232974909</v>
      </c>
      <c r="R11" s="68">
        <v>1.7921146953405016</v>
      </c>
      <c r="S11" s="162">
        <v>10.035842293906811</v>
      </c>
      <c r="U11" s="381"/>
    </row>
    <row r="12" spans="1:22" s="110" customFormat="1" ht="13.5" customHeight="1" x14ac:dyDescent="0.15">
      <c r="A12" s="369"/>
      <c r="B12" s="108" t="s">
        <v>36</v>
      </c>
      <c r="C12" s="120"/>
      <c r="D12" s="342">
        <v>680</v>
      </c>
      <c r="E12" s="94">
        <v>236</v>
      </c>
      <c r="F12" s="95">
        <v>223</v>
      </c>
      <c r="G12" s="95">
        <v>146</v>
      </c>
      <c r="H12" s="95">
        <v>26</v>
      </c>
      <c r="I12" s="95">
        <v>16</v>
      </c>
      <c r="J12" s="96">
        <v>33</v>
      </c>
      <c r="K12" s="127"/>
      <c r="L12" s="380">
        <f>SUMPRODUCT(E$4:I$4,E12:I12)/SUM(E12:I12)</f>
        <v>3.9845440494590418</v>
      </c>
      <c r="N12" s="107">
        <v>13</v>
      </c>
      <c r="O12" s="95">
        <v>71</v>
      </c>
      <c r="P12" s="95">
        <v>457</v>
      </c>
      <c r="Q12" s="95">
        <v>74</v>
      </c>
      <c r="R12" s="95">
        <v>17</v>
      </c>
      <c r="S12" s="96">
        <v>48</v>
      </c>
      <c r="T12" s="137"/>
      <c r="U12" s="380">
        <f>SUMPRODUCT(N$4:R$4,N12:R12)/SUM(N12:R12)</f>
        <v>2.9825949367088609</v>
      </c>
    </row>
    <row r="13" spans="1:22" ht="13.5" customHeight="1" x14ac:dyDescent="0.15">
      <c r="A13" s="369"/>
      <c r="B13" s="10"/>
      <c r="C13" s="24"/>
      <c r="D13" s="341"/>
      <c r="E13" s="67">
        <v>34.705882352941174</v>
      </c>
      <c r="F13" s="68">
        <v>32.794117647058826</v>
      </c>
      <c r="G13" s="68">
        <v>21.470588235294116</v>
      </c>
      <c r="H13" s="68">
        <v>3.8235294117647061</v>
      </c>
      <c r="I13" s="68">
        <v>2.3529411764705883</v>
      </c>
      <c r="J13" s="162">
        <v>4.8529411764705888</v>
      </c>
      <c r="K13" s="128"/>
      <c r="L13" s="381"/>
      <c r="N13" s="80">
        <v>1.911764705882353</v>
      </c>
      <c r="O13" s="68">
        <v>10.441176470588236</v>
      </c>
      <c r="P13" s="68">
        <v>67.205882352941188</v>
      </c>
      <c r="Q13" s="68">
        <v>10.882352941176471</v>
      </c>
      <c r="R13" s="68">
        <v>2.5</v>
      </c>
      <c r="S13" s="162">
        <v>7.0588235294117645</v>
      </c>
      <c r="U13" s="381"/>
    </row>
    <row r="14" spans="1:22" s="110" customFormat="1" ht="13.5" customHeight="1" x14ac:dyDescent="0.15">
      <c r="A14" s="369"/>
      <c r="B14" s="108" t="s">
        <v>38</v>
      </c>
      <c r="C14" s="120"/>
      <c r="D14" s="342">
        <v>196</v>
      </c>
      <c r="E14" s="94">
        <v>62</v>
      </c>
      <c r="F14" s="95">
        <v>70</v>
      </c>
      <c r="G14" s="95">
        <v>42</v>
      </c>
      <c r="H14" s="95">
        <v>6</v>
      </c>
      <c r="I14" s="95">
        <v>8</v>
      </c>
      <c r="J14" s="96">
        <v>8</v>
      </c>
      <c r="K14" s="127"/>
      <c r="L14" s="380">
        <f>SUMPRODUCT(E$4:I$4,E14:I14)/SUM(E14:I14)</f>
        <v>3.9148936170212765</v>
      </c>
      <c r="N14" s="107">
        <v>2</v>
      </c>
      <c r="O14" s="95">
        <v>18</v>
      </c>
      <c r="P14" s="95">
        <v>127</v>
      </c>
      <c r="Q14" s="95">
        <v>25</v>
      </c>
      <c r="R14" s="95">
        <v>8</v>
      </c>
      <c r="S14" s="96">
        <v>16</v>
      </c>
      <c r="T14" s="137"/>
      <c r="U14" s="380">
        <f>SUMPRODUCT(N$4:R$4,N14:R14)/SUM(N14:R14)</f>
        <v>2.8944444444444444</v>
      </c>
    </row>
    <row r="15" spans="1:22" ht="13.5" customHeight="1" x14ac:dyDescent="0.15">
      <c r="A15" s="369"/>
      <c r="B15" s="10"/>
      <c r="C15" s="24"/>
      <c r="D15" s="341"/>
      <c r="E15" s="67">
        <v>31.632653061224492</v>
      </c>
      <c r="F15" s="68">
        <v>35.714285714285715</v>
      </c>
      <c r="G15" s="68">
        <v>21.428571428571427</v>
      </c>
      <c r="H15" s="68">
        <v>3.0612244897959182</v>
      </c>
      <c r="I15" s="68">
        <v>4.0816326530612246</v>
      </c>
      <c r="J15" s="162">
        <v>4.0816326530612246</v>
      </c>
      <c r="K15" s="128"/>
      <c r="L15" s="381"/>
      <c r="N15" s="80">
        <v>1.0204081632653061</v>
      </c>
      <c r="O15" s="68">
        <v>9.183673469387756</v>
      </c>
      <c r="P15" s="68">
        <v>64.795918367346943</v>
      </c>
      <c r="Q15" s="68">
        <v>12.755102040816327</v>
      </c>
      <c r="R15" s="68">
        <v>4.0816326530612246</v>
      </c>
      <c r="S15" s="162">
        <v>8.1632653061224492</v>
      </c>
      <c r="U15" s="381"/>
    </row>
    <row r="16" spans="1:22" s="110" customFormat="1" ht="13.5" customHeight="1" x14ac:dyDescent="0.15">
      <c r="A16" s="369"/>
      <c r="B16" s="108" t="s">
        <v>40</v>
      </c>
      <c r="C16" s="120"/>
      <c r="D16" s="342">
        <v>191</v>
      </c>
      <c r="E16" s="94">
        <v>56</v>
      </c>
      <c r="F16" s="95">
        <v>58</v>
      </c>
      <c r="G16" s="95">
        <v>52</v>
      </c>
      <c r="H16" s="95">
        <v>7</v>
      </c>
      <c r="I16" s="95">
        <v>4</v>
      </c>
      <c r="J16" s="96">
        <v>14</v>
      </c>
      <c r="K16" s="127"/>
      <c r="L16" s="380">
        <f>SUMPRODUCT(E$4:I$4,E16:I16)/SUM(E16:I16)</f>
        <v>3.8757062146892656</v>
      </c>
      <c r="N16" s="107">
        <v>6</v>
      </c>
      <c r="O16" s="95">
        <v>22</v>
      </c>
      <c r="P16" s="95">
        <v>116</v>
      </c>
      <c r="Q16" s="95">
        <v>18</v>
      </c>
      <c r="R16" s="95">
        <v>4</v>
      </c>
      <c r="S16" s="96">
        <v>25</v>
      </c>
      <c r="T16" s="137"/>
      <c r="U16" s="380">
        <f>SUMPRODUCT(N$4:R$4,N16:R16)/SUM(N16:R16)</f>
        <v>3.0481927710843375</v>
      </c>
    </row>
    <row r="17" spans="1:21" ht="13.5" customHeight="1" x14ac:dyDescent="0.15">
      <c r="A17" s="369"/>
      <c r="B17" s="10"/>
      <c r="C17" s="24"/>
      <c r="D17" s="341"/>
      <c r="E17" s="67">
        <v>29.319371727748688</v>
      </c>
      <c r="F17" s="68">
        <v>30.366492146596858</v>
      </c>
      <c r="G17" s="68">
        <v>27.225130890052355</v>
      </c>
      <c r="H17" s="68">
        <v>3.664921465968586</v>
      </c>
      <c r="I17" s="68">
        <v>2.0942408376963351</v>
      </c>
      <c r="J17" s="162">
        <v>7.3298429319371721</v>
      </c>
      <c r="K17" s="128"/>
      <c r="L17" s="381"/>
      <c r="N17" s="80">
        <v>3.1413612565445024</v>
      </c>
      <c r="O17" s="68">
        <v>11.518324607329843</v>
      </c>
      <c r="P17" s="68">
        <v>60.732984293193716</v>
      </c>
      <c r="Q17" s="68">
        <v>9.4240837696335085</v>
      </c>
      <c r="R17" s="68">
        <v>2.0942408376963351</v>
      </c>
      <c r="S17" s="162">
        <v>13.089005235602095</v>
      </c>
      <c r="U17" s="381"/>
    </row>
    <row r="18" spans="1:21" s="110" customFormat="1" ht="13.5" customHeight="1" x14ac:dyDescent="0.15">
      <c r="A18" s="369"/>
      <c r="B18" s="108" t="s">
        <v>42</v>
      </c>
      <c r="C18" s="120"/>
      <c r="D18" s="342">
        <v>94</v>
      </c>
      <c r="E18" s="94">
        <v>32</v>
      </c>
      <c r="F18" s="95">
        <v>29</v>
      </c>
      <c r="G18" s="95">
        <v>22</v>
      </c>
      <c r="H18" s="95">
        <v>1</v>
      </c>
      <c r="I18" s="95">
        <v>4</v>
      </c>
      <c r="J18" s="96">
        <v>6</v>
      </c>
      <c r="K18" s="127"/>
      <c r="L18" s="380">
        <f>SUMPRODUCT(E$4:I$4,E18:I18)/SUM(E18:I18)</f>
        <v>3.9545454545454546</v>
      </c>
      <c r="N18" s="107">
        <v>0</v>
      </c>
      <c r="O18" s="95">
        <v>6</v>
      </c>
      <c r="P18" s="95">
        <v>63</v>
      </c>
      <c r="Q18" s="95">
        <v>13</v>
      </c>
      <c r="R18" s="95">
        <v>2</v>
      </c>
      <c r="S18" s="96">
        <v>10</v>
      </c>
      <c r="T18" s="137"/>
      <c r="U18" s="380">
        <f>SUMPRODUCT(N$4:R$4,N18:R18)/SUM(N18:R18)</f>
        <v>2.8690476190476191</v>
      </c>
    </row>
    <row r="19" spans="1:21" ht="13.5" customHeight="1" thickBot="1" x14ac:dyDescent="0.2">
      <c r="A19" s="370"/>
      <c r="B19" s="21"/>
      <c r="C19" s="26"/>
      <c r="D19" s="343"/>
      <c r="E19" s="70">
        <v>34.042553191489361</v>
      </c>
      <c r="F19" s="71">
        <v>30.851063829787233</v>
      </c>
      <c r="G19" s="71">
        <v>23.404255319148938</v>
      </c>
      <c r="H19" s="71">
        <v>1.0638297872340425</v>
      </c>
      <c r="I19" s="71">
        <v>4.2553191489361701</v>
      </c>
      <c r="J19" s="164">
        <v>6.3829787234042552</v>
      </c>
      <c r="K19" s="128"/>
      <c r="L19" s="383"/>
      <c r="N19" s="81">
        <v>0</v>
      </c>
      <c r="O19" s="71">
        <v>6.3829787234042552</v>
      </c>
      <c r="P19" s="71">
        <v>67.021276595744681</v>
      </c>
      <c r="Q19" s="71">
        <v>13.829787234042554</v>
      </c>
      <c r="R19" s="71">
        <v>2.1276595744680851</v>
      </c>
      <c r="S19" s="164">
        <v>10.638297872340425</v>
      </c>
      <c r="U19" s="383"/>
    </row>
    <row r="20" spans="1:21" s="111" customFormat="1" ht="13.5" customHeight="1" x14ac:dyDescent="0.15">
      <c r="A20" s="372" t="s">
        <v>0</v>
      </c>
      <c r="B20" s="103" t="s">
        <v>1</v>
      </c>
      <c r="C20" s="121"/>
      <c r="D20" s="340">
        <v>1088</v>
      </c>
      <c r="E20" s="101">
        <v>320</v>
      </c>
      <c r="F20" s="102">
        <v>370</v>
      </c>
      <c r="G20" s="102">
        <v>269</v>
      </c>
      <c r="H20" s="102">
        <v>47</v>
      </c>
      <c r="I20" s="102">
        <v>31</v>
      </c>
      <c r="J20" s="105">
        <v>51</v>
      </c>
      <c r="K20" s="129"/>
      <c r="L20" s="382">
        <f>SUMPRODUCT(E$4:I$4,E20:I20)/SUM(E20:I20)</f>
        <v>3.8688524590163933</v>
      </c>
      <c r="N20" s="104">
        <v>23</v>
      </c>
      <c r="O20" s="102">
        <v>114</v>
      </c>
      <c r="P20" s="102">
        <v>733</v>
      </c>
      <c r="Q20" s="102">
        <v>103</v>
      </c>
      <c r="R20" s="102">
        <v>30</v>
      </c>
      <c r="S20" s="105">
        <v>85</v>
      </c>
      <c r="T20" s="4"/>
      <c r="U20" s="382">
        <f>SUMPRODUCT(N$4:R$4,N20:R20)/SUM(N20:R20)</f>
        <v>2.9970089730807579</v>
      </c>
    </row>
    <row r="21" spans="1:21" s="22" customFormat="1" ht="13.5" customHeight="1" x14ac:dyDescent="0.15">
      <c r="A21" s="373"/>
      <c r="B21" s="23"/>
      <c r="C21" s="25"/>
      <c r="D21" s="341"/>
      <c r="E21" s="67">
        <v>29.411764705882355</v>
      </c>
      <c r="F21" s="68">
        <v>34.007352941176471</v>
      </c>
      <c r="G21" s="68">
        <v>24.724264705882355</v>
      </c>
      <c r="H21" s="68">
        <v>4.3198529411764701</v>
      </c>
      <c r="I21" s="68">
        <v>2.8492647058823528</v>
      </c>
      <c r="J21" s="162">
        <v>4.6875</v>
      </c>
      <c r="L21" s="381"/>
      <c r="N21" s="80">
        <v>2.1139705882352944</v>
      </c>
      <c r="O21" s="68">
        <v>10.477941176470589</v>
      </c>
      <c r="P21" s="68">
        <v>67.371323529411768</v>
      </c>
      <c r="Q21" s="68">
        <v>9.4669117647058822</v>
      </c>
      <c r="R21" s="68">
        <v>2.7573529411764706</v>
      </c>
      <c r="S21" s="162">
        <v>7.8125</v>
      </c>
      <c r="T21" s="4"/>
      <c r="U21" s="381"/>
    </row>
    <row r="22" spans="1:21" s="111" customFormat="1" ht="13.5" customHeight="1" x14ac:dyDescent="0.15">
      <c r="A22" s="373"/>
      <c r="B22" s="106" t="s">
        <v>2</v>
      </c>
      <c r="C22" s="122"/>
      <c r="D22" s="342">
        <v>1538</v>
      </c>
      <c r="E22" s="94">
        <v>573</v>
      </c>
      <c r="F22" s="95">
        <v>462</v>
      </c>
      <c r="G22" s="95">
        <v>325</v>
      </c>
      <c r="H22" s="95">
        <v>48</v>
      </c>
      <c r="I22" s="95">
        <v>51</v>
      </c>
      <c r="J22" s="96">
        <v>79</v>
      </c>
      <c r="L22" s="380">
        <f>SUMPRODUCT(E$4:I$4,E22:I22)/SUM(E22:I22)</f>
        <v>3.9993145990404386</v>
      </c>
      <c r="N22" s="107">
        <v>19</v>
      </c>
      <c r="O22" s="95">
        <v>143</v>
      </c>
      <c r="P22" s="95">
        <v>1019</v>
      </c>
      <c r="Q22" s="95">
        <v>178</v>
      </c>
      <c r="R22" s="95">
        <v>48</v>
      </c>
      <c r="S22" s="96">
        <v>131</v>
      </c>
      <c r="T22" s="4"/>
      <c r="U22" s="380">
        <f>SUMPRODUCT(N$4:R$4,N22:R22)/SUM(N22:R22)</f>
        <v>2.9339019189765461</v>
      </c>
    </row>
    <row r="23" spans="1:21" s="22" customFormat="1" ht="13.5" customHeight="1" x14ac:dyDescent="0.15">
      <c r="A23" s="373"/>
      <c r="B23" s="23"/>
      <c r="C23" s="25"/>
      <c r="D23" s="341"/>
      <c r="E23" s="67">
        <v>37.256176853055919</v>
      </c>
      <c r="F23" s="68">
        <v>30.039011703511054</v>
      </c>
      <c r="G23" s="68">
        <v>21.131339401820544</v>
      </c>
      <c r="H23" s="68">
        <v>3.1209362808842656</v>
      </c>
      <c r="I23" s="68">
        <v>3.3159947984395317</v>
      </c>
      <c r="J23" s="162">
        <v>5.1365409622886871</v>
      </c>
      <c r="L23" s="381"/>
      <c r="N23" s="80">
        <v>1.2353706111833551</v>
      </c>
      <c r="O23" s="68">
        <v>9.2977893368010402</v>
      </c>
      <c r="P23" s="68">
        <v>66.254876462938881</v>
      </c>
      <c r="Q23" s="68">
        <v>11.573472041612485</v>
      </c>
      <c r="R23" s="68">
        <v>3.1209362808842656</v>
      </c>
      <c r="S23" s="162">
        <v>8.5175552665799739</v>
      </c>
      <c r="T23" s="4"/>
      <c r="U23" s="381"/>
    </row>
    <row r="24" spans="1:21" s="111" customFormat="1" ht="13.5" customHeight="1" x14ac:dyDescent="0.15">
      <c r="A24" s="373"/>
      <c r="B24" s="106" t="s">
        <v>45</v>
      </c>
      <c r="C24" s="122"/>
      <c r="D24" s="342">
        <v>86</v>
      </c>
      <c r="E24" s="94">
        <v>25</v>
      </c>
      <c r="F24" s="95">
        <v>26</v>
      </c>
      <c r="G24" s="95">
        <v>18</v>
      </c>
      <c r="H24" s="95">
        <v>1</v>
      </c>
      <c r="I24" s="95">
        <v>1</v>
      </c>
      <c r="J24" s="96">
        <v>15</v>
      </c>
      <c r="L24" s="380">
        <f>SUMPRODUCT(E$4:I$4,E24:I24)/SUM(E24:I24)</f>
        <v>4.028169014084507</v>
      </c>
      <c r="N24" s="107">
        <v>2</v>
      </c>
      <c r="O24" s="95">
        <v>14</v>
      </c>
      <c r="P24" s="95">
        <v>39</v>
      </c>
      <c r="Q24" s="95">
        <v>8</v>
      </c>
      <c r="R24" s="95">
        <v>3</v>
      </c>
      <c r="S24" s="96">
        <v>20</v>
      </c>
      <c r="T24" s="4"/>
      <c r="U24" s="380">
        <f>SUMPRODUCT(N$4:R$4,N24:R24)/SUM(N24:R24)</f>
        <v>3.0606060606060606</v>
      </c>
    </row>
    <row r="25" spans="1:21" s="22" customFormat="1" ht="13.5" customHeight="1" thickBot="1" x14ac:dyDescent="0.2">
      <c r="A25" s="374"/>
      <c r="B25" s="61"/>
      <c r="C25" s="62"/>
      <c r="D25" s="343"/>
      <c r="E25" s="70">
        <v>29.069767441860467</v>
      </c>
      <c r="F25" s="71">
        <v>30.232558139534881</v>
      </c>
      <c r="G25" s="71">
        <v>20.930232558139537</v>
      </c>
      <c r="H25" s="71">
        <v>1.1627906976744187</v>
      </c>
      <c r="I25" s="71">
        <v>1.1627906976744187</v>
      </c>
      <c r="J25" s="164">
        <v>17.441860465116278</v>
      </c>
      <c r="L25" s="383"/>
      <c r="N25" s="81">
        <v>2.3255813953488373</v>
      </c>
      <c r="O25" s="71">
        <v>16.279069767441861</v>
      </c>
      <c r="P25" s="71">
        <v>45.348837209302324</v>
      </c>
      <c r="Q25" s="71">
        <v>9.3023255813953494</v>
      </c>
      <c r="R25" s="71">
        <v>3.4883720930232558</v>
      </c>
      <c r="S25" s="164">
        <v>23.255813953488371</v>
      </c>
      <c r="T25" s="4"/>
      <c r="U25" s="383"/>
    </row>
    <row r="26" spans="1:21" s="110" customFormat="1" ht="13.5" customHeight="1" x14ac:dyDescent="0.15">
      <c r="A26" s="371" t="s">
        <v>43</v>
      </c>
      <c r="B26" s="118" t="s">
        <v>3</v>
      </c>
      <c r="C26" s="119"/>
      <c r="D26" s="344">
        <v>170</v>
      </c>
      <c r="E26" s="112">
        <v>73</v>
      </c>
      <c r="F26" s="113">
        <v>53</v>
      </c>
      <c r="G26" s="113">
        <v>29</v>
      </c>
      <c r="H26" s="113">
        <v>7</v>
      </c>
      <c r="I26" s="113">
        <v>4</v>
      </c>
      <c r="J26" s="114">
        <v>4</v>
      </c>
      <c r="L26" s="382">
        <f>SUMPRODUCT(E$4:I$4,E26:I26)/SUM(E26:I26)</f>
        <v>4.1084337349397586</v>
      </c>
      <c r="N26" s="115">
        <v>5</v>
      </c>
      <c r="O26" s="113">
        <v>25</v>
      </c>
      <c r="P26" s="113">
        <v>104</v>
      </c>
      <c r="Q26" s="113">
        <v>26</v>
      </c>
      <c r="R26" s="113">
        <v>3</v>
      </c>
      <c r="S26" s="114">
        <v>7</v>
      </c>
      <c r="T26" s="137"/>
      <c r="U26" s="382">
        <f>SUMPRODUCT(N$4:R$4,N26:R26)/SUM(N26:R26)</f>
        <v>3.01840490797546</v>
      </c>
    </row>
    <row r="27" spans="1:21" ht="13.5" customHeight="1" x14ac:dyDescent="0.15">
      <c r="A27" s="369"/>
      <c r="B27" s="10"/>
      <c r="C27" s="24"/>
      <c r="D27" s="345"/>
      <c r="E27" s="73">
        <v>42.941176470588232</v>
      </c>
      <c r="F27" s="74">
        <v>31.176470588235293</v>
      </c>
      <c r="G27" s="74">
        <v>17.058823529411764</v>
      </c>
      <c r="H27" s="74">
        <v>4.117647058823529</v>
      </c>
      <c r="I27" s="74">
        <v>2.3529411764705883</v>
      </c>
      <c r="J27" s="165">
        <v>2.3529411764705883</v>
      </c>
      <c r="L27" s="381"/>
      <c r="N27" s="82">
        <v>2.9411764705882351</v>
      </c>
      <c r="O27" s="74">
        <v>14.705882352941178</v>
      </c>
      <c r="P27" s="74">
        <v>61.176470588235297</v>
      </c>
      <c r="Q27" s="74">
        <v>15.294117647058824</v>
      </c>
      <c r="R27" s="74">
        <v>1.7647058823529411</v>
      </c>
      <c r="S27" s="165">
        <v>4.117647058823529</v>
      </c>
      <c r="U27" s="381"/>
    </row>
    <row r="28" spans="1:21" s="110" customFormat="1" ht="13.5" customHeight="1" x14ac:dyDescent="0.15">
      <c r="A28" s="369"/>
      <c r="B28" s="108" t="s">
        <v>4</v>
      </c>
      <c r="C28" s="120"/>
      <c r="D28" s="338">
        <v>260</v>
      </c>
      <c r="E28" s="97">
        <v>138</v>
      </c>
      <c r="F28" s="98">
        <v>63</v>
      </c>
      <c r="G28" s="98">
        <v>44</v>
      </c>
      <c r="H28" s="98">
        <v>4</v>
      </c>
      <c r="I28" s="98">
        <v>7</v>
      </c>
      <c r="J28" s="99">
        <v>4</v>
      </c>
      <c r="L28" s="380">
        <f>SUMPRODUCT(E$4:I$4,E28:I28)/SUM(E28:I28)</f>
        <v>4.25390625</v>
      </c>
      <c r="N28" s="109">
        <v>4</v>
      </c>
      <c r="O28" s="98">
        <v>19</v>
      </c>
      <c r="P28" s="98">
        <v>204</v>
      </c>
      <c r="Q28" s="98">
        <v>17</v>
      </c>
      <c r="R28" s="98">
        <v>13</v>
      </c>
      <c r="S28" s="99">
        <v>3</v>
      </c>
      <c r="T28" s="137"/>
      <c r="U28" s="380">
        <f>SUMPRODUCT(N$4:R$4,N28:R28)/SUM(N28:R28)</f>
        <v>2.9377431906614788</v>
      </c>
    </row>
    <row r="29" spans="1:21" ht="13.5" customHeight="1" x14ac:dyDescent="0.15">
      <c r="A29" s="369"/>
      <c r="B29" s="10"/>
      <c r="C29" s="24"/>
      <c r="D29" s="345"/>
      <c r="E29" s="73">
        <v>53.07692307692308</v>
      </c>
      <c r="F29" s="74">
        <v>24.23076923076923</v>
      </c>
      <c r="G29" s="74">
        <v>16.923076923076923</v>
      </c>
      <c r="H29" s="74">
        <v>1.5384615384615385</v>
      </c>
      <c r="I29" s="74">
        <v>2.6923076923076925</v>
      </c>
      <c r="J29" s="165">
        <v>1.5384615384615385</v>
      </c>
      <c r="L29" s="381"/>
      <c r="N29" s="82">
        <v>1.5384615384615385</v>
      </c>
      <c r="O29" s="74">
        <v>7.3076923076923084</v>
      </c>
      <c r="P29" s="74">
        <v>78.461538461538467</v>
      </c>
      <c r="Q29" s="74">
        <v>6.5384615384615392</v>
      </c>
      <c r="R29" s="74">
        <v>5</v>
      </c>
      <c r="S29" s="165">
        <v>1.153846153846154</v>
      </c>
      <c r="U29" s="381"/>
    </row>
    <row r="30" spans="1:21" s="110" customFormat="1" ht="13.5" customHeight="1" x14ac:dyDescent="0.15">
      <c r="A30" s="369"/>
      <c r="B30" s="108" t="s">
        <v>5</v>
      </c>
      <c r="C30" s="120"/>
      <c r="D30" s="338">
        <v>434</v>
      </c>
      <c r="E30" s="97">
        <v>187</v>
      </c>
      <c r="F30" s="98">
        <v>137</v>
      </c>
      <c r="G30" s="98">
        <v>81</v>
      </c>
      <c r="H30" s="98">
        <v>10</v>
      </c>
      <c r="I30" s="98">
        <v>13</v>
      </c>
      <c r="J30" s="99">
        <v>6</v>
      </c>
      <c r="L30" s="380">
        <f>SUMPRODUCT(E$4:I$4,E30:I30)/SUM(E30:I30)</f>
        <v>4.1098130841121492</v>
      </c>
      <c r="N30" s="109">
        <v>4</v>
      </c>
      <c r="O30" s="98">
        <v>31</v>
      </c>
      <c r="P30" s="98">
        <v>322</v>
      </c>
      <c r="Q30" s="98">
        <v>50</v>
      </c>
      <c r="R30" s="98">
        <v>17</v>
      </c>
      <c r="S30" s="99">
        <v>10</v>
      </c>
      <c r="T30" s="137"/>
      <c r="U30" s="380">
        <f>SUMPRODUCT(N$4:R$4,N30:R30)/SUM(N30:R30)</f>
        <v>2.8938679245283021</v>
      </c>
    </row>
    <row r="31" spans="1:21" ht="13.5" customHeight="1" x14ac:dyDescent="0.15">
      <c r="A31" s="369"/>
      <c r="B31" s="10"/>
      <c r="C31" s="24"/>
      <c r="D31" s="345"/>
      <c r="E31" s="73">
        <v>43.087557603686641</v>
      </c>
      <c r="F31" s="74">
        <v>31.566820276497698</v>
      </c>
      <c r="G31" s="74">
        <v>18.663594470046082</v>
      </c>
      <c r="H31" s="74">
        <v>2.3041474654377883</v>
      </c>
      <c r="I31" s="74">
        <v>2.9953917050691241</v>
      </c>
      <c r="J31" s="165">
        <v>1.3824884792626728</v>
      </c>
      <c r="L31" s="381"/>
      <c r="N31" s="82">
        <v>0.92165898617511521</v>
      </c>
      <c r="O31" s="74">
        <v>7.1428571428571423</v>
      </c>
      <c r="P31" s="74">
        <v>74.193548387096769</v>
      </c>
      <c r="Q31" s="74">
        <v>11.52073732718894</v>
      </c>
      <c r="R31" s="74">
        <v>3.9170506912442393</v>
      </c>
      <c r="S31" s="165">
        <v>2.3041474654377883</v>
      </c>
      <c r="U31" s="381"/>
    </row>
    <row r="32" spans="1:21" s="110" customFormat="1" ht="13.5" customHeight="1" x14ac:dyDescent="0.15">
      <c r="A32" s="369"/>
      <c r="B32" s="108" t="s">
        <v>6</v>
      </c>
      <c r="C32" s="120"/>
      <c r="D32" s="338">
        <v>480</v>
      </c>
      <c r="E32" s="97">
        <v>138</v>
      </c>
      <c r="F32" s="98">
        <v>146</v>
      </c>
      <c r="G32" s="98">
        <v>139</v>
      </c>
      <c r="H32" s="98">
        <v>21</v>
      </c>
      <c r="I32" s="98">
        <v>26</v>
      </c>
      <c r="J32" s="99">
        <v>10</v>
      </c>
      <c r="L32" s="380">
        <f>SUMPRODUCT(E$4:I$4,E32:I32)/SUM(E32:I32)</f>
        <v>3.7425531914893617</v>
      </c>
      <c r="N32" s="109">
        <v>9</v>
      </c>
      <c r="O32" s="98">
        <v>53</v>
      </c>
      <c r="P32" s="98">
        <v>321</v>
      </c>
      <c r="Q32" s="98">
        <v>62</v>
      </c>
      <c r="R32" s="98">
        <v>17</v>
      </c>
      <c r="S32" s="99">
        <v>18</v>
      </c>
      <c r="T32" s="137"/>
      <c r="U32" s="380">
        <f>SUMPRODUCT(N$4:R$4,N32:R32)/SUM(N32:R32)</f>
        <v>2.945887445887446</v>
      </c>
    </row>
    <row r="33" spans="1:21" ht="13.5" customHeight="1" x14ac:dyDescent="0.15">
      <c r="A33" s="369"/>
      <c r="B33" s="10"/>
      <c r="C33" s="24"/>
      <c r="D33" s="345"/>
      <c r="E33" s="73">
        <v>28.749999999999996</v>
      </c>
      <c r="F33" s="74">
        <v>30.416666666666664</v>
      </c>
      <c r="G33" s="74">
        <v>28.958333333333336</v>
      </c>
      <c r="H33" s="74">
        <v>4.375</v>
      </c>
      <c r="I33" s="74">
        <v>5.416666666666667</v>
      </c>
      <c r="J33" s="165">
        <v>2.083333333333333</v>
      </c>
      <c r="L33" s="381"/>
      <c r="N33" s="82">
        <v>1.875</v>
      </c>
      <c r="O33" s="74">
        <v>11.041666666666666</v>
      </c>
      <c r="P33" s="74">
        <v>66.875</v>
      </c>
      <c r="Q33" s="74">
        <v>12.916666666666668</v>
      </c>
      <c r="R33" s="74">
        <v>3.5416666666666665</v>
      </c>
      <c r="S33" s="165">
        <v>3.75</v>
      </c>
      <c r="U33" s="381"/>
    </row>
    <row r="34" spans="1:21" s="110" customFormat="1" ht="13.5" customHeight="1" x14ac:dyDescent="0.15">
      <c r="A34" s="369"/>
      <c r="B34" s="108" t="s">
        <v>7</v>
      </c>
      <c r="C34" s="120"/>
      <c r="D34" s="338">
        <v>594</v>
      </c>
      <c r="E34" s="97">
        <v>174</v>
      </c>
      <c r="F34" s="98">
        <v>221</v>
      </c>
      <c r="G34" s="98">
        <v>142</v>
      </c>
      <c r="H34" s="98">
        <v>22</v>
      </c>
      <c r="I34" s="98">
        <v>15</v>
      </c>
      <c r="J34" s="99">
        <v>20</v>
      </c>
      <c r="L34" s="380">
        <f>SUMPRODUCT(E$4:I$4,E34:I34)/SUM(E34:I34)</f>
        <v>3.9006968641114983</v>
      </c>
      <c r="N34" s="109">
        <v>8</v>
      </c>
      <c r="O34" s="98">
        <v>47</v>
      </c>
      <c r="P34" s="98">
        <v>402</v>
      </c>
      <c r="Q34" s="98">
        <v>77</v>
      </c>
      <c r="R34" s="98">
        <v>15</v>
      </c>
      <c r="S34" s="99">
        <v>45</v>
      </c>
      <c r="T34" s="137"/>
      <c r="U34" s="380">
        <f>SUMPRODUCT(N$4:R$4,N34:R34)/SUM(N34:R34)</f>
        <v>2.9198542805100183</v>
      </c>
    </row>
    <row r="35" spans="1:21" ht="13.5" customHeight="1" x14ac:dyDescent="0.15">
      <c r="A35" s="369"/>
      <c r="B35" s="10"/>
      <c r="C35" s="24"/>
      <c r="D35" s="345"/>
      <c r="E35" s="73">
        <v>29.292929292929294</v>
      </c>
      <c r="F35" s="74">
        <v>37.205387205387211</v>
      </c>
      <c r="G35" s="74">
        <v>23.905723905723907</v>
      </c>
      <c r="H35" s="74">
        <v>3.7037037037037033</v>
      </c>
      <c r="I35" s="74">
        <v>2.5252525252525251</v>
      </c>
      <c r="J35" s="165">
        <v>3.3670033670033668</v>
      </c>
      <c r="L35" s="381"/>
      <c r="N35" s="82">
        <v>1.3468013468013467</v>
      </c>
      <c r="O35" s="74">
        <v>7.9124579124579126</v>
      </c>
      <c r="P35" s="74">
        <v>67.676767676767682</v>
      </c>
      <c r="Q35" s="74">
        <v>12.962962962962962</v>
      </c>
      <c r="R35" s="74">
        <v>2.5252525252525251</v>
      </c>
      <c r="S35" s="165">
        <v>7.5757575757575761</v>
      </c>
      <c r="U35" s="381"/>
    </row>
    <row r="36" spans="1:21" s="110" customFormat="1" ht="13.5" customHeight="1" x14ac:dyDescent="0.15">
      <c r="A36" s="369"/>
      <c r="B36" s="108" t="s">
        <v>44</v>
      </c>
      <c r="C36" s="120"/>
      <c r="D36" s="338">
        <v>688</v>
      </c>
      <c r="E36" s="97">
        <v>184</v>
      </c>
      <c r="F36" s="98">
        <v>212</v>
      </c>
      <c r="G36" s="98">
        <v>159</v>
      </c>
      <c r="H36" s="98">
        <v>31</v>
      </c>
      <c r="I36" s="98">
        <v>17</v>
      </c>
      <c r="J36" s="99">
        <v>85</v>
      </c>
      <c r="L36" s="380">
        <f>SUMPRODUCT(E$4:I$4,E36:I36)/SUM(E36:I36)</f>
        <v>3.8540630182421229</v>
      </c>
      <c r="N36" s="109">
        <v>12</v>
      </c>
      <c r="O36" s="98">
        <v>82</v>
      </c>
      <c r="P36" s="98">
        <v>400</v>
      </c>
      <c r="Q36" s="98">
        <v>49</v>
      </c>
      <c r="R36" s="98">
        <v>13</v>
      </c>
      <c r="S36" s="99">
        <v>132</v>
      </c>
      <c r="T36" s="137"/>
      <c r="U36" s="380">
        <f>SUMPRODUCT(N$4:R$4,N36:R36)/SUM(N36:R36)</f>
        <v>3.0557553956834531</v>
      </c>
    </row>
    <row r="37" spans="1:21" ht="13.5" customHeight="1" x14ac:dyDescent="0.15">
      <c r="A37" s="369"/>
      <c r="B37" s="10"/>
      <c r="C37" s="24"/>
      <c r="D37" s="345"/>
      <c r="E37" s="73">
        <v>26.744186046511626</v>
      </c>
      <c r="F37" s="74">
        <v>30.813953488372093</v>
      </c>
      <c r="G37" s="74">
        <v>23.11046511627907</v>
      </c>
      <c r="H37" s="74">
        <v>4.5058139534883717</v>
      </c>
      <c r="I37" s="74">
        <v>2.4709302325581395</v>
      </c>
      <c r="J37" s="165">
        <v>12.354651162790697</v>
      </c>
      <c r="L37" s="381"/>
      <c r="N37" s="82">
        <v>1.7441860465116279</v>
      </c>
      <c r="O37" s="74">
        <v>11.918604651162791</v>
      </c>
      <c r="P37" s="74">
        <v>58.139534883720934</v>
      </c>
      <c r="Q37" s="74">
        <v>7.1220930232558137</v>
      </c>
      <c r="R37" s="74">
        <v>1.88953488372093</v>
      </c>
      <c r="S37" s="165">
        <v>19.186046511627907</v>
      </c>
      <c r="U37" s="381"/>
    </row>
    <row r="38" spans="1:21" s="110" customFormat="1" ht="13.5" customHeight="1" x14ac:dyDescent="0.15">
      <c r="A38" s="369"/>
      <c r="B38" s="108" t="s">
        <v>45</v>
      </c>
      <c r="C38" s="120"/>
      <c r="D38" s="338">
        <v>86</v>
      </c>
      <c r="E38" s="97">
        <v>24</v>
      </c>
      <c r="F38" s="98">
        <v>26</v>
      </c>
      <c r="G38" s="98">
        <v>18</v>
      </c>
      <c r="H38" s="98">
        <v>1</v>
      </c>
      <c r="I38" s="98">
        <v>1</v>
      </c>
      <c r="J38" s="99">
        <v>16</v>
      </c>
      <c r="L38" s="380">
        <f>SUMPRODUCT(E$4:I$4,E38:I38)/SUM(E38:I38)</f>
        <v>4.0142857142857142</v>
      </c>
      <c r="N38" s="109">
        <v>2</v>
      </c>
      <c r="O38" s="98">
        <v>14</v>
      </c>
      <c r="P38" s="98">
        <v>38</v>
      </c>
      <c r="Q38" s="98">
        <v>8</v>
      </c>
      <c r="R38" s="98">
        <v>3</v>
      </c>
      <c r="S38" s="99">
        <v>21</v>
      </c>
      <c r="T38" s="137"/>
      <c r="U38" s="380">
        <f>SUMPRODUCT(N$4:R$4,N38:R38)/SUM(N38:R38)</f>
        <v>3.0615384615384613</v>
      </c>
    </row>
    <row r="39" spans="1:21" ht="13.5" customHeight="1" thickBot="1" x14ac:dyDescent="0.2">
      <c r="A39" s="370"/>
      <c r="B39" s="21"/>
      <c r="C39" s="26"/>
      <c r="D39" s="339"/>
      <c r="E39" s="76">
        <v>27.906976744186046</v>
      </c>
      <c r="F39" s="77">
        <v>30.232558139534881</v>
      </c>
      <c r="G39" s="77">
        <v>20.930232558139537</v>
      </c>
      <c r="H39" s="77">
        <v>1.1627906976744187</v>
      </c>
      <c r="I39" s="77">
        <v>1.1627906976744187</v>
      </c>
      <c r="J39" s="166">
        <v>18.604651162790699</v>
      </c>
      <c r="L39" s="383"/>
      <c r="N39" s="83">
        <v>2.3255813953488373</v>
      </c>
      <c r="O39" s="77">
        <v>16.279069767441861</v>
      </c>
      <c r="P39" s="77">
        <v>44.186046511627907</v>
      </c>
      <c r="Q39" s="77">
        <v>9.3023255813953494</v>
      </c>
      <c r="R39" s="77">
        <v>3.4883720930232558</v>
      </c>
      <c r="S39" s="166">
        <v>24.418604651162788</v>
      </c>
      <c r="U39" s="383"/>
    </row>
    <row r="40" spans="1:21" s="110" customFormat="1" ht="13.5" customHeight="1" x14ac:dyDescent="0.15">
      <c r="A40" s="369" t="s">
        <v>46</v>
      </c>
      <c r="B40" s="108" t="s">
        <v>48</v>
      </c>
      <c r="C40" s="120"/>
      <c r="D40" s="342">
        <v>459</v>
      </c>
      <c r="E40" s="94">
        <v>140</v>
      </c>
      <c r="F40" s="95">
        <v>125</v>
      </c>
      <c r="G40" s="95">
        <v>125</v>
      </c>
      <c r="H40" s="95">
        <v>21</v>
      </c>
      <c r="I40" s="95">
        <v>34</v>
      </c>
      <c r="J40" s="96">
        <v>14</v>
      </c>
      <c r="L40" s="382">
        <f>SUMPRODUCT(E$4:I$4,E40:I40)/SUM(E40:I40)</f>
        <v>3.7101123595505618</v>
      </c>
      <c r="N40" s="107">
        <v>9</v>
      </c>
      <c r="O40" s="95">
        <v>38</v>
      </c>
      <c r="P40" s="95">
        <v>328</v>
      </c>
      <c r="Q40" s="95">
        <v>48</v>
      </c>
      <c r="R40" s="95">
        <v>13</v>
      </c>
      <c r="S40" s="96">
        <v>23</v>
      </c>
      <c r="T40" s="137"/>
      <c r="U40" s="382">
        <f>SUMPRODUCT(N$4:R$4,N40:R40)/SUM(N40:R40)</f>
        <v>2.9587155963302751</v>
      </c>
    </row>
    <row r="41" spans="1:21" ht="13.5" customHeight="1" x14ac:dyDescent="0.15">
      <c r="A41" s="369"/>
      <c r="B41" s="10"/>
      <c r="C41" s="24"/>
      <c r="D41" s="341"/>
      <c r="E41" s="67">
        <v>30.501089324618736</v>
      </c>
      <c r="F41" s="68">
        <v>27.233115468409586</v>
      </c>
      <c r="G41" s="68">
        <v>27.233115468409586</v>
      </c>
      <c r="H41" s="68">
        <v>4.5751633986928102</v>
      </c>
      <c r="I41" s="68">
        <v>7.4074074074074066</v>
      </c>
      <c r="J41" s="162">
        <v>3.0501089324618738</v>
      </c>
      <c r="L41" s="381"/>
      <c r="N41" s="80">
        <v>1.9607843137254901</v>
      </c>
      <c r="O41" s="68">
        <v>8.2788671023965144</v>
      </c>
      <c r="P41" s="68">
        <v>71.459694989106765</v>
      </c>
      <c r="Q41" s="68">
        <v>10.457516339869281</v>
      </c>
      <c r="R41" s="68">
        <v>2.8322440087145968</v>
      </c>
      <c r="S41" s="162">
        <v>5.0108932461873641</v>
      </c>
      <c r="U41" s="381"/>
    </row>
    <row r="42" spans="1:21" s="110" customFormat="1" ht="13.5" customHeight="1" x14ac:dyDescent="0.15">
      <c r="A42" s="369"/>
      <c r="B42" s="108" t="s">
        <v>50</v>
      </c>
      <c r="C42" s="120"/>
      <c r="D42" s="342">
        <v>1862</v>
      </c>
      <c r="E42" s="94">
        <v>664</v>
      </c>
      <c r="F42" s="95">
        <v>621</v>
      </c>
      <c r="G42" s="95">
        <v>398</v>
      </c>
      <c r="H42" s="95">
        <v>62</v>
      </c>
      <c r="I42" s="95">
        <v>39</v>
      </c>
      <c r="J42" s="96">
        <v>78</v>
      </c>
      <c r="L42" s="380">
        <f>SUMPRODUCT(E$4:I$4,E42:I42)/SUM(E42:I42)</f>
        <v>4.0140134529147984</v>
      </c>
      <c r="N42" s="107">
        <v>31</v>
      </c>
      <c r="O42" s="95">
        <v>194</v>
      </c>
      <c r="P42" s="95">
        <v>1233</v>
      </c>
      <c r="Q42" s="95">
        <v>207</v>
      </c>
      <c r="R42" s="95">
        <v>55</v>
      </c>
      <c r="S42" s="96">
        <v>142</v>
      </c>
      <c r="T42" s="137"/>
      <c r="U42" s="380">
        <f>SUMPRODUCT(N$4:R$4,N42:R42)/SUM(N42:R42)</f>
        <v>2.9645348837209302</v>
      </c>
    </row>
    <row r="43" spans="1:21" ht="13.5" customHeight="1" x14ac:dyDescent="0.15">
      <c r="A43" s="369"/>
      <c r="B43" s="10"/>
      <c r="C43" s="24"/>
      <c r="D43" s="341"/>
      <c r="E43" s="67">
        <v>35.660580021482275</v>
      </c>
      <c r="F43" s="68">
        <v>33.351235230934478</v>
      </c>
      <c r="G43" s="68">
        <v>21.374865735767994</v>
      </c>
      <c r="H43" s="68">
        <v>3.3297529538131041</v>
      </c>
      <c r="I43" s="68">
        <v>2.0945220193340495</v>
      </c>
      <c r="J43" s="162">
        <v>4.1890440386680989</v>
      </c>
      <c r="L43" s="381"/>
      <c r="N43" s="80">
        <v>1.664876476906552</v>
      </c>
      <c r="O43" s="68">
        <v>10.41890440386681</v>
      </c>
      <c r="P43" s="68">
        <v>66.219119226638028</v>
      </c>
      <c r="Q43" s="68">
        <v>11.117078410311493</v>
      </c>
      <c r="R43" s="68">
        <v>2.9538131041890443</v>
      </c>
      <c r="S43" s="162">
        <v>7.6262083780880774</v>
      </c>
      <c r="U43" s="381"/>
    </row>
    <row r="44" spans="1:21" s="110" customFormat="1" ht="13.5" customHeight="1" x14ac:dyDescent="0.15">
      <c r="A44" s="369"/>
      <c r="B44" s="108" t="s">
        <v>51</v>
      </c>
      <c r="C44" s="120"/>
      <c r="D44" s="342">
        <v>290</v>
      </c>
      <c r="E44" s="94">
        <v>91</v>
      </c>
      <c r="F44" s="95">
        <v>84</v>
      </c>
      <c r="G44" s="95">
        <v>69</v>
      </c>
      <c r="H44" s="95">
        <v>10</v>
      </c>
      <c r="I44" s="95">
        <v>9</v>
      </c>
      <c r="J44" s="96">
        <v>27</v>
      </c>
      <c r="L44" s="380">
        <f>SUMPRODUCT(E$4:I$4,E44:I44)/SUM(E44:I44)</f>
        <v>3.9049429657794676</v>
      </c>
      <c r="N44" s="107">
        <v>2</v>
      </c>
      <c r="O44" s="95">
        <v>24</v>
      </c>
      <c r="P44" s="95">
        <v>187</v>
      </c>
      <c r="Q44" s="95">
        <v>26</v>
      </c>
      <c r="R44" s="95">
        <v>10</v>
      </c>
      <c r="S44" s="96">
        <v>41</v>
      </c>
      <c r="T44" s="137"/>
      <c r="U44" s="380">
        <f>SUMPRODUCT(N$4:R$4,N44:R44)/SUM(N44:R44)</f>
        <v>2.927710843373494</v>
      </c>
    </row>
    <row r="45" spans="1:21" ht="13.5" customHeight="1" x14ac:dyDescent="0.15">
      <c r="A45" s="369"/>
      <c r="B45" s="10"/>
      <c r="C45" s="24"/>
      <c r="D45" s="341"/>
      <c r="E45" s="67">
        <v>31.379310344827587</v>
      </c>
      <c r="F45" s="68">
        <v>28.965517241379313</v>
      </c>
      <c r="G45" s="68">
        <v>23.793103448275861</v>
      </c>
      <c r="H45" s="68">
        <v>3.4482758620689653</v>
      </c>
      <c r="I45" s="68">
        <v>3.103448275862069</v>
      </c>
      <c r="J45" s="162">
        <v>9.3103448275862082</v>
      </c>
      <c r="L45" s="381"/>
      <c r="N45" s="80">
        <v>0.68965517241379315</v>
      </c>
      <c r="O45" s="68">
        <v>8.2758620689655178</v>
      </c>
      <c r="P45" s="68">
        <v>64.482758620689651</v>
      </c>
      <c r="Q45" s="68">
        <v>8.9655172413793096</v>
      </c>
      <c r="R45" s="68">
        <v>3.4482758620689653</v>
      </c>
      <c r="S45" s="162">
        <v>14.13793103448276</v>
      </c>
      <c r="U45" s="381"/>
    </row>
    <row r="46" spans="1:21" s="110" customFormat="1" ht="13.5" customHeight="1" x14ac:dyDescent="0.15">
      <c r="A46" s="369"/>
      <c r="B46" s="108" t="s">
        <v>360</v>
      </c>
      <c r="C46" s="120"/>
      <c r="D46" s="342">
        <v>101</v>
      </c>
      <c r="E46" s="94">
        <v>23</v>
      </c>
      <c r="F46" s="95">
        <v>28</v>
      </c>
      <c r="G46" s="95">
        <v>20</v>
      </c>
      <c r="H46" s="95">
        <v>3</v>
      </c>
      <c r="I46" s="95">
        <v>1</v>
      </c>
      <c r="J46" s="96">
        <v>26</v>
      </c>
      <c r="L46" s="380">
        <f>SUMPRODUCT(E$4:I$4,E46:I46)/SUM(E46:I46)</f>
        <v>3.92</v>
      </c>
      <c r="N46" s="107">
        <v>2</v>
      </c>
      <c r="O46" s="95">
        <v>15</v>
      </c>
      <c r="P46" s="95">
        <v>43</v>
      </c>
      <c r="Q46" s="95">
        <v>8</v>
      </c>
      <c r="R46" s="95">
        <v>3</v>
      </c>
      <c r="S46" s="96">
        <v>30</v>
      </c>
      <c r="T46" s="137"/>
      <c r="U46" s="380">
        <f>SUMPRODUCT(N$4:R$4,N46:R46)/SUM(N46:R46)</f>
        <v>3.0704225352112675</v>
      </c>
    </row>
    <row r="47" spans="1:21" ht="13.5" customHeight="1" thickBot="1" x14ac:dyDescent="0.2">
      <c r="A47" s="370"/>
      <c r="B47" s="21"/>
      <c r="C47" s="26"/>
      <c r="D47" s="343"/>
      <c r="E47" s="70">
        <v>22.772277227722775</v>
      </c>
      <c r="F47" s="71">
        <v>27.722772277227726</v>
      </c>
      <c r="G47" s="71">
        <v>19.801980198019802</v>
      </c>
      <c r="H47" s="71">
        <v>2.9702970297029703</v>
      </c>
      <c r="I47" s="71">
        <v>0.99009900990099009</v>
      </c>
      <c r="J47" s="164">
        <v>25.742574257425744</v>
      </c>
      <c r="L47" s="383"/>
      <c r="N47" s="81">
        <v>1.9801980198019802</v>
      </c>
      <c r="O47" s="71">
        <v>14.85148514851485</v>
      </c>
      <c r="P47" s="71">
        <v>42.574257425742573</v>
      </c>
      <c r="Q47" s="71">
        <v>7.9207920792079207</v>
      </c>
      <c r="R47" s="71">
        <v>2.9702970297029703</v>
      </c>
      <c r="S47" s="164">
        <v>29.702970297029701</v>
      </c>
      <c r="U47" s="383"/>
    </row>
    <row r="48" spans="1:21" s="110" customFormat="1" ht="13.5" customHeight="1" x14ac:dyDescent="0.15">
      <c r="A48" s="369" t="s">
        <v>227</v>
      </c>
      <c r="B48" s="108" t="s">
        <v>53</v>
      </c>
      <c r="C48" s="120"/>
      <c r="D48" s="342">
        <v>144</v>
      </c>
      <c r="E48" s="94">
        <v>63</v>
      </c>
      <c r="F48" s="95">
        <v>48</v>
      </c>
      <c r="G48" s="95">
        <v>22</v>
      </c>
      <c r="H48" s="95">
        <v>7</v>
      </c>
      <c r="I48" s="95">
        <v>2</v>
      </c>
      <c r="J48" s="96">
        <v>2</v>
      </c>
      <c r="L48" s="382">
        <f>SUMPRODUCT(E$4:I$4,E48:I48)/SUM(E48:I48)</f>
        <v>4.147887323943662</v>
      </c>
      <c r="N48" s="107">
        <v>5</v>
      </c>
      <c r="O48" s="95">
        <v>23</v>
      </c>
      <c r="P48" s="95">
        <v>84</v>
      </c>
      <c r="Q48" s="95">
        <v>24</v>
      </c>
      <c r="R48" s="95">
        <v>3</v>
      </c>
      <c r="S48" s="96">
        <v>5</v>
      </c>
      <c r="T48" s="137"/>
      <c r="U48" s="382">
        <f>SUMPRODUCT(N$4:R$4,N48:R48)/SUM(N48:R48)</f>
        <v>3.0215827338129495</v>
      </c>
    </row>
    <row r="49" spans="1:21" ht="13.5" customHeight="1" x14ac:dyDescent="0.15">
      <c r="A49" s="369"/>
      <c r="B49" s="10"/>
      <c r="C49" s="24"/>
      <c r="D49" s="341"/>
      <c r="E49" s="67">
        <v>43.75</v>
      </c>
      <c r="F49" s="68">
        <v>33.333333333333329</v>
      </c>
      <c r="G49" s="68">
        <v>15.277777777777779</v>
      </c>
      <c r="H49" s="68">
        <v>4.8611111111111116</v>
      </c>
      <c r="I49" s="68">
        <v>1.3888888888888888</v>
      </c>
      <c r="J49" s="162">
        <v>1.3888888888888888</v>
      </c>
      <c r="L49" s="381"/>
      <c r="N49" s="80">
        <v>3.4722222222222223</v>
      </c>
      <c r="O49" s="68">
        <v>15.972222222222221</v>
      </c>
      <c r="P49" s="68">
        <v>58.333333333333336</v>
      </c>
      <c r="Q49" s="68">
        <v>16.666666666666664</v>
      </c>
      <c r="R49" s="68">
        <v>2.083333333333333</v>
      </c>
      <c r="S49" s="162">
        <v>3.4722222222222223</v>
      </c>
      <c r="U49" s="381"/>
    </row>
    <row r="50" spans="1:21" s="110" customFormat="1" ht="13.5" customHeight="1" x14ac:dyDescent="0.15">
      <c r="A50" s="369"/>
      <c r="B50" s="108" t="s">
        <v>433</v>
      </c>
      <c r="C50" s="120"/>
      <c r="D50" s="342">
        <v>364</v>
      </c>
      <c r="E50" s="94">
        <v>82</v>
      </c>
      <c r="F50" s="95">
        <v>95</v>
      </c>
      <c r="G50" s="95">
        <v>125</v>
      </c>
      <c r="H50" s="95">
        <v>17</v>
      </c>
      <c r="I50" s="95">
        <v>35</v>
      </c>
      <c r="J50" s="96">
        <v>10</v>
      </c>
      <c r="L50" s="380">
        <f>SUMPRODUCT(E$4:I$4,E50:I50)/SUM(E50:I50)</f>
        <v>3.4858757062146895</v>
      </c>
      <c r="N50" s="107">
        <v>6</v>
      </c>
      <c r="O50" s="95">
        <v>13</v>
      </c>
      <c r="P50" s="95">
        <v>295</v>
      </c>
      <c r="Q50" s="95">
        <v>29</v>
      </c>
      <c r="R50" s="95">
        <v>9</v>
      </c>
      <c r="S50" s="96">
        <v>12</v>
      </c>
      <c r="T50" s="137"/>
      <c r="U50" s="380">
        <f>SUMPRODUCT(N$4:R$4,N50:R50)/SUM(N50:R50)</f>
        <v>2.9375</v>
      </c>
    </row>
    <row r="51" spans="1:21" ht="13.5" customHeight="1" x14ac:dyDescent="0.15">
      <c r="A51" s="369"/>
      <c r="B51" s="10"/>
      <c r="C51" s="24"/>
      <c r="D51" s="341"/>
      <c r="E51" s="67">
        <v>22.527472527472529</v>
      </c>
      <c r="F51" s="68">
        <v>26.098901098901102</v>
      </c>
      <c r="G51" s="68">
        <v>34.340659340659343</v>
      </c>
      <c r="H51" s="68">
        <v>4.6703296703296706</v>
      </c>
      <c r="I51" s="68">
        <v>9.6153846153846168</v>
      </c>
      <c r="J51" s="162">
        <v>2.7472527472527473</v>
      </c>
      <c r="L51" s="381"/>
      <c r="N51" s="80">
        <v>1.6483516483516485</v>
      </c>
      <c r="O51" s="68">
        <v>3.5714285714285712</v>
      </c>
      <c r="P51" s="68">
        <v>81.043956043956044</v>
      </c>
      <c r="Q51" s="68">
        <v>7.9670329670329663</v>
      </c>
      <c r="R51" s="68">
        <v>2.4725274725274726</v>
      </c>
      <c r="S51" s="162">
        <v>3.296703296703297</v>
      </c>
      <c r="U51" s="381"/>
    </row>
    <row r="52" spans="1:21" s="110" customFormat="1" ht="13.5" customHeight="1" x14ac:dyDescent="0.15">
      <c r="A52" s="369"/>
      <c r="B52" s="108" t="s">
        <v>55</v>
      </c>
      <c r="C52" s="120"/>
      <c r="D52" s="342">
        <v>229</v>
      </c>
      <c r="E52" s="94">
        <v>67</v>
      </c>
      <c r="F52" s="95">
        <v>70</v>
      </c>
      <c r="G52" s="95">
        <v>65</v>
      </c>
      <c r="H52" s="95">
        <v>10</v>
      </c>
      <c r="I52" s="95">
        <v>12</v>
      </c>
      <c r="J52" s="96">
        <v>5</v>
      </c>
      <c r="L52" s="380">
        <f>SUMPRODUCT(E$4:I$4,E52:I52)/SUM(E52:I52)</f>
        <v>3.7589285714285716</v>
      </c>
      <c r="N52" s="107">
        <v>7</v>
      </c>
      <c r="O52" s="95">
        <v>20</v>
      </c>
      <c r="P52" s="95">
        <v>155</v>
      </c>
      <c r="Q52" s="95">
        <v>32</v>
      </c>
      <c r="R52" s="95">
        <v>6</v>
      </c>
      <c r="S52" s="96">
        <v>9</v>
      </c>
      <c r="T52" s="137"/>
      <c r="U52" s="380">
        <f>SUMPRODUCT(N$4:R$4,N52:R52)/SUM(N52:R52)</f>
        <v>2.9545454545454546</v>
      </c>
    </row>
    <row r="53" spans="1:21" ht="13.5" customHeight="1" x14ac:dyDescent="0.15">
      <c r="A53" s="369"/>
      <c r="B53" s="10"/>
      <c r="C53" s="24"/>
      <c r="D53" s="341"/>
      <c r="E53" s="67">
        <v>29.257641921397383</v>
      </c>
      <c r="F53" s="68">
        <v>30.567685589519648</v>
      </c>
      <c r="G53" s="68">
        <v>28.384279475982531</v>
      </c>
      <c r="H53" s="68">
        <v>4.3668122270742353</v>
      </c>
      <c r="I53" s="68">
        <v>5.2401746724890828</v>
      </c>
      <c r="J53" s="162">
        <v>2.1834061135371177</v>
      </c>
      <c r="L53" s="381"/>
      <c r="N53" s="80">
        <v>3.0567685589519651</v>
      </c>
      <c r="O53" s="68">
        <v>8.7336244541484707</v>
      </c>
      <c r="P53" s="68">
        <v>67.685589519650662</v>
      </c>
      <c r="Q53" s="68">
        <v>13.973799126637553</v>
      </c>
      <c r="R53" s="68">
        <v>2.6200873362445414</v>
      </c>
      <c r="S53" s="162">
        <v>3.9301310043668125</v>
      </c>
      <c r="U53" s="381"/>
    </row>
    <row r="54" spans="1:21" s="110" customFormat="1" ht="13.5" customHeight="1" x14ac:dyDescent="0.15">
      <c r="A54" s="369"/>
      <c r="B54" s="108" t="s">
        <v>57</v>
      </c>
      <c r="C54" s="120"/>
      <c r="D54" s="342">
        <v>173</v>
      </c>
      <c r="E54" s="94">
        <v>98</v>
      </c>
      <c r="F54" s="95">
        <v>50</v>
      </c>
      <c r="G54" s="95">
        <v>19</v>
      </c>
      <c r="H54" s="95">
        <v>1</v>
      </c>
      <c r="I54" s="95">
        <v>1</v>
      </c>
      <c r="J54" s="96">
        <v>4</v>
      </c>
      <c r="L54" s="380">
        <f>SUMPRODUCT(E$4:I$4,E54:I54)/SUM(E54:I54)</f>
        <v>4.4378698224852071</v>
      </c>
      <c r="N54" s="107">
        <v>0</v>
      </c>
      <c r="O54" s="95">
        <v>14</v>
      </c>
      <c r="P54" s="95">
        <v>139</v>
      </c>
      <c r="Q54" s="95">
        <v>10</v>
      </c>
      <c r="R54" s="95">
        <v>5</v>
      </c>
      <c r="S54" s="96">
        <v>5</v>
      </c>
      <c r="T54" s="137"/>
      <c r="U54" s="380">
        <f>SUMPRODUCT(N$4:R$4,N54:R54)/SUM(N54:R54)</f>
        <v>2.9642857142857144</v>
      </c>
    </row>
    <row r="55" spans="1:21" ht="13.5" customHeight="1" x14ac:dyDescent="0.15">
      <c r="A55" s="369"/>
      <c r="B55" s="10"/>
      <c r="C55" s="24"/>
      <c r="D55" s="341"/>
      <c r="E55" s="67">
        <v>56.647398843930638</v>
      </c>
      <c r="F55" s="68">
        <v>28.901734104046245</v>
      </c>
      <c r="G55" s="68">
        <v>10.982658959537572</v>
      </c>
      <c r="H55" s="68">
        <v>0.57803468208092479</v>
      </c>
      <c r="I55" s="68">
        <v>0.57803468208092479</v>
      </c>
      <c r="J55" s="162">
        <v>2.3121387283236992</v>
      </c>
      <c r="L55" s="381"/>
      <c r="N55" s="80">
        <v>0</v>
      </c>
      <c r="O55" s="68">
        <v>8.0924855491329488</v>
      </c>
      <c r="P55" s="68">
        <v>80.346820809248555</v>
      </c>
      <c r="Q55" s="68">
        <v>5.7803468208092488</v>
      </c>
      <c r="R55" s="68">
        <v>2.8901734104046244</v>
      </c>
      <c r="S55" s="162">
        <v>2.8901734104046244</v>
      </c>
      <c r="U55" s="381"/>
    </row>
    <row r="56" spans="1:21" s="110" customFormat="1" ht="13.5" customHeight="1" x14ac:dyDescent="0.15">
      <c r="A56" s="369"/>
      <c r="B56" s="108" t="s">
        <v>59</v>
      </c>
      <c r="C56" s="120"/>
      <c r="D56" s="342">
        <v>445</v>
      </c>
      <c r="E56" s="94">
        <v>233</v>
      </c>
      <c r="F56" s="95">
        <v>150</v>
      </c>
      <c r="G56" s="95">
        <v>44</v>
      </c>
      <c r="H56" s="95">
        <v>7</v>
      </c>
      <c r="I56" s="95">
        <v>3</v>
      </c>
      <c r="J56" s="96">
        <v>8</v>
      </c>
      <c r="L56" s="380">
        <f>SUMPRODUCT(E$4:I$4,E56:I56)/SUM(E56:I56)</f>
        <v>4.3798627002288333</v>
      </c>
      <c r="N56" s="107">
        <v>3</v>
      </c>
      <c r="O56" s="95">
        <v>57</v>
      </c>
      <c r="P56" s="95">
        <v>274</v>
      </c>
      <c r="Q56" s="95">
        <v>66</v>
      </c>
      <c r="R56" s="95">
        <v>23</v>
      </c>
      <c r="S56" s="96">
        <v>22</v>
      </c>
      <c r="T56" s="137"/>
      <c r="U56" s="380">
        <f>SUMPRODUCT(N$4:R$4,N56:R56)/SUM(N56:R56)</f>
        <v>2.8841607565011822</v>
      </c>
    </row>
    <row r="57" spans="1:21" ht="13.5" customHeight="1" x14ac:dyDescent="0.15">
      <c r="A57" s="369"/>
      <c r="B57" s="10"/>
      <c r="C57" s="24"/>
      <c r="D57" s="341"/>
      <c r="E57" s="67">
        <v>52.359550561797754</v>
      </c>
      <c r="F57" s="68">
        <v>33.707865168539328</v>
      </c>
      <c r="G57" s="68">
        <v>9.8876404494382015</v>
      </c>
      <c r="H57" s="68">
        <v>1.5730337078651686</v>
      </c>
      <c r="I57" s="68">
        <v>0.6741573033707865</v>
      </c>
      <c r="J57" s="162">
        <v>1.7977528089887642</v>
      </c>
      <c r="L57" s="381"/>
      <c r="N57" s="80">
        <v>0.6741573033707865</v>
      </c>
      <c r="O57" s="68">
        <v>12.808988764044942</v>
      </c>
      <c r="P57" s="68">
        <v>61.573033707865164</v>
      </c>
      <c r="Q57" s="68">
        <v>14.831460674157304</v>
      </c>
      <c r="R57" s="68">
        <v>5.1685393258426959</v>
      </c>
      <c r="S57" s="162">
        <v>4.9438202247191008</v>
      </c>
      <c r="U57" s="381"/>
    </row>
    <row r="58" spans="1:21" s="110" customFormat="1" ht="13.5" customHeight="1" x14ac:dyDescent="0.15">
      <c r="A58" s="369"/>
      <c r="B58" s="108" t="s">
        <v>61</v>
      </c>
      <c r="C58" s="120"/>
      <c r="D58" s="342">
        <v>214</v>
      </c>
      <c r="E58" s="94">
        <v>76</v>
      </c>
      <c r="F58" s="95">
        <v>86</v>
      </c>
      <c r="G58" s="95">
        <v>37</v>
      </c>
      <c r="H58" s="95">
        <v>9</v>
      </c>
      <c r="I58" s="95">
        <v>4</v>
      </c>
      <c r="J58" s="96">
        <v>2</v>
      </c>
      <c r="L58" s="380">
        <f>SUMPRODUCT(E$4:I$4,E58:I58)/SUM(E58:I58)</f>
        <v>4.0424528301886795</v>
      </c>
      <c r="N58" s="107">
        <v>3</v>
      </c>
      <c r="O58" s="95">
        <v>38</v>
      </c>
      <c r="P58" s="95">
        <v>130</v>
      </c>
      <c r="Q58" s="95">
        <v>24</v>
      </c>
      <c r="R58" s="95">
        <v>8</v>
      </c>
      <c r="S58" s="96">
        <v>11</v>
      </c>
      <c r="T58" s="137"/>
      <c r="U58" s="380">
        <f>SUMPRODUCT(N$4:R$4,N58:R58)/SUM(N58:R58)</f>
        <v>3.0197044334975369</v>
      </c>
    </row>
    <row r="59" spans="1:21" ht="13.5" customHeight="1" x14ac:dyDescent="0.15">
      <c r="A59" s="369"/>
      <c r="B59" s="10"/>
      <c r="C59" s="24"/>
      <c r="D59" s="341"/>
      <c r="E59" s="67">
        <v>35.514018691588781</v>
      </c>
      <c r="F59" s="68">
        <v>40.186915887850468</v>
      </c>
      <c r="G59" s="68">
        <v>17.289719626168225</v>
      </c>
      <c r="H59" s="68">
        <v>4.2056074766355138</v>
      </c>
      <c r="I59" s="68">
        <v>1.8691588785046727</v>
      </c>
      <c r="J59" s="162">
        <v>0.93457943925233633</v>
      </c>
      <c r="L59" s="381"/>
      <c r="N59" s="80">
        <v>1.4018691588785046</v>
      </c>
      <c r="O59" s="68">
        <v>17.75700934579439</v>
      </c>
      <c r="P59" s="68">
        <v>60.747663551401864</v>
      </c>
      <c r="Q59" s="68">
        <v>11.214953271028037</v>
      </c>
      <c r="R59" s="68">
        <v>3.7383177570093453</v>
      </c>
      <c r="S59" s="162">
        <v>5.1401869158878499</v>
      </c>
      <c r="U59" s="381"/>
    </row>
    <row r="60" spans="1:21" s="110" customFormat="1" ht="13.5" customHeight="1" x14ac:dyDescent="0.15">
      <c r="A60" s="369"/>
      <c r="B60" s="108" t="s">
        <v>63</v>
      </c>
      <c r="C60" s="120"/>
      <c r="D60" s="330">
        <v>133</v>
      </c>
      <c r="E60" s="94">
        <v>41</v>
      </c>
      <c r="F60" s="95">
        <v>31</v>
      </c>
      <c r="G60" s="95">
        <v>32</v>
      </c>
      <c r="H60" s="95">
        <v>3</v>
      </c>
      <c r="I60" s="95">
        <v>3</v>
      </c>
      <c r="J60" s="96">
        <v>23</v>
      </c>
      <c r="L60" s="380">
        <f>SUMPRODUCT(E$4:I$4,E60:I60)/SUM(E60:I60)</f>
        <v>3.9454545454545453</v>
      </c>
      <c r="N60" s="107">
        <v>2</v>
      </c>
      <c r="O60" s="95">
        <v>14</v>
      </c>
      <c r="P60" s="95">
        <v>70</v>
      </c>
      <c r="Q60" s="95">
        <v>7</v>
      </c>
      <c r="R60" s="95">
        <v>4</v>
      </c>
      <c r="S60" s="96">
        <v>36</v>
      </c>
      <c r="T60" s="137"/>
      <c r="U60" s="380">
        <f>SUMPRODUCT(N$4:R$4,N60:R60)/SUM(N60:R60)</f>
        <v>3.0309278350515463</v>
      </c>
    </row>
    <row r="61" spans="1:21" ht="13.5" customHeight="1" x14ac:dyDescent="0.15">
      <c r="A61" s="369"/>
      <c r="B61" s="10"/>
      <c r="C61" s="24"/>
      <c r="D61" s="341"/>
      <c r="E61" s="67">
        <v>30.82706766917293</v>
      </c>
      <c r="F61" s="68">
        <v>23.308270676691727</v>
      </c>
      <c r="G61" s="68">
        <v>24.060150375939848</v>
      </c>
      <c r="H61" s="68">
        <v>2.2556390977443606</v>
      </c>
      <c r="I61" s="68">
        <v>2.2556390977443606</v>
      </c>
      <c r="J61" s="162">
        <v>17.293233082706767</v>
      </c>
      <c r="L61" s="381"/>
      <c r="N61" s="80">
        <v>1.5037593984962405</v>
      </c>
      <c r="O61" s="68">
        <v>10.526315789473683</v>
      </c>
      <c r="P61" s="68">
        <v>52.631578947368418</v>
      </c>
      <c r="Q61" s="68">
        <v>5.2631578947368416</v>
      </c>
      <c r="R61" s="68">
        <v>3.007518796992481</v>
      </c>
      <c r="S61" s="162">
        <v>27.06766917293233</v>
      </c>
      <c r="U61" s="381"/>
    </row>
    <row r="62" spans="1:21" s="110" customFormat="1" ht="13.5" customHeight="1" x14ac:dyDescent="0.15">
      <c r="A62" s="369"/>
      <c r="B62" s="108" t="s">
        <v>65</v>
      </c>
      <c r="C62" s="120"/>
      <c r="D62" s="330">
        <v>497</v>
      </c>
      <c r="E62" s="94">
        <v>144</v>
      </c>
      <c r="F62" s="95">
        <v>162</v>
      </c>
      <c r="G62" s="95">
        <v>118</v>
      </c>
      <c r="H62" s="95">
        <v>20</v>
      </c>
      <c r="I62" s="95">
        <v>12</v>
      </c>
      <c r="J62" s="96">
        <v>41</v>
      </c>
      <c r="L62" s="380">
        <f>SUMPRODUCT(E$4:I$4,E62:I62)/SUM(E62:I62)</f>
        <v>3.8903508771929824</v>
      </c>
      <c r="N62" s="107">
        <v>10</v>
      </c>
      <c r="O62" s="95">
        <v>53</v>
      </c>
      <c r="P62" s="95">
        <v>313</v>
      </c>
      <c r="Q62" s="95">
        <v>39</v>
      </c>
      <c r="R62" s="95">
        <v>10</v>
      </c>
      <c r="S62" s="96">
        <v>72</v>
      </c>
      <c r="T62" s="137"/>
      <c r="U62" s="380">
        <f>SUMPRODUCT(N$4:R$4,N62:R62)/SUM(N62:R62)</f>
        <v>3.032941176470588</v>
      </c>
    </row>
    <row r="63" spans="1:21" ht="13.5" customHeight="1" x14ac:dyDescent="0.15">
      <c r="A63" s="369"/>
      <c r="B63" s="10"/>
      <c r="C63" s="24"/>
      <c r="D63" s="341"/>
      <c r="E63" s="67">
        <v>28.973843058350102</v>
      </c>
      <c r="F63" s="68">
        <v>32.595573440643868</v>
      </c>
      <c r="G63" s="68">
        <v>23.74245472837022</v>
      </c>
      <c r="H63" s="68">
        <v>4.0241448692152915</v>
      </c>
      <c r="I63" s="68">
        <v>2.4144869215291749</v>
      </c>
      <c r="J63" s="162">
        <v>8.2494969818913475</v>
      </c>
      <c r="L63" s="381"/>
      <c r="N63" s="80">
        <v>2.0120724346076457</v>
      </c>
      <c r="O63" s="68">
        <v>10.663983903420524</v>
      </c>
      <c r="P63" s="68">
        <v>62.977867203219319</v>
      </c>
      <c r="Q63" s="68">
        <v>7.8470824949698192</v>
      </c>
      <c r="R63" s="68">
        <v>2.0120724346076457</v>
      </c>
      <c r="S63" s="162">
        <v>14.486921529175051</v>
      </c>
      <c r="U63" s="381"/>
    </row>
    <row r="64" spans="1:21" s="110" customFormat="1" ht="13.5" customHeight="1" x14ac:dyDescent="0.15">
      <c r="A64" s="369"/>
      <c r="B64" s="108" t="s">
        <v>66</v>
      </c>
      <c r="C64" s="120"/>
      <c r="D64" s="342">
        <v>688</v>
      </c>
      <c r="E64" s="94">
        <v>192</v>
      </c>
      <c r="F64" s="95">
        <v>230</v>
      </c>
      <c r="G64" s="95">
        <v>170</v>
      </c>
      <c r="H64" s="95">
        <v>27</v>
      </c>
      <c r="I64" s="95">
        <v>13</v>
      </c>
      <c r="J64" s="96">
        <v>56</v>
      </c>
      <c r="L64" s="380">
        <f>SUMPRODUCT(E$4:I$4,E64:I64)/SUM(E64:I64)</f>
        <v>3.8876582278481013</v>
      </c>
      <c r="N64" s="107">
        <v>9</v>
      </c>
      <c r="O64" s="95">
        <v>65</v>
      </c>
      <c r="P64" s="95">
        <v>439</v>
      </c>
      <c r="Q64" s="95">
        <v>77</v>
      </c>
      <c r="R64" s="95">
        <v>17</v>
      </c>
      <c r="S64" s="96">
        <v>81</v>
      </c>
      <c r="T64" s="137"/>
      <c r="U64" s="380">
        <f>SUMPRODUCT(N$4:R$4,N64:R64)/SUM(N64:R64)</f>
        <v>2.9538714991762767</v>
      </c>
    </row>
    <row r="65" spans="1:21" ht="13.5" customHeight="1" thickBot="1" x14ac:dyDescent="0.2">
      <c r="A65" s="370"/>
      <c r="B65" s="21"/>
      <c r="C65" s="26"/>
      <c r="D65" s="343"/>
      <c r="E65" s="70">
        <v>27.906976744186046</v>
      </c>
      <c r="F65" s="71">
        <v>33.430232558139537</v>
      </c>
      <c r="G65" s="71">
        <v>24.709302325581394</v>
      </c>
      <c r="H65" s="71">
        <v>3.9244186046511627</v>
      </c>
      <c r="I65" s="71">
        <v>1.88953488372093</v>
      </c>
      <c r="J65" s="164">
        <v>8.1395348837209305</v>
      </c>
      <c r="L65" s="383"/>
      <c r="N65" s="81">
        <v>1.308139534883721</v>
      </c>
      <c r="O65" s="71">
        <v>9.4476744186046506</v>
      </c>
      <c r="P65" s="71">
        <v>63.808139534883722</v>
      </c>
      <c r="Q65" s="71">
        <v>11.19186046511628</v>
      </c>
      <c r="R65" s="71">
        <v>2.4709302325581395</v>
      </c>
      <c r="S65" s="164">
        <v>11.773255813953488</v>
      </c>
      <c r="U65" s="383"/>
    </row>
    <row r="66" spans="1:21" s="110" customFormat="1" ht="13.5" customHeight="1" x14ac:dyDescent="0.15">
      <c r="A66" s="367" t="s">
        <v>73</v>
      </c>
      <c r="B66" s="108" t="s">
        <v>67</v>
      </c>
      <c r="C66" s="120"/>
      <c r="D66" s="342">
        <v>1507</v>
      </c>
      <c r="E66" s="94">
        <v>515</v>
      </c>
      <c r="F66" s="95">
        <v>480</v>
      </c>
      <c r="G66" s="95">
        <v>341</v>
      </c>
      <c r="H66" s="95">
        <v>51</v>
      </c>
      <c r="I66" s="95">
        <v>43</v>
      </c>
      <c r="J66" s="96">
        <v>77</v>
      </c>
      <c r="L66" s="382">
        <f>SUMPRODUCT(E$4:I$4,E66:I66)/SUM(E66:I66)</f>
        <v>3.9601398601398601</v>
      </c>
      <c r="N66" s="107">
        <v>29</v>
      </c>
      <c r="O66" s="95">
        <v>158</v>
      </c>
      <c r="P66" s="95">
        <v>979</v>
      </c>
      <c r="Q66" s="95">
        <v>176</v>
      </c>
      <c r="R66" s="95">
        <v>48</v>
      </c>
      <c r="S66" s="96">
        <v>117</v>
      </c>
      <c r="T66" s="137"/>
      <c r="U66" s="382">
        <f>SUMPRODUCT(N$4:R$4,N66:R66)/SUM(N66:R66)</f>
        <v>2.9597122302158274</v>
      </c>
    </row>
    <row r="67" spans="1:21" ht="13.5" customHeight="1" x14ac:dyDescent="0.15">
      <c r="A67" s="369"/>
      <c r="B67" s="10" t="s">
        <v>68</v>
      </c>
      <c r="C67" s="24"/>
      <c r="D67" s="341"/>
      <c r="E67" s="67">
        <v>34.173855341738552</v>
      </c>
      <c r="F67" s="68">
        <v>31.851360318513606</v>
      </c>
      <c r="G67" s="68">
        <v>22.627737226277372</v>
      </c>
      <c r="H67" s="68">
        <v>3.3842070338420704</v>
      </c>
      <c r="I67" s="68">
        <v>2.8533510285335106</v>
      </c>
      <c r="J67" s="162">
        <v>5.1094890510948909</v>
      </c>
      <c r="L67" s="381"/>
      <c r="N67" s="80">
        <v>1.9243530192435303</v>
      </c>
      <c r="O67" s="68">
        <v>10.484406104844062</v>
      </c>
      <c r="P67" s="68">
        <v>64.96350364963503</v>
      </c>
      <c r="Q67" s="68">
        <v>11.678832116788321</v>
      </c>
      <c r="R67" s="68">
        <v>3.1851360318513606</v>
      </c>
      <c r="S67" s="162">
        <v>7.76376907763769</v>
      </c>
      <c r="U67" s="381"/>
    </row>
    <row r="68" spans="1:21" s="110" customFormat="1" ht="13.5" customHeight="1" x14ac:dyDescent="0.15">
      <c r="A68" s="369"/>
      <c r="B68" s="108" t="s">
        <v>69</v>
      </c>
      <c r="C68" s="120"/>
      <c r="D68" s="342">
        <v>1187</v>
      </c>
      <c r="E68" s="94">
        <v>400</v>
      </c>
      <c r="F68" s="95">
        <v>375</v>
      </c>
      <c r="G68" s="95">
        <v>267</v>
      </c>
      <c r="H68" s="95">
        <v>45</v>
      </c>
      <c r="I68" s="95">
        <v>39</v>
      </c>
      <c r="J68" s="96">
        <v>61</v>
      </c>
      <c r="L68" s="380">
        <f>SUMPRODUCT(E$4:I$4,E68:I68)/SUM(E68:I68)</f>
        <v>3.9342806394316163</v>
      </c>
      <c r="N68" s="107">
        <v>14</v>
      </c>
      <c r="O68" s="95">
        <v>110</v>
      </c>
      <c r="P68" s="95">
        <v>807</v>
      </c>
      <c r="Q68" s="95">
        <v>112</v>
      </c>
      <c r="R68" s="95">
        <v>33</v>
      </c>
      <c r="S68" s="96">
        <v>111</v>
      </c>
      <c r="T68" s="137"/>
      <c r="U68" s="380">
        <f>SUMPRODUCT(N$4:R$4,N68:R68)/SUM(N68:R68)</f>
        <v>2.962825278810409</v>
      </c>
    </row>
    <row r="69" spans="1:21" ht="13.5" customHeight="1" x14ac:dyDescent="0.15">
      <c r="A69" s="369"/>
      <c r="B69" s="10" t="s">
        <v>70</v>
      </c>
      <c r="C69" s="24"/>
      <c r="D69" s="341"/>
      <c r="E69" s="67">
        <v>33.69839932603201</v>
      </c>
      <c r="F69" s="68">
        <v>31.592249368155013</v>
      </c>
      <c r="G69" s="68">
        <v>22.493681550126368</v>
      </c>
      <c r="H69" s="68">
        <v>3.7910699241786014</v>
      </c>
      <c r="I69" s="68">
        <v>3.2855939342881211</v>
      </c>
      <c r="J69" s="162">
        <v>5.1390058972198824</v>
      </c>
      <c r="L69" s="381"/>
      <c r="N69" s="80">
        <v>1.1794439764111204</v>
      </c>
      <c r="O69" s="68">
        <v>9.2670598146588041</v>
      </c>
      <c r="P69" s="68">
        <v>67.986520640269589</v>
      </c>
      <c r="Q69" s="68">
        <v>9.4355518112889634</v>
      </c>
      <c r="R69" s="68">
        <v>2.7801179443976411</v>
      </c>
      <c r="S69" s="162">
        <v>9.3513058129738837</v>
      </c>
      <c r="U69" s="381"/>
    </row>
    <row r="70" spans="1:21" s="110" customFormat="1" ht="13.5" customHeight="1" x14ac:dyDescent="0.15">
      <c r="A70" s="369"/>
      <c r="B70" s="108" t="s">
        <v>361</v>
      </c>
      <c r="C70" s="120"/>
      <c r="D70" s="342">
        <v>18</v>
      </c>
      <c r="E70" s="94">
        <v>3</v>
      </c>
      <c r="F70" s="95">
        <v>3</v>
      </c>
      <c r="G70" s="95">
        <v>4</v>
      </c>
      <c r="H70" s="95">
        <v>0</v>
      </c>
      <c r="I70" s="95">
        <v>1</v>
      </c>
      <c r="J70" s="96">
        <v>7</v>
      </c>
      <c r="L70" s="380">
        <f>SUMPRODUCT(E$4:I$4,E70:I70)/SUM(E70:I70)</f>
        <v>3.6363636363636362</v>
      </c>
      <c r="N70" s="107">
        <v>1</v>
      </c>
      <c r="O70" s="95">
        <v>3</v>
      </c>
      <c r="P70" s="95">
        <v>5</v>
      </c>
      <c r="Q70" s="95">
        <v>1</v>
      </c>
      <c r="R70" s="95">
        <v>0</v>
      </c>
      <c r="S70" s="96">
        <v>8</v>
      </c>
      <c r="T70" s="137"/>
      <c r="U70" s="380">
        <f>SUMPRODUCT(N$4:R$4,N70:R70)/SUM(N70:R70)</f>
        <v>3.4</v>
      </c>
    </row>
    <row r="71" spans="1:21" ht="13.5" customHeight="1" thickBot="1" x14ac:dyDescent="0.2">
      <c r="A71" s="370"/>
      <c r="B71" s="21"/>
      <c r="C71" s="26"/>
      <c r="D71" s="343"/>
      <c r="E71" s="70">
        <v>16.666666666666664</v>
      </c>
      <c r="F71" s="71">
        <v>16.666666666666664</v>
      </c>
      <c r="G71" s="71">
        <v>22.222222222222221</v>
      </c>
      <c r="H71" s="71">
        <v>0</v>
      </c>
      <c r="I71" s="71">
        <v>5.5555555555555554</v>
      </c>
      <c r="J71" s="164">
        <v>38.888888888888893</v>
      </c>
      <c r="L71" s="383"/>
      <c r="N71" s="81">
        <v>5.5555555555555554</v>
      </c>
      <c r="O71" s="71">
        <v>16.666666666666664</v>
      </c>
      <c r="P71" s="71">
        <v>27.777777777777779</v>
      </c>
      <c r="Q71" s="71">
        <v>5.5555555555555554</v>
      </c>
      <c r="R71" s="71">
        <v>0</v>
      </c>
      <c r="S71" s="164">
        <v>44.444444444444443</v>
      </c>
      <c r="U71" s="383"/>
    </row>
    <row r="72" spans="1:21" s="110" customFormat="1" ht="13.5" customHeight="1" x14ac:dyDescent="0.15">
      <c r="A72" s="367" t="s">
        <v>510</v>
      </c>
      <c r="B72" s="108" t="s">
        <v>511</v>
      </c>
      <c r="C72" s="120"/>
      <c r="D72" s="342">
        <v>1212</v>
      </c>
      <c r="E72" s="94">
        <v>435</v>
      </c>
      <c r="F72" s="95">
        <v>388</v>
      </c>
      <c r="G72" s="95">
        <v>274</v>
      </c>
      <c r="H72" s="95">
        <v>42</v>
      </c>
      <c r="I72" s="95">
        <v>35</v>
      </c>
      <c r="J72" s="96">
        <v>38</v>
      </c>
      <c r="L72" s="382">
        <f>SUMPRODUCT(E$4:I$4,E72:I72)/SUM(E72:I72)</f>
        <v>3.9761499148211246</v>
      </c>
      <c r="N72" s="107">
        <v>21</v>
      </c>
      <c r="O72" s="95">
        <v>105</v>
      </c>
      <c r="P72" s="95">
        <v>825</v>
      </c>
      <c r="Q72" s="95">
        <v>155</v>
      </c>
      <c r="R72" s="95">
        <v>40</v>
      </c>
      <c r="S72" s="96">
        <v>66</v>
      </c>
      <c r="T72" s="137"/>
      <c r="U72" s="382">
        <f>SUMPRODUCT(N$4:R$4,N72:R72)/SUM(N72:R72)</f>
        <v>2.9232111692844676</v>
      </c>
    </row>
    <row r="73" spans="1:21" ht="13.5" customHeight="1" x14ac:dyDescent="0.15">
      <c r="A73" s="367"/>
      <c r="B73" s="10" t="s">
        <v>512</v>
      </c>
      <c r="C73" s="24"/>
      <c r="D73" s="341"/>
      <c r="E73" s="67">
        <v>35.89108910891089</v>
      </c>
      <c r="F73" s="68">
        <v>32.013201320132012</v>
      </c>
      <c r="G73" s="68">
        <v>22.607260726072607</v>
      </c>
      <c r="H73" s="68">
        <v>3.4653465346534658</v>
      </c>
      <c r="I73" s="68">
        <v>2.8877887788778875</v>
      </c>
      <c r="J73" s="162">
        <v>3.1353135313531353</v>
      </c>
      <c r="L73" s="381"/>
      <c r="N73" s="80">
        <v>1.7326732673267329</v>
      </c>
      <c r="O73" s="68">
        <v>8.6633663366336631</v>
      </c>
      <c r="P73" s="68">
        <v>68.069306930693074</v>
      </c>
      <c r="Q73" s="68">
        <v>12.788778877887788</v>
      </c>
      <c r="R73" s="68">
        <v>3.3003300330032999</v>
      </c>
      <c r="S73" s="162">
        <v>5.4455445544554459</v>
      </c>
      <c r="U73" s="381"/>
    </row>
    <row r="74" spans="1:21" s="110" customFormat="1" ht="13.5" customHeight="1" x14ac:dyDescent="0.15">
      <c r="A74" s="367"/>
      <c r="B74" s="108" t="s">
        <v>513</v>
      </c>
      <c r="C74" s="120"/>
      <c r="D74" s="342">
        <v>422</v>
      </c>
      <c r="E74" s="94">
        <v>139</v>
      </c>
      <c r="F74" s="95">
        <v>140</v>
      </c>
      <c r="G74" s="95">
        <v>101</v>
      </c>
      <c r="H74" s="95">
        <v>15</v>
      </c>
      <c r="I74" s="95">
        <v>15</v>
      </c>
      <c r="J74" s="96">
        <v>12</v>
      </c>
      <c r="L74" s="380">
        <f>SUMPRODUCT(E$4:I$4,E74:I74)/SUM(E74:I74)</f>
        <v>3.9097560975609755</v>
      </c>
      <c r="N74" s="107">
        <v>6</v>
      </c>
      <c r="O74" s="95">
        <v>46</v>
      </c>
      <c r="P74" s="95">
        <v>303</v>
      </c>
      <c r="Q74" s="95">
        <v>43</v>
      </c>
      <c r="R74" s="95">
        <v>10</v>
      </c>
      <c r="S74" s="96">
        <v>14</v>
      </c>
      <c r="T74" s="137"/>
      <c r="U74" s="380">
        <f>SUMPRODUCT(N$4:R$4,N74:R74)/SUM(N74:R74)</f>
        <v>2.9877450980392157</v>
      </c>
    </row>
    <row r="75" spans="1:21" ht="13.5" customHeight="1" x14ac:dyDescent="0.15">
      <c r="A75" s="367"/>
      <c r="B75" s="10" t="s">
        <v>512</v>
      </c>
      <c r="C75" s="24"/>
      <c r="D75" s="341"/>
      <c r="E75" s="67">
        <v>32.938388625592417</v>
      </c>
      <c r="F75" s="68">
        <v>33.175355450236964</v>
      </c>
      <c r="G75" s="68">
        <v>23.933649289099527</v>
      </c>
      <c r="H75" s="68">
        <v>3.5545023696682465</v>
      </c>
      <c r="I75" s="68">
        <v>3.5545023696682465</v>
      </c>
      <c r="J75" s="162">
        <v>2.8436018957345972</v>
      </c>
      <c r="L75" s="381"/>
      <c r="N75" s="80">
        <v>1.4218009478672986</v>
      </c>
      <c r="O75" s="68">
        <v>10.900473933649289</v>
      </c>
      <c r="P75" s="68">
        <v>71.800947867298575</v>
      </c>
      <c r="Q75" s="68">
        <v>10.189573459715639</v>
      </c>
      <c r="R75" s="68">
        <v>2.3696682464454977</v>
      </c>
      <c r="S75" s="162">
        <v>3.3175355450236967</v>
      </c>
      <c r="U75" s="381"/>
    </row>
    <row r="76" spans="1:21" s="110" customFormat="1" ht="13.5" customHeight="1" x14ac:dyDescent="0.15">
      <c r="A76" s="367"/>
      <c r="B76" s="108" t="s">
        <v>514</v>
      </c>
      <c r="C76" s="120"/>
      <c r="D76" s="342">
        <v>1078</v>
      </c>
      <c r="E76" s="94">
        <v>344</v>
      </c>
      <c r="F76" s="95">
        <v>330</v>
      </c>
      <c r="G76" s="95">
        <v>237</v>
      </c>
      <c r="H76" s="95">
        <v>39</v>
      </c>
      <c r="I76" s="95">
        <v>33</v>
      </c>
      <c r="J76" s="96">
        <v>95</v>
      </c>
      <c r="L76" s="380">
        <f>SUMPRODUCT(E$4:I$4,E76:I76)/SUM(E76:I76)</f>
        <v>3.9287894201424209</v>
      </c>
      <c r="N76" s="107">
        <v>17</v>
      </c>
      <c r="O76" s="95">
        <v>120</v>
      </c>
      <c r="P76" s="95">
        <v>663</v>
      </c>
      <c r="Q76" s="95">
        <v>91</v>
      </c>
      <c r="R76" s="95">
        <v>31</v>
      </c>
      <c r="S76" s="96">
        <v>156</v>
      </c>
      <c r="T76" s="137"/>
      <c r="U76" s="380">
        <f>SUMPRODUCT(N$4:R$4,N76:R76)/SUM(N76:R76)</f>
        <v>3.0010845986984815</v>
      </c>
    </row>
    <row r="77" spans="1:21" ht="13.5" customHeight="1" thickBot="1" x14ac:dyDescent="0.2">
      <c r="A77" s="368"/>
      <c r="B77" s="21"/>
      <c r="C77" s="26"/>
      <c r="D77" s="343"/>
      <c r="E77" s="70">
        <v>31.910946196660483</v>
      </c>
      <c r="F77" s="71">
        <v>30.612244897959183</v>
      </c>
      <c r="G77" s="71">
        <v>21.985157699443413</v>
      </c>
      <c r="H77" s="71">
        <v>3.6178107606679033</v>
      </c>
      <c r="I77" s="71">
        <v>3.0612244897959182</v>
      </c>
      <c r="J77" s="164">
        <v>8.8126159554730972</v>
      </c>
      <c r="L77" s="383"/>
      <c r="N77" s="81">
        <v>1.5769944341372915</v>
      </c>
      <c r="O77" s="71">
        <v>11.131725417439704</v>
      </c>
      <c r="P77" s="71">
        <v>61.502782931354361</v>
      </c>
      <c r="Q77" s="71">
        <v>8.4415584415584419</v>
      </c>
      <c r="R77" s="71">
        <v>2.8756957328385901</v>
      </c>
      <c r="S77" s="164">
        <v>14.471243042671613</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343</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1719</v>
      </c>
      <c r="F6" s="92">
        <v>626</v>
      </c>
      <c r="G6" s="92">
        <v>206</v>
      </c>
      <c r="H6" s="92">
        <v>19</v>
      </c>
      <c r="I6" s="92">
        <v>22</v>
      </c>
      <c r="J6" s="93">
        <v>120</v>
      </c>
      <c r="K6" s="133"/>
      <c r="L6" s="382">
        <f>SUMPRODUCT(E$4:I$4,E6:I6)/SUM(E6:I6)</f>
        <v>4.5435956790123457</v>
      </c>
      <c r="N6" s="100">
        <v>86</v>
      </c>
      <c r="O6" s="92">
        <v>398</v>
      </c>
      <c r="P6" s="92">
        <v>1566</v>
      </c>
      <c r="Q6" s="92">
        <v>333</v>
      </c>
      <c r="R6" s="92">
        <v>104</v>
      </c>
      <c r="S6" s="93">
        <v>225</v>
      </c>
      <c r="T6" s="137"/>
      <c r="U6" s="382">
        <f>SUMPRODUCT(N$4:R$4,N6:R6)/SUM(N6:R6)</f>
        <v>3.0116606353035786</v>
      </c>
    </row>
    <row r="7" spans="1:22" ht="13.5" customHeight="1" thickBot="1" x14ac:dyDescent="0.2">
      <c r="A7" s="8"/>
      <c r="B7" s="9"/>
      <c r="C7" s="9"/>
      <c r="D7" s="339"/>
      <c r="E7" s="64">
        <v>63.384955752212392</v>
      </c>
      <c r="F7" s="65">
        <v>23.08259587020649</v>
      </c>
      <c r="G7" s="65">
        <v>7.5958702064896757</v>
      </c>
      <c r="H7" s="65">
        <v>0.70058997050147487</v>
      </c>
      <c r="I7" s="65">
        <v>0.8112094395280236</v>
      </c>
      <c r="J7" s="163">
        <v>4.4247787610619467</v>
      </c>
      <c r="K7" s="134"/>
      <c r="L7" s="383"/>
      <c r="N7" s="79">
        <v>3.171091445427729</v>
      </c>
      <c r="O7" s="65">
        <v>14.67551622418879</v>
      </c>
      <c r="P7" s="65">
        <v>57.743362831858406</v>
      </c>
      <c r="Q7" s="65">
        <v>12.278761061946902</v>
      </c>
      <c r="R7" s="65">
        <v>3.8348082595870205</v>
      </c>
      <c r="S7" s="163">
        <v>8.2964601769911503</v>
      </c>
      <c r="U7" s="383"/>
    </row>
    <row r="8" spans="1:22" s="110" customFormat="1" ht="13.5" customHeight="1" x14ac:dyDescent="0.15">
      <c r="A8" s="371" t="s">
        <v>30</v>
      </c>
      <c r="B8" s="118" t="s">
        <v>32</v>
      </c>
      <c r="C8" s="119"/>
      <c r="D8" s="340">
        <v>1272</v>
      </c>
      <c r="E8" s="101">
        <v>803</v>
      </c>
      <c r="F8" s="102">
        <v>284</v>
      </c>
      <c r="G8" s="102">
        <v>104</v>
      </c>
      <c r="H8" s="102">
        <v>9</v>
      </c>
      <c r="I8" s="102">
        <v>13</v>
      </c>
      <c r="J8" s="105">
        <v>59</v>
      </c>
      <c r="K8" s="133"/>
      <c r="L8" s="382">
        <f>SUMPRODUCT(E$4:I$4,E8:I8)/SUM(E8:I8)</f>
        <v>4.5292662819455893</v>
      </c>
      <c r="N8" s="104">
        <v>35</v>
      </c>
      <c r="O8" s="102">
        <v>188</v>
      </c>
      <c r="P8" s="102">
        <v>750</v>
      </c>
      <c r="Q8" s="102">
        <v>150</v>
      </c>
      <c r="R8" s="102">
        <v>48</v>
      </c>
      <c r="S8" s="105">
        <v>101</v>
      </c>
      <c r="T8" s="137"/>
      <c r="U8" s="382">
        <f>SUMPRODUCT(N$4:R$4,N8:R8)/SUM(N8:R8)</f>
        <v>3.0102476515798462</v>
      </c>
    </row>
    <row r="9" spans="1:22" ht="13.5" customHeight="1" x14ac:dyDescent="0.15">
      <c r="A9" s="369"/>
      <c r="B9" s="10"/>
      <c r="C9" s="24"/>
      <c r="D9" s="341"/>
      <c r="E9" s="67">
        <v>63.128930817610062</v>
      </c>
      <c r="F9" s="68">
        <v>22.327044025157232</v>
      </c>
      <c r="G9" s="68">
        <v>8.1761006289308167</v>
      </c>
      <c r="H9" s="68">
        <v>0.70754716981132082</v>
      </c>
      <c r="I9" s="68">
        <v>1.0220125786163521</v>
      </c>
      <c r="J9" s="162">
        <v>4.6383647798742134</v>
      </c>
      <c r="K9" s="134"/>
      <c r="L9" s="381"/>
      <c r="N9" s="80">
        <v>2.7515723270440251</v>
      </c>
      <c r="O9" s="68">
        <v>14.779874213836477</v>
      </c>
      <c r="P9" s="68">
        <v>58.962264150943398</v>
      </c>
      <c r="Q9" s="68">
        <v>11.79245283018868</v>
      </c>
      <c r="R9" s="68">
        <v>3.7735849056603774</v>
      </c>
      <c r="S9" s="162">
        <v>7.9402515723270435</v>
      </c>
      <c r="U9" s="381"/>
    </row>
    <row r="10" spans="1:22" s="110" customFormat="1" ht="13.5" customHeight="1" x14ac:dyDescent="0.15">
      <c r="A10" s="369"/>
      <c r="B10" s="108" t="s">
        <v>34</v>
      </c>
      <c r="C10" s="120"/>
      <c r="D10" s="342">
        <v>279</v>
      </c>
      <c r="E10" s="94">
        <v>187</v>
      </c>
      <c r="F10" s="95">
        <v>63</v>
      </c>
      <c r="G10" s="95">
        <v>16</v>
      </c>
      <c r="H10" s="95">
        <v>2</v>
      </c>
      <c r="I10" s="95">
        <v>1</v>
      </c>
      <c r="J10" s="96">
        <v>10</v>
      </c>
      <c r="K10" s="127"/>
      <c r="L10" s="380">
        <f>SUMPRODUCT(E$4:I$4,E10:I10)/SUM(E10:I10)</f>
        <v>4.6096654275092934</v>
      </c>
      <c r="N10" s="107">
        <v>10</v>
      </c>
      <c r="O10" s="95">
        <v>41</v>
      </c>
      <c r="P10" s="95">
        <v>142</v>
      </c>
      <c r="Q10" s="95">
        <v>47</v>
      </c>
      <c r="R10" s="95">
        <v>13</v>
      </c>
      <c r="S10" s="96">
        <v>26</v>
      </c>
      <c r="T10" s="137"/>
      <c r="U10" s="380">
        <f>SUMPRODUCT(N$4:R$4,N10:R10)/SUM(N10:R10)</f>
        <v>2.9525691699604741</v>
      </c>
    </row>
    <row r="11" spans="1:22" ht="13.5" customHeight="1" x14ac:dyDescent="0.15">
      <c r="A11" s="369"/>
      <c r="B11" s="10"/>
      <c r="C11" s="24"/>
      <c r="D11" s="341"/>
      <c r="E11" s="67">
        <v>67.025089605734763</v>
      </c>
      <c r="F11" s="68">
        <v>22.58064516129032</v>
      </c>
      <c r="G11" s="68">
        <v>5.7347670250896057</v>
      </c>
      <c r="H11" s="68">
        <v>0.71684587813620071</v>
      </c>
      <c r="I11" s="68">
        <v>0.35842293906810035</v>
      </c>
      <c r="J11" s="162">
        <v>3.5842293906810032</v>
      </c>
      <c r="K11" s="128"/>
      <c r="L11" s="381"/>
      <c r="N11" s="80">
        <v>3.5842293906810032</v>
      </c>
      <c r="O11" s="68">
        <v>14.695340501792115</v>
      </c>
      <c r="P11" s="68">
        <v>50.896057347670251</v>
      </c>
      <c r="Q11" s="68">
        <v>16.845878136200717</v>
      </c>
      <c r="R11" s="68">
        <v>4.6594982078853047</v>
      </c>
      <c r="S11" s="162">
        <v>9.3189964157706093</v>
      </c>
      <c r="U11" s="381"/>
    </row>
    <row r="12" spans="1:22" s="110" customFormat="1" ht="13.5" customHeight="1" x14ac:dyDescent="0.15">
      <c r="A12" s="369"/>
      <c r="B12" s="108" t="s">
        <v>36</v>
      </c>
      <c r="C12" s="120"/>
      <c r="D12" s="342">
        <v>680</v>
      </c>
      <c r="E12" s="94">
        <v>430</v>
      </c>
      <c r="F12" s="95">
        <v>171</v>
      </c>
      <c r="G12" s="95">
        <v>43</v>
      </c>
      <c r="H12" s="95">
        <v>2</v>
      </c>
      <c r="I12" s="95">
        <v>6</v>
      </c>
      <c r="J12" s="96">
        <v>28</v>
      </c>
      <c r="K12" s="127"/>
      <c r="L12" s="380">
        <f>SUMPRODUCT(E$4:I$4,E12:I12)/SUM(E12:I12)</f>
        <v>4.5598159509202452</v>
      </c>
      <c r="N12" s="107">
        <v>25</v>
      </c>
      <c r="O12" s="95">
        <v>96</v>
      </c>
      <c r="P12" s="95">
        <v>396</v>
      </c>
      <c r="Q12" s="95">
        <v>86</v>
      </c>
      <c r="R12" s="95">
        <v>27</v>
      </c>
      <c r="S12" s="96">
        <v>50</v>
      </c>
      <c r="T12" s="137"/>
      <c r="U12" s="380">
        <f>SUMPRODUCT(N$4:R$4,N12:R12)/SUM(N12:R12)</f>
        <v>3.0095238095238095</v>
      </c>
    </row>
    <row r="13" spans="1:22" ht="13.5" customHeight="1" x14ac:dyDescent="0.15">
      <c r="A13" s="369"/>
      <c r="B13" s="10"/>
      <c r="C13" s="24"/>
      <c r="D13" s="341"/>
      <c r="E13" s="67">
        <v>63.235294117647058</v>
      </c>
      <c r="F13" s="68">
        <v>25.147058823529413</v>
      </c>
      <c r="G13" s="68">
        <v>6.3235294117647056</v>
      </c>
      <c r="H13" s="68">
        <v>0.29411764705882354</v>
      </c>
      <c r="I13" s="68">
        <v>0.88235294117647056</v>
      </c>
      <c r="J13" s="162">
        <v>4.117647058823529</v>
      </c>
      <c r="K13" s="128"/>
      <c r="L13" s="381"/>
      <c r="N13" s="80">
        <v>3.6764705882352944</v>
      </c>
      <c r="O13" s="68">
        <v>14.117647058823529</v>
      </c>
      <c r="P13" s="68">
        <v>58.235294117647065</v>
      </c>
      <c r="Q13" s="68">
        <v>12.647058823529411</v>
      </c>
      <c r="R13" s="68">
        <v>3.9705882352941173</v>
      </c>
      <c r="S13" s="162">
        <v>7.3529411764705888</v>
      </c>
      <c r="U13" s="381"/>
    </row>
    <row r="14" spans="1:22" s="110" customFormat="1" ht="13.5" customHeight="1" x14ac:dyDescent="0.15">
      <c r="A14" s="369"/>
      <c r="B14" s="108" t="s">
        <v>38</v>
      </c>
      <c r="C14" s="120"/>
      <c r="D14" s="342">
        <v>196</v>
      </c>
      <c r="E14" s="94">
        <v>129</v>
      </c>
      <c r="F14" s="95">
        <v>43</v>
      </c>
      <c r="G14" s="95">
        <v>15</v>
      </c>
      <c r="H14" s="95">
        <v>1</v>
      </c>
      <c r="I14" s="95">
        <v>1</v>
      </c>
      <c r="J14" s="96">
        <v>7</v>
      </c>
      <c r="K14" s="127"/>
      <c r="L14" s="380">
        <f>SUMPRODUCT(E$4:I$4,E14:I14)/SUM(E14:I14)</f>
        <v>4.5767195767195767</v>
      </c>
      <c r="N14" s="107">
        <v>7</v>
      </c>
      <c r="O14" s="95">
        <v>29</v>
      </c>
      <c r="P14" s="95">
        <v>119</v>
      </c>
      <c r="Q14" s="95">
        <v>20</v>
      </c>
      <c r="R14" s="95">
        <v>5</v>
      </c>
      <c r="S14" s="96">
        <v>16</v>
      </c>
      <c r="T14" s="137"/>
      <c r="U14" s="380">
        <f>SUMPRODUCT(N$4:R$4,N14:R14)/SUM(N14:R14)</f>
        <v>3.0722222222222224</v>
      </c>
    </row>
    <row r="15" spans="1:22" ht="13.5" customHeight="1" x14ac:dyDescent="0.15">
      <c r="A15" s="369"/>
      <c r="B15" s="10"/>
      <c r="C15" s="24"/>
      <c r="D15" s="341"/>
      <c r="E15" s="67">
        <v>65.816326530612244</v>
      </c>
      <c r="F15" s="68">
        <v>21.938775510204081</v>
      </c>
      <c r="G15" s="68">
        <v>7.6530612244897958</v>
      </c>
      <c r="H15" s="68">
        <v>0.51020408163265307</v>
      </c>
      <c r="I15" s="68">
        <v>0.51020408163265307</v>
      </c>
      <c r="J15" s="162">
        <v>3.5714285714285712</v>
      </c>
      <c r="K15" s="128"/>
      <c r="L15" s="381"/>
      <c r="N15" s="80">
        <v>3.5714285714285712</v>
      </c>
      <c r="O15" s="68">
        <v>14.795918367346939</v>
      </c>
      <c r="P15" s="68">
        <v>60.714285714285708</v>
      </c>
      <c r="Q15" s="68">
        <v>10.204081632653061</v>
      </c>
      <c r="R15" s="68">
        <v>2.5510204081632653</v>
      </c>
      <c r="S15" s="162">
        <v>8.1632653061224492</v>
      </c>
      <c r="U15" s="381"/>
    </row>
    <row r="16" spans="1:22" s="110" customFormat="1" ht="13.5" customHeight="1" x14ac:dyDescent="0.15">
      <c r="A16" s="369"/>
      <c r="B16" s="108" t="s">
        <v>40</v>
      </c>
      <c r="C16" s="120"/>
      <c r="D16" s="342">
        <v>191</v>
      </c>
      <c r="E16" s="94">
        <v>110</v>
      </c>
      <c r="F16" s="95">
        <v>46</v>
      </c>
      <c r="G16" s="95">
        <v>20</v>
      </c>
      <c r="H16" s="95">
        <v>3</v>
      </c>
      <c r="I16" s="95">
        <v>1</v>
      </c>
      <c r="J16" s="96">
        <v>11</v>
      </c>
      <c r="K16" s="127"/>
      <c r="L16" s="380">
        <f>SUMPRODUCT(E$4:I$4,E16:I16)/SUM(E16:I16)</f>
        <v>4.45</v>
      </c>
      <c r="N16" s="107">
        <v>6</v>
      </c>
      <c r="O16" s="95">
        <v>30</v>
      </c>
      <c r="P16" s="95">
        <v>108</v>
      </c>
      <c r="Q16" s="95">
        <v>18</v>
      </c>
      <c r="R16" s="95">
        <v>7</v>
      </c>
      <c r="S16" s="96">
        <v>22</v>
      </c>
      <c r="T16" s="137"/>
      <c r="U16" s="380">
        <f>SUMPRODUCT(N$4:R$4,N16:R16)/SUM(N16:R16)</f>
        <v>3.059171597633136</v>
      </c>
    </row>
    <row r="17" spans="1:21" ht="13.5" customHeight="1" x14ac:dyDescent="0.15">
      <c r="A17" s="369"/>
      <c r="B17" s="10"/>
      <c r="C17" s="24"/>
      <c r="D17" s="341"/>
      <c r="E17" s="67">
        <v>57.591623036649217</v>
      </c>
      <c r="F17" s="68">
        <v>24.083769633507853</v>
      </c>
      <c r="G17" s="68">
        <v>10.471204188481675</v>
      </c>
      <c r="H17" s="68">
        <v>1.5706806282722512</v>
      </c>
      <c r="I17" s="68">
        <v>0.52356020942408377</v>
      </c>
      <c r="J17" s="162">
        <v>5.7591623036649215</v>
      </c>
      <c r="K17" s="128"/>
      <c r="L17" s="381"/>
      <c r="N17" s="80">
        <v>3.1413612565445024</v>
      </c>
      <c r="O17" s="68">
        <v>15.706806282722512</v>
      </c>
      <c r="P17" s="68">
        <v>56.544502617801051</v>
      </c>
      <c r="Q17" s="68">
        <v>9.4240837696335085</v>
      </c>
      <c r="R17" s="68">
        <v>3.664921465968586</v>
      </c>
      <c r="S17" s="162">
        <v>11.518324607329843</v>
      </c>
      <c r="U17" s="381"/>
    </row>
    <row r="18" spans="1:21" s="110" customFormat="1" ht="13.5" customHeight="1" x14ac:dyDescent="0.15">
      <c r="A18" s="369"/>
      <c r="B18" s="108" t="s">
        <v>42</v>
      </c>
      <c r="C18" s="120"/>
      <c r="D18" s="342">
        <v>94</v>
      </c>
      <c r="E18" s="94">
        <v>60</v>
      </c>
      <c r="F18" s="95">
        <v>19</v>
      </c>
      <c r="G18" s="95">
        <v>8</v>
      </c>
      <c r="H18" s="95">
        <v>2</v>
      </c>
      <c r="I18" s="95">
        <v>0</v>
      </c>
      <c r="J18" s="96">
        <v>5</v>
      </c>
      <c r="K18" s="127"/>
      <c r="L18" s="380">
        <f>SUMPRODUCT(E$4:I$4,E18:I18)/SUM(E18:I18)</f>
        <v>4.5393258426966296</v>
      </c>
      <c r="N18" s="107">
        <v>3</v>
      </c>
      <c r="O18" s="95">
        <v>14</v>
      </c>
      <c r="P18" s="95">
        <v>51</v>
      </c>
      <c r="Q18" s="95">
        <v>12</v>
      </c>
      <c r="R18" s="95">
        <v>4</v>
      </c>
      <c r="S18" s="96">
        <v>10</v>
      </c>
      <c r="T18" s="137"/>
      <c r="U18" s="380">
        <f>SUMPRODUCT(N$4:R$4,N18:R18)/SUM(N18:R18)</f>
        <v>3</v>
      </c>
    </row>
    <row r="19" spans="1:21" ht="13.5" customHeight="1" thickBot="1" x14ac:dyDescent="0.2">
      <c r="A19" s="370"/>
      <c r="B19" s="21"/>
      <c r="C19" s="26"/>
      <c r="D19" s="343"/>
      <c r="E19" s="70">
        <v>63.829787234042556</v>
      </c>
      <c r="F19" s="71">
        <v>20.212765957446805</v>
      </c>
      <c r="G19" s="71">
        <v>8.5106382978723403</v>
      </c>
      <c r="H19" s="71">
        <v>2.1276595744680851</v>
      </c>
      <c r="I19" s="71">
        <v>0</v>
      </c>
      <c r="J19" s="164">
        <v>5.3191489361702127</v>
      </c>
      <c r="K19" s="128"/>
      <c r="L19" s="383"/>
      <c r="N19" s="81">
        <v>3.1914893617021276</v>
      </c>
      <c r="O19" s="71">
        <v>14.893617021276595</v>
      </c>
      <c r="P19" s="71">
        <v>54.255319148936167</v>
      </c>
      <c r="Q19" s="71">
        <v>12.76595744680851</v>
      </c>
      <c r="R19" s="71">
        <v>4.2553191489361701</v>
      </c>
      <c r="S19" s="164">
        <v>10.638297872340425</v>
      </c>
      <c r="U19" s="383"/>
    </row>
    <row r="20" spans="1:21" s="111" customFormat="1" ht="13.5" customHeight="1" x14ac:dyDescent="0.15">
      <c r="A20" s="372" t="s">
        <v>0</v>
      </c>
      <c r="B20" s="103" t="s">
        <v>1</v>
      </c>
      <c r="C20" s="121"/>
      <c r="D20" s="340">
        <v>1088</v>
      </c>
      <c r="E20" s="101">
        <v>611</v>
      </c>
      <c r="F20" s="102">
        <v>313</v>
      </c>
      <c r="G20" s="102">
        <v>100</v>
      </c>
      <c r="H20" s="102">
        <v>10</v>
      </c>
      <c r="I20" s="102">
        <v>10</v>
      </c>
      <c r="J20" s="105">
        <v>44</v>
      </c>
      <c r="K20" s="129"/>
      <c r="L20" s="382">
        <f>SUMPRODUCT(E$4:I$4,E20:I20)/SUM(E20:I20)</f>
        <v>4.4415708812260535</v>
      </c>
      <c r="N20" s="104">
        <v>35</v>
      </c>
      <c r="O20" s="102">
        <v>171</v>
      </c>
      <c r="P20" s="102">
        <v>636</v>
      </c>
      <c r="Q20" s="102">
        <v>128</v>
      </c>
      <c r="R20" s="102">
        <v>34</v>
      </c>
      <c r="S20" s="105">
        <v>84</v>
      </c>
      <c r="T20" s="4"/>
      <c r="U20" s="382">
        <f>SUMPRODUCT(N$4:R$4,N20:R20)/SUM(N20:R20)</f>
        <v>3.0448207171314743</v>
      </c>
    </row>
    <row r="21" spans="1:21" s="22" customFormat="1" ht="13.5" customHeight="1" x14ac:dyDescent="0.15">
      <c r="A21" s="373"/>
      <c r="B21" s="23"/>
      <c r="C21" s="25"/>
      <c r="D21" s="341"/>
      <c r="E21" s="67">
        <v>56.158088235294116</v>
      </c>
      <c r="F21" s="68">
        <v>28.768382352941174</v>
      </c>
      <c r="G21" s="68">
        <v>9.1911764705882355</v>
      </c>
      <c r="H21" s="68">
        <v>0.91911764705882359</v>
      </c>
      <c r="I21" s="68">
        <v>0.91911764705882359</v>
      </c>
      <c r="J21" s="162">
        <v>4.0441176470588234</v>
      </c>
      <c r="L21" s="381"/>
      <c r="N21" s="80">
        <v>3.2169117647058822</v>
      </c>
      <c r="O21" s="68">
        <v>15.716911764705882</v>
      </c>
      <c r="P21" s="68">
        <v>58.455882352941181</v>
      </c>
      <c r="Q21" s="68">
        <v>11.76470588235294</v>
      </c>
      <c r="R21" s="68">
        <v>3.125</v>
      </c>
      <c r="S21" s="162">
        <v>7.7205882352941178</v>
      </c>
      <c r="T21" s="4"/>
      <c r="U21" s="381"/>
    </row>
    <row r="22" spans="1:21" s="111" customFormat="1" ht="13.5" customHeight="1" x14ac:dyDescent="0.15">
      <c r="A22" s="373"/>
      <c r="B22" s="106" t="s">
        <v>2</v>
      </c>
      <c r="C22" s="122"/>
      <c r="D22" s="342">
        <v>1538</v>
      </c>
      <c r="E22" s="94">
        <v>1062</v>
      </c>
      <c r="F22" s="95">
        <v>293</v>
      </c>
      <c r="G22" s="95">
        <v>98</v>
      </c>
      <c r="H22" s="95">
        <v>8</v>
      </c>
      <c r="I22" s="95">
        <v>12</v>
      </c>
      <c r="J22" s="96">
        <v>65</v>
      </c>
      <c r="L22" s="380">
        <f>SUMPRODUCT(E$4:I$4,E22:I22)/SUM(E22:I22)</f>
        <v>4.6191446028513239</v>
      </c>
      <c r="N22" s="107">
        <v>46</v>
      </c>
      <c r="O22" s="95">
        <v>212</v>
      </c>
      <c r="P22" s="95">
        <v>891</v>
      </c>
      <c r="Q22" s="95">
        <v>195</v>
      </c>
      <c r="R22" s="95">
        <v>70</v>
      </c>
      <c r="S22" s="96">
        <v>124</v>
      </c>
      <c r="T22" s="4"/>
      <c r="U22" s="380">
        <f>SUMPRODUCT(N$4:R$4,N22:R22)/SUM(N22:R22)</f>
        <v>2.9780763790664779</v>
      </c>
    </row>
    <row r="23" spans="1:21" s="22" customFormat="1" ht="13.5" customHeight="1" x14ac:dyDescent="0.15">
      <c r="A23" s="373"/>
      <c r="B23" s="23"/>
      <c r="C23" s="25"/>
      <c r="D23" s="341"/>
      <c r="E23" s="67">
        <v>69.050715214564377</v>
      </c>
      <c r="F23" s="68">
        <v>19.05071521456437</v>
      </c>
      <c r="G23" s="68">
        <v>6.3719115734720413</v>
      </c>
      <c r="H23" s="68">
        <v>0.52015604681404426</v>
      </c>
      <c r="I23" s="68">
        <v>0.78023407022106639</v>
      </c>
      <c r="J23" s="162">
        <v>4.2262678803641087</v>
      </c>
      <c r="L23" s="381"/>
      <c r="N23" s="80">
        <v>2.990897269180754</v>
      </c>
      <c r="O23" s="68">
        <v>13.784135240572171</v>
      </c>
      <c r="P23" s="68">
        <v>57.932379713914173</v>
      </c>
      <c r="Q23" s="68">
        <v>12.67880364109233</v>
      </c>
      <c r="R23" s="68">
        <v>4.5513654096228864</v>
      </c>
      <c r="S23" s="162">
        <v>8.062418725617686</v>
      </c>
      <c r="T23" s="4"/>
      <c r="U23" s="381"/>
    </row>
    <row r="24" spans="1:21" s="111" customFormat="1" ht="13.5" customHeight="1" x14ac:dyDescent="0.15">
      <c r="A24" s="373"/>
      <c r="B24" s="106" t="s">
        <v>45</v>
      </c>
      <c r="C24" s="122"/>
      <c r="D24" s="342">
        <v>86</v>
      </c>
      <c r="E24" s="94">
        <v>46</v>
      </c>
      <c r="F24" s="95">
        <v>20</v>
      </c>
      <c r="G24" s="95">
        <v>8</v>
      </c>
      <c r="H24" s="95">
        <v>1</v>
      </c>
      <c r="I24" s="95">
        <v>0</v>
      </c>
      <c r="J24" s="96">
        <v>11</v>
      </c>
      <c r="L24" s="380">
        <f>SUMPRODUCT(E$4:I$4,E24:I24)/SUM(E24:I24)</f>
        <v>4.4800000000000004</v>
      </c>
      <c r="N24" s="107">
        <v>5</v>
      </c>
      <c r="O24" s="95">
        <v>15</v>
      </c>
      <c r="P24" s="95">
        <v>39</v>
      </c>
      <c r="Q24" s="95">
        <v>10</v>
      </c>
      <c r="R24" s="95">
        <v>0</v>
      </c>
      <c r="S24" s="96">
        <v>17</v>
      </c>
      <c r="T24" s="4"/>
      <c r="U24" s="380">
        <f>SUMPRODUCT(N$4:R$4,N24:R24)/SUM(N24:R24)</f>
        <v>3.2173913043478262</v>
      </c>
    </row>
    <row r="25" spans="1:21" s="22" customFormat="1" ht="13.5" customHeight="1" thickBot="1" x14ac:dyDescent="0.2">
      <c r="A25" s="374"/>
      <c r="B25" s="61"/>
      <c r="C25" s="62"/>
      <c r="D25" s="343"/>
      <c r="E25" s="70">
        <v>53.488372093023251</v>
      </c>
      <c r="F25" s="71">
        <v>23.255813953488371</v>
      </c>
      <c r="G25" s="71">
        <v>9.3023255813953494</v>
      </c>
      <c r="H25" s="71">
        <v>1.1627906976744187</v>
      </c>
      <c r="I25" s="71">
        <v>0</v>
      </c>
      <c r="J25" s="164">
        <v>12.790697674418606</v>
      </c>
      <c r="L25" s="383"/>
      <c r="N25" s="81">
        <v>5.8139534883720927</v>
      </c>
      <c r="O25" s="71">
        <v>17.441860465116278</v>
      </c>
      <c r="P25" s="71">
        <v>45.348837209302324</v>
      </c>
      <c r="Q25" s="71">
        <v>11.627906976744185</v>
      </c>
      <c r="R25" s="71">
        <v>0</v>
      </c>
      <c r="S25" s="164">
        <v>19.767441860465116</v>
      </c>
      <c r="T25" s="4"/>
      <c r="U25" s="383"/>
    </row>
    <row r="26" spans="1:21" s="110" customFormat="1" ht="13.5" customHeight="1" x14ac:dyDescent="0.15">
      <c r="A26" s="371" t="s">
        <v>43</v>
      </c>
      <c r="B26" s="118" t="s">
        <v>3</v>
      </c>
      <c r="C26" s="119"/>
      <c r="D26" s="344">
        <v>170</v>
      </c>
      <c r="E26" s="112">
        <v>120</v>
      </c>
      <c r="F26" s="113">
        <v>36</v>
      </c>
      <c r="G26" s="113">
        <v>8</v>
      </c>
      <c r="H26" s="113">
        <v>2</v>
      </c>
      <c r="I26" s="113">
        <v>1</v>
      </c>
      <c r="J26" s="114">
        <v>3</v>
      </c>
      <c r="L26" s="382">
        <f>SUMPRODUCT(E$4:I$4,E26:I26)/SUM(E26:I26)</f>
        <v>4.6287425149700603</v>
      </c>
      <c r="N26" s="115">
        <v>8</v>
      </c>
      <c r="O26" s="113">
        <v>25</v>
      </c>
      <c r="P26" s="113">
        <v>90</v>
      </c>
      <c r="Q26" s="113">
        <v>33</v>
      </c>
      <c r="R26" s="113">
        <v>8</v>
      </c>
      <c r="S26" s="114">
        <v>6</v>
      </c>
      <c r="T26" s="137"/>
      <c r="U26" s="382">
        <f>SUMPRODUCT(N$4:R$4,N26:R26)/SUM(N26:R26)</f>
        <v>2.9512195121951219</v>
      </c>
    </row>
    <row r="27" spans="1:21" ht="13.5" customHeight="1" x14ac:dyDescent="0.15">
      <c r="A27" s="369"/>
      <c r="B27" s="10"/>
      <c r="C27" s="24"/>
      <c r="D27" s="345"/>
      <c r="E27" s="73">
        <v>70.588235294117652</v>
      </c>
      <c r="F27" s="74">
        <v>21.176470588235293</v>
      </c>
      <c r="G27" s="74">
        <v>4.7058823529411766</v>
      </c>
      <c r="H27" s="74">
        <v>1.1764705882352942</v>
      </c>
      <c r="I27" s="74">
        <v>0.58823529411764708</v>
      </c>
      <c r="J27" s="165">
        <v>1.7647058823529411</v>
      </c>
      <c r="L27" s="381"/>
      <c r="N27" s="82">
        <v>4.7058823529411766</v>
      </c>
      <c r="O27" s="74">
        <v>14.705882352941178</v>
      </c>
      <c r="P27" s="74">
        <v>52.941176470588239</v>
      </c>
      <c r="Q27" s="74">
        <v>19.411764705882355</v>
      </c>
      <c r="R27" s="74">
        <v>4.7058823529411766</v>
      </c>
      <c r="S27" s="165">
        <v>3.5294117647058822</v>
      </c>
      <c r="U27" s="381"/>
    </row>
    <row r="28" spans="1:21" s="110" customFormat="1" ht="13.5" customHeight="1" x14ac:dyDescent="0.15">
      <c r="A28" s="369"/>
      <c r="B28" s="108" t="s">
        <v>4</v>
      </c>
      <c r="C28" s="120"/>
      <c r="D28" s="338">
        <v>260</v>
      </c>
      <c r="E28" s="97">
        <v>206</v>
      </c>
      <c r="F28" s="98">
        <v>36</v>
      </c>
      <c r="G28" s="98">
        <v>14</v>
      </c>
      <c r="H28" s="98">
        <v>0</v>
      </c>
      <c r="I28" s="98">
        <v>1</v>
      </c>
      <c r="J28" s="99">
        <v>3</v>
      </c>
      <c r="L28" s="380">
        <f>SUMPRODUCT(E$4:I$4,E28:I28)/SUM(E28:I28)</f>
        <v>4.7354085603112841</v>
      </c>
      <c r="N28" s="109">
        <v>12</v>
      </c>
      <c r="O28" s="98">
        <v>31</v>
      </c>
      <c r="P28" s="98">
        <v>170</v>
      </c>
      <c r="Q28" s="98">
        <v>29</v>
      </c>
      <c r="R28" s="98">
        <v>15</v>
      </c>
      <c r="S28" s="99">
        <v>3</v>
      </c>
      <c r="T28" s="137"/>
      <c r="U28" s="380">
        <f>SUMPRODUCT(N$4:R$4,N28:R28)/SUM(N28:R28)</f>
        <v>2.9844357976653697</v>
      </c>
    </row>
    <row r="29" spans="1:21" ht="13.5" customHeight="1" x14ac:dyDescent="0.15">
      <c r="A29" s="369"/>
      <c r="B29" s="10"/>
      <c r="C29" s="24"/>
      <c r="D29" s="345"/>
      <c r="E29" s="73">
        <v>79.230769230769226</v>
      </c>
      <c r="F29" s="74">
        <v>13.846153846153847</v>
      </c>
      <c r="G29" s="74">
        <v>5.384615384615385</v>
      </c>
      <c r="H29" s="74">
        <v>0</v>
      </c>
      <c r="I29" s="74">
        <v>0.38461538461538464</v>
      </c>
      <c r="J29" s="165">
        <v>1.153846153846154</v>
      </c>
      <c r="L29" s="381"/>
      <c r="N29" s="82">
        <v>4.6153846153846159</v>
      </c>
      <c r="O29" s="74">
        <v>11.923076923076923</v>
      </c>
      <c r="P29" s="74">
        <v>65.384615384615387</v>
      </c>
      <c r="Q29" s="74">
        <v>11.153846153846155</v>
      </c>
      <c r="R29" s="74">
        <v>5.7692307692307692</v>
      </c>
      <c r="S29" s="165">
        <v>1.153846153846154</v>
      </c>
      <c r="U29" s="381"/>
    </row>
    <row r="30" spans="1:21" s="110" customFormat="1" ht="13.5" customHeight="1" x14ac:dyDescent="0.15">
      <c r="A30" s="369"/>
      <c r="B30" s="108" t="s">
        <v>5</v>
      </c>
      <c r="C30" s="120"/>
      <c r="D30" s="338">
        <v>434</v>
      </c>
      <c r="E30" s="97">
        <v>304</v>
      </c>
      <c r="F30" s="98">
        <v>89</v>
      </c>
      <c r="G30" s="98">
        <v>27</v>
      </c>
      <c r="H30" s="98">
        <v>3</v>
      </c>
      <c r="I30" s="98">
        <v>5</v>
      </c>
      <c r="J30" s="99">
        <v>6</v>
      </c>
      <c r="L30" s="380">
        <f>SUMPRODUCT(E$4:I$4,E30:I30)/SUM(E30:I30)</f>
        <v>4.5981308411214954</v>
      </c>
      <c r="N30" s="109">
        <v>16</v>
      </c>
      <c r="O30" s="98">
        <v>76</v>
      </c>
      <c r="P30" s="98">
        <v>269</v>
      </c>
      <c r="Q30" s="98">
        <v>39</v>
      </c>
      <c r="R30" s="98">
        <v>24</v>
      </c>
      <c r="S30" s="99">
        <v>10</v>
      </c>
      <c r="T30" s="137"/>
      <c r="U30" s="380">
        <f>SUMPRODUCT(N$4:R$4,N30:R30)/SUM(N30:R30)</f>
        <v>3.0495283018867925</v>
      </c>
    </row>
    <row r="31" spans="1:21" ht="13.5" customHeight="1" x14ac:dyDescent="0.15">
      <c r="A31" s="369"/>
      <c r="B31" s="10"/>
      <c r="C31" s="24"/>
      <c r="D31" s="345"/>
      <c r="E31" s="73">
        <v>70.046082949308754</v>
      </c>
      <c r="F31" s="74">
        <v>20.506912442396313</v>
      </c>
      <c r="G31" s="74">
        <v>6.2211981566820276</v>
      </c>
      <c r="H31" s="74">
        <v>0.69124423963133641</v>
      </c>
      <c r="I31" s="74">
        <v>1.1520737327188941</v>
      </c>
      <c r="J31" s="165">
        <v>1.3824884792626728</v>
      </c>
      <c r="L31" s="381"/>
      <c r="N31" s="82">
        <v>3.6866359447004609</v>
      </c>
      <c r="O31" s="74">
        <v>17.511520737327189</v>
      </c>
      <c r="P31" s="74">
        <v>61.981566820276498</v>
      </c>
      <c r="Q31" s="74">
        <v>8.9861751152073737</v>
      </c>
      <c r="R31" s="74">
        <v>5.5299539170506913</v>
      </c>
      <c r="S31" s="165">
        <v>2.3041474654377883</v>
      </c>
      <c r="U31" s="381"/>
    </row>
    <row r="32" spans="1:21" s="110" customFormat="1" ht="13.5" customHeight="1" x14ac:dyDescent="0.15">
      <c r="A32" s="369"/>
      <c r="B32" s="108" t="s">
        <v>6</v>
      </c>
      <c r="C32" s="120"/>
      <c r="D32" s="338">
        <v>480</v>
      </c>
      <c r="E32" s="97">
        <v>284</v>
      </c>
      <c r="F32" s="98">
        <v>126</v>
      </c>
      <c r="G32" s="98">
        <v>49</v>
      </c>
      <c r="H32" s="98">
        <v>3</v>
      </c>
      <c r="I32" s="98">
        <v>9</v>
      </c>
      <c r="J32" s="99">
        <v>9</v>
      </c>
      <c r="L32" s="380">
        <f>SUMPRODUCT(E$4:I$4,E32:I32)/SUM(E32:I32)</f>
        <v>4.428874734607219</v>
      </c>
      <c r="N32" s="109">
        <v>14</v>
      </c>
      <c r="O32" s="98">
        <v>54</v>
      </c>
      <c r="P32" s="98">
        <v>310</v>
      </c>
      <c r="Q32" s="98">
        <v>64</v>
      </c>
      <c r="R32" s="98">
        <v>19</v>
      </c>
      <c r="S32" s="99">
        <v>19</v>
      </c>
      <c r="T32" s="137"/>
      <c r="U32" s="380">
        <f>SUMPRODUCT(N$4:R$4,N32:R32)/SUM(N32:R32)</f>
        <v>2.9566160520607374</v>
      </c>
    </row>
    <row r="33" spans="1:21" ht="13.5" customHeight="1" x14ac:dyDescent="0.15">
      <c r="A33" s="369"/>
      <c r="B33" s="10"/>
      <c r="C33" s="24"/>
      <c r="D33" s="345"/>
      <c r="E33" s="73">
        <v>59.166666666666664</v>
      </c>
      <c r="F33" s="74">
        <v>26.25</v>
      </c>
      <c r="G33" s="74">
        <v>10.208333333333334</v>
      </c>
      <c r="H33" s="74">
        <v>0.625</v>
      </c>
      <c r="I33" s="74">
        <v>1.875</v>
      </c>
      <c r="J33" s="165">
        <v>1.875</v>
      </c>
      <c r="L33" s="381"/>
      <c r="N33" s="82">
        <v>2.9166666666666665</v>
      </c>
      <c r="O33" s="74">
        <v>11.25</v>
      </c>
      <c r="P33" s="74">
        <v>64.583333333333343</v>
      </c>
      <c r="Q33" s="74">
        <v>13.333333333333334</v>
      </c>
      <c r="R33" s="74">
        <v>3.958333333333333</v>
      </c>
      <c r="S33" s="165">
        <v>3.958333333333333</v>
      </c>
      <c r="U33" s="381"/>
    </row>
    <row r="34" spans="1:21" s="110" customFormat="1" ht="13.5" customHeight="1" x14ac:dyDescent="0.15">
      <c r="A34" s="369"/>
      <c r="B34" s="108" t="s">
        <v>7</v>
      </c>
      <c r="C34" s="120"/>
      <c r="D34" s="338">
        <v>594</v>
      </c>
      <c r="E34" s="97">
        <v>365</v>
      </c>
      <c r="F34" s="98">
        <v>163</v>
      </c>
      <c r="G34" s="98">
        <v>43</v>
      </c>
      <c r="H34" s="98">
        <v>5</v>
      </c>
      <c r="I34" s="98">
        <v>3</v>
      </c>
      <c r="J34" s="99">
        <v>15</v>
      </c>
      <c r="L34" s="380">
        <f>SUMPRODUCT(E$4:I$4,E34:I34)/SUM(E34:I34)</f>
        <v>4.5233160621761659</v>
      </c>
      <c r="N34" s="109">
        <v>7</v>
      </c>
      <c r="O34" s="98">
        <v>69</v>
      </c>
      <c r="P34" s="98">
        <v>346</v>
      </c>
      <c r="Q34" s="98">
        <v>105</v>
      </c>
      <c r="R34" s="98">
        <v>26</v>
      </c>
      <c r="S34" s="99">
        <v>41</v>
      </c>
      <c r="T34" s="137"/>
      <c r="U34" s="380">
        <f>SUMPRODUCT(N$4:R$4,N34:R34)/SUM(N34:R34)</f>
        <v>2.8661844484629295</v>
      </c>
    </row>
    <row r="35" spans="1:21" ht="13.5" customHeight="1" x14ac:dyDescent="0.15">
      <c r="A35" s="369"/>
      <c r="B35" s="10"/>
      <c r="C35" s="24"/>
      <c r="D35" s="345"/>
      <c r="E35" s="73">
        <v>61.447811447811453</v>
      </c>
      <c r="F35" s="74">
        <v>27.441077441077443</v>
      </c>
      <c r="G35" s="74">
        <v>7.2390572390572396</v>
      </c>
      <c r="H35" s="74">
        <v>0.84175084175084169</v>
      </c>
      <c r="I35" s="74">
        <v>0.50505050505050508</v>
      </c>
      <c r="J35" s="165">
        <v>2.5252525252525251</v>
      </c>
      <c r="L35" s="381"/>
      <c r="N35" s="82">
        <v>1.1784511784511784</v>
      </c>
      <c r="O35" s="74">
        <v>11.616161616161616</v>
      </c>
      <c r="P35" s="74">
        <v>58.249158249158249</v>
      </c>
      <c r="Q35" s="74">
        <v>17.676767676767678</v>
      </c>
      <c r="R35" s="74">
        <v>4.3771043771043772</v>
      </c>
      <c r="S35" s="165">
        <v>6.9023569023569031</v>
      </c>
      <c r="U35" s="381"/>
    </row>
    <row r="36" spans="1:21" s="110" customFormat="1" ht="13.5" customHeight="1" x14ac:dyDescent="0.15">
      <c r="A36" s="369"/>
      <c r="B36" s="108" t="s">
        <v>44</v>
      </c>
      <c r="C36" s="120"/>
      <c r="D36" s="338">
        <v>688</v>
      </c>
      <c r="E36" s="97">
        <v>395</v>
      </c>
      <c r="F36" s="98">
        <v>156</v>
      </c>
      <c r="G36" s="98">
        <v>57</v>
      </c>
      <c r="H36" s="98">
        <v>5</v>
      </c>
      <c r="I36" s="98">
        <v>3</v>
      </c>
      <c r="J36" s="99">
        <v>72</v>
      </c>
      <c r="L36" s="380">
        <f>SUMPRODUCT(E$4:I$4,E36:I36)/SUM(E36:I36)</f>
        <v>4.5178571428571432</v>
      </c>
      <c r="N36" s="109">
        <v>24</v>
      </c>
      <c r="O36" s="98">
        <v>128</v>
      </c>
      <c r="P36" s="98">
        <v>343</v>
      </c>
      <c r="Q36" s="98">
        <v>53</v>
      </c>
      <c r="R36" s="98">
        <v>12</v>
      </c>
      <c r="S36" s="99">
        <v>128</v>
      </c>
      <c r="T36" s="137"/>
      <c r="U36" s="380">
        <f>SUMPRODUCT(N$4:R$4,N36:R36)/SUM(N36:R36)</f>
        <v>3.1767857142857143</v>
      </c>
    </row>
    <row r="37" spans="1:21" ht="13.5" customHeight="1" x14ac:dyDescent="0.15">
      <c r="A37" s="369"/>
      <c r="B37" s="10"/>
      <c r="C37" s="24"/>
      <c r="D37" s="345"/>
      <c r="E37" s="73">
        <v>57.412790697674424</v>
      </c>
      <c r="F37" s="74">
        <v>22.674418604651162</v>
      </c>
      <c r="G37" s="74">
        <v>8.2848837209302317</v>
      </c>
      <c r="H37" s="74">
        <v>0.72674418604651159</v>
      </c>
      <c r="I37" s="74">
        <v>0.43604651162790697</v>
      </c>
      <c r="J37" s="165">
        <v>10.465116279069768</v>
      </c>
      <c r="L37" s="381"/>
      <c r="N37" s="82">
        <v>3.4883720930232558</v>
      </c>
      <c r="O37" s="74">
        <v>18.604651162790699</v>
      </c>
      <c r="P37" s="74">
        <v>49.854651162790695</v>
      </c>
      <c r="Q37" s="74">
        <v>7.7034883720930232</v>
      </c>
      <c r="R37" s="74">
        <v>1.7441860465116279</v>
      </c>
      <c r="S37" s="165">
        <v>18.604651162790699</v>
      </c>
      <c r="U37" s="381"/>
    </row>
    <row r="38" spans="1:21" s="110" customFormat="1" ht="13.5" customHeight="1" x14ac:dyDescent="0.15">
      <c r="A38" s="369"/>
      <c r="B38" s="108" t="s">
        <v>45</v>
      </c>
      <c r="C38" s="120"/>
      <c r="D38" s="338">
        <v>86</v>
      </c>
      <c r="E38" s="97">
        <v>45</v>
      </c>
      <c r="F38" s="98">
        <v>20</v>
      </c>
      <c r="G38" s="98">
        <v>8</v>
      </c>
      <c r="H38" s="98">
        <v>1</v>
      </c>
      <c r="I38" s="98">
        <v>0</v>
      </c>
      <c r="J38" s="99">
        <v>12</v>
      </c>
      <c r="L38" s="380">
        <f>SUMPRODUCT(E$4:I$4,E38:I38)/SUM(E38:I38)</f>
        <v>4.4729729729729728</v>
      </c>
      <c r="N38" s="109">
        <v>5</v>
      </c>
      <c r="O38" s="98">
        <v>15</v>
      </c>
      <c r="P38" s="98">
        <v>38</v>
      </c>
      <c r="Q38" s="98">
        <v>10</v>
      </c>
      <c r="R38" s="98">
        <v>0</v>
      </c>
      <c r="S38" s="99">
        <v>18</v>
      </c>
      <c r="T38" s="137"/>
      <c r="U38" s="380">
        <f>SUMPRODUCT(N$4:R$4,N38:R38)/SUM(N38:R38)</f>
        <v>3.2205882352941178</v>
      </c>
    </row>
    <row r="39" spans="1:21" ht="13.5" customHeight="1" thickBot="1" x14ac:dyDescent="0.2">
      <c r="A39" s="370"/>
      <c r="B39" s="21"/>
      <c r="C39" s="26"/>
      <c r="D39" s="339"/>
      <c r="E39" s="76">
        <v>52.325581395348841</v>
      </c>
      <c r="F39" s="77">
        <v>23.255813953488371</v>
      </c>
      <c r="G39" s="77">
        <v>9.3023255813953494</v>
      </c>
      <c r="H39" s="77">
        <v>1.1627906976744187</v>
      </c>
      <c r="I39" s="77">
        <v>0</v>
      </c>
      <c r="J39" s="166">
        <v>13.953488372093023</v>
      </c>
      <c r="L39" s="383"/>
      <c r="N39" s="83">
        <v>5.8139534883720927</v>
      </c>
      <c r="O39" s="77">
        <v>17.441860465116278</v>
      </c>
      <c r="P39" s="77">
        <v>44.186046511627907</v>
      </c>
      <c r="Q39" s="77">
        <v>11.627906976744185</v>
      </c>
      <c r="R39" s="77">
        <v>0</v>
      </c>
      <c r="S39" s="166">
        <v>20.930232558139537</v>
      </c>
      <c r="U39" s="383"/>
    </row>
    <row r="40" spans="1:21" s="110" customFormat="1" ht="13.5" customHeight="1" x14ac:dyDescent="0.15">
      <c r="A40" s="369" t="s">
        <v>46</v>
      </c>
      <c r="B40" s="108" t="s">
        <v>48</v>
      </c>
      <c r="C40" s="120"/>
      <c r="D40" s="342">
        <v>459</v>
      </c>
      <c r="E40" s="94">
        <v>262</v>
      </c>
      <c r="F40" s="95">
        <v>120</v>
      </c>
      <c r="G40" s="95">
        <v>48</v>
      </c>
      <c r="H40" s="95">
        <v>4</v>
      </c>
      <c r="I40" s="95">
        <v>12</v>
      </c>
      <c r="J40" s="96">
        <v>13</v>
      </c>
      <c r="L40" s="382">
        <f>SUMPRODUCT(E$4:I$4,E40:I40)/SUM(E40:I40)</f>
        <v>4.3811659192825116</v>
      </c>
      <c r="N40" s="107">
        <v>13</v>
      </c>
      <c r="O40" s="95">
        <v>42</v>
      </c>
      <c r="P40" s="95">
        <v>288</v>
      </c>
      <c r="Q40" s="95">
        <v>74</v>
      </c>
      <c r="R40" s="95">
        <v>22</v>
      </c>
      <c r="S40" s="96">
        <v>20</v>
      </c>
      <c r="T40" s="137"/>
      <c r="U40" s="382">
        <f>SUMPRODUCT(N$4:R$4,N40:R40)/SUM(N40:R40)</f>
        <v>2.8861047835990887</v>
      </c>
    </row>
    <row r="41" spans="1:21" ht="13.5" customHeight="1" x14ac:dyDescent="0.15">
      <c r="A41" s="369"/>
      <c r="B41" s="10"/>
      <c r="C41" s="24"/>
      <c r="D41" s="341"/>
      <c r="E41" s="67">
        <v>57.080610021786491</v>
      </c>
      <c r="F41" s="68">
        <v>26.143790849673206</v>
      </c>
      <c r="G41" s="68">
        <v>10.457516339869281</v>
      </c>
      <c r="H41" s="68">
        <v>0.8714596949891068</v>
      </c>
      <c r="I41" s="68">
        <v>2.6143790849673203</v>
      </c>
      <c r="J41" s="162">
        <v>2.8322440087145968</v>
      </c>
      <c r="L41" s="381"/>
      <c r="N41" s="80">
        <v>2.8322440087145968</v>
      </c>
      <c r="O41" s="68">
        <v>9.1503267973856204</v>
      </c>
      <c r="P41" s="68">
        <v>62.745098039215684</v>
      </c>
      <c r="Q41" s="68">
        <v>16.122004357298476</v>
      </c>
      <c r="R41" s="68">
        <v>4.7930283224400867</v>
      </c>
      <c r="S41" s="162">
        <v>4.3572984749455337</v>
      </c>
      <c r="U41" s="381"/>
    </row>
    <row r="42" spans="1:21" s="110" customFormat="1" ht="13.5" customHeight="1" x14ac:dyDescent="0.15">
      <c r="A42" s="369"/>
      <c r="B42" s="108" t="s">
        <v>50</v>
      </c>
      <c r="C42" s="120"/>
      <c r="D42" s="342">
        <v>1862</v>
      </c>
      <c r="E42" s="94">
        <v>1223</v>
      </c>
      <c r="F42" s="95">
        <v>430</v>
      </c>
      <c r="G42" s="95">
        <v>124</v>
      </c>
      <c r="H42" s="95">
        <v>12</v>
      </c>
      <c r="I42" s="95">
        <v>7</v>
      </c>
      <c r="J42" s="96">
        <v>66</v>
      </c>
      <c r="L42" s="380">
        <f>SUMPRODUCT(E$4:I$4,E42:I42)/SUM(E42:I42)</f>
        <v>4.5868596881959913</v>
      </c>
      <c r="N42" s="107">
        <v>61</v>
      </c>
      <c r="O42" s="95">
        <v>303</v>
      </c>
      <c r="P42" s="95">
        <v>1077</v>
      </c>
      <c r="Q42" s="95">
        <v>223</v>
      </c>
      <c r="R42" s="95">
        <v>65</v>
      </c>
      <c r="S42" s="96">
        <v>133</v>
      </c>
      <c r="T42" s="137"/>
      <c r="U42" s="380">
        <f>SUMPRODUCT(N$4:R$4,N42:R42)/SUM(N42:R42)</f>
        <v>3.0416425679583576</v>
      </c>
    </row>
    <row r="43" spans="1:21" ht="13.5" customHeight="1" x14ac:dyDescent="0.15">
      <c r="A43" s="369"/>
      <c r="B43" s="10"/>
      <c r="C43" s="24"/>
      <c r="D43" s="341"/>
      <c r="E43" s="67">
        <v>65.682062298603654</v>
      </c>
      <c r="F43" s="68">
        <v>23.09344790547798</v>
      </c>
      <c r="G43" s="68">
        <v>6.6595059076262082</v>
      </c>
      <c r="H43" s="68">
        <v>0.64446831364124602</v>
      </c>
      <c r="I43" s="68">
        <v>0.37593984962406013</v>
      </c>
      <c r="J43" s="162">
        <v>3.5445757250268528</v>
      </c>
      <c r="L43" s="381"/>
      <c r="N43" s="80">
        <v>3.2760472610096674</v>
      </c>
      <c r="O43" s="68">
        <v>16.272824919441462</v>
      </c>
      <c r="P43" s="68">
        <v>57.841031149301827</v>
      </c>
      <c r="Q43" s="68">
        <v>11.976369495166487</v>
      </c>
      <c r="R43" s="68">
        <v>3.4908700322234156</v>
      </c>
      <c r="S43" s="162">
        <v>7.1428571428571423</v>
      </c>
      <c r="U43" s="381"/>
    </row>
    <row r="44" spans="1:21" s="110" customFormat="1" ht="13.5" customHeight="1" x14ac:dyDescent="0.15">
      <c r="A44" s="369"/>
      <c r="B44" s="108" t="s">
        <v>51</v>
      </c>
      <c r="C44" s="120"/>
      <c r="D44" s="342">
        <v>290</v>
      </c>
      <c r="E44" s="94">
        <v>187</v>
      </c>
      <c r="F44" s="95">
        <v>52</v>
      </c>
      <c r="G44" s="95">
        <v>26</v>
      </c>
      <c r="H44" s="95">
        <v>1</v>
      </c>
      <c r="I44" s="95">
        <v>3</v>
      </c>
      <c r="J44" s="96">
        <v>21</v>
      </c>
      <c r="L44" s="380">
        <f>SUMPRODUCT(E$4:I$4,E44:I44)/SUM(E44:I44)</f>
        <v>4.5576208178438664</v>
      </c>
      <c r="N44" s="107">
        <v>6</v>
      </c>
      <c r="O44" s="95">
        <v>36</v>
      </c>
      <c r="P44" s="95">
        <v>160</v>
      </c>
      <c r="Q44" s="95">
        <v>26</v>
      </c>
      <c r="R44" s="95">
        <v>17</v>
      </c>
      <c r="S44" s="96">
        <v>45</v>
      </c>
      <c r="T44" s="137"/>
      <c r="U44" s="380">
        <f>SUMPRODUCT(N$4:R$4,N44:R44)/SUM(N44:R44)</f>
        <v>2.9510204081632652</v>
      </c>
    </row>
    <row r="45" spans="1:21" ht="13.5" customHeight="1" x14ac:dyDescent="0.15">
      <c r="A45" s="369"/>
      <c r="B45" s="10"/>
      <c r="C45" s="24"/>
      <c r="D45" s="341"/>
      <c r="E45" s="67">
        <v>64.482758620689651</v>
      </c>
      <c r="F45" s="68">
        <v>17.931034482758619</v>
      </c>
      <c r="G45" s="68">
        <v>8.9655172413793096</v>
      </c>
      <c r="H45" s="68">
        <v>0.34482758620689657</v>
      </c>
      <c r="I45" s="68">
        <v>1.0344827586206897</v>
      </c>
      <c r="J45" s="162">
        <v>7.2413793103448283</v>
      </c>
      <c r="L45" s="381"/>
      <c r="N45" s="80">
        <v>2.0689655172413794</v>
      </c>
      <c r="O45" s="68">
        <v>12.413793103448276</v>
      </c>
      <c r="P45" s="68">
        <v>55.172413793103445</v>
      </c>
      <c r="Q45" s="68">
        <v>8.9655172413793096</v>
      </c>
      <c r="R45" s="68">
        <v>5.8620689655172411</v>
      </c>
      <c r="S45" s="162">
        <v>15.517241379310345</v>
      </c>
      <c r="U45" s="381"/>
    </row>
    <row r="46" spans="1:21" s="110" customFormat="1" ht="13.5" customHeight="1" x14ac:dyDescent="0.15">
      <c r="A46" s="369"/>
      <c r="B46" s="108" t="s">
        <v>360</v>
      </c>
      <c r="C46" s="120"/>
      <c r="D46" s="342">
        <v>101</v>
      </c>
      <c r="E46" s="94">
        <v>47</v>
      </c>
      <c r="F46" s="95">
        <v>24</v>
      </c>
      <c r="G46" s="95">
        <v>8</v>
      </c>
      <c r="H46" s="95">
        <v>2</v>
      </c>
      <c r="I46" s="95">
        <v>0</v>
      </c>
      <c r="J46" s="96">
        <v>20</v>
      </c>
      <c r="L46" s="380">
        <f>SUMPRODUCT(E$4:I$4,E46:I46)/SUM(E46:I46)</f>
        <v>4.4320987654320989</v>
      </c>
      <c r="N46" s="107">
        <v>6</v>
      </c>
      <c r="O46" s="95">
        <v>17</v>
      </c>
      <c r="P46" s="95">
        <v>41</v>
      </c>
      <c r="Q46" s="95">
        <v>10</v>
      </c>
      <c r="R46" s="95">
        <v>0</v>
      </c>
      <c r="S46" s="96">
        <v>27</v>
      </c>
      <c r="T46" s="137"/>
      <c r="U46" s="380">
        <f>SUMPRODUCT(N$4:R$4,N46:R46)/SUM(N46:R46)</f>
        <v>3.2567567567567566</v>
      </c>
    </row>
    <row r="47" spans="1:21" ht="13.5" customHeight="1" thickBot="1" x14ac:dyDescent="0.2">
      <c r="A47" s="370"/>
      <c r="B47" s="21"/>
      <c r="C47" s="26"/>
      <c r="D47" s="343"/>
      <c r="E47" s="70">
        <v>46.534653465346537</v>
      </c>
      <c r="F47" s="71">
        <v>23.762376237623762</v>
      </c>
      <c r="G47" s="71">
        <v>7.9207920792079207</v>
      </c>
      <c r="H47" s="71">
        <v>1.9801980198019802</v>
      </c>
      <c r="I47" s="71">
        <v>0</v>
      </c>
      <c r="J47" s="164">
        <v>19.801980198019802</v>
      </c>
      <c r="L47" s="383"/>
      <c r="N47" s="81">
        <v>5.9405940594059405</v>
      </c>
      <c r="O47" s="71">
        <v>16.831683168316832</v>
      </c>
      <c r="P47" s="71">
        <v>40.594059405940598</v>
      </c>
      <c r="Q47" s="71">
        <v>9.9009900990099009</v>
      </c>
      <c r="R47" s="71">
        <v>0</v>
      </c>
      <c r="S47" s="164">
        <v>26.732673267326735</v>
      </c>
      <c r="U47" s="383"/>
    </row>
    <row r="48" spans="1:21" s="110" customFormat="1" ht="13.5" customHeight="1" x14ac:dyDescent="0.15">
      <c r="A48" s="369" t="s">
        <v>227</v>
      </c>
      <c r="B48" s="108" t="s">
        <v>53</v>
      </c>
      <c r="C48" s="120"/>
      <c r="D48" s="342">
        <v>144</v>
      </c>
      <c r="E48" s="94">
        <v>100</v>
      </c>
      <c r="F48" s="95">
        <v>33</v>
      </c>
      <c r="G48" s="95">
        <v>7</v>
      </c>
      <c r="H48" s="95">
        <v>2</v>
      </c>
      <c r="I48" s="95">
        <v>1</v>
      </c>
      <c r="J48" s="96">
        <v>1</v>
      </c>
      <c r="L48" s="382">
        <f>SUMPRODUCT(E$4:I$4,E48:I48)/SUM(E48:I48)</f>
        <v>4.6013986013986017</v>
      </c>
      <c r="N48" s="107">
        <v>5</v>
      </c>
      <c r="O48" s="95">
        <v>22</v>
      </c>
      <c r="P48" s="95">
        <v>74</v>
      </c>
      <c r="Q48" s="95">
        <v>32</v>
      </c>
      <c r="R48" s="95">
        <v>7</v>
      </c>
      <c r="S48" s="96">
        <v>4</v>
      </c>
      <c r="T48" s="137"/>
      <c r="U48" s="382">
        <f>SUMPRODUCT(N$4:R$4,N48:R48)/SUM(N48:R48)</f>
        <v>2.9</v>
      </c>
    </row>
    <row r="49" spans="1:21" ht="13.5" customHeight="1" x14ac:dyDescent="0.15">
      <c r="A49" s="369"/>
      <c r="B49" s="10"/>
      <c r="C49" s="24"/>
      <c r="D49" s="341"/>
      <c r="E49" s="67">
        <v>69.444444444444443</v>
      </c>
      <c r="F49" s="68">
        <v>22.916666666666664</v>
      </c>
      <c r="G49" s="68">
        <v>4.8611111111111116</v>
      </c>
      <c r="H49" s="68">
        <v>1.3888888888888888</v>
      </c>
      <c r="I49" s="68">
        <v>0.69444444444444442</v>
      </c>
      <c r="J49" s="162">
        <v>0.69444444444444442</v>
      </c>
      <c r="L49" s="381"/>
      <c r="N49" s="80">
        <v>3.4722222222222223</v>
      </c>
      <c r="O49" s="68">
        <v>15.277777777777779</v>
      </c>
      <c r="P49" s="68">
        <v>51.388888888888886</v>
      </c>
      <c r="Q49" s="68">
        <v>22.222222222222221</v>
      </c>
      <c r="R49" s="68">
        <v>4.8611111111111116</v>
      </c>
      <c r="S49" s="162">
        <v>2.7777777777777777</v>
      </c>
      <c r="U49" s="381"/>
    </row>
    <row r="50" spans="1:21" s="110" customFormat="1" ht="13.5" customHeight="1" x14ac:dyDescent="0.15">
      <c r="A50" s="369"/>
      <c r="B50" s="108" t="s">
        <v>433</v>
      </c>
      <c r="C50" s="120"/>
      <c r="D50" s="342">
        <v>364</v>
      </c>
      <c r="E50" s="94">
        <v>194</v>
      </c>
      <c r="F50" s="95">
        <v>100</v>
      </c>
      <c r="G50" s="95">
        <v>46</v>
      </c>
      <c r="H50" s="95">
        <v>2</v>
      </c>
      <c r="I50" s="95">
        <v>13</v>
      </c>
      <c r="J50" s="96">
        <v>9</v>
      </c>
      <c r="L50" s="380">
        <f>SUMPRODUCT(E$4:I$4,E50:I50)/SUM(E50:I50)</f>
        <v>4.295774647887324</v>
      </c>
      <c r="N50" s="107">
        <v>10</v>
      </c>
      <c r="O50" s="95">
        <v>17</v>
      </c>
      <c r="P50" s="95">
        <v>263</v>
      </c>
      <c r="Q50" s="95">
        <v>45</v>
      </c>
      <c r="R50" s="95">
        <v>16</v>
      </c>
      <c r="S50" s="96">
        <v>13</v>
      </c>
      <c r="T50" s="137"/>
      <c r="U50" s="380">
        <f>SUMPRODUCT(N$4:R$4,N50:R50)/SUM(N50:R50)</f>
        <v>2.8860398860398861</v>
      </c>
    </row>
    <row r="51" spans="1:21" ht="13.5" customHeight="1" x14ac:dyDescent="0.15">
      <c r="A51" s="369"/>
      <c r="B51" s="10"/>
      <c r="C51" s="24"/>
      <c r="D51" s="341"/>
      <c r="E51" s="67">
        <v>53.296703296703299</v>
      </c>
      <c r="F51" s="68">
        <v>27.472527472527474</v>
      </c>
      <c r="G51" s="68">
        <v>12.637362637362637</v>
      </c>
      <c r="H51" s="68">
        <v>0.5494505494505495</v>
      </c>
      <c r="I51" s="68">
        <v>3.5714285714285712</v>
      </c>
      <c r="J51" s="162">
        <v>2.4725274725274726</v>
      </c>
      <c r="L51" s="381"/>
      <c r="N51" s="80">
        <v>2.7472527472527473</v>
      </c>
      <c r="O51" s="68">
        <v>4.6703296703296706</v>
      </c>
      <c r="P51" s="68">
        <v>72.252747252747255</v>
      </c>
      <c r="Q51" s="68">
        <v>12.362637362637363</v>
      </c>
      <c r="R51" s="68">
        <v>4.395604395604396</v>
      </c>
      <c r="S51" s="162">
        <v>3.5714285714285712</v>
      </c>
      <c r="U51" s="381"/>
    </row>
    <row r="52" spans="1:21" s="110" customFormat="1" ht="13.5" customHeight="1" x14ac:dyDescent="0.15">
      <c r="A52" s="369"/>
      <c r="B52" s="108" t="s">
        <v>55</v>
      </c>
      <c r="C52" s="120"/>
      <c r="D52" s="342">
        <v>229</v>
      </c>
      <c r="E52" s="94">
        <v>125</v>
      </c>
      <c r="F52" s="95">
        <v>64</v>
      </c>
      <c r="G52" s="95">
        <v>32</v>
      </c>
      <c r="H52" s="95">
        <v>3</v>
      </c>
      <c r="I52" s="95">
        <v>1</v>
      </c>
      <c r="J52" s="96">
        <v>4</v>
      </c>
      <c r="L52" s="380">
        <f>SUMPRODUCT(E$4:I$4,E52:I52)/SUM(E52:I52)</f>
        <v>4.3733333333333331</v>
      </c>
      <c r="N52" s="107">
        <v>4</v>
      </c>
      <c r="O52" s="95">
        <v>22</v>
      </c>
      <c r="P52" s="95">
        <v>146</v>
      </c>
      <c r="Q52" s="95">
        <v>37</v>
      </c>
      <c r="R52" s="95">
        <v>11</v>
      </c>
      <c r="S52" s="96">
        <v>9</v>
      </c>
      <c r="T52" s="137"/>
      <c r="U52" s="380">
        <f>SUMPRODUCT(N$4:R$4,N52:R52)/SUM(N52:R52)</f>
        <v>2.8681818181818182</v>
      </c>
    </row>
    <row r="53" spans="1:21" ht="13.5" customHeight="1" x14ac:dyDescent="0.15">
      <c r="A53" s="369"/>
      <c r="B53" s="10"/>
      <c r="C53" s="24"/>
      <c r="D53" s="341"/>
      <c r="E53" s="67">
        <v>54.585152838427952</v>
      </c>
      <c r="F53" s="68">
        <v>27.947598253275107</v>
      </c>
      <c r="G53" s="68">
        <v>13.973799126637553</v>
      </c>
      <c r="H53" s="68">
        <v>1.3100436681222707</v>
      </c>
      <c r="I53" s="68">
        <v>0.43668122270742354</v>
      </c>
      <c r="J53" s="162">
        <v>1.7467248908296942</v>
      </c>
      <c r="L53" s="381"/>
      <c r="N53" s="80">
        <v>1.7467248908296942</v>
      </c>
      <c r="O53" s="68">
        <v>9.606986899563319</v>
      </c>
      <c r="P53" s="68">
        <v>63.755458515283848</v>
      </c>
      <c r="Q53" s="68">
        <v>16.157205240174672</v>
      </c>
      <c r="R53" s="68">
        <v>4.8034934497816595</v>
      </c>
      <c r="S53" s="162">
        <v>3.9301310043668125</v>
      </c>
      <c r="U53" s="381"/>
    </row>
    <row r="54" spans="1:21" s="110" customFormat="1" ht="13.5" customHeight="1" x14ac:dyDescent="0.15">
      <c r="A54" s="369"/>
      <c r="B54" s="108" t="s">
        <v>57</v>
      </c>
      <c r="C54" s="120"/>
      <c r="D54" s="342">
        <v>173</v>
      </c>
      <c r="E54" s="94">
        <v>150</v>
      </c>
      <c r="F54" s="95">
        <v>16</v>
      </c>
      <c r="G54" s="95">
        <v>3</v>
      </c>
      <c r="H54" s="95">
        <v>0</v>
      </c>
      <c r="I54" s="95">
        <v>0</v>
      </c>
      <c r="J54" s="96">
        <v>4</v>
      </c>
      <c r="L54" s="380">
        <f>SUMPRODUCT(E$4:I$4,E54:I54)/SUM(E54:I54)</f>
        <v>4.8698224852071004</v>
      </c>
      <c r="N54" s="107">
        <v>6</v>
      </c>
      <c r="O54" s="95">
        <v>27</v>
      </c>
      <c r="P54" s="95">
        <v>116</v>
      </c>
      <c r="Q54" s="95">
        <v>10</v>
      </c>
      <c r="R54" s="95">
        <v>9</v>
      </c>
      <c r="S54" s="96">
        <v>5</v>
      </c>
      <c r="T54" s="137"/>
      <c r="U54" s="380">
        <f>SUMPRODUCT(N$4:R$4,N54:R54)/SUM(N54:R54)</f>
        <v>3.0654761904761907</v>
      </c>
    </row>
    <row r="55" spans="1:21" ht="13.5" customHeight="1" x14ac:dyDescent="0.15">
      <c r="A55" s="369"/>
      <c r="B55" s="10"/>
      <c r="C55" s="24"/>
      <c r="D55" s="341"/>
      <c r="E55" s="67">
        <v>86.705202312138724</v>
      </c>
      <c r="F55" s="68">
        <v>9.2485549132947966</v>
      </c>
      <c r="G55" s="68">
        <v>1.7341040462427744</v>
      </c>
      <c r="H55" s="68">
        <v>0</v>
      </c>
      <c r="I55" s="68">
        <v>0</v>
      </c>
      <c r="J55" s="162">
        <v>2.3121387283236992</v>
      </c>
      <c r="L55" s="381"/>
      <c r="N55" s="80">
        <v>3.4682080924855487</v>
      </c>
      <c r="O55" s="68">
        <v>15.606936416184972</v>
      </c>
      <c r="P55" s="68">
        <v>67.052023121387279</v>
      </c>
      <c r="Q55" s="68">
        <v>5.7803468208092488</v>
      </c>
      <c r="R55" s="68">
        <v>5.202312138728324</v>
      </c>
      <c r="S55" s="162">
        <v>2.8901734104046244</v>
      </c>
      <c r="U55" s="381"/>
    </row>
    <row r="56" spans="1:21" s="110" customFormat="1" ht="13.5" customHeight="1" x14ac:dyDescent="0.15">
      <c r="A56" s="369"/>
      <c r="B56" s="108" t="s">
        <v>59</v>
      </c>
      <c r="C56" s="120"/>
      <c r="D56" s="342">
        <v>445</v>
      </c>
      <c r="E56" s="94">
        <v>344</v>
      </c>
      <c r="F56" s="95">
        <v>78</v>
      </c>
      <c r="G56" s="95">
        <v>15</v>
      </c>
      <c r="H56" s="95">
        <v>0</v>
      </c>
      <c r="I56" s="95">
        <v>1</v>
      </c>
      <c r="J56" s="96">
        <v>7</v>
      </c>
      <c r="L56" s="380">
        <f>SUMPRODUCT(E$4:I$4,E56:I56)/SUM(E56:I56)</f>
        <v>4.7442922374429219</v>
      </c>
      <c r="N56" s="107">
        <v>25</v>
      </c>
      <c r="O56" s="95">
        <v>109</v>
      </c>
      <c r="P56" s="95">
        <v>229</v>
      </c>
      <c r="Q56" s="95">
        <v>36</v>
      </c>
      <c r="R56" s="95">
        <v>22</v>
      </c>
      <c r="S56" s="96">
        <v>24</v>
      </c>
      <c r="T56" s="137"/>
      <c r="U56" s="380">
        <f>SUMPRODUCT(N$4:R$4,N56:R56)/SUM(N56:R56)</f>
        <v>3.1876484560570071</v>
      </c>
    </row>
    <row r="57" spans="1:21" ht="13.5" customHeight="1" x14ac:dyDescent="0.15">
      <c r="A57" s="369"/>
      <c r="B57" s="10"/>
      <c r="C57" s="24"/>
      <c r="D57" s="341"/>
      <c r="E57" s="67">
        <v>77.303370786516851</v>
      </c>
      <c r="F57" s="68">
        <v>17.528089887640448</v>
      </c>
      <c r="G57" s="68">
        <v>3.3707865168539324</v>
      </c>
      <c r="H57" s="68">
        <v>0</v>
      </c>
      <c r="I57" s="68">
        <v>0.22471910112359553</v>
      </c>
      <c r="J57" s="162">
        <v>1.5730337078651686</v>
      </c>
      <c r="L57" s="381"/>
      <c r="N57" s="80">
        <v>5.6179775280898872</v>
      </c>
      <c r="O57" s="68">
        <v>24.49438202247191</v>
      </c>
      <c r="P57" s="68">
        <v>51.460674157303366</v>
      </c>
      <c r="Q57" s="68">
        <v>8.0898876404494384</v>
      </c>
      <c r="R57" s="68">
        <v>4.9438202247191008</v>
      </c>
      <c r="S57" s="162">
        <v>5.393258426966292</v>
      </c>
      <c r="U57" s="381"/>
    </row>
    <row r="58" spans="1:21" s="110" customFormat="1" ht="13.5" customHeight="1" x14ac:dyDescent="0.15">
      <c r="A58" s="369"/>
      <c r="B58" s="108" t="s">
        <v>61</v>
      </c>
      <c r="C58" s="120"/>
      <c r="D58" s="342">
        <v>214</v>
      </c>
      <c r="E58" s="94">
        <v>141</v>
      </c>
      <c r="F58" s="95">
        <v>54</v>
      </c>
      <c r="G58" s="95">
        <v>15</v>
      </c>
      <c r="H58" s="95">
        <v>1</v>
      </c>
      <c r="I58" s="95">
        <v>1</v>
      </c>
      <c r="J58" s="96">
        <v>2</v>
      </c>
      <c r="L58" s="380">
        <f>SUMPRODUCT(E$4:I$4,E58:I58)/SUM(E58:I58)</f>
        <v>4.5707547169811322</v>
      </c>
      <c r="N58" s="107">
        <v>7</v>
      </c>
      <c r="O58" s="95">
        <v>52</v>
      </c>
      <c r="P58" s="95">
        <v>110</v>
      </c>
      <c r="Q58" s="95">
        <v>26</v>
      </c>
      <c r="R58" s="95">
        <v>7</v>
      </c>
      <c r="S58" s="96">
        <v>12</v>
      </c>
      <c r="T58" s="137"/>
      <c r="U58" s="380">
        <f>SUMPRODUCT(N$4:R$4,N58:R58)/SUM(N58:R58)</f>
        <v>3.1287128712871288</v>
      </c>
    </row>
    <row r="59" spans="1:21" ht="13.5" customHeight="1" x14ac:dyDescent="0.15">
      <c r="A59" s="369"/>
      <c r="B59" s="10"/>
      <c r="C59" s="24"/>
      <c r="D59" s="341"/>
      <c r="E59" s="67">
        <v>65.887850467289724</v>
      </c>
      <c r="F59" s="68">
        <v>25.233644859813083</v>
      </c>
      <c r="G59" s="68">
        <v>7.009345794392523</v>
      </c>
      <c r="H59" s="68">
        <v>0.46728971962616817</v>
      </c>
      <c r="I59" s="68">
        <v>0.46728971962616817</v>
      </c>
      <c r="J59" s="162">
        <v>0.93457943925233633</v>
      </c>
      <c r="L59" s="381"/>
      <c r="N59" s="80">
        <v>3.2710280373831773</v>
      </c>
      <c r="O59" s="68">
        <v>24.299065420560748</v>
      </c>
      <c r="P59" s="68">
        <v>51.401869158878498</v>
      </c>
      <c r="Q59" s="68">
        <v>12.149532710280374</v>
      </c>
      <c r="R59" s="68">
        <v>3.2710280373831773</v>
      </c>
      <c r="S59" s="162">
        <v>5.6074766355140184</v>
      </c>
      <c r="U59" s="381"/>
    </row>
    <row r="60" spans="1:21" s="110" customFormat="1" ht="13.5" customHeight="1" x14ac:dyDescent="0.15">
      <c r="A60" s="369"/>
      <c r="B60" s="108" t="s">
        <v>63</v>
      </c>
      <c r="C60" s="120"/>
      <c r="D60" s="330">
        <v>133</v>
      </c>
      <c r="E60" s="94">
        <v>76</v>
      </c>
      <c r="F60" s="95">
        <v>28</v>
      </c>
      <c r="G60" s="95">
        <v>12</v>
      </c>
      <c r="H60" s="95">
        <v>0</v>
      </c>
      <c r="I60" s="95">
        <v>0</v>
      </c>
      <c r="J60" s="96">
        <v>17</v>
      </c>
      <c r="L60" s="380">
        <f>SUMPRODUCT(E$4:I$4,E60:I60)/SUM(E60:I60)</f>
        <v>4.5517241379310347</v>
      </c>
      <c r="N60" s="107">
        <v>0</v>
      </c>
      <c r="O60" s="95">
        <v>19</v>
      </c>
      <c r="P60" s="95">
        <v>60</v>
      </c>
      <c r="Q60" s="95">
        <v>12</v>
      </c>
      <c r="R60" s="95">
        <v>6</v>
      </c>
      <c r="S60" s="96">
        <v>36</v>
      </c>
      <c r="T60" s="137"/>
      <c r="U60" s="380">
        <f>SUMPRODUCT(N$4:R$4,N60:R60)/SUM(N60:R60)</f>
        <v>2.9484536082474229</v>
      </c>
    </row>
    <row r="61" spans="1:21" ht="13.5" customHeight="1" x14ac:dyDescent="0.15">
      <c r="A61" s="369"/>
      <c r="B61" s="10"/>
      <c r="C61" s="24"/>
      <c r="D61" s="341"/>
      <c r="E61" s="67">
        <v>57.142857142857139</v>
      </c>
      <c r="F61" s="68">
        <v>21.052631578947366</v>
      </c>
      <c r="G61" s="68">
        <v>9.0225563909774422</v>
      </c>
      <c r="H61" s="68">
        <v>0</v>
      </c>
      <c r="I61" s="68">
        <v>0</v>
      </c>
      <c r="J61" s="162">
        <v>12.781954887218044</v>
      </c>
      <c r="L61" s="381"/>
      <c r="N61" s="80">
        <v>0</v>
      </c>
      <c r="O61" s="68">
        <v>14.285714285714285</v>
      </c>
      <c r="P61" s="68">
        <v>45.112781954887218</v>
      </c>
      <c r="Q61" s="68">
        <v>9.0225563909774422</v>
      </c>
      <c r="R61" s="68">
        <v>4.5112781954887211</v>
      </c>
      <c r="S61" s="162">
        <v>27.06766917293233</v>
      </c>
      <c r="U61" s="381"/>
    </row>
    <row r="62" spans="1:21" s="110" customFormat="1" ht="13.5" customHeight="1" x14ac:dyDescent="0.15">
      <c r="A62" s="369"/>
      <c r="B62" s="108" t="s">
        <v>65</v>
      </c>
      <c r="C62" s="120"/>
      <c r="D62" s="330">
        <v>497</v>
      </c>
      <c r="E62" s="94">
        <v>312</v>
      </c>
      <c r="F62" s="95">
        <v>108</v>
      </c>
      <c r="G62" s="95">
        <v>35</v>
      </c>
      <c r="H62" s="95">
        <v>3</v>
      </c>
      <c r="I62" s="95">
        <v>3</v>
      </c>
      <c r="J62" s="96">
        <v>36</v>
      </c>
      <c r="L62" s="380">
        <f>SUMPRODUCT(E$4:I$4,E62:I62)/SUM(E62:I62)</f>
        <v>4.5683297180043381</v>
      </c>
      <c r="N62" s="107">
        <v>20</v>
      </c>
      <c r="O62" s="95">
        <v>83</v>
      </c>
      <c r="P62" s="95">
        <v>265</v>
      </c>
      <c r="Q62" s="95">
        <v>54</v>
      </c>
      <c r="R62" s="95">
        <v>9</v>
      </c>
      <c r="S62" s="96">
        <v>66</v>
      </c>
      <c r="T62" s="137"/>
      <c r="U62" s="380">
        <f>SUMPRODUCT(N$4:R$4,N62:R62)/SUM(N62:R62)</f>
        <v>3.1183294663573085</v>
      </c>
    </row>
    <row r="63" spans="1:21" ht="13.5" customHeight="1" x14ac:dyDescent="0.15">
      <c r="A63" s="369"/>
      <c r="B63" s="10"/>
      <c r="C63" s="24"/>
      <c r="D63" s="341"/>
      <c r="E63" s="67">
        <v>62.776659959758554</v>
      </c>
      <c r="F63" s="68">
        <v>21.730382293762577</v>
      </c>
      <c r="G63" s="68">
        <v>7.042253521126761</v>
      </c>
      <c r="H63" s="68">
        <v>0.60362173038229372</v>
      </c>
      <c r="I63" s="68">
        <v>0.60362173038229372</v>
      </c>
      <c r="J63" s="162">
        <v>7.2434607645875255</v>
      </c>
      <c r="L63" s="381"/>
      <c r="N63" s="80">
        <v>4.0241448692152915</v>
      </c>
      <c r="O63" s="68">
        <v>16.700201207243463</v>
      </c>
      <c r="P63" s="68">
        <v>53.319919517102619</v>
      </c>
      <c r="Q63" s="68">
        <v>10.865191146881289</v>
      </c>
      <c r="R63" s="68">
        <v>1.8108651911468814</v>
      </c>
      <c r="S63" s="162">
        <v>13.279678068410464</v>
      </c>
      <c r="U63" s="381"/>
    </row>
    <row r="64" spans="1:21" s="110" customFormat="1" ht="13.5" customHeight="1" x14ac:dyDescent="0.15">
      <c r="A64" s="369"/>
      <c r="B64" s="108" t="s">
        <v>66</v>
      </c>
      <c r="C64" s="120"/>
      <c r="D64" s="342">
        <v>688</v>
      </c>
      <c r="E64" s="94">
        <v>402</v>
      </c>
      <c r="F64" s="95">
        <v>181</v>
      </c>
      <c r="G64" s="95">
        <v>49</v>
      </c>
      <c r="H64" s="95">
        <v>8</v>
      </c>
      <c r="I64" s="95">
        <v>2</v>
      </c>
      <c r="J64" s="96">
        <v>46</v>
      </c>
      <c r="L64" s="380">
        <f>SUMPRODUCT(E$4:I$4,E64:I64)/SUM(E64:I64)</f>
        <v>4.5155763239875393</v>
      </c>
      <c r="N64" s="107">
        <v>15</v>
      </c>
      <c r="O64" s="95">
        <v>97</v>
      </c>
      <c r="P64" s="95">
        <v>390</v>
      </c>
      <c r="Q64" s="95">
        <v>92</v>
      </c>
      <c r="R64" s="95">
        <v>21</v>
      </c>
      <c r="S64" s="96">
        <v>73</v>
      </c>
      <c r="T64" s="137"/>
      <c r="U64" s="380">
        <f>SUMPRODUCT(N$4:R$4,N64:R64)/SUM(N64:R64)</f>
        <v>2.9886178861788619</v>
      </c>
    </row>
    <row r="65" spans="1:21" ht="13.5" customHeight="1" thickBot="1" x14ac:dyDescent="0.2">
      <c r="A65" s="370"/>
      <c r="B65" s="21"/>
      <c r="C65" s="26"/>
      <c r="D65" s="343"/>
      <c r="E65" s="70">
        <v>58.430232558139537</v>
      </c>
      <c r="F65" s="71">
        <v>26.308139534883722</v>
      </c>
      <c r="G65" s="71">
        <v>7.1220930232558137</v>
      </c>
      <c r="H65" s="71">
        <v>1.1627906976744187</v>
      </c>
      <c r="I65" s="71">
        <v>0.29069767441860467</v>
      </c>
      <c r="J65" s="164">
        <v>6.6860465116279064</v>
      </c>
      <c r="L65" s="383"/>
      <c r="N65" s="81">
        <v>2.1802325581395348</v>
      </c>
      <c r="O65" s="71">
        <v>14.098837209302326</v>
      </c>
      <c r="P65" s="71">
        <v>56.686046511627907</v>
      </c>
      <c r="Q65" s="71">
        <v>13.372093023255813</v>
      </c>
      <c r="R65" s="71">
        <v>3.0523255813953485</v>
      </c>
      <c r="S65" s="164">
        <v>10.61046511627907</v>
      </c>
      <c r="U65" s="383"/>
    </row>
    <row r="66" spans="1:21" s="110" customFormat="1" ht="13.5" customHeight="1" x14ac:dyDescent="0.15">
      <c r="A66" s="367" t="s">
        <v>73</v>
      </c>
      <c r="B66" s="108" t="s">
        <v>67</v>
      </c>
      <c r="C66" s="120"/>
      <c r="D66" s="342">
        <v>1507</v>
      </c>
      <c r="E66" s="94">
        <v>953</v>
      </c>
      <c r="F66" s="95">
        <v>360</v>
      </c>
      <c r="G66" s="95">
        <v>112</v>
      </c>
      <c r="H66" s="95">
        <v>13</v>
      </c>
      <c r="I66" s="95">
        <v>8</v>
      </c>
      <c r="J66" s="96">
        <v>61</v>
      </c>
      <c r="L66" s="382">
        <f>SUMPRODUCT(E$4:I$4,E66:I66)/SUM(E66:I66)</f>
        <v>4.5470262793914245</v>
      </c>
      <c r="N66" s="107">
        <v>51</v>
      </c>
      <c r="O66" s="95">
        <v>220</v>
      </c>
      <c r="P66" s="95">
        <v>866</v>
      </c>
      <c r="Q66" s="95">
        <v>198</v>
      </c>
      <c r="R66" s="95">
        <v>64</v>
      </c>
      <c r="S66" s="96">
        <v>108</v>
      </c>
      <c r="T66" s="137"/>
      <c r="U66" s="382">
        <f>SUMPRODUCT(N$4:R$4,N66:R66)/SUM(N66:R66)</f>
        <v>2.9971408148677625</v>
      </c>
    </row>
    <row r="67" spans="1:21" ht="13.5" customHeight="1" x14ac:dyDescent="0.15">
      <c r="A67" s="369"/>
      <c r="B67" s="10" t="s">
        <v>68</v>
      </c>
      <c r="C67" s="24"/>
      <c r="D67" s="341"/>
      <c r="E67" s="67">
        <v>63.238221632382221</v>
      </c>
      <c r="F67" s="68">
        <v>23.888520238885203</v>
      </c>
      <c r="G67" s="68">
        <v>7.43198407431984</v>
      </c>
      <c r="H67" s="68">
        <v>0.86264100862641013</v>
      </c>
      <c r="I67" s="68">
        <v>0.53085600530856003</v>
      </c>
      <c r="J67" s="162">
        <v>4.0477770404777704</v>
      </c>
      <c r="L67" s="381"/>
      <c r="N67" s="80">
        <v>3.3842070338420704</v>
      </c>
      <c r="O67" s="68">
        <v>14.5985401459854</v>
      </c>
      <c r="P67" s="68">
        <v>57.465162574651629</v>
      </c>
      <c r="Q67" s="68">
        <v>13.138686131386862</v>
      </c>
      <c r="R67" s="68">
        <v>4.2468480424684802</v>
      </c>
      <c r="S67" s="162">
        <v>7.1665560716655614</v>
      </c>
      <c r="U67" s="381"/>
    </row>
    <row r="68" spans="1:21" s="110" customFormat="1" ht="13.5" customHeight="1" x14ac:dyDescent="0.15">
      <c r="A68" s="369"/>
      <c r="B68" s="108" t="s">
        <v>69</v>
      </c>
      <c r="C68" s="120"/>
      <c r="D68" s="342">
        <v>1187</v>
      </c>
      <c r="E68" s="94">
        <v>760</v>
      </c>
      <c r="F68" s="95">
        <v>263</v>
      </c>
      <c r="G68" s="95">
        <v>93</v>
      </c>
      <c r="H68" s="95">
        <v>6</v>
      </c>
      <c r="I68" s="95">
        <v>13</v>
      </c>
      <c r="J68" s="96">
        <v>52</v>
      </c>
      <c r="L68" s="380">
        <f>SUMPRODUCT(E$4:I$4,E68:I68)/SUM(E68:I68)</f>
        <v>4.54273127753304</v>
      </c>
      <c r="N68" s="107">
        <v>33</v>
      </c>
      <c r="O68" s="95">
        <v>174</v>
      </c>
      <c r="P68" s="95">
        <v>697</v>
      </c>
      <c r="Q68" s="95">
        <v>134</v>
      </c>
      <c r="R68" s="95">
        <v>40</v>
      </c>
      <c r="S68" s="96">
        <v>109</v>
      </c>
      <c r="T68" s="137"/>
      <c r="U68" s="380">
        <f>SUMPRODUCT(N$4:R$4,N68:R68)/SUM(N68:R68)</f>
        <v>3.0241187384044528</v>
      </c>
    </row>
    <row r="69" spans="1:21" ht="13.5" customHeight="1" x14ac:dyDescent="0.15">
      <c r="A69" s="369"/>
      <c r="B69" s="10" t="s">
        <v>70</v>
      </c>
      <c r="C69" s="24"/>
      <c r="D69" s="341"/>
      <c r="E69" s="67">
        <v>64.026958719460822</v>
      </c>
      <c r="F69" s="68">
        <v>22.15669755686605</v>
      </c>
      <c r="G69" s="68">
        <v>7.8348778433024426</v>
      </c>
      <c r="H69" s="68">
        <v>0.50547598989048015</v>
      </c>
      <c r="I69" s="68">
        <v>1.0951979780960404</v>
      </c>
      <c r="J69" s="162">
        <v>4.3807919123841614</v>
      </c>
      <c r="L69" s="381"/>
      <c r="N69" s="80">
        <v>2.7801179443976411</v>
      </c>
      <c r="O69" s="68">
        <v>14.658803706823925</v>
      </c>
      <c r="P69" s="68">
        <v>58.719460825610781</v>
      </c>
      <c r="Q69" s="68">
        <v>11.288963774220724</v>
      </c>
      <c r="R69" s="68">
        <v>3.3698399326032011</v>
      </c>
      <c r="S69" s="162">
        <v>9.1828138163437245</v>
      </c>
      <c r="U69" s="381"/>
    </row>
    <row r="70" spans="1:21" s="110" customFormat="1" ht="13.5" customHeight="1" x14ac:dyDescent="0.15">
      <c r="A70" s="369"/>
      <c r="B70" s="108" t="s">
        <v>361</v>
      </c>
      <c r="C70" s="120"/>
      <c r="D70" s="342">
        <v>18</v>
      </c>
      <c r="E70" s="94">
        <v>6</v>
      </c>
      <c r="F70" s="95">
        <v>3</v>
      </c>
      <c r="G70" s="95">
        <v>1</v>
      </c>
      <c r="H70" s="95">
        <v>0</v>
      </c>
      <c r="I70" s="95">
        <v>1</v>
      </c>
      <c r="J70" s="96">
        <v>7</v>
      </c>
      <c r="L70" s="380">
        <f>SUMPRODUCT(E$4:I$4,E70:I70)/SUM(E70:I70)</f>
        <v>4.1818181818181817</v>
      </c>
      <c r="N70" s="107">
        <v>2</v>
      </c>
      <c r="O70" s="95">
        <v>4</v>
      </c>
      <c r="P70" s="95">
        <v>3</v>
      </c>
      <c r="Q70" s="95">
        <v>1</v>
      </c>
      <c r="R70" s="95">
        <v>0</v>
      </c>
      <c r="S70" s="96">
        <v>8</v>
      </c>
      <c r="T70" s="137"/>
      <c r="U70" s="380">
        <f>SUMPRODUCT(N$4:R$4,N70:R70)/SUM(N70:R70)</f>
        <v>3.7</v>
      </c>
    </row>
    <row r="71" spans="1:21" ht="13.5" customHeight="1" thickBot="1" x14ac:dyDescent="0.2">
      <c r="A71" s="370"/>
      <c r="B71" s="21"/>
      <c r="C71" s="26"/>
      <c r="D71" s="343"/>
      <c r="E71" s="70">
        <v>33.333333333333329</v>
      </c>
      <c r="F71" s="71">
        <v>16.666666666666664</v>
      </c>
      <c r="G71" s="71">
        <v>5.5555555555555554</v>
      </c>
      <c r="H71" s="71">
        <v>0</v>
      </c>
      <c r="I71" s="71">
        <v>5.5555555555555554</v>
      </c>
      <c r="J71" s="164">
        <v>38.888888888888893</v>
      </c>
      <c r="L71" s="383"/>
      <c r="N71" s="81">
        <v>11.111111111111111</v>
      </c>
      <c r="O71" s="71">
        <v>22.222222222222221</v>
      </c>
      <c r="P71" s="71">
        <v>16.666666666666664</v>
      </c>
      <c r="Q71" s="71">
        <v>5.5555555555555554</v>
      </c>
      <c r="R71" s="71">
        <v>0</v>
      </c>
      <c r="S71" s="164">
        <v>44.444444444444443</v>
      </c>
      <c r="U71" s="383"/>
    </row>
    <row r="72" spans="1:21" s="110" customFormat="1" ht="13.5" customHeight="1" x14ac:dyDescent="0.15">
      <c r="A72" s="367" t="s">
        <v>510</v>
      </c>
      <c r="B72" s="108" t="s">
        <v>511</v>
      </c>
      <c r="C72" s="120"/>
      <c r="D72" s="342">
        <v>1212</v>
      </c>
      <c r="E72" s="94">
        <v>788</v>
      </c>
      <c r="F72" s="95">
        <v>278</v>
      </c>
      <c r="G72" s="95">
        <v>92</v>
      </c>
      <c r="H72" s="95">
        <v>12</v>
      </c>
      <c r="I72" s="95">
        <v>11</v>
      </c>
      <c r="J72" s="96">
        <v>31</v>
      </c>
      <c r="L72" s="382">
        <f>SUMPRODUCT(E$4:I$4,E72:I72)/SUM(E72:I72)</f>
        <v>4.5410668924640136</v>
      </c>
      <c r="N72" s="107">
        <v>32</v>
      </c>
      <c r="O72" s="95">
        <v>164</v>
      </c>
      <c r="P72" s="95">
        <v>735</v>
      </c>
      <c r="Q72" s="95">
        <v>162</v>
      </c>
      <c r="R72" s="95">
        <v>56</v>
      </c>
      <c r="S72" s="96">
        <v>63</v>
      </c>
      <c r="T72" s="137"/>
      <c r="U72" s="382">
        <f>SUMPRODUCT(N$4:R$4,N72:R72)/SUM(N72:R72)</f>
        <v>2.9599651871192343</v>
      </c>
    </row>
    <row r="73" spans="1:21" ht="13.5" customHeight="1" x14ac:dyDescent="0.15">
      <c r="A73" s="367"/>
      <c r="B73" s="10" t="s">
        <v>512</v>
      </c>
      <c r="C73" s="24"/>
      <c r="D73" s="341"/>
      <c r="E73" s="67">
        <v>65.016501650165011</v>
      </c>
      <c r="F73" s="68">
        <v>22.937293729372936</v>
      </c>
      <c r="G73" s="68">
        <v>7.5907590759075907</v>
      </c>
      <c r="H73" s="68">
        <v>0.99009900990099009</v>
      </c>
      <c r="I73" s="68">
        <v>0.90759075907590769</v>
      </c>
      <c r="J73" s="162">
        <v>2.557755775577558</v>
      </c>
      <c r="L73" s="381"/>
      <c r="N73" s="80">
        <v>2.6402640264026402</v>
      </c>
      <c r="O73" s="68">
        <v>13.531353135313532</v>
      </c>
      <c r="P73" s="68">
        <v>60.64356435643564</v>
      </c>
      <c r="Q73" s="68">
        <v>13.366336633663368</v>
      </c>
      <c r="R73" s="68">
        <v>4.6204620462046204</v>
      </c>
      <c r="S73" s="162">
        <v>5.1980198019801982</v>
      </c>
      <c r="U73" s="381"/>
    </row>
    <row r="74" spans="1:21" s="110" customFormat="1" ht="13.5" customHeight="1" x14ac:dyDescent="0.15">
      <c r="A74" s="367"/>
      <c r="B74" s="108" t="s">
        <v>513</v>
      </c>
      <c r="C74" s="120"/>
      <c r="D74" s="342">
        <v>422</v>
      </c>
      <c r="E74" s="94">
        <v>265</v>
      </c>
      <c r="F74" s="95">
        <v>113</v>
      </c>
      <c r="G74" s="95">
        <v>29</v>
      </c>
      <c r="H74" s="95">
        <v>2</v>
      </c>
      <c r="I74" s="95">
        <v>3</v>
      </c>
      <c r="J74" s="96">
        <v>10</v>
      </c>
      <c r="L74" s="380">
        <f>SUMPRODUCT(E$4:I$4,E74:I74)/SUM(E74:I74)</f>
        <v>4.54126213592233</v>
      </c>
      <c r="N74" s="107">
        <v>18</v>
      </c>
      <c r="O74" s="95">
        <v>51</v>
      </c>
      <c r="P74" s="95">
        <v>279</v>
      </c>
      <c r="Q74" s="95">
        <v>45</v>
      </c>
      <c r="R74" s="95">
        <v>14</v>
      </c>
      <c r="S74" s="96">
        <v>15</v>
      </c>
      <c r="T74" s="137"/>
      <c r="U74" s="380">
        <f>SUMPRODUCT(N$4:R$4,N74:R74)/SUM(N74:R74)</f>
        <v>3.0343980343980346</v>
      </c>
    </row>
    <row r="75" spans="1:21" ht="13.5" customHeight="1" x14ac:dyDescent="0.15">
      <c r="A75" s="367"/>
      <c r="B75" s="10" t="s">
        <v>512</v>
      </c>
      <c r="C75" s="24"/>
      <c r="D75" s="341"/>
      <c r="E75" s="67">
        <v>62.796208530805686</v>
      </c>
      <c r="F75" s="68">
        <v>26.777251184834121</v>
      </c>
      <c r="G75" s="68">
        <v>6.8720379146919433</v>
      </c>
      <c r="H75" s="68">
        <v>0.47393364928909953</v>
      </c>
      <c r="I75" s="68">
        <v>0.7109004739336493</v>
      </c>
      <c r="J75" s="162">
        <v>2.3696682464454977</v>
      </c>
      <c r="L75" s="381"/>
      <c r="N75" s="80">
        <v>4.2654028436018958</v>
      </c>
      <c r="O75" s="68">
        <v>12.085308056872037</v>
      </c>
      <c r="P75" s="68">
        <v>66.113744075829388</v>
      </c>
      <c r="Q75" s="68">
        <v>10.66350710900474</v>
      </c>
      <c r="R75" s="68">
        <v>3.3175355450236967</v>
      </c>
      <c r="S75" s="162">
        <v>3.5545023696682465</v>
      </c>
      <c r="U75" s="381"/>
    </row>
    <row r="76" spans="1:21" s="110" customFormat="1" ht="13.5" customHeight="1" x14ac:dyDescent="0.15">
      <c r="A76" s="367"/>
      <c r="B76" s="108" t="s">
        <v>514</v>
      </c>
      <c r="C76" s="120"/>
      <c r="D76" s="342">
        <v>1078</v>
      </c>
      <c r="E76" s="94">
        <v>666</v>
      </c>
      <c r="F76" s="95">
        <v>235</v>
      </c>
      <c r="G76" s="95">
        <v>85</v>
      </c>
      <c r="H76" s="95">
        <v>5</v>
      </c>
      <c r="I76" s="95">
        <v>8</v>
      </c>
      <c r="J76" s="96">
        <v>79</v>
      </c>
      <c r="L76" s="380">
        <f>SUMPRODUCT(E$4:I$4,E76:I76)/SUM(E76:I76)</f>
        <v>4.5475475475475475</v>
      </c>
      <c r="N76" s="107">
        <v>36</v>
      </c>
      <c r="O76" s="95">
        <v>183</v>
      </c>
      <c r="P76" s="95">
        <v>552</v>
      </c>
      <c r="Q76" s="95">
        <v>126</v>
      </c>
      <c r="R76" s="95">
        <v>34</v>
      </c>
      <c r="S76" s="96">
        <v>147</v>
      </c>
      <c r="T76" s="137"/>
      <c r="U76" s="380">
        <f>SUMPRODUCT(N$4:R$4,N76:R76)/SUM(N76:R76)</f>
        <v>3.0655209452201935</v>
      </c>
    </row>
    <row r="77" spans="1:21" ht="13.5" customHeight="1" thickBot="1" x14ac:dyDescent="0.2">
      <c r="A77" s="368"/>
      <c r="B77" s="21"/>
      <c r="C77" s="26"/>
      <c r="D77" s="343"/>
      <c r="E77" s="70">
        <v>61.781076066790355</v>
      </c>
      <c r="F77" s="71">
        <v>21.799628942486084</v>
      </c>
      <c r="G77" s="71">
        <v>7.8849721706864564</v>
      </c>
      <c r="H77" s="71">
        <v>0.463821892393321</v>
      </c>
      <c r="I77" s="71">
        <v>0.7421150278293136</v>
      </c>
      <c r="J77" s="164">
        <v>7.3283858998144709</v>
      </c>
      <c r="L77" s="383"/>
      <c r="N77" s="81">
        <v>3.339517625231911</v>
      </c>
      <c r="O77" s="71">
        <v>16.975881261595546</v>
      </c>
      <c r="P77" s="71">
        <v>51.205936920222641</v>
      </c>
      <c r="Q77" s="71">
        <v>11.688311688311687</v>
      </c>
      <c r="R77" s="71">
        <v>3.1539888682745829</v>
      </c>
      <c r="S77" s="164">
        <v>13.636363636363635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5"/>
      <c r="S1" s="84" t="s">
        <v>306</v>
      </c>
    </row>
    <row r="2" spans="1:19" ht="30" customHeight="1" x14ac:dyDescent="0.15">
      <c r="J2" s="5"/>
      <c r="S2" s="84"/>
    </row>
    <row r="3" spans="1:19" ht="48" customHeight="1" thickBot="1" x14ac:dyDescent="0.2">
      <c r="A3" s="6" t="s">
        <v>353</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3"/>
      <c r="L4" s="36" t="s">
        <v>80</v>
      </c>
      <c r="M4" s="38" t="s">
        <v>74</v>
      </c>
      <c r="N4" s="63"/>
      <c r="O4" s="63"/>
      <c r="P4" s="63"/>
      <c r="Q4" s="63"/>
      <c r="R4" s="63"/>
    </row>
    <row r="5" spans="1:19" ht="171.9" customHeight="1" thickBot="1" x14ac:dyDescent="0.2">
      <c r="A5" s="29"/>
      <c r="B5" s="30"/>
      <c r="C5" s="31"/>
      <c r="D5" s="87" t="s">
        <v>356</v>
      </c>
      <c r="E5" s="85" t="s">
        <v>84</v>
      </c>
      <c r="F5" s="86" t="s">
        <v>85</v>
      </c>
      <c r="G5" s="86" t="s">
        <v>86</v>
      </c>
      <c r="H5" s="86" t="s">
        <v>87</v>
      </c>
      <c r="I5" s="86" t="s">
        <v>88</v>
      </c>
      <c r="J5" s="88" t="s">
        <v>357</v>
      </c>
      <c r="L5" s="89" t="s">
        <v>89</v>
      </c>
      <c r="M5" s="88" t="s">
        <v>90</v>
      </c>
      <c r="N5" s="27"/>
      <c r="O5" s="27"/>
      <c r="P5" s="27"/>
      <c r="Q5" s="27"/>
      <c r="R5" s="27"/>
      <c r="S5" s="40"/>
    </row>
    <row r="6" spans="1:19" s="110" customFormat="1" ht="13.5" customHeight="1" x14ac:dyDescent="0.15">
      <c r="A6" s="116" t="s">
        <v>29</v>
      </c>
      <c r="B6" s="117"/>
      <c r="C6" s="117"/>
      <c r="D6" s="331">
        <v>2712</v>
      </c>
      <c r="E6" s="178">
        <v>33</v>
      </c>
      <c r="F6" s="179">
        <v>150</v>
      </c>
      <c r="G6" s="179">
        <v>1634</v>
      </c>
      <c r="H6" s="179">
        <v>702</v>
      </c>
      <c r="I6" s="179">
        <v>147</v>
      </c>
      <c r="J6" s="180">
        <v>46</v>
      </c>
      <c r="K6" s="127"/>
      <c r="L6" s="215">
        <f>SUM(E6:F6)</f>
        <v>183</v>
      </c>
      <c r="M6" s="180">
        <f>SUM(H6:I6)</f>
        <v>849</v>
      </c>
      <c r="N6" s="139"/>
      <c r="O6" s="139"/>
      <c r="P6" s="139"/>
      <c r="Q6" s="139"/>
      <c r="R6" s="139"/>
    </row>
    <row r="7" spans="1:19" ht="13.5" customHeight="1" thickBot="1" x14ac:dyDescent="0.2">
      <c r="A7" s="8"/>
      <c r="B7" s="9"/>
      <c r="C7" s="9"/>
      <c r="D7" s="332"/>
      <c r="E7" s="182">
        <v>1.2168141592920354</v>
      </c>
      <c r="F7" s="183">
        <v>5.5309734513274336</v>
      </c>
      <c r="G7" s="183">
        <v>60.250737463126846</v>
      </c>
      <c r="H7" s="183">
        <v>25.884955752212392</v>
      </c>
      <c r="I7" s="183">
        <v>5.4203539823008846</v>
      </c>
      <c r="J7" s="271">
        <v>1.696165191740413</v>
      </c>
      <c r="K7" s="128"/>
      <c r="L7" s="216">
        <f>L6/$D6*100</f>
        <v>6.7477876106194685</v>
      </c>
      <c r="M7" s="184">
        <f>M6/$D6*100</f>
        <v>31.305309734513276</v>
      </c>
      <c r="N7" s="140"/>
      <c r="O7" s="140"/>
      <c r="P7" s="140"/>
      <c r="Q7" s="140"/>
      <c r="R7" s="140"/>
    </row>
    <row r="8" spans="1:19" s="110" customFormat="1" ht="13.5" customHeight="1" x14ac:dyDescent="0.15">
      <c r="A8" s="371" t="s">
        <v>30</v>
      </c>
      <c r="B8" s="118" t="s">
        <v>32</v>
      </c>
      <c r="C8" s="119"/>
      <c r="D8" s="333">
        <v>1272</v>
      </c>
      <c r="E8" s="186">
        <v>11</v>
      </c>
      <c r="F8" s="187">
        <v>59</v>
      </c>
      <c r="G8" s="187">
        <v>767</v>
      </c>
      <c r="H8" s="187">
        <v>343</v>
      </c>
      <c r="I8" s="187">
        <v>71</v>
      </c>
      <c r="J8" s="188">
        <v>21</v>
      </c>
      <c r="K8" s="127"/>
      <c r="L8" s="217">
        <f>SUM(E8:F8)</f>
        <v>70</v>
      </c>
      <c r="M8" s="188">
        <f>SUM(H8:I8)</f>
        <v>414</v>
      </c>
      <c r="N8" s="122"/>
      <c r="O8" s="122"/>
      <c r="P8" s="122"/>
      <c r="Q8" s="122"/>
      <c r="R8" s="122"/>
    </row>
    <row r="9" spans="1:19" ht="13.5" customHeight="1" x14ac:dyDescent="0.15">
      <c r="A9" s="369"/>
      <c r="B9" s="10"/>
      <c r="C9" s="24"/>
      <c r="D9" s="334"/>
      <c r="E9" s="190">
        <v>0.86477987421383651</v>
      </c>
      <c r="F9" s="191">
        <v>4.6383647798742134</v>
      </c>
      <c r="G9" s="191">
        <v>60.29874213836478</v>
      </c>
      <c r="H9" s="191">
        <v>26.965408805031448</v>
      </c>
      <c r="I9" s="191">
        <v>5.5817610062893079</v>
      </c>
      <c r="J9" s="192">
        <v>1.6509433962264151</v>
      </c>
      <c r="K9" s="128"/>
      <c r="L9" s="218">
        <f>L8/$D8*100</f>
        <v>5.5031446540880502</v>
      </c>
      <c r="M9" s="192">
        <f>M8/$D8*100</f>
        <v>32.547169811320757</v>
      </c>
      <c r="N9" s="141"/>
      <c r="O9" s="141"/>
      <c r="P9" s="141"/>
      <c r="Q9" s="141"/>
      <c r="R9" s="141"/>
    </row>
    <row r="10" spans="1:19" s="110" customFormat="1" ht="13.5" customHeight="1" x14ac:dyDescent="0.15">
      <c r="A10" s="369"/>
      <c r="B10" s="108" t="s">
        <v>34</v>
      </c>
      <c r="C10" s="120"/>
      <c r="D10" s="330">
        <v>279</v>
      </c>
      <c r="E10" s="194">
        <v>2</v>
      </c>
      <c r="F10" s="195">
        <v>18</v>
      </c>
      <c r="G10" s="195">
        <v>175</v>
      </c>
      <c r="H10" s="195">
        <v>67</v>
      </c>
      <c r="I10" s="195">
        <v>11</v>
      </c>
      <c r="J10" s="196">
        <v>6</v>
      </c>
      <c r="K10" s="127"/>
      <c r="L10" s="219">
        <f>SUM(E10:F10)</f>
        <v>20</v>
      </c>
      <c r="M10" s="196">
        <f>SUM(H10:I10)</f>
        <v>78</v>
      </c>
      <c r="N10" s="122"/>
      <c r="O10" s="122"/>
      <c r="P10" s="122"/>
      <c r="Q10" s="122"/>
      <c r="R10" s="122"/>
    </row>
    <row r="11" spans="1:19" ht="13.5" customHeight="1" x14ac:dyDescent="0.15">
      <c r="A11" s="369"/>
      <c r="B11" s="10"/>
      <c r="C11" s="24"/>
      <c r="D11" s="334"/>
      <c r="E11" s="190">
        <v>0.71684587813620071</v>
      </c>
      <c r="F11" s="191">
        <v>6.4516129032258061</v>
      </c>
      <c r="G11" s="191">
        <v>62.724014336917563</v>
      </c>
      <c r="H11" s="191">
        <v>24.014336917562723</v>
      </c>
      <c r="I11" s="191">
        <v>3.9426523297491038</v>
      </c>
      <c r="J11" s="192">
        <v>2.1505376344086025</v>
      </c>
      <c r="K11" s="128"/>
      <c r="L11" s="218">
        <f>L10/$D10*100</f>
        <v>7.1684587813620064</v>
      </c>
      <c r="M11" s="192">
        <f>M10/$D10*100</f>
        <v>27.956989247311824</v>
      </c>
      <c r="N11" s="141"/>
      <c r="O11" s="141"/>
      <c r="P11" s="141"/>
      <c r="Q11" s="141"/>
      <c r="R11" s="141"/>
    </row>
    <row r="12" spans="1:19" s="110" customFormat="1" ht="13.5" customHeight="1" x14ac:dyDescent="0.15">
      <c r="A12" s="369"/>
      <c r="B12" s="108" t="s">
        <v>36</v>
      </c>
      <c r="C12" s="120"/>
      <c r="D12" s="330">
        <v>680</v>
      </c>
      <c r="E12" s="194">
        <v>11</v>
      </c>
      <c r="F12" s="195">
        <v>44</v>
      </c>
      <c r="G12" s="195">
        <v>404</v>
      </c>
      <c r="H12" s="195">
        <v>166</v>
      </c>
      <c r="I12" s="195">
        <v>40</v>
      </c>
      <c r="J12" s="196">
        <v>15</v>
      </c>
      <c r="K12" s="127"/>
      <c r="L12" s="219">
        <f>SUM(E12:F12)</f>
        <v>55</v>
      </c>
      <c r="M12" s="196">
        <f>SUM(H12:I12)</f>
        <v>206</v>
      </c>
      <c r="N12" s="122"/>
      <c r="O12" s="122"/>
      <c r="P12" s="122"/>
      <c r="Q12" s="122"/>
      <c r="R12" s="122"/>
    </row>
    <row r="13" spans="1:19" ht="13.5" customHeight="1" x14ac:dyDescent="0.15">
      <c r="A13" s="369"/>
      <c r="B13" s="10"/>
      <c r="C13" s="24"/>
      <c r="D13" s="334"/>
      <c r="E13" s="190">
        <v>1.6176470588235297</v>
      </c>
      <c r="F13" s="191">
        <v>6.4705882352941186</v>
      </c>
      <c r="G13" s="191">
        <v>59.411764705882355</v>
      </c>
      <c r="H13" s="191">
        <v>24.411764705882351</v>
      </c>
      <c r="I13" s="191">
        <v>5.8823529411764701</v>
      </c>
      <c r="J13" s="192">
        <v>2.2058823529411766</v>
      </c>
      <c r="K13" s="128"/>
      <c r="L13" s="218">
        <f>L12/$D12*100</f>
        <v>8.0882352941176467</v>
      </c>
      <c r="M13" s="192">
        <f>M12/$D12*100</f>
        <v>30.294117647058822</v>
      </c>
      <c r="N13" s="141"/>
      <c r="O13" s="141"/>
      <c r="P13" s="141"/>
      <c r="Q13" s="141"/>
      <c r="R13" s="141"/>
    </row>
    <row r="14" spans="1:19" s="110" customFormat="1" ht="13.5" customHeight="1" x14ac:dyDescent="0.15">
      <c r="A14" s="369"/>
      <c r="B14" s="108" t="s">
        <v>38</v>
      </c>
      <c r="C14" s="120"/>
      <c r="D14" s="330">
        <v>196</v>
      </c>
      <c r="E14" s="194">
        <v>4</v>
      </c>
      <c r="F14" s="195">
        <v>10</v>
      </c>
      <c r="G14" s="195">
        <v>115</v>
      </c>
      <c r="H14" s="195">
        <v>55</v>
      </c>
      <c r="I14" s="195">
        <v>10</v>
      </c>
      <c r="J14" s="196">
        <v>2</v>
      </c>
      <c r="K14" s="127"/>
      <c r="L14" s="219">
        <f>SUM(E14:F14)</f>
        <v>14</v>
      </c>
      <c r="M14" s="196">
        <f>SUM(H14:I14)</f>
        <v>65</v>
      </c>
      <c r="N14" s="122"/>
      <c r="O14" s="122"/>
      <c r="P14" s="122"/>
      <c r="Q14" s="122"/>
      <c r="R14" s="122"/>
    </row>
    <row r="15" spans="1:19" ht="13.5" customHeight="1" x14ac:dyDescent="0.15">
      <c r="A15" s="369"/>
      <c r="B15" s="10"/>
      <c r="C15" s="24"/>
      <c r="D15" s="334"/>
      <c r="E15" s="190">
        <v>2.0408163265306123</v>
      </c>
      <c r="F15" s="191">
        <v>5.1020408163265305</v>
      </c>
      <c r="G15" s="191">
        <v>58.673469387755105</v>
      </c>
      <c r="H15" s="191">
        <v>28.061224489795915</v>
      </c>
      <c r="I15" s="191">
        <v>5.1020408163265305</v>
      </c>
      <c r="J15" s="192">
        <v>1.0204081632653061</v>
      </c>
      <c r="K15" s="128"/>
      <c r="L15" s="218">
        <f>L14/$D14*100</f>
        <v>7.1428571428571423</v>
      </c>
      <c r="M15" s="192">
        <f>M14/$D14*100</f>
        <v>33.163265306122447</v>
      </c>
      <c r="N15" s="141"/>
      <c r="O15" s="141"/>
      <c r="P15" s="141"/>
      <c r="Q15" s="141"/>
      <c r="R15" s="141"/>
    </row>
    <row r="16" spans="1:19" s="110" customFormat="1" ht="13.5" customHeight="1" x14ac:dyDescent="0.15">
      <c r="A16" s="369"/>
      <c r="B16" s="108" t="s">
        <v>40</v>
      </c>
      <c r="C16" s="120"/>
      <c r="D16" s="330">
        <v>191</v>
      </c>
      <c r="E16" s="194">
        <v>4</v>
      </c>
      <c r="F16" s="195">
        <v>14</v>
      </c>
      <c r="G16" s="195">
        <v>106</v>
      </c>
      <c r="H16" s="195">
        <v>53</v>
      </c>
      <c r="I16" s="195">
        <v>12</v>
      </c>
      <c r="J16" s="196">
        <v>2</v>
      </c>
      <c r="K16" s="127"/>
      <c r="L16" s="219">
        <f>SUM(E16:F16)</f>
        <v>18</v>
      </c>
      <c r="M16" s="196">
        <f>SUM(H16:I16)</f>
        <v>65</v>
      </c>
      <c r="N16" s="122"/>
      <c r="O16" s="122"/>
      <c r="P16" s="122"/>
      <c r="Q16" s="122"/>
      <c r="R16" s="122"/>
    </row>
    <row r="17" spans="1:18" ht="13.5" customHeight="1" x14ac:dyDescent="0.15">
      <c r="A17" s="369"/>
      <c r="B17" s="10"/>
      <c r="C17" s="24"/>
      <c r="D17" s="334"/>
      <c r="E17" s="190">
        <v>2.0942408376963351</v>
      </c>
      <c r="F17" s="191">
        <v>7.3298429319371721</v>
      </c>
      <c r="G17" s="191">
        <v>55.497382198952884</v>
      </c>
      <c r="H17" s="191">
        <v>27.748691099476442</v>
      </c>
      <c r="I17" s="191">
        <v>6.2827225130890048</v>
      </c>
      <c r="J17" s="192">
        <v>1.0471204188481675</v>
      </c>
      <c r="K17" s="128"/>
      <c r="L17" s="218">
        <f>L16/$D16*100</f>
        <v>9.4240837696335085</v>
      </c>
      <c r="M17" s="192">
        <f>M16/$D16*100</f>
        <v>34.031413612565444</v>
      </c>
      <c r="N17" s="141"/>
      <c r="O17" s="141"/>
      <c r="P17" s="141"/>
      <c r="Q17" s="141"/>
      <c r="R17" s="141"/>
    </row>
    <row r="18" spans="1:18" s="110" customFormat="1" ht="13.5" customHeight="1" x14ac:dyDescent="0.15">
      <c r="A18" s="369"/>
      <c r="B18" s="108" t="s">
        <v>42</v>
      </c>
      <c r="C18" s="120"/>
      <c r="D18" s="330">
        <v>94</v>
      </c>
      <c r="E18" s="194">
        <v>1</v>
      </c>
      <c r="F18" s="195">
        <v>5</v>
      </c>
      <c r="G18" s="195">
        <v>67</v>
      </c>
      <c r="H18" s="195">
        <v>18</v>
      </c>
      <c r="I18" s="195">
        <v>3</v>
      </c>
      <c r="J18" s="196">
        <v>0</v>
      </c>
      <c r="K18" s="127"/>
      <c r="L18" s="219">
        <f>SUM(E18:F18)</f>
        <v>6</v>
      </c>
      <c r="M18" s="196">
        <f>SUM(H18:I18)</f>
        <v>21</v>
      </c>
      <c r="N18" s="122"/>
      <c r="O18" s="122"/>
      <c r="P18" s="122"/>
      <c r="Q18" s="122"/>
      <c r="R18" s="122"/>
    </row>
    <row r="19" spans="1:18" ht="13.5" customHeight="1" thickBot="1" x14ac:dyDescent="0.2">
      <c r="A19" s="370"/>
      <c r="B19" s="21"/>
      <c r="C19" s="26"/>
      <c r="D19" s="335"/>
      <c r="E19" s="198">
        <v>1.0638297872340425</v>
      </c>
      <c r="F19" s="199">
        <v>5.3191489361702127</v>
      </c>
      <c r="G19" s="199">
        <v>71.276595744680847</v>
      </c>
      <c r="H19" s="199">
        <v>19.148936170212767</v>
      </c>
      <c r="I19" s="199">
        <v>3.1914893617021276</v>
      </c>
      <c r="J19" s="200">
        <v>0</v>
      </c>
      <c r="K19" s="128"/>
      <c r="L19" s="220">
        <f>L18/$D18*100</f>
        <v>6.3829787234042552</v>
      </c>
      <c r="M19" s="200">
        <f>M18/$D18*100</f>
        <v>22.340425531914892</v>
      </c>
      <c r="N19" s="141"/>
      <c r="O19" s="141"/>
      <c r="P19" s="141"/>
      <c r="Q19" s="141"/>
      <c r="R19" s="141"/>
    </row>
    <row r="20" spans="1:18" s="111" customFormat="1" ht="13.5" customHeight="1" x14ac:dyDescent="0.15">
      <c r="A20" s="372" t="s">
        <v>0</v>
      </c>
      <c r="B20" s="103" t="s">
        <v>1</v>
      </c>
      <c r="C20" s="121"/>
      <c r="D20" s="333">
        <v>1088</v>
      </c>
      <c r="E20" s="186">
        <v>12</v>
      </c>
      <c r="F20" s="187">
        <v>54</v>
      </c>
      <c r="G20" s="187">
        <v>660</v>
      </c>
      <c r="H20" s="187">
        <v>294</v>
      </c>
      <c r="I20" s="187">
        <v>53</v>
      </c>
      <c r="J20" s="188">
        <v>15</v>
      </c>
      <c r="K20" s="129"/>
      <c r="L20" s="219">
        <f>SUM(E20:F20)</f>
        <v>66</v>
      </c>
      <c r="M20" s="196">
        <f>SUM(H20:I20)</f>
        <v>347</v>
      </c>
      <c r="N20" s="122"/>
      <c r="O20" s="122"/>
      <c r="P20" s="122"/>
      <c r="Q20" s="122"/>
      <c r="R20" s="122"/>
    </row>
    <row r="21" spans="1:18" s="22" customFormat="1" ht="13.5" customHeight="1" x14ac:dyDescent="0.15">
      <c r="A21" s="373"/>
      <c r="B21" s="23"/>
      <c r="C21" s="25"/>
      <c r="D21" s="334"/>
      <c r="E21" s="190">
        <v>1.1029411764705883</v>
      </c>
      <c r="F21" s="191">
        <v>4.9632352941176467</v>
      </c>
      <c r="G21" s="191">
        <v>60.661764705882348</v>
      </c>
      <c r="H21" s="191">
        <v>27.022058823529409</v>
      </c>
      <c r="I21" s="191">
        <v>4.8713235294117645</v>
      </c>
      <c r="J21" s="192">
        <v>1.3786764705882353</v>
      </c>
      <c r="K21" s="130"/>
      <c r="L21" s="218">
        <f>L20/$D20*100</f>
        <v>6.0661764705882355</v>
      </c>
      <c r="M21" s="192">
        <f>M20/$D20*100</f>
        <v>31.893382352941174</v>
      </c>
      <c r="N21" s="141"/>
      <c r="O21" s="141"/>
      <c r="P21" s="141"/>
      <c r="Q21" s="141"/>
      <c r="R21" s="141"/>
    </row>
    <row r="22" spans="1:18" s="111" customFormat="1" ht="13.5" customHeight="1" x14ac:dyDescent="0.15">
      <c r="A22" s="373"/>
      <c r="B22" s="106" t="s">
        <v>2</v>
      </c>
      <c r="C22" s="122"/>
      <c r="D22" s="330">
        <v>1538</v>
      </c>
      <c r="E22" s="194">
        <v>17</v>
      </c>
      <c r="F22" s="195">
        <v>90</v>
      </c>
      <c r="G22" s="195">
        <v>932</v>
      </c>
      <c r="H22" s="195">
        <v>382</v>
      </c>
      <c r="I22" s="195">
        <v>91</v>
      </c>
      <c r="J22" s="196">
        <v>26</v>
      </c>
      <c r="K22" s="129"/>
      <c r="L22" s="219">
        <f>SUM(E22:F22)</f>
        <v>107</v>
      </c>
      <c r="M22" s="196">
        <f>SUM(H22:I22)</f>
        <v>473</v>
      </c>
      <c r="N22" s="122"/>
      <c r="O22" s="122"/>
      <c r="P22" s="122"/>
      <c r="Q22" s="122"/>
      <c r="R22" s="122"/>
    </row>
    <row r="23" spans="1:18" s="22" customFormat="1" ht="13.5" customHeight="1" x14ac:dyDescent="0.15">
      <c r="A23" s="373"/>
      <c r="B23" s="23"/>
      <c r="C23" s="25"/>
      <c r="D23" s="334"/>
      <c r="E23" s="190">
        <v>1.1053315994798438</v>
      </c>
      <c r="F23" s="191">
        <v>5.851755526657997</v>
      </c>
      <c r="G23" s="191">
        <v>60.598179453836153</v>
      </c>
      <c r="H23" s="191">
        <v>24.837451235370612</v>
      </c>
      <c r="I23" s="191">
        <v>5.9167750325097535</v>
      </c>
      <c r="J23" s="192">
        <v>1.6905071521456438</v>
      </c>
      <c r="L23" s="218">
        <f>L22/$D22*100</f>
        <v>6.9570871261378411</v>
      </c>
      <c r="M23" s="192">
        <f>M22/$D22*100</f>
        <v>30.754226267880362</v>
      </c>
      <c r="N23" s="141"/>
      <c r="O23" s="141"/>
      <c r="P23" s="141"/>
      <c r="Q23" s="141"/>
      <c r="R23" s="141"/>
    </row>
    <row r="24" spans="1:18" s="111" customFormat="1" ht="13.5" customHeight="1" x14ac:dyDescent="0.15">
      <c r="A24" s="373"/>
      <c r="B24" s="106" t="s">
        <v>45</v>
      </c>
      <c r="C24" s="122"/>
      <c r="D24" s="330">
        <v>86</v>
      </c>
      <c r="E24" s="194">
        <v>4</v>
      </c>
      <c r="F24" s="195">
        <v>6</v>
      </c>
      <c r="G24" s="195">
        <v>42</v>
      </c>
      <c r="H24" s="195">
        <v>26</v>
      </c>
      <c r="I24" s="195">
        <v>3</v>
      </c>
      <c r="J24" s="196">
        <v>5</v>
      </c>
      <c r="L24" s="219">
        <f>SUM(E24:F24)</f>
        <v>10</v>
      </c>
      <c r="M24" s="196">
        <f>SUM(H24:I24)</f>
        <v>29</v>
      </c>
      <c r="N24" s="122"/>
      <c r="O24" s="122"/>
      <c r="P24" s="122"/>
      <c r="Q24" s="122"/>
      <c r="R24" s="122"/>
    </row>
    <row r="25" spans="1:18" s="22" customFormat="1" ht="13.5" customHeight="1" thickBot="1" x14ac:dyDescent="0.2">
      <c r="A25" s="374"/>
      <c r="B25" s="61"/>
      <c r="C25" s="62"/>
      <c r="D25" s="335"/>
      <c r="E25" s="198">
        <v>4.6511627906976747</v>
      </c>
      <c r="F25" s="199">
        <v>6.9767441860465116</v>
      </c>
      <c r="G25" s="199">
        <v>48.837209302325576</v>
      </c>
      <c r="H25" s="199">
        <v>30.232558139534881</v>
      </c>
      <c r="I25" s="199">
        <v>3.4883720930232558</v>
      </c>
      <c r="J25" s="200">
        <v>5.8139534883720927</v>
      </c>
      <c r="L25" s="218">
        <f>L24/$D24*100</f>
        <v>11.627906976744185</v>
      </c>
      <c r="M25" s="192">
        <f>M24/$D24*100</f>
        <v>33.720930232558139</v>
      </c>
      <c r="N25" s="141"/>
      <c r="O25" s="141"/>
      <c r="P25" s="141"/>
      <c r="Q25" s="141"/>
      <c r="R25" s="141"/>
    </row>
    <row r="26" spans="1:18" s="110" customFormat="1" ht="13.5" customHeight="1" x14ac:dyDescent="0.15">
      <c r="A26" s="371" t="s">
        <v>43</v>
      </c>
      <c r="B26" s="118" t="s">
        <v>3</v>
      </c>
      <c r="C26" s="119"/>
      <c r="D26" s="336">
        <v>170</v>
      </c>
      <c r="E26" s="202">
        <v>5</v>
      </c>
      <c r="F26" s="203">
        <v>24</v>
      </c>
      <c r="G26" s="203">
        <v>107</v>
      </c>
      <c r="H26" s="203">
        <v>29</v>
      </c>
      <c r="I26" s="203">
        <v>4</v>
      </c>
      <c r="J26" s="204">
        <v>1</v>
      </c>
      <c r="L26" s="221">
        <f>SUM(E26:F26)</f>
        <v>29</v>
      </c>
      <c r="M26" s="204">
        <f>SUM(H26:I26)</f>
        <v>33</v>
      </c>
      <c r="N26" s="120"/>
      <c r="O26" s="120"/>
      <c r="P26" s="120"/>
      <c r="Q26" s="120"/>
      <c r="R26" s="120"/>
    </row>
    <row r="27" spans="1:18" ht="13.5" customHeight="1" x14ac:dyDescent="0.15">
      <c r="A27" s="369"/>
      <c r="B27" s="10"/>
      <c r="C27" s="24"/>
      <c r="D27" s="337"/>
      <c r="E27" s="206">
        <v>2.9411764705882351</v>
      </c>
      <c r="F27" s="207">
        <v>14.117647058823529</v>
      </c>
      <c r="G27" s="207">
        <v>62.941176470588232</v>
      </c>
      <c r="H27" s="207">
        <v>17.058823529411764</v>
      </c>
      <c r="I27" s="207">
        <v>2.3529411764705883</v>
      </c>
      <c r="J27" s="208">
        <v>0.58823529411764708</v>
      </c>
      <c r="L27" s="222">
        <f>L26/$D26*100</f>
        <v>17.058823529411764</v>
      </c>
      <c r="M27" s="208">
        <f>M26/$D26*100</f>
        <v>19.411764705882355</v>
      </c>
      <c r="N27" s="142"/>
      <c r="O27" s="142"/>
      <c r="P27" s="142"/>
      <c r="Q27" s="142"/>
      <c r="R27" s="142"/>
    </row>
    <row r="28" spans="1:18" s="110" customFormat="1" ht="13.5" customHeight="1" x14ac:dyDescent="0.15">
      <c r="A28" s="369"/>
      <c r="B28" s="108" t="s">
        <v>4</v>
      </c>
      <c r="C28" s="120"/>
      <c r="D28" s="331">
        <v>260</v>
      </c>
      <c r="E28" s="209">
        <v>2</v>
      </c>
      <c r="F28" s="210">
        <v>18</v>
      </c>
      <c r="G28" s="210">
        <v>163</v>
      </c>
      <c r="H28" s="210">
        <v>62</v>
      </c>
      <c r="I28" s="210">
        <v>12</v>
      </c>
      <c r="J28" s="211">
        <v>3</v>
      </c>
      <c r="L28" s="223">
        <f>SUM(E28:F28)</f>
        <v>20</v>
      </c>
      <c r="M28" s="211">
        <f>SUM(H28:I28)</f>
        <v>74</v>
      </c>
      <c r="N28" s="120"/>
      <c r="O28" s="120"/>
      <c r="P28" s="120"/>
      <c r="Q28" s="120"/>
      <c r="R28" s="120"/>
    </row>
    <row r="29" spans="1:18" ht="13.5" customHeight="1" x14ac:dyDescent="0.15">
      <c r="A29" s="369"/>
      <c r="B29" s="10"/>
      <c r="C29" s="24"/>
      <c r="D29" s="337"/>
      <c r="E29" s="206">
        <v>0.76923076923076927</v>
      </c>
      <c r="F29" s="207">
        <v>6.9230769230769234</v>
      </c>
      <c r="G29" s="207">
        <v>62.692307692307693</v>
      </c>
      <c r="H29" s="207">
        <v>23.846153846153847</v>
      </c>
      <c r="I29" s="207">
        <v>4.6153846153846159</v>
      </c>
      <c r="J29" s="208">
        <v>1.153846153846154</v>
      </c>
      <c r="L29" s="222">
        <f>L28/$D28*100</f>
        <v>7.6923076923076925</v>
      </c>
      <c r="M29" s="208">
        <f>M28/$D28*100</f>
        <v>28.46153846153846</v>
      </c>
      <c r="N29" s="142"/>
      <c r="O29" s="142"/>
      <c r="P29" s="142"/>
      <c r="Q29" s="142"/>
      <c r="R29" s="142"/>
    </row>
    <row r="30" spans="1:18" s="110" customFormat="1" ht="13.5" customHeight="1" x14ac:dyDescent="0.15">
      <c r="A30" s="369"/>
      <c r="B30" s="108" t="s">
        <v>5</v>
      </c>
      <c r="C30" s="120"/>
      <c r="D30" s="331">
        <v>434</v>
      </c>
      <c r="E30" s="209">
        <v>4</v>
      </c>
      <c r="F30" s="210">
        <v>21</v>
      </c>
      <c r="G30" s="210">
        <v>238</v>
      </c>
      <c r="H30" s="210">
        <v>134</v>
      </c>
      <c r="I30" s="210">
        <v>28</v>
      </c>
      <c r="J30" s="211">
        <v>9</v>
      </c>
      <c r="L30" s="223">
        <f>SUM(E30:F30)</f>
        <v>25</v>
      </c>
      <c r="M30" s="211">
        <f>SUM(H30:I30)</f>
        <v>162</v>
      </c>
      <c r="N30" s="120"/>
      <c r="O30" s="120"/>
      <c r="P30" s="120"/>
      <c r="Q30" s="120"/>
      <c r="R30" s="120"/>
    </row>
    <row r="31" spans="1:18" ht="13.5" customHeight="1" x14ac:dyDescent="0.15">
      <c r="A31" s="369"/>
      <c r="B31" s="10"/>
      <c r="C31" s="24"/>
      <c r="D31" s="337"/>
      <c r="E31" s="206">
        <v>0.92165898617511521</v>
      </c>
      <c r="F31" s="207">
        <v>4.838709677419355</v>
      </c>
      <c r="G31" s="207">
        <v>54.838709677419352</v>
      </c>
      <c r="H31" s="207">
        <v>30.875576036866359</v>
      </c>
      <c r="I31" s="207">
        <v>6.4516129032258061</v>
      </c>
      <c r="J31" s="208">
        <v>2.0737327188940093</v>
      </c>
      <c r="L31" s="222">
        <f>L30/$D30*100</f>
        <v>5.7603686635944698</v>
      </c>
      <c r="M31" s="208">
        <f>M30/$D30*100</f>
        <v>37.327188940092164</v>
      </c>
      <c r="N31" s="142"/>
      <c r="O31" s="142"/>
      <c r="P31" s="142"/>
      <c r="Q31" s="142"/>
      <c r="R31" s="142"/>
    </row>
    <row r="32" spans="1:18" s="110" customFormat="1" ht="13.5" customHeight="1" x14ac:dyDescent="0.15">
      <c r="A32" s="369"/>
      <c r="B32" s="108" t="s">
        <v>6</v>
      </c>
      <c r="C32" s="120"/>
      <c r="D32" s="331">
        <v>480</v>
      </c>
      <c r="E32" s="209">
        <v>5</v>
      </c>
      <c r="F32" s="210">
        <v>27</v>
      </c>
      <c r="G32" s="210">
        <v>251</v>
      </c>
      <c r="H32" s="210">
        <v>145</v>
      </c>
      <c r="I32" s="210">
        <v>44</v>
      </c>
      <c r="J32" s="211">
        <v>8</v>
      </c>
      <c r="L32" s="223">
        <f>SUM(E32:F32)</f>
        <v>32</v>
      </c>
      <c r="M32" s="211">
        <f>SUM(H32:I32)</f>
        <v>189</v>
      </c>
      <c r="N32" s="120"/>
      <c r="O32" s="120"/>
      <c r="P32" s="120"/>
      <c r="Q32" s="120"/>
      <c r="R32" s="120"/>
    </row>
    <row r="33" spans="1:18" ht="13.5" customHeight="1" x14ac:dyDescent="0.15">
      <c r="A33" s="369"/>
      <c r="B33" s="10"/>
      <c r="C33" s="24"/>
      <c r="D33" s="337"/>
      <c r="E33" s="206">
        <v>1.0416666666666665</v>
      </c>
      <c r="F33" s="207">
        <v>5.625</v>
      </c>
      <c r="G33" s="207">
        <v>52.291666666666671</v>
      </c>
      <c r="H33" s="207">
        <v>30.208333333333332</v>
      </c>
      <c r="I33" s="207">
        <v>9.1666666666666661</v>
      </c>
      <c r="J33" s="208">
        <v>1.6666666666666667</v>
      </c>
      <c r="L33" s="222">
        <f>L32/$D32*100</f>
        <v>6.666666666666667</v>
      </c>
      <c r="M33" s="208">
        <f>M32/$D32*100</f>
        <v>39.375</v>
      </c>
      <c r="N33" s="142"/>
      <c r="O33" s="142"/>
      <c r="P33" s="142"/>
      <c r="Q33" s="142"/>
      <c r="R33" s="142"/>
    </row>
    <row r="34" spans="1:18" s="110" customFormat="1" ht="13.5" customHeight="1" x14ac:dyDescent="0.15">
      <c r="A34" s="369"/>
      <c r="B34" s="108" t="s">
        <v>7</v>
      </c>
      <c r="C34" s="120"/>
      <c r="D34" s="331">
        <v>594</v>
      </c>
      <c r="E34" s="209">
        <v>4</v>
      </c>
      <c r="F34" s="210">
        <v>27</v>
      </c>
      <c r="G34" s="210">
        <v>357</v>
      </c>
      <c r="H34" s="210">
        <v>163</v>
      </c>
      <c r="I34" s="210">
        <v>33</v>
      </c>
      <c r="J34" s="211">
        <v>10</v>
      </c>
      <c r="L34" s="223">
        <f>SUM(E34:F34)</f>
        <v>31</v>
      </c>
      <c r="M34" s="211">
        <f>SUM(H34:I34)</f>
        <v>196</v>
      </c>
      <c r="N34" s="120"/>
      <c r="O34" s="120"/>
      <c r="P34" s="120"/>
      <c r="Q34" s="120"/>
      <c r="R34" s="120"/>
    </row>
    <row r="35" spans="1:18" ht="13.5" customHeight="1" x14ac:dyDescent="0.15">
      <c r="A35" s="369"/>
      <c r="B35" s="10"/>
      <c r="C35" s="24"/>
      <c r="D35" s="337"/>
      <c r="E35" s="206">
        <v>0.67340067340067333</v>
      </c>
      <c r="F35" s="207">
        <v>4.5454545454545459</v>
      </c>
      <c r="G35" s="207">
        <v>60.101010101010097</v>
      </c>
      <c r="H35" s="207">
        <v>27.441077441077443</v>
      </c>
      <c r="I35" s="207">
        <v>5.5555555555555554</v>
      </c>
      <c r="J35" s="208">
        <v>1.6835016835016834</v>
      </c>
      <c r="L35" s="222">
        <f>L34/$D34*100</f>
        <v>5.2188552188552189</v>
      </c>
      <c r="M35" s="208">
        <f>M34/$D34*100</f>
        <v>32.996632996632997</v>
      </c>
      <c r="N35" s="142"/>
      <c r="O35" s="142"/>
      <c r="P35" s="142"/>
      <c r="Q35" s="142"/>
      <c r="R35" s="142"/>
    </row>
    <row r="36" spans="1:18" s="110" customFormat="1" ht="13.5" customHeight="1" x14ac:dyDescent="0.15">
      <c r="A36" s="369"/>
      <c r="B36" s="108" t="s">
        <v>44</v>
      </c>
      <c r="C36" s="120"/>
      <c r="D36" s="331">
        <v>688</v>
      </c>
      <c r="E36" s="209">
        <v>8</v>
      </c>
      <c r="F36" s="210">
        <v>27</v>
      </c>
      <c r="G36" s="210">
        <v>476</v>
      </c>
      <c r="H36" s="210">
        <v>144</v>
      </c>
      <c r="I36" s="210">
        <v>22</v>
      </c>
      <c r="J36" s="211">
        <v>11</v>
      </c>
      <c r="L36" s="223">
        <f>SUM(E36:F36)</f>
        <v>35</v>
      </c>
      <c r="M36" s="211">
        <f>SUM(H36:I36)</f>
        <v>166</v>
      </c>
      <c r="N36" s="120"/>
      <c r="O36" s="120"/>
      <c r="P36" s="120"/>
      <c r="Q36" s="120"/>
      <c r="R36" s="120"/>
    </row>
    <row r="37" spans="1:18" ht="13.5" customHeight="1" x14ac:dyDescent="0.15">
      <c r="A37" s="369"/>
      <c r="B37" s="10"/>
      <c r="C37" s="24"/>
      <c r="D37" s="337"/>
      <c r="E37" s="206">
        <v>1.1627906976744187</v>
      </c>
      <c r="F37" s="207">
        <v>3.9244186046511627</v>
      </c>
      <c r="G37" s="207">
        <v>69.186046511627907</v>
      </c>
      <c r="H37" s="207">
        <v>20.930232558139537</v>
      </c>
      <c r="I37" s="207">
        <v>3.1976744186046515</v>
      </c>
      <c r="J37" s="208">
        <v>1.5988372093023258</v>
      </c>
      <c r="L37" s="222">
        <f>L36/$D36*100</f>
        <v>5.0872093023255811</v>
      </c>
      <c r="M37" s="208">
        <f>M36/$D36*100</f>
        <v>24.127906976744189</v>
      </c>
      <c r="N37" s="142"/>
      <c r="O37" s="142"/>
      <c r="P37" s="142"/>
      <c r="Q37" s="142"/>
      <c r="R37" s="142"/>
    </row>
    <row r="38" spans="1:18" s="110" customFormat="1" ht="13.5" customHeight="1" x14ac:dyDescent="0.15">
      <c r="A38" s="369"/>
      <c r="B38" s="108" t="s">
        <v>45</v>
      </c>
      <c r="C38" s="120"/>
      <c r="D38" s="331">
        <v>86</v>
      </c>
      <c r="E38" s="209">
        <v>5</v>
      </c>
      <c r="F38" s="210">
        <v>6</v>
      </c>
      <c r="G38" s="210">
        <v>42</v>
      </c>
      <c r="H38" s="210">
        <v>25</v>
      </c>
      <c r="I38" s="210">
        <v>4</v>
      </c>
      <c r="J38" s="211">
        <v>4</v>
      </c>
      <c r="L38" s="223">
        <f>SUM(E38:F38)</f>
        <v>11</v>
      </c>
      <c r="M38" s="211">
        <f>SUM(H38:I38)</f>
        <v>29</v>
      </c>
      <c r="N38" s="120"/>
      <c r="O38" s="120"/>
      <c r="P38" s="120"/>
      <c r="Q38" s="120"/>
      <c r="R38" s="120"/>
    </row>
    <row r="39" spans="1:18" ht="13.5" customHeight="1" thickBot="1" x14ac:dyDescent="0.2">
      <c r="A39" s="370"/>
      <c r="B39" s="21"/>
      <c r="C39" s="26"/>
      <c r="D39" s="332"/>
      <c r="E39" s="212">
        <v>5.8139534883720927</v>
      </c>
      <c r="F39" s="213">
        <v>6.9767441860465116</v>
      </c>
      <c r="G39" s="213">
        <v>48.837209302325576</v>
      </c>
      <c r="H39" s="213">
        <v>29.069767441860467</v>
      </c>
      <c r="I39" s="213">
        <v>4.6511627906976747</v>
      </c>
      <c r="J39" s="214">
        <v>4.6511627906976747</v>
      </c>
      <c r="L39" s="224">
        <f>L38/$D38*100</f>
        <v>12.790697674418606</v>
      </c>
      <c r="M39" s="214">
        <f>M38/$D38*100</f>
        <v>33.720930232558139</v>
      </c>
      <c r="N39" s="142"/>
      <c r="O39" s="142"/>
      <c r="P39" s="142"/>
      <c r="Q39" s="142"/>
      <c r="R39" s="142"/>
    </row>
    <row r="40" spans="1:18" s="110" customFormat="1" ht="13.5" customHeight="1" x14ac:dyDescent="0.15">
      <c r="A40" s="369" t="s">
        <v>46</v>
      </c>
      <c r="B40" s="108" t="s">
        <v>48</v>
      </c>
      <c r="C40" s="120"/>
      <c r="D40" s="330">
        <v>459</v>
      </c>
      <c r="E40" s="194">
        <v>8</v>
      </c>
      <c r="F40" s="195">
        <v>36</v>
      </c>
      <c r="G40" s="195">
        <v>290</v>
      </c>
      <c r="H40" s="195">
        <v>97</v>
      </c>
      <c r="I40" s="195">
        <v>24</v>
      </c>
      <c r="J40" s="196">
        <v>4</v>
      </c>
      <c r="L40" s="219">
        <f>SUM(E40:F40)</f>
        <v>44</v>
      </c>
      <c r="M40" s="196">
        <f>SUM(H40:I40)</f>
        <v>121</v>
      </c>
      <c r="N40" s="122"/>
      <c r="O40" s="122"/>
      <c r="P40" s="122"/>
      <c r="Q40" s="122"/>
      <c r="R40" s="122"/>
    </row>
    <row r="41" spans="1:18" ht="13.5" customHeight="1" x14ac:dyDescent="0.15">
      <c r="A41" s="369"/>
      <c r="B41" s="10"/>
      <c r="C41" s="24"/>
      <c r="D41" s="334"/>
      <c r="E41" s="190">
        <v>1.7429193899782136</v>
      </c>
      <c r="F41" s="191">
        <v>7.8431372549019605</v>
      </c>
      <c r="G41" s="191">
        <v>63.180827886710247</v>
      </c>
      <c r="H41" s="191">
        <v>21.132897603485841</v>
      </c>
      <c r="I41" s="191">
        <v>5.2287581699346406</v>
      </c>
      <c r="J41" s="192">
        <v>0.8714596949891068</v>
      </c>
      <c r="L41" s="218">
        <f>L40/$D40*100</f>
        <v>9.5860566448801734</v>
      </c>
      <c r="M41" s="192">
        <f>M40/$D40*100</f>
        <v>26.361655773420477</v>
      </c>
      <c r="N41" s="141"/>
      <c r="O41" s="141"/>
      <c r="P41" s="141"/>
      <c r="Q41" s="141"/>
      <c r="R41" s="141"/>
    </row>
    <row r="42" spans="1:18" s="110" customFormat="1" ht="13.5" customHeight="1" x14ac:dyDescent="0.15">
      <c r="A42" s="369"/>
      <c r="B42" s="108" t="s">
        <v>50</v>
      </c>
      <c r="C42" s="120"/>
      <c r="D42" s="330">
        <v>1862</v>
      </c>
      <c r="E42" s="194">
        <v>17</v>
      </c>
      <c r="F42" s="195">
        <v>86</v>
      </c>
      <c r="G42" s="195">
        <v>1135</v>
      </c>
      <c r="H42" s="195">
        <v>501</v>
      </c>
      <c r="I42" s="195">
        <v>88</v>
      </c>
      <c r="J42" s="196">
        <v>35</v>
      </c>
      <c r="L42" s="219">
        <f>SUM(E42:F42)</f>
        <v>103</v>
      </c>
      <c r="M42" s="196">
        <f>SUM(H42:I42)</f>
        <v>589</v>
      </c>
      <c r="N42" s="122"/>
      <c r="O42" s="122"/>
      <c r="P42" s="122"/>
      <c r="Q42" s="122"/>
      <c r="R42" s="122"/>
    </row>
    <row r="43" spans="1:18" ht="13.5" customHeight="1" x14ac:dyDescent="0.15">
      <c r="A43" s="369"/>
      <c r="B43" s="10"/>
      <c r="C43" s="24"/>
      <c r="D43" s="334"/>
      <c r="E43" s="190">
        <v>0.9129967776584319</v>
      </c>
      <c r="F43" s="191">
        <v>4.6186895810955964</v>
      </c>
      <c r="G43" s="191">
        <v>60.955961331901179</v>
      </c>
      <c r="H43" s="191">
        <v>26.90655209452202</v>
      </c>
      <c r="I43" s="191">
        <v>4.7261009667024707</v>
      </c>
      <c r="J43" s="192">
        <v>1.8796992481203008</v>
      </c>
      <c r="L43" s="218">
        <f>L42/$D42*100</f>
        <v>5.5316863587540279</v>
      </c>
      <c r="M43" s="192">
        <f>M42/$D42*100</f>
        <v>31.632653061224492</v>
      </c>
      <c r="N43" s="141"/>
      <c r="O43" s="141"/>
      <c r="P43" s="141"/>
      <c r="Q43" s="141"/>
      <c r="R43" s="141"/>
    </row>
    <row r="44" spans="1:18" s="110" customFormat="1" ht="13.5" customHeight="1" x14ac:dyDescent="0.15">
      <c r="A44" s="369"/>
      <c r="B44" s="108" t="s">
        <v>51</v>
      </c>
      <c r="C44" s="120"/>
      <c r="D44" s="330">
        <v>290</v>
      </c>
      <c r="E44" s="194">
        <v>4</v>
      </c>
      <c r="F44" s="195">
        <v>20</v>
      </c>
      <c r="G44" s="195">
        <v>160</v>
      </c>
      <c r="H44" s="195">
        <v>74</v>
      </c>
      <c r="I44" s="195">
        <v>30</v>
      </c>
      <c r="J44" s="196">
        <v>2</v>
      </c>
      <c r="L44" s="219">
        <f>SUM(E44:F44)</f>
        <v>24</v>
      </c>
      <c r="M44" s="196">
        <f>SUM(H44:I44)</f>
        <v>104</v>
      </c>
      <c r="N44" s="122"/>
      <c r="O44" s="122"/>
      <c r="P44" s="122"/>
      <c r="Q44" s="122"/>
      <c r="R44" s="122"/>
    </row>
    <row r="45" spans="1:18" ht="13.5" customHeight="1" x14ac:dyDescent="0.15">
      <c r="A45" s="369"/>
      <c r="B45" s="10"/>
      <c r="C45" s="24"/>
      <c r="D45" s="334"/>
      <c r="E45" s="190">
        <v>1.3793103448275863</v>
      </c>
      <c r="F45" s="191">
        <v>6.8965517241379306</v>
      </c>
      <c r="G45" s="191">
        <v>55.172413793103445</v>
      </c>
      <c r="H45" s="191">
        <v>25.517241379310345</v>
      </c>
      <c r="I45" s="191">
        <v>10.344827586206897</v>
      </c>
      <c r="J45" s="192">
        <v>0.68965517241379315</v>
      </c>
      <c r="L45" s="218">
        <f>L44/$D44*100</f>
        <v>8.2758620689655178</v>
      </c>
      <c r="M45" s="192">
        <f>M44/$D44*100</f>
        <v>35.862068965517238</v>
      </c>
      <c r="N45" s="141"/>
      <c r="O45" s="141"/>
      <c r="P45" s="141"/>
      <c r="Q45" s="141"/>
      <c r="R45" s="141"/>
    </row>
    <row r="46" spans="1:18" s="110" customFormat="1" ht="13.5" customHeight="1" x14ac:dyDescent="0.15">
      <c r="A46" s="369"/>
      <c r="B46" s="108" t="s">
        <v>71</v>
      </c>
      <c r="C46" s="120"/>
      <c r="D46" s="330">
        <v>101</v>
      </c>
      <c r="E46" s="194">
        <v>4</v>
      </c>
      <c r="F46" s="195">
        <v>8</v>
      </c>
      <c r="G46" s="195">
        <v>49</v>
      </c>
      <c r="H46" s="195">
        <v>30</v>
      </c>
      <c r="I46" s="195">
        <v>5</v>
      </c>
      <c r="J46" s="196">
        <v>5</v>
      </c>
      <c r="L46" s="219">
        <f>SUM(E46:F46)</f>
        <v>12</v>
      </c>
      <c r="M46" s="196">
        <f>SUM(H46:I46)</f>
        <v>35</v>
      </c>
      <c r="N46" s="122"/>
      <c r="O46" s="122"/>
      <c r="P46" s="122"/>
      <c r="Q46" s="122"/>
      <c r="R46" s="122"/>
    </row>
    <row r="47" spans="1:18" ht="13.5" customHeight="1" thickBot="1" x14ac:dyDescent="0.2">
      <c r="A47" s="370"/>
      <c r="B47" s="21"/>
      <c r="C47" s="26"/>
      <c r="D47" s="335"/>
      <c r="E47" s="198">
        <v>3.9603960396039604</v>
      </c>
      <c r="F47" s="199">
        <v>7.9207920792079207</v>
      </c>
      <c r="G47" s="199">
        <v>48.514851485148512</v>
      </c>
      <c r="H47" s="199">
        <v>29.702970297029701</v>
      </c>
      <c r="I47" s="199">
        <v>4.9504950495049505</v>
      </c>
      <c r="J47" s="200">
        <v>4.9504950495049505</v>
      </c>
      <c r="L47" s="220">
        <f>L46/$D46*100</f>
        <v>11.881188118811881</v>
      </c>
      <c r="M47" s="200">
        <f>M46/$D46*100</f>
        <v>34.653465346534652</v>
      </c>
      <c r="N47" s="141"/>
      <c r="O47" s="141"/>
      <c r="P47" s="141"/>
      <c r="Q47" s="141"/>
      <c r="R47" s="141"/>
    </row>
    <row r="48" spans="1:18" s="110" customFormat="1" ht="13.5" customHeight="1" x14ac:dyDescent="0.15">
      <c r="A48" s="369" t="s">
        <v>227</v>
      </c>
      <c r="B48" s="108" t="s">
        <v>53</v>
      </c>
      <c r="C48" s="120"/>
      <c r="D48" s="330">
        <v>144</v>
      </c>
      <c r="E48" s="194">
        <v>5</v>
      </c>
      <c r="F48" s="195">
        <v>18</v>
      </c>
      <c r="G48" s="195">
        <v>93</v>
      </c>
      <c r="H48" s="195">
        <v>23</v>
      </c>
      <c r="I48" s="195">
        <v>4</v>
      </c>
      <c r="J48" s="196">
        <v>1</v>
      </c>
      <c r="L48" s="219">
        <f>SUM(E48:F48)</f>
        <v>23</v>
      </c>
      <c r="M48" s="196">
        <f>SUM(H48:I48)</f>
        <v>27</v>
      </c>
      <c r="N48" s="122"/>
      <c r="O48" s="122"/>
      <c r="P48" s="122"/>
      <c r="Q48" s="122"/>
      <c r="R48" s="122"/>
    </row>
    <row r="49" spans="1:18" ht="13.5" customHeight="1" x14ac:dyDescent="0.15">
      <c r="A49" s="369"/>
      <c r="B49" s="10"/>
      <c r="C49" s="24"/>
      <c r="D49" s="334"/>
      <c r="E49" s="190">
        <v>3.4722222222222223</v>
      </c>
      <c r="F49" s="191">
        <v>12.5</v>
      </c>
      <c r="G49" s="191">
        <v>64.583333333333343</v>
      </c>
      <c r="H49" s="191">
        <v>15.972222222222221</v>
      </c>
      <c r="I49" s="191">
        <v>2.7777777777777777</v>
      </c>
      <c r="J49" s="192">
        <v>0.69444444444444442</v>
      </c>
      <c r="L49" s="218">
        <f>L48/$D48*100</f>
        <v>15.972222222222221</v>
      </c>
      <c r="M49" s="192">
        <f>M48/$D48*100</f>
        <v>18.75</v>
      </c>
      <c r="N49" s="141"/>
      <c r="O49" s="141"/>
      <c r="P49" s="141"/>
      <c r="Q49" s="141"/>
      <c r="R49" s="141"/>
    </row>
    <row r="50" spans="1:18" s="110" customFormat="1" ht="13.5" customHeight="1" x14ac:dyDescent="0.15">
      <c r="A50" s="369"/>
      <c r="B50" s="108" t="s">
        <v>433</v>
      </c>
      <c r="C50" s="120"/>
      <c r="D50" s="330">
        <v>364</v>
      </c>
      <c r="E50" s="194">
        <v>4</v>
      </c>
      <c r="F50" s="195">
        <v>22</v>
      </c>
      <c r="G50" s="195">
        <v>221</v>
      </c>
      <c r="H50" s="195">
        <v>86</v>
      </c>
      <c r="I50" s="195">
        <v>27</v>
      </c>
      <c r="J50" s="196">
        <v>4</v>
      </c>
      <c r="L50" s="219">
        <f>SUM(E50:F50)</f>
        <v>26</v>
      </c>
      <c r="M50" s="196">
        <f>SUM(H50:I50)</f>
        <v>113</v>
      </c>
      <c r="N50" s="122"/>
      <c r="O50" s="122"/>
      <c r="P50" s="122"/>
      <c r="Q50" s="122"/>
      <c r="R50" s="122"/>
    </row>
    <row r="51" spans="1:18" ht="13.5" customHeight="1" x14ac:dyDescent="0.15">
      <c r="A51" s="369"/>
      <c r="B51" s="10"/>
      <c r="C51" s="24"/>
      <c r="D51" s="334"/>
      <c r="E51" s="190">
        <v>1.098901098901099</v>
      </c>
      <c r="F51" s="191">
        <v>6.0439560439560438</v>
      </c>
      <c r="G51" s="191">
        <v>60.714285714285708</v>
      </c>
      <c r="H51" s="191">
        <v>23.626373626373624</v>
      </c>
      <c r="I51" s="191">
        <v>7.4175824175824179</v>
      </c>
      <c r="J51" s="192">
        <v>1.098901098901099</v>
      </c>
      <c r="L51" s="218">
        <f>L50/$D50*100</f>
        <v>7.1428571428571423</v>
      </c>
      <c r="M51" s="192">
        <f>M50/$D50*100</f>
        <v>31.043956043956044</v>
      </c>
      <c r="N51" s="141"/>
      <c r="O51" s="141"/>
      <c r="P51" s="141"/>
      <c r="Q51" s="141"/>
      <c r="R51" s="141"/>
    </row>
    <row r="52" spans="1:18" s="110" customFormat="1" ht="13.5" customHeight="1" x14ac:dyDescent="0.15">
      <c r="A52" s="369"/>
      <c r="B52" s="108" t="s">
        <v>55</v>
      </c>
      <c r="C52" s="120"/>
      <c r="D52" s="330">
        <v>229</v>
      </c>
      <c r="E52" s="194">
        <v>2</v>
      </c>
      <c r="F52" s="195">
        <v>14</v>
      </c>
      <c r="G52" s="195">
        <v>144</v>
      </c>
      <c r="H52" s="195">
        <v>43</v>
      </c>
      <c r="I52" s="195">
        <v>20</v>
      </c>
      <c r="J52" s="196">
        <v>6</v>
      </c>
      <c r="L52" s="219">
        <f>SUM(E52:F52)</f>
        <v>16</v>
      </c>
      <c r="M52" s="196">
        <f>SUM(H52:I52)</f>
        <v>63</v>
      </c>
      <c r="N52" s="122"/>
      <c r="O52" s="122"/>
      <c r="P52" s="122"/>
      <c r="Q52" s="122"/>
      <c r="R52" s="122"/>
    </row>
    <row r="53" spans="1:18" ht="13.5" customHeight="1" x14ac:dyDescent="0.15">
      <c r="A53" s="369"/>
      <c r="B53" s="10"/>
      <c r="C53" s="24"/>
      <c r="D53" s="334"/>
      <c r="E53" s="190">
        <v>0.87336244541484709</v>
      </c>
      <c r="F53" s="191">
        <v>6.1135371179039302</v>
      </c>
      <c r="G53" s="191">
        <v>62.882096069869</v>
      </c>
      <c r="H53" s="191">
        <v>18.777292576419214</v>
      </c>
      <c r="I53" s="191">
        <v>8.7336244541484707</v>
      </c>
      <c r="J53" s="192">
        <v>2.6200873362445414</v>
      </c>
      <c r="L53" s="218">
        <f>L52/$D52*100</f>
        <v>6.9868995633187767</v>
      </c>
      <c r="M53" s="192">
        <f>M52/$D52*100</f>
        <v>27.510917030567683</v>
      </c>
      <c r="N53" s="141"/>
      <c r="O53" s="141"/>
      <c r="P53" s="141"/>
      <c r="Q53" s="141"/>
      <c r="R53" s="141"/>
    </row>
    <row r="54" spans="1:18" s="110" customFormat="1" ht="13.5" customHeight="1" x14ac:dyDescent="0.15">
      <c r="A54" s="369"/>
      <c r="B54" s="108" t="s">
        <v>57</v>
      </c>
      <c r="C54" s="120"/>
      <c r="D54" s="330">
        <v>173</v>
      </c>
      <c r="E54" s="194">
        <v>1</v>
      </c>
      <c r="F54" s="195">
        <v>17</v>
      </c>
      <c r="G54" s="195">
        <v>104</v>
      </c>
      <c r="H54" s="195">
        <v>45</v>
      </c>
      <c r="I54" s="195">
        <v>4</v>
      </c>
      <c r="J54" s="196">
        <v>2</v>
      </c>
      <c r="L54" s="219">
        <f>SUM(E54:F54)</f>
        <v>18</v>
      </c>
      <c r="M54" s="196">
        <f>SUM(H54:I54)</f>
        <v>49</v>
      </c>
      <c r="N54" s="122"/>
      <c r="O54" s="122"/>
      <c r="P54" s="122"/>
      <c r="Q54" s="122"/>
      <c r="R54" s="122"/>
    </row>
    <row r="55" spans="1:18" ht="13.5" customHeight="1" x14ac:dyDescent="0.15">
      <c r="A55" s="369"/>
      <c r="B55" s="10"/>
      <c r="C55" s="24"/>
      <c r="D55" s="334"/>
      <c r="E55" s="190">
        <v>0.57803468208092479</v>
      </c>
      <c r="F55" s="191">
        <v>9.8265895953757223</v>
      </c>
      <c r="G55" s="191">
        <v>60.115606936416185</v>
      </c>
      <c r="H55" s="191">
        <v>26.011560693641616</v>
      </c>
      <c r="I55" s="191">
        <v>2.3121387283236992</v>
      </c>
      <c r="J55" s="192">
        <v>1.1560693641618496</v>
      </c>
      <c r="L55" s="218">
        <f>L54/$D54*100</f>
        <v>10.404624277456648</v>
      </c>
      <c r="M55" s="192">
        <f>M54/$D54*100</f>
        <v>28.323699421965319</v>
      </c>
      <c r="N55" s="141"/>
      <c r="O55" s="141"/>
      <c r="P55" s="141"/>
      <c r="Q55" s="141"/>
      <c r="R55" s="141"/>
    </row>
    <row r="56" spans="1:18" s="110" customFormat="1" ht="13.5" customHeight="1" x14ac:dyDescent="0.15">
      <c r="A56" s="369"/>
      <c r="B56" s="108" t="s">
        <v>59</v>
      </c>
      <c r="C56" s="120"/>
      <c r="D56" s="330">
        <v>445</v>
      </c>
      <c r="E56" s="194">
        <v>3</v>
      </c>
      <c r="F56" s="195">
        <v>20</v>
      </c>
      <c r="G56" s="195">
        <v>226</v>
      </c>
      <c r="H56" s="195">
        <v>152</v>
      </c>
      <c r="I56" s="195">
        <v>35</v>
      </c>
      <c r="J56" s="196">
        <v>9</v>
      </c>
      <c r="L56" s="219">
        <f>SUM(E56:F56)</f>
        <v>23</v>
      </c>
      <c r="M56" s="196">
        <f>SUM(H56:I56)</f>
        <v>187</v>
      </c>
      <c r="N56" s="122"/>
      <c r="O56" s="122"/>
      <c r="P56" s="122"/>
      <c r="Q56" s="122"/>
      <c r="R56" s="122"/>
    </row>
    <row r="57" spans="1:18" ht="13.5" customHeight="1" x14ac:dyDescent="0.15">
      <c r="A57" s="369"/>
      <c r="B57" s="10"/>
      <c r="C57" s="24"/>
      <c r="D57" s="334"/>
      <c r="E57" s="190">
        <v>0.6741573033707865</v>
      </c>
      <c r="F57" s="191">
        <v>4.4943820224719104</v>
      </c>
      <c r="G57" s="191">
        <v>50.786516853932582</v>
      </c>
      <c r="H57" s="191">
        <v>34.157303370786515</v>
      </c>
      <c r="I57" s="191">
        <v>7.8651685393258424</v>
      </c>
      <c r="J57" s="192">
        <v>2.0224719101123596</v>
      </c>
      <c r="L57" s="218">
        <f>L56/$D56*100</f>
        <v>5.1685393258426959</v>
      </c>
      <c r="M57" s="192">
        <f>M56/$D56*100</f>
        <v>42.022471910112358</v>
      </c>
      <c r="N57" s="141"/>
      <c r="O57" s="141"/>
      <c r="P57" s="141"/>
      <c r="Q57" s="141"/>
      <c r="R57" s="141"/>
    </row>
    <row r="58" spans="1:18" s="110" customFormat="1" ht="13.5" customHeight="1" x14ac:dyDescent="0.15">
      <c r="A58" s="369"/>
      <c r="B58" s="108" t="s">
        <v>61</v>
      </c>
      <c r="C58" s="120"/>
      <c r="D58" s="330">
        <v>214</v>
      </c>
      <c r="E58" s="194">
        <v>2</v>
      </c>
      <c r="F58" s="195">
        <v>6</v>
      </c>
      <c r="G58" s="195">
        <v>117</v>
      </c>
      <c r="H58" s="195">
        <v>72</v>
      </c>
      <c r="I58" s="195">
        <v>12</v>
      </c>
      <c r="J58" s="196">
        <v>5</v>
      </c>
      <c r="L58" s="219">
        <f>SUM(E58:F58)</f>
        <v>8</v>
      </c>
      <c r="M58" s="196">
        <f>SUM(H58:I58)</f>
        <v>84</v>
      </c>
      <c r="N58" s="122"/>
      <c r="O58" s="122"/>
      <c r="P58" s="122"/>
      <c r="Q58" s="122"/>
      <c r="R58" s="122"/>
    </row>
    <row r="59" spans="1:18" ht="13.5" customHeight="1" x14ac:dyDescent="0.15">
      <c r="A59" s="369"/>
      <c r="B59" s="10"/>
      <c r="C59" s="24"/>
      <c r="D59" s="334"/>
      <c r="E59" s="190">
        <v>0.93457943925233633</v>
      </c>
      <c r="F59" s="191">
        <v>2.8037383177570092</v>
      </c>
      <c r="G59" s="191">
        <v>54.67289719626168</v>
      </c>
      <c r="H59" s="191">
        <v>33.644859813084111</v>
      </c>
      <c r="I59" s="191">
        <v>5.6074766355140184</v>
      </c>
      <c r="J59" s="192">
        <v>2.3364485981308412</v>
      </c>
      <c r="L59" s="218">
        <f>L58/$D58*100</f>
        <v>3.7383177570093453</v>
      </c>
      <c r="M59" s="192">
        <f>M58/$D58*100</f>
        <v>39.252336448598129</v>
      </c>
      <c r="N59" s="141"/>
      <c r="O59" s="141"/>
      <c r="P59" s="141"/>
      <c r="Q59" s="141"/>
      <c r="R59" s="141"/>
    </row>
    <row r="60" spans="1:18" s="110" customFormat="1" ht="13.5" customHeight="1" x14ac:dyDescent="0.15">
      <c r="A60" s="369"/>
      <c r="B60" s="108" t="s">
        <v>63</v>
      </c>
      <c r="C60" s="120"/>
      <c r="D60" s="330">
        <v>133</v>
      </c>
      <c r="E60" s="194">
        <v>1</v>
      </c>
      <c r="F60" s="195">
        <v>8</v>
      </c>
      <c r="G60" s="195">
        <v>83</v>
      </c>
      <c r="H60" s="195">
        <v>30</v>
      </c>
      <c r="I60" s="195">
        <v>11</v>
      </c>
      <c r="J60" s="196">
        <v>0</v>
      </c>
      <c r="L60" s="219">
        <f>SUM(E60:F60)</f>
        <v>9</v>
      </c>
      <c r="M60" s="196">
        <f>SUM(H60:I60)</f>
        <v>41</v>
      </c>
      <c r="N60" s="122"/>
      <c r="O60" s="122"/>
      <c r="P60" s="122"/>
      <c r="Q60" s="122"/>
      <c r="R60" s="122"/>
    </row>
    <row r="61" spans="1:18" ht="13.5" customHeight="1" x14ac:dyDescent="0.15">
      <c r="A61" s="369"/>
      <c r="B61" s="10"/>
      <c r="C61" s="24"/>
      <c r="D61" s="334"/>
      <c r="E61" s="190">
        <v>0.75187969924812026</v>
      </c>
      <c r="F61" s="191">
        <v>6.0150375939849621</v>
      </c>
      <c r="G61" s="191">
        <v>62.406015037593988</v>
      </c>
      <c r="H61" s="191">
        <v>22.556390977443609</v>
      </c>
      <c r="I61" s="191">
        <v>8.2706766917293226</v>
      </c>
      <c r="J61" s="192">
        <v>0</v>
      </c>
      <c r="L61" s="218">
        <f>L60/$D60*100</f>
        <v>6.7669172932330826</v>
      </c>
      <c r="M61" s="192">
        <f>M60/$D60*100</f>
        <v>30.82706766917293</v>
      </c>
      <c r="N61" s="141"/>
      <c r="O61" s="141"/>
      <c r="P61" s="141"/>
      <c r="Q61" s="141"/>
      <c r="R61" s="141"/>
    </row>
    <row r="62" spans="1:18" s="110" customFormat="1" ht="13.5" customHeight="1" x14ac:dyDescent="0.15">
      <c r="A62" s="369"/>
      <c r="B62" s="108" t="s">
        <v>65</v>
      </c>
      <c r="C62" s="120"/>
      <c r="D62" s="330">
        <v>497</v>
      </c>
      <c r="E62" s="194">
        <v>5</v>
      </c>
      <c r="F62" s="195">
        <v>19</v>
      </c>
      <c r="G62" s="195">
        <v>347</v>
      </c>
      <c r="H62" s="195">
        <v>103</v>
      </c>
      <c r="I62" s="195">
        <v>12</v>
      </c>
      <c r="J62" s="196">
        <v>11</v>
      </c>
      <c r="L62" s="219">
        <f>SUM(E62:F62)</f>
        <v>24</v>
      </c>
      <c r="M62" s="196">
        <f>SUM(H62:I62)</f>
        <v>115</v>
      </c>
      <c r="N62" s="122"/>
      <c r="O62" s="122"/>
      <c r="P62" s="122"/>
      <c r="Q62" s="122"/>
      <c r="R62" s="122"/>
    </row>
    <row r="63" spans="1:18" ht="13.5" customHeight="1" x14ac:dyDescent="0.15">
      <c r="A63" s="369"/>
      <c r="B63" s="10"/>
      <c r="C63" s="24"/>
      <c r="D63" s="334"/>
      <c r="E63" s="190">
        <v>1.0060362173038229</v>
      </c>
      <c r="F63" s="191">
        <v>3.8229376257545273</v>
      </c>
      <c r="G63" s="191">
        <v>69.818913480885314</v>
      </c>
      <c r="H63" s="191">
        <v>20.724346076458751</v>
      </c>
      <c r="I63" s="191">
        <v>2.4144869215291749</v>
      </c>
      <c r="J63" s="192">
        <v>2.2132796780684103</v>
      </c>
      <c r="L63" s="218">
        <f>L62/$D62*100</f>
        <v>4.8289738430583498</v>
      </c>
      <c r="M63" s="192">
        <f>M62/$D62*100</f>
        <v>23.138832997987926</v>
      </c>
      <c r="N63" s="141"/>
      <c r="O63" s="141"/>
      <c r="P63" s="141"/>
      <c r="Q63" s="141"/>
      <c r="R63" s="141"/>
    </row>
    <row r="64" spans="1:18" s="110" customFormat="1" ht="13.5" customHeight="1" x14ac:dyDescent="0.15">
      <c r="A64" s="369"/>
      <c r="B64" s="108" t="s">
        <v>66</v>
      </c>
      <c r="C64" s="120"/>
      <c r="D64" s="330">
        <v>688</v>
      </c>
      <c r="E64" s="194">
        <v>11</v>
      </c>
      <c r="F64" s="195">
        <v>33</v>
      </c>
      <c r="G64" s="195">
        <v>398</v>
      </c>
      <c r="H64" s="195">
        <v>201</v>
      </c>
      <c r="I64" s="195">
        <v>32</v>
      </c>
      <c r="J64" s="196">
        <v>13</v>
      </c>
      <c r="L64" s="219">
        <f>SUM(E64:F64)</f>
        <v>44</v>
      </c>
      <c r="M64" s="196">
        <f>SUM(H64:I64)</f>
        <v>233</v>
      </c>
      <c r="N64" s="122"/>
      <c r="O64" s="122"/>
      <c r="P64" s="122"/>
      <c r="Q64" s="122"/>
      <c r="R64" s="122"/>
    </row>
    <row r="65" spans="1:18" ht="13.5" customHeight="1" thickBot="1" x14ac:dyDescent="0.2">
      <c r="A65" s="370"/>
      <c r="B65" s="21"/>
      <c r="C65" s="26"/>
      <c r="D65" s="335"/>
      <c r="E65" s="198">
        <v>1.5988372093023258</v>
      </c>
      <c r="F65" s="199">
        <v>4.7965116279069768</v>
      </c>
      <c r="G65" s="199">
        <v>57.848837209302332</v>
      </c>
      <c r="H65" s="199">
        <v>29.215116279069768</v>
      </c>
      <c r="I65" s="199">
        <v>4.6511627906976747</v>
      </c>
      <c r="J65" s="200">
        <v>1.88953488372093</v>
      </c>
      <c r="L65" s="218">
        <f>L64/$D64*100</f>
        <v>6.395348837209303</v>
      </c>
      <c r="M65" s="192">
        <f>M64/$D64*100</f>
        <v>33.866279069767444</v>
      </c>
      <c r="N65" s="141"/>
      <c r="O65" s="141"/>
      <c r="P65" s="141"/>
      <c r="Q65" s="141"/>
      <c r="R65" s="141"/>
    </row>
    <row r="66" spans="1:18" s="110" customFormat="1" ht="13.5" customHeight="1" x14ac:dyDescent="0.15">
      <c r="A66" s="367" t="s">
        <v>73</v>
      </c>
      <c r="B66" s="108" t="s">
        <v>67</v>
      </c>
      <c r="C66" s="120"/>
      <c r="D66" s="330">
        <v>1507</v>
      </c>
      <c r="E66" s="194">
        <v>21</v>
      </c>
      <c r="F66" s="195">
        <v>84</v>
      </c>
      <c r="G66" s="195">
        <v>893</v>
      </c>
      <c r="H66" s="195">
        <v>391</v>
      </c>
      <c r="I66" s="195">
        <v>90</v>
      </c>
      <c r="J66" s="196">
        <v>28</v>
      </c>
      <c r="L66" s="217">
        <f>SUM(E66:F66)</f>
        <v>105</v>
      </c>
      <c r="M66" s="188">
        <f>SUM(H66:I66)</f>
        <v>481</v>
      </c>
      <c r="N66" s="122"/>
      <c r="O66" s="122"/>
      <c r="P66" s="122"/>
      <c r="Q66" s="122"/>
      <c r="R66" s="122"/>
    </row>
    <row r="67" spans="1:18" ht="13.5" customHeight="1" x14ac:dyDescent="0.15">
      <c r="A67" s="369"/>
      <c r="B67" s="10" t="s">
        <v>68</v>
      </c>
      <c r="C67" s="24"/>
      <c r="D67" s="334"/>
      <c r="E67" s="190">
        <v>1.3934970139349701</v>
      </c>
      <c r="F67" s="191">
        <v>5.5739880557398802</v>
      </c>
      <c r="G67" s="191">
        <v>59.256801592568017</v>
      </c>
      <c r="H67" s="191">
        <v>25.94558725945587</v>
      </c>
      <c r="I67" s="191">
        <v>5.9721300597213007</v>
      </c>
      <c r="J67" s="192">
        <v>1.85799601857996</v>
      </c>
      <c r="L67" s="218">
        <f>L66/$D66*100</f>
        <v>6.9674850696748507</v>
      </c>
      <c r="M67" s="192">
        <f>M66/$D66*100</f>
        <v>31.917717319177175</v>
      </c>
      <c r="N67" s="141"/>
      <c r="O67" s="141"/>
      <c r="P67" s="141"/>
      <c r="Q67" s="141"/>
      <c r="R67" s="141"/>
    </row>
    <row r="68" spans="1:18" s="110" customFormat="1" ht="13.5" customHeight="1" x14ac:dyDescent="0.15">
      <c r="A68" s="369"/>
      <c r="B68" s="108" t="s">
        <v>69</v>
      </c>
      <c r="C68" s="120"/>
      <c r="D68" s="330">
        <v>1187</v>
      </c>
      <c r="E68" s="194">
        <v>11</v>
      </c>
      <c r="F68" s="195">
        <v>65</v>
      </c>
      <c r="G68" s="195">
        <v>732</v>
      </c>
      <c r="H68" s="195">
        <v>307</v>
      </c>
      <c r="I68" s="195">
        <v>55</v>
      </c>
      <c r="J68" s="196">
        <v>17</v>
      </c>
      <c r="L68" s="219">
        <f>SUM(E68:F68)</f>
        <v>76</v>
      </c>
      <c r="M68" s="196">
        <f>SUM(H68:I68)</f>
        <v>362</v>
      </c>
      <c r="N68" s="122"/>
      <c r="O68" s="122"/>
      <c r="P68" s="122"/>
      <c r="Q68" s="122"/>
      <c r="R68" s="122"/>
    </row>
    <row r="69" spans="1:18" ht="13.5" customHeight="1" x14ac:dyDescent="0.15">
      <c r="A69" s="369"/>
      <c r="B69" s="10" t="s">
        <v>70</v>
      </c>
      <c r="C69" s="24"/>
      <c r="D69" s="334"/>
      <c r="E69" s="190">
        <v>0.92670598146588035</v>
      </c>
      <c r="F69" s="191">
        <v>5.4759898904802018</v>
      </c>
      <c r="G69" s="191">
        <v>61.668070766638586</v>
      </c>
      <c r="H69" s="191">
        <v>25.863521482729567</v>
      </c>
      <c r="I69" s="191">
        <v>4.6335299073294021</v>
      </c>
      <c r="J69" s="192">
        <v>1.4321819713563606</v>
      </c>
      <c r="L69" s="218">
        <f>L68/$D68*100</f>
        <v>6.402695871946082</v>
      </c>
      <c r="M69" s="192">
        <f>M68/$D68*100</f>
        <v>30.497051390058971</v>
      </c>
      <c r="N69" s="141"/>
      <c r="O69" s="141"/>
      <c r="P69" s="141"/>
      <c r="Q69" s="141"/>
      <c r="R69" s="141"/>
    </row>
    <row r="70" spans="1:18" s="110" customFormat="1" ht="13.5" customHeight="1" x14ac:dyDescent="0.15">
      <c r="A70" s="369"/>
      <c r="B70" s="108" t="s">
        <v>71</v>
      </c>
      <c r="C70" s="120"/>
      <c r="D70" s="330">
        <v>18</v>
      </c>
      <c r="E70" s="194">
        <v>1</v>
      </c>
      <c r="F70" s="195">
        <v>1</v>
      </c>
      <c r="G70" s="195">
        <v>9</v>
      </c>
      <c r="H70" s="195">
        <v>4</v>
      </c>
      <c r="I70" s="195">
        <v>2</v>
      </c>
      <c r="J70" s="196">
        <v>1</v>
      </c>
      <c r="L70" s="219">
        <f>SUM(E70:F70)</f>
        <v>2</v>
      </c>
      <c r="M70" s="196">
        <f>SUM(H70:I70)</f>
        <v>6</v>
      </c>
      <c r="N70" s="122"/>
      <c r="O70" s="122"/>
      <c r="P70" s="122"/>
      <c r="Q70" s="122"/>
      <c r="R70" s="122"/>
    </row>
    <row r="71" spans="1:18" ht="13.5" customHeight="1" thickBot="1" x14ac:dyDescent="0.2">
      <c r="A71" s="370"/>
      <c r="B71" s="21"/>
      <c r="C71" s="26"/>
      <c r="D71" s="335"/>
      <c r="E71" s="198">
        <v>5.5555555555555554</v>
      </c>
      <c r="F71" s="199">
        <v>5.5555555555555554</v>
      </c>
      <c r="G71" s="199">
        <v>50</v>
      </c>
      <c r="H71" s="199">
        <v>22.222222222222221</v>
      </c>
      <c r="I71" s="199">
        <v>11.111111111111111</v>
      </c>
      <c r="J71" s="200">
        <v>5.5555555555555554</v>
      </c>
      <c r="L71" s="220">
        <f>L70/$D70*100</f>
        <v>11.111111111111111</v>
      </c>
      <c r="M71" s="200">
        <f>M70/$D70*100</f>
        <v>33.333333333333329</v>
      </c>
      <c r="N71" s="141"/>
      <c r="O71" s="141"/>
      <c r="P71" s="141"/>
      <c r="Q71" s="141"/>
      <c r="R71" s="141"/>
    </row>
    <row r="72" spans="1:18" s="110" customFormat="1" ht="13.5" customHeight="1" x14ac:dyDescent="0.15">
      <c r="A72" s="367" t="s">
        <v>510</v>
      </c>
      <c r="B72" s="108" t="s">
        <v>511</v>
      </c>
      <c r="C72" s="120"/>
      <c r="D72" s="330">
        <v>1212</v>
      </c>
      <c r="E72" s="194">
        <v>19</v>
      </c>
      <c r="F72" s="195">
        <v>78</v>
      </c>
      <c r="G72" s="195">
        <v>674</v>
      </c>
      <c r="H72" s="195">
        <v>345</v>
      </c>
      <c r="I72" s="195">
        <v>76</v>
      </c>
      <c r="J72" s="196">
        <v>20</v>
      </c>
      <c r="L72" s="217">
        <f>SUM(E72:F72)</f>
        <v>97</v>
      </c>
      <c r="M72" s="188">
        <f>SUM(H72:I72)</f>
        <v>421</v>
      </c>
      <c r="N72" s="122"/>
      <c r="O72" s="122"/>
      <c r="P72" s="122"/>
      <c r="Q72" s="122"/>
      <c r="R72" s="122"/>
    </row>
    <row r="73" spans="1:18" ht="13.5" customHeight="1" x14ac:dyDescent="0.15">
      <c r="A73" s="367"/>
      <c r="B73" s="10" t="s">
        <v>512</v>
      </c>
      <c r="C73" s="24"/>
      <c r="D73" s="334"/>
      <c r="E73" s="190">
        <v>1.5676567656765676</v>
      </c>
      <c r="F73" s="191">
        <v>6.435643564356436</v>
      </c>
      <c r="G73" s="191">
        <v>55.61056105610561</v>
      </c>
      <c r="H73" s="191">
        <v>28.465346534653463</v>
      </c>
      <c r="I73" s="191">
        <v>6.2706270627062706</v>
      </c>
      <c r="J73" s="192">
        <v>1.6501650165016499</v>
      </c>
      <c r="L73" s="218">
        <f>L72/$D72*100</f>
        <v>8.003300330033003</v>
      </c>
      <c r="M73" s="192">
        <f>M72/$D72*100</f>
        <v>34.735973597359738</v>
      </c>
      <c r="N73" s="141"/>
      <c r="O73" s="141"/>
      <c r="P73" s="141"/>
      <c r="Q73" s="141"/>
      <c r="R73" s="141"/>
    </row>
    <row r="74" spans="1:18" s="110" customFormat="1" ht="13.5" customHeight="1" x14ac:dyDescent="0.15">
      <c r="A74" s="367"/>
      <c r="B74" s="108" t="s">
        <v>513</v>
      </c>
      <c r="C74" s="120"/>
      <c r="D74" s="330">
        <v>422</v>
      </c>
      <c r="E74" s="194">
        <v>2</v>
      </c>
      <c r="F74" s="195">
        <v>26</v>
      </c>
      <c r="G74" s="195">
        <v>272</v>
      </c>
      <c r="H74" s="195">
        <v>100</v>
      </c>
      <c r="I74" s="195">
        <v>17</v>
      </c>
      <c r="J74" s="196">
        <v>5</v>
      </c>
      <c r="L74" s="219">
        <f>SUM(E74:F74)</f>
        <v>28</v>
      </c>
      <c r="M74" s="196">
        <f>SUM(H74:I74)</f>
        <v>117</v>
      </c>
      <c r="N74" s="122"/>
      <c r="O74" s="122"/>
      <c r="P74" s="122"/>
      <c r="Q74" s="122"/>
      <c r="R74" s="122"/>
    </row>
    <row r="75" spans="1:18" ht="13.5" customHeight="1" x14ac:dyDescent="0.15">
      <c r="A75" s="367"/>
      <c r="B75" s="10" t="s">
        <v>512</v>
      </c>
      <c r="C75" s="24"/>
      <c r="D75" s="334"/>
      <c r="E75" s="190">
        <v>0.47393364928909953</v>
      </c>
      <c r="F75" s="191">
        <v>6.1611374407582939</v>
      </c>
      <c r="G75" s="191">
        <v>64.454976303317537</v>
      </c>
      <c r="H75" s="191">
        <v>23.696682464454977</v>
      </c>
      <c r="I75" s="191">
        <v>4.028436018957346</v>
      </c>
      <c r="J75" s="192">
        <v>1.1848341232227488</v>
      </c>
      <c r="L75" s="218">
        <f>L74/$D74*100</f>
        <v>6.6350710900473935</v>
      </c>
      <c r="M75" s="192">
        <f>M74/$D74*100</f>
        <v>27.72511848341232</v>
      </c>
      <c r="N75" s="141"/>
      <c r="O75" s="141"/>
      <c r="P75" s="141"/>
      <c r="Q75" s="141"/>
      <c r="R75" s="141"/>
    </row>
    <row r="76" spans="1:18" s="110" customFormat="1" ht="13.5" customHeight="1" x14ac:dyDescent="0.15">
      <c r="A76" s="367"/>
      <c r="B76" s="108" t="s">
        <v>514</v>
      </c>
      <c r="C76" s="120"/>
      <c r="D76" s="330">
        <v>1078</v>
      </c>
      <c r="E76" s="194">
        <v>12</v>
      </c>
      <c r="F76" s="195">
        <v>46</v>
      </c>
      <c r="G76" s="195">
        <v>688</v>
      </c>
      <c r="H76" s="195">
        <v>257</v>
      </c>
      <c r="I76" s="195">
        <v>54</v>
      </c>
      <c r="J76" s="196">
        <v>21</v>
      </c>
      <c r="L76" s="219">
        <f>SUM(E76:F76)</f>
        <v>58</v>
      </c>
      <c r="M76" s="196">
        <f>SUM(H76:I76)</f>
        <v>311</v>
      </c>
      <c r="N76" s="122"/>
      <c r="O76" s="122"/>
      <c r="P76" s="122"/>
      <c r="Q76" s="122"/>
      <c r="R76" s="122"/>
    </row>
    <row r="77" spans="1:18" ht="13.5" customHeight="1" thickBot="1" x14ac:dyDescent="0.2">
      <c r="A77" s="368"/>
      <c r="B77" s="21"/>
      <c r="C77" s="26"/>
      <c r="D77" s="335"/>
      <c r="E77" s="198">
        <v>1.1131725417439702</v>
      </c>
      <c r="F77" s="199">
        <v>4.2671614100185531</v>
      </c>
      <c r="G77" s="199">
        <v>63.821892393320965</v>
      </c>
      <c r="H77" s="199">
        <v>23.840445269016698</v>
      </c>
      <c r="I77" s="199">
        <v>5.0092764378478662</v>
      </c>
      <c r="J77" s="200">
        <v>1.948051948051948</v>
      </c>
      <c r="L77" s="220">
        <f>L76/$D76*100</f>
        <v>5.3803339517625233</v>
      </c>
      <c r="M77" s="200">
        <f>M76/$D76*100</f>
        <v>28.84972170686456</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342</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1040</v>
      </c>
      <c r="F6" s="92">
        <v>1005</v>
      </c>
      <c r="G6" s="92">
        <v>420</v>
      </c>
      <c r="H6" s="92">
        <v>85</v>
      </c>
      <c r="I6" s="92">
        <v>44</v>
      </c>
      <c r="J6" s="93">
        <v>118</v>
      </c>
      <c r="K6" s="133"/>
      <c r="L6" s="382">
        <f>SUMPRODUCT(E$4:I$4,E6:I6)/SUM(E6:I6)</f>
        <v>4.1225905936777174</v>
      </c>
      <c r="N6" s="100">
        <v>257</v>
      </c>
      <c r="O6" s="92">
        <v>1075</v>
      </c>
      <c r="P6" s="92">
        <v>1058</v>
      </c>
      <c r="Q6" s="92">
        <v>93</v>
      </c>
      <c r="R6" s="92">
        <v>27</v>
      </c>
      <c r="S6" s="93">
        <v>202</v>
      </c>
      <c r="T6" s="137"/>
      <c r="U6" s="382">
        <f>SUMPRODUCT(N$4:R$4,N6:R6)/SUM(N6:R6)</f>
        <v>3.5745019920318724</v>
      </c>
    </row>
    <row r="7" spans="1:22" ht="13.5" customHeight="1" thickBot="1" x14ac:dyDescent="0.2">
      <c r="A7" s="8"/>
      <c r="B7" s="9"/>
      <c r="C7" s="9"/>
      <c r="D7" s="339"/>
      <c r="E7" s="64">
        <v>38.34808259587021</v>
      </c>
      <c r="F7" s="65">
        <v>37.057522123893804</v>
      </c>
      <c r="G7" s="65">
        <v>15.486725663716813</v>
      </c>
      <c r="H7" s="65">
        <v>3.1342182890855455</v>
      </c>
      <c r="I7" s="65">
        <v>1.6224188790560472</v>
      </c>
      <c r="J7" s="163">
        <v>4.3510324483775813</v>
      </c>
      <c r="K7" s="134"/>
      <c r="L7" s="383"/>
      <c r="N7" s="79">
        <v>9.4764011799410035</v>
      </c>
      <c r="O7" s="65">
        <v>39.638643067846608</v>
      </c>
      <c r="P7" s="65">
        <v>39.011799410029496</v>
      </c>
      <c r="Q7" s="65">
        <v>3.4292035398230087</v>
      </c>
      <c r="R7" s="65">
        <v>0.99557522123893805</v>
      </c>
      <c r="S7" s="163">
        <v>7.4483775811209432</v>
      </c>
      <c r="U7" s="383"/>
    </row>
    <row r="8" spans="1:22" s="110" customFormat="1" ht="13.5" customHeight="1" x14ac:dyDescent="0.15">
      <c r="A8" s="371" t="s">
        <v>30</v>
      </c>
      <c r="B8" s="118" t="s">
        <v>32</v>
      </c>
      <c r="C8" s="119"/>
      <c r="D8" s="340">
        <v>1272</v>
      </c>
      <c r="E8" s="101">
        <v>488</v>
      </c>
      <c r="F8" s="102">
        <v>471</v>
      </c>
      <c r="G8" s="102">
        <v>197</v>
      </c>
      <c r="H8" s="102">
        <v>40</v>
      </c>
      <c r="I8" s="102">
        <v>16</v>
      </c>
      <c r="J8" s="105">
        <v>60</v>
      </c>
      <c r="K8" s="133"/>
      <c r="L8" s="382">
        <f>SUMPRODUCT(E$4:I$4,E8:I8)/SUM(E8:I8)</f>
        <v>4.1344884488448841</v>
      </c>
      <c r="N8" s="104">
        <v>115</v>
      </c>
      <c r="O8" s="102">
        <v>522</v>
      </c>
      <c r="P8" s="102">
        <v>483</v>
      </c>
      <c r="Q8" s="102">
        <v>42</v>
      </c>
      <c r="R8" s="102">
        <v>15</v>
      </c>
      <c r="S8" s="105">
        <v>95</v>
      </c>
      <c r="T8" s="137"/>
      <c r="U8" s="382">
        <f>SUMPRODUCT(N$4:R$4,N8:R8)/SUM(N8:R8)</f>
        <v>3.5777400169923532</v>
      </c>
    </row>
    <row r="9" spans="1:22" ht="13.5" customHeight="1" x14ac:dyDescent="0.15">
      <c r="A9" s="369"/>
      <c r="B9" s="10"/>
      <c r="C9" s="24"/>
      <c r="D9" s="341"/>
      <c r="E9" s="67">
        <v>38.364779874213838</v>
      </c>
      <c r="F9" s="68">
        <v>37.028301886792455</v>
      </c>
      <c r="G9" s="68">
        <v>15.487421383647797</v>
      </c>
      <c r="H9" s="68">
        <v>3.1446540880503147</v>
      </c>
      <c r="I9" s="68">
        <v>1.257861635220126</v>
      </c>
      <c r="J9" s="162">
        <v>4.716981132075472</v>
      </c>
      <c r="K9" s="134"/>
      <c r="L9" s="381"/>
      <c r="N9" s="80">
        <v>9.0408805031446526</v>
      </c>
      <c r="O9" s="68">
        <v>41.037735849056602</v>
      </c>
      <c r="P9" s="68">
        <v>37.971698113207545</v>
      </c>
      <c r="Q9" s="68">
        <v>3.3018867924528301</v>
      </c>
      <c r="R9" s="68">
        <v>1.179245283018868</v>
      </c>
      <c r="S9" s="162">
        <v>7.4685534591194962</v>
      </c>
      <c r="U9" s="381"/>
    </row>
    <row r="10" spans="1:22" s="110" customFormat="1" ht="13.5" customHeight="1" x14ac:dyDescent="0.15">
      <c r="A10" s="369"/>
      <c r="B10" s="108" t="s">
        <v>34</v>
      </c>
      <c r="C10" s="120"/>
      <c r="D10" s="342">
        <v>279</v>
      </c>
      <c r="E10" s="94">
        <v>121</v>
      </c>
      <c r="F10" s="95">
        <v>93</v>
      </c>
      <c r="G10" s="95">
        <v>43</v>
      </c>
      <c r="H10" s="95">
        <v>7</v>
      </c>
      <c r="I10" s="95">
        <v>5</v>
      </c>
      <c r="J10" s="96">
        <v>10</v>
      </c>
      <c r="K10" s="127"/>
      <c r="L10" s="380">
        <f>SUMPRODUCT(E$4:I$4,E10:I10)/SUM(E10:I10)</f>
        <v>4.1821561338289959</v>
      </c>
      <c r="N10" s="107">
        <v>32</v>
      </c>
      <c r="O10" s="95">
        <v>112</v>
      </c>
      <c r="P10" s="95">
        <v>105</v>
      </c>
      <c r="Q10" s="95">
        <v>7</v>
      </c>
      <c r="R10" s="95">
        <v>1</v>
      </c>
      <c r="S10" s="96">
        <v>22</v>
      </c>
      <c r="T10" s="137"/>
      <c r="U10" s="380">
        <f>SUMPRODUCT(N$4:R$4,N10:R10)/SUM(N10:R10)</f>
        <v>3.649805447470817</v>
      </c>
    </row>
    <row r="11" spans="1:22" ht="13.5" customHeight="1" x14ac:dyDescent="0.15">
      <c r="A11" s="369"/>
      <c r="B11" s="10"/>
      <c r="C11" s="24"/>
      <c r="D11" s="341"/>
      <c r="E11" s="67">
        <v>43.369175627240139</v>
      </c>
      <c r="F11" s="68">
        <v>33.333333333333329</v>
      </c>
      <c r="G11" s="68">
        <v>15.412186379928317</v>
      </c>
      <c r="H11" s="68">
        <v>2.5089605734767026</v>
      </c>
      <c r="I11" s="68">
        <v>1.7921146953405016</v>
      </c>
      <c r="J11" s="162">
        <v>3.5842293906810032</v>
      </c>
      <c r="K11" s="128"/>
      <c r="L11" s="381"/>
      <c r="N11" s="80">
        <v>11.469534050179211</v>
      </c>
      <c r="O11" s="68">
        <v>40.143369175627242</v>
      </c>
      <c r="P11" s="68">
        <v>37.634408602150536</v>
      </c>
      <c r="Q11" s="68">
        <v>2.5089605734767026</v>
      </c>
      <c r="R11" s="68">
        <v>0.35842293906810035</v>
      </c>
      <c r="S11" s="162">
        <v>7.8853046594982077</v>
      </c>
      <c r="U11" s="381"/>
    </row>
    <row r="12" spans="1:22" s="110" customFormat="1" ht="13.5" customHeight="1" x14ac:dyDescent="0.15">
      <c r="A12" s="369"/>
      <c r="B12" s="108" t="s">
        <v>36</v>
      </c>
      <c r="C12" s="120"/>
      <c r="D12" s="342">
        <v>680</v>
      </c>
      <c r="E12" s="94">
        <v>261</v>
      </c>
      <c r="F12" s="95">
        <v>254</v>
      </c>
      <c r="G12" s="95">
        <v>104</v>
      </c>
      <c r="H12" s="95">
        <v>20</v>
      </c>
      <c r="I12" s="95">
        <v>15</v>
      </c>
      <c r="J12" s="96">
        <v>26</v>
      </c>
      <c r="K12" s="127"/>
      <c r="L12" s="380">
        <f>SUMPRODUCT(E$4:I$4,E12:I12)/SUM(E12:I12)</f>
        <v>4.1100917431192663</v>
      </c>
      <c r="N12" s="107">
        <v>66</v>
      </c>
      <c r="O12" s="95">
        <v>268</v>
      </c>
      <c r="P12" s="95">
        <v>273</v>
      </c>
      <c r="Q12" s="95">
        <v>24</v>
      </c>
      <c r="R12" s="95">
        <v>6</v>
      </c>
      <c r="S12" s="96">
        <v>43</v>
      </c>
      <c r="T12" s="137"/>
      <c r="U12" s="380">
        <f>SUMPRODUCT(N$4:R$4,N12:R12)/SUM(N12:R12)</f>
        <v>3.5714285714285716</v>
      </c>
    </row>
    <row r="13" spans="1:22" ht="13.5" customHeight="1" x14ac:dyDescent="0.15">
      <c r="A13" s="369"/>
      <c r="B13" s="10"/>
      <c r="C13" s="24"/>
      <c r="D13" s="341"/>
      <c r="E13" s="67">
        <v>38.382352941176471</v>
      </c>
      <c r="F13" s="68">
        <v>37.352941176470587</v>
      </c>
      <c r="G13" s="68">
        <v>15.294117647058824</v>
      </c>
      <c r="H13" s="68">
        <v>2.9411764705882351</v>
      </c>
      <c r="I13" s="68">
        <v>2.2058823529411766</v>
      </c>
      <c r="J13" s="162">
        <v>3.8235294117647061</v>
      </c>
      <c r="K13" s="128"/>
      <c r="L13" s="381"/>
      <c r="N13" s="80">
        <v>9.7058823529411775</v>
      </c>
      <c r="O13" s="68">
        <v>39.411764705882355</v>
      </c>
      <c r="P13" s="68">
        <v>40.147058823529413</v>
      </c>
      <c r="Q13" s="68">
        <v>3.5294117647058822</v>
      </c>
      <c r="R13" s="68">
        <v>0.88235294117647056</v>
      </c>
      <c r="S13" s="162">
        <v>6.3235294117647056</v>
      </c>
      <c r="U13" s="381"/>
    </row>
    <row r="14" spans="1:22" s="110" customFormat="1" ht="13.5" customHeight="1" x14ac:dyDescent="0.15">
      <c r="A14" s="369"/>
      <c r="B14" s="108" t="s">
        <v>38</v>
      </c>
      <c r="C14" s="120"/>
      <c r="D14" s="342">
        <v>196</v>
      </c>
      <c r="E14" s="94">
        <v>72</v>
      </c>
      <c r="F14" s="95">
        <v>76</v>
      </c>
      <c r="G14" s="95">
        <v>31</v>
      </c>
      <c r="H14" s="95">
        <v>8</v>
      </c>
      <c r="I14" s="95">
        <v>2</v>
      </c>
      <c r="J14" s="96">
        <v>7</v>
      </c>
      <c r="K14" s="127"/>
      <c r="L14" s="380">
        <f>SUMPRODUCT(E$4:I$4,E14:I14)/SUM(E14:I14)</f>
        <v>4.1005291005291005</v>
      </c>
      <c r="N14" s="107">
        <v>24</v>
      </c>
      <c r="O14" s="95">
        <v>74</v>
      </c>
      <c r="P14" s="95">
        <v>80</v>
      </c>
      <c r="Q14" s="95">
        <v>4</v>
      </c>
      <c r="R14" s="95">
        <v>1</v>
      </c>
      <c r="S14" s="96">
        <v>13</v>
      </c>
      <c r="T14" s="137"/>
      <c r="U14" s="380">
        <f>SUMPRODUCT(N$4:R$4,N14:R14)/SUM(N14:R14)</f>
        <v>3.6338797814207648</v>
      </c>
    </row>
    <row r="15" spans="1:22" ht="13.5" customHeight="1" x14ac:dyDescent="0.15">
      <c r="A15" s="369"/>
      <c r="B15" s="10"/>
      <c r="C15" s="24"/>
      <c r="D15" s="341"/>
      <c r="E15" s="67">
        <v>36.734693877551024</v>
      </c>
      <c r="F15" s="68">
        <v>38.775510204081634</v>
      </c>
      <c r="G15" s="68">
        <v>15.816326530612246</v>
      </c>
      <c r="H15" s="68">
        <v>4.0816326530612246</v>
      </c>
      <c r="I15" s="68">
        <v>1.0204081632653061</v>
      </c>
      <c r="J15" s="162">
        <v>3.5714285714285712</v>
      </c>
      <c r="K15" s="128"/>
      <c r="L15" s="381"/>
      <c r="N15" s="80">
        <v>12.244897959183673</v>
      </c>
      <c r="O15" s="68">
        <v>37.755102040816325</v>
      </c>
      <c r="P15" s="68">
        <v>40.816326530612244</v>
      </c>
      <c r="Q15" s="68">
        <v>2.0408163265306123</v>
      </c>
      <c r="R15" s="68">
        <v>0.51020408163265307</v>
      </c>
      <c r="S15" s="162">
        <v>6.6326530612244898</v>
      </c>
      <c r="U15" s="381"/>
    </row>
    <row r="16" spans="1:22" s="110" customFormat="1" ht="13.5" customHeight="1" x14ac:dyDescent="0.15">
      <c r="A16" s="369"/>
      <c r="B16" s="108" t="s">
        <v>40</v>
      </c>
      <c r="C16" s="120"/>
      <c r="D16" s="342">
        <v>191</v>
      </c>
      <c r="E16" s="94">
        <v>61</v>
      </c>
      <c r="F16" s="95">
        <v>76</v>
      </c>
      <c r="G16" s="95">
        <v>32</v>
      </c>
      <c r="H16" s="95">
        <v>6</v>
      </c>
      <c r="I16" s="95">
        <v>6</v>
      </c>
      <c r="J16" s="96">
        <v>10</v>
      </c>
      <c r="K16" s="127"/>
      <c r="L16" s="380">
        <f>SUMPRODUCT(E$4:I$4,E16:I16)/SUM(E16:I16)</f>
        <v>3.9944751381215471</v>
      </c>
      <c r="N16" s="107">
        <v>15</v>
      </c>
      <c r="O16" s="95">
        <v>65</v>
      </c>
      <c r="P16" s="95">
        <v>79</v>
      </c>
      <c r="Q16" s="95">
        <v>9</v>
      </c>
      <c r="R16" s="95">
        <v>4</v>
      </c>
      <c r="S16" s="96">
        <v>19</v>
      </c>
      <c r="T16" s="137"/>
      <c r="U16" s="380">
        <f>SUMPRODUCT(N$4:R$4,N16:R16)/SUM(N16:R16)</f>
        <v>3.4534883720930232</v>
      </c>
    </row>
    <row r="17" spans="1:21" ht="13.5" customHeight="1" x14ac:dyDescent="0.15">
      <c r="A17" s="369"/>
      <c r="B17" s="10"/>
      <c r="C17" s="24"/>
      <c r="D17" s="341"/>
      <c r="E17" s="67">
        <v>31.937172774869111</v>
      </c>
      <c r="F17" s="68">
        <v>39.790575916230367</v>
      </c>
      <c r="G17" s="68">
        <v>16.753926701570681</v>
      </c>
      <c r="H17" s="68">
        <v>3.1413612565445024</v>
      </c>
      <c r="I17" s="68">
        <v>3.1413612565445024</v>
      </c>
      <c r="J17" s="162">
        <v>5.2356020942408374</v>
      </c>
      <c r="K17" s="128"/>
      <c r="L17" s="381"/>
      <c r="N17" s="80">
        <v>7.8534031413612562</v>
      </c>
      <c r="O17" s="68">
        <v>34.031413612565444</v>
      </c>
      <c r="P17" s="68">
        <v>41.361256544502616</v>
      </c>
      <c r="Q17" s="68">
        <v>4.7120418848167542</v>
      </c>
      <c r="R17" s="68">
        <v>2.0942408376963351</v>
      </c>
      <c r="S17" s="162">
        <v>9.9476439790575917</v>
      </c>
      <c r="U17" s="381"/>
    </row>
    <row r="18" spans="1:21" s="110" customFormat="1" ht="13.5" customHeight="1" x14ac:dyDescent="0.15">
      <c r="A18" s="369"/>
      <c r="B18" s="108" t="s">
        <v>42</v>
      </c>
      <c r="C18" s="120"/>
      <c r="D18" s="342">
        <v>94</v>
      </c>
      <c r="E18" s="94">
        <v>37</v>
      </c>
      <c r="F18" s="95">
        <v>35</v>
      </c>
      <c r="G18" s="95">
        <v>13</v>
      </c>
      <c r="H18" s="95">
        <v>4</v>
      </c>
      <c r="I18" s="95">
        <v>0</v>
      </c>
      <c r="J18" s="96">
        <v>5</v>
      </c>
      <c r="K18" s="127"/>
      <c r="L18" s="380">
        <f>SUMPRODUCT(E$4:I$4,E18:I18)/SUM(E18:I18)</f>
        <v>4.1797752808988768</v>
      </c>
      <c r="N18" s="107">
        <v>5</v>
      </c>
      <c r="O18" s="95">
        <v>34</v>
      </c>
      <c r="P18" s="95">
        <v>38</v>
      </c>
      <c r="Q18" s="95">
        <v>7</v>
      </c>
      <c r="R18" s="95">
        <v>0</v>
      </c>
      <c r="S18" s="96">
        <v>10</v>
      </c>
      <c r="T18" s="137"/>
      <c r="U18" s="380">
        <f>SUMPRODUCT(N$4:R$4,N18:R18)/SUM(N18:R18)</f>
        <v>3.4404761904761907</v>
      </c>
    </row>
    <row r="19" spans="1:21" ht="13.5" customHeight="1" thickBot="1" x14ac:dyDescent="0.2">
      <c r="A19" s="370"/>
      <c r="B19" s="21"/>
      <c r="C19" s="26"/>
      <c r="D19" s="343"/>
      <c r="E19" s="70">
        <v>39.361702127659576</v>
      </c>
      <c r="F19" s="71">
        <v>37.234042553191486</v>
      </c>
      <c r="G19" s="71">
        <v>13.829787234042554</v>
      </c>
      <c r="H19" s="71">
        <v>4.2553191489361701</v>
      </c>
      <c r="I19" s="71">
        <v>0</v>
      </c>
      <c r="J19" s="164">
        <v>5.3191489361702127</v>
      </c>
      <c r="K19" s="128"/>
      <c r="L19" s="383"/>
      <c r="N19" s="81">
        <v>5.3191489361702127</v>
      </c>
      <c r="O19" s="71">
        <v>36.170212765957451</v>
      </c>
      <c r="P19" s="71">
        <v>40.425531914893611</v>
      </c>
      <c r="Q19" s="71">
        <v>7.4468085106382977</v>
      </c>
      <c r="R19" s="71">
        <v>0</v>
      </c>
      <c r="S19" s="164">
        <v>10.638297872340425</v>
      </c>
      <c r="U19" s="383"/>
    </row>
    <row r="20" spans="1:21" s="111" customFormat="1" ht="13.5" customHeight="1" x14ac:dyDescent="0.15">
      <c r="A20" s="372" t="s">
        <v>0</v>
      </c>
      <c r="B20" s="103" t="s">
        <v>1</v>
      </c>
      <c r="C20" s="121"/>
      <c r="D20" s="340">
        <v>1088</v>
      </c>
      <c r="E20" s="101">
        <v>380</v>
      </c>
      <c r="F20" s="102">
        <v>427</v>
      </c>
      <c r="G20" s="102">
        <v>160</v>
      </c>
      <c r="H20" s="102">
        <v>48</v>
      </c>
      <c r="I20" s="102">
        <v>27</v>
      </c>
      <c r="J20" s="105">
        <v>46</v>
      </c>
      <c r="K20" s="129"/>
      <c r="L20" s="382">
        <f>SUMPRODUCT(E$4:I$4,E20:I20)/SUM(E20:I20)</f>
        <v>4.0412667946257201</v>
      </c>
      <c r="N20" s="104">
        <v>108</v>
      </c>
      <c r="O20" s="102">
        <v>425</v>
      </c>
      <c r="P20" s="102">
        <v>426</v>
      </c>
      <c r="Q20" s="102">
        <v>45</v>
      </c>
      <c r="R20" s="102">
        <v>12</v>
      </c>
      <c r="S20" s="105">
        <v>72</v>
      </c>
      <c r="T20" s="4"/>
      <c r="U20" s="382">
        <f>SUMPRODUCT(N$4:R$4,N20:R20)/SUM(N20:R20)</f>
        <v>3.5629921259842519</v>
      </c>
    </row>
    <row r="21" spans="1:21" s="22" customFormat="1" ht="13.5" customHeight="1" x14ac:dyDescent="0.15">
      <c r="A21" s="373"/>
      <c r="B21" s="23"/>
      <c r="C21" s="25"/>
      <c r="D21" s="341"/>
      <c r="E21" s="67">
        <v>34.92647058823529</v>
      </c>
      <c r="F21" s="68">
        <v>39.246323529411761</v>
      </c>
      <c r="G21" s="68">
        <v>14.705882352941178</v>
      </c>
      <c r="H21" s="68">
        <v>4.4117647058823533</v>
      </c>
      <c r="I21" s="68">
        <v>2.4816176470588234</v>
      </c>
      <c r="J21" s="162">
        <v>4.2279411764705888</v>
      </c>
      <c r="L21" s="381"/>
      <c r="N21" s="80">
        <v>9.9264705882352935</v>
      </c>
      <c r="O21" s="68">
        <v>39.0625</v>
      </c>
      <c r="P21" s="68">
        <v>39.154411764705884</v>
      </c>
      <c r="Q21" s="68">
        <v>4.1360294117647056</v>
      </c>
      <c r="R21" s="68">
        <v>1.1029411764705883</v>
      </c>
      <c r="S21" s="162">
        <v>6.6176470588235299</v>
      </c>
      <c r="T21" s="4"/>
      <c r="U21" s="381"/>
    </row>
    <row r="22" spans="1:21" s="111" customFormat="1" ht="13.5" customHeight="1" x14ac:dyDescent="0.15">
      <c r="A22" s="373"/>
      <c r="B22" s="106" t="s">
        <v>2</v>
      </c>
      <c r="C22" s="122"/>
      <c r="D22" s="342">
        <v>1538</v>
      </c>
      <c r="E22" s="94">
        <v>625</v>
      </c>
      <c r="F22" s="95">
        <v>552</v>
      </c>
      <c r="G22" s="95">
        <v>249</v>
      </c>
      <c r="H22" s="95">
        <v>36</v>
      </c>
      <c r="I22" s="95">
        <v>15</v>
      </c>
      <c r="J22" s="96">
        <v>61</v>
      </c>
      <c r="L22" s="380">
        <f>SUMPRODUCT(E$4:I$4,E22:I22)/SUM(E22:I22)</f>
        <v>4.1753554502369665</v>
      </c>
      <c r="N22" s="107">
        <v>138</v>
      </c>
      <c r="O22" s="95">
        <v>622</v>
      </c>
      <c r="P22" s="95">
        <v>605</v>
      </c>
      <c r="Q22" s="95">
        <v>46</v>
      </c>
      <c r="R22" s="95">
        <v>14</v>
      </c>
      <c r="S22" s="96">
        <v>113</v>
      </c>
      <c r="T22" s="4"/>
      <c r="U22" s="380">
        <f>SUMPRODUCT(N$4:R$4,N22:R22)/SUM(N22:R22)</f>
        <v>3.5782456140350876</v>
      </c>
    </row>
    <row r="23" spans="1:21" s="22" customFormat="1" ht="13.5" customHeight="1" x14ac:dyDescent="0.15">
      <c r="A23" s="373"/>
      <c r="B23" s="23"/>
      <c r="C23" s="25"/>
      <c r="D23" s="341"/>
      <c r="E23" s="67">
        <v>40.637191157347203</v>
      </c>
      <c r="F23" s="68">
        <v>35.890767230169054</v>
      </c>
      <c r="G23" s="68">
        <v>16.189856957087127</v>
      </c>
      <c r="H23" s="68">
        <v>2.3407022106631992</v>
      </c>
      <c r="I23" s="68">
        <v>0.97529258777633299</v>
      </c>
      <c r="J23" s="162">
        <v>3.966189856957087</v>
      </c>
      <c r="L23" s="381"/>
      <c r="N23" s="80">
        <v>8.9726918075422635</v>
      </c>
      <c r="O23" s="68">
        <v>40.442132639791936</v>
      </c>
      <c r="P23" s="68">
        <v>39.336801040312089</v>
      </c>
      <c r="Q23" s="68">
        <v>2.990897269180754</v>
      </c>
      <c r="R23" s="68">
        <v>0.91027308192457734</v>
      </c>
      <c r="S23" s="162">
        <v>7.3472041612483743</v>
      </c>
      <c r="T23" s="4"/>
      <c r="U23" s="381"/>
    </row>
    <row r="24" spans="1:21" s="111" customFormat="1" ht="13.5" customHeight="1" x14ac:dyDescent="0.15">
      <c r="A24" s="373"/>
      <c r="B24" s="106" t="s">
        <v>45</v>
      </c>
      <c r="C24" s="122"/>
      <c r="D24" s="342">
        <v>86</v>
      </c>
      <c r="E24" s="94">
        <v>35</v>
      </c>
      <c r="F24" s="95">
        <v>26</v>
      </c>
      <c r="G24" s="95">
        <v>11</v>
      </c>
      <c r="H24" s="95">
        <v>1</v>
      </c>
      <c r="I24" s="95">
        <v>2</v>
      </c>
      <c r="J24" s="96">
        <v>11</v>
      </c>
      <c r="L24" s="380">
        <f>SUMPRODUCT(E$4:I$4,E24:I24)/SUM(E24:I24)</f>
        <v>4.2133333333333329</v>
      </c>
      <c r="N24" s="107">
        <v>11</v>
      </c>
      <c r="O24" s="95">
        <v>28</v>
      </c>
      <c r="P24" s="95">
        <v>27</v>
      </c>
      <c r="Q24" s="95">
        <v>2</v>
      </c>
      <c r="R24" s="95">
        <v>1</v>
      </c>
      <c r="S24" s="96">
        <v>17</v>
      </c>
      <c r="T24" s="4"/>
      <c r="U24" s="380">
        <f>SUMPRODUCT(N$4:R$4,N24:R24)/SUM(N24:R24)</f>
        <v>3.6666666666666665</v>
      </c>
    </row>
    <row r="25" spans="1:21" s="22" customFormat="1" ht="13.5" customHeight="1" thickBot="1" x14ac:dyDescent="0.2">
      <c r="A25" s="374"/>
      <c r="B25" s="61"/>
      <c r="C25" s="62"/>
      <c r="D25" s="343"/>
      <c r="E25" s="70">
        <v>40.697674418604649</v>
      </c>
      <c r="F25" s="71">
        <v>30.232558139534881</v>
      </c>
      <c r="G25" s="71">
        <v>12.790697674418606</v>
      </c>
      <c r="H25" s="71">
        <v>1.1627906976744187</v>
      </c>
      <c r="I25" s="71">
        <v>2.3255813953488373</v>
      </c>
      <c r="J25" s="164">
        <v>12.790697674418606</v>
      </c>
      <c r="L25" s="383"/>
      <c r="N25" s="81">
        <v>12.790697674418606</v>
      </c>
      <c r="O25" s="71">
        <v>32.558139534883722</v>
      </c>
      <c r="P25" s="71">
        <v>31.395348837209301</v>
      </c>
      <c r="Q25" s="71">
        <v>2.3255813953488373</v>
      </c>
      <c r="R25" s="71">
        <v>1.1627906976744187</v>
      </c>
      <c r="S25" s="164">
        <v>19.767441860465116</v>
      </c>
      <c r="T25" s="4"/>
      <c r="U25" s="383"/>
    </row>
    <row r="26" spans="1:21" s="110" customFormat="1" ht="13.5" customHeight="1" x14ac:dyDescent="0.15">
      <c r="A26" s="371" t="s">
        <v>43</v>
      </c>
      <c r="B26" s="118" t="s">
        <v>3</v>
      </c>
      <c r="C26" s="119"/>
      <c r="D26" s="344">
        <v>170</v>
      </c>
      <c r="E26" s="112">
        <v>67</v>
      </c>
      <c r="F26" s="113">
        <v>61</v>
      </c>
      <c r="G26" s="113">
        <v>29</v>
      </c>
      <c r="H26" s="113">
        <v>8</v>
      </c>
      <c r="I26" s="113">
        <v>2</v>
      </c>
      <c r="J26" s="114">
        <v>3</v>
      </c>
      <c r="L26" s="382">
        <f>SUMPRODUCT(E$4:I$4,E26:I26)/SUM(E26:I26)</f>
        <v>4.0958083832335328</v>
      </c>
      <c r="N26" s="115">
        <v>27</v>
      </c>
      <c r="O26" s="113">
        <v>68</v>
      </c>
      <c r="P26" s="113">
        <v>61</v>
      </c>
      <c r="Q26" s="113">
        <v>7</v>
      </c>
      <c r="R26" s="113">
        <v>1</v>
      </c>
      <c r="S26" s="114">
        <v>6</v>
      </c>
      <c r="T26" s="137"/>
      <c r="U26" s="382">
        <f>SUMPRODUCT(N$4:R$4,N26:R26)/SUM(N26:R26)</f>
        <v>3.6890243902439024</v>
      </c>
    </row>
    <row r="27" spans="1:21" ht="13.5" customHeight="1" x14ac:dyDescent="0.15">
      <c r="A27" s="369"/>
      <c r="B27" s="10"/>
      <c r="C27" s="24"/>
      <c r="D27" s="345"/>
      <c r="E27" s="73">
        <v>39.411764705882355</v>
      </c>
      <c r="F27" s="74">
        <v>35.882352941176471</v>
      </c>
      <c r="G27" s="74">
        <v>17.058823529411764</v>
      </c>
      <c r="H27" s="74">
        <v>4.7058823529411766</v>
      </c>
      <c r="I27" s="74">
        <v>1.1764705882352942</v>
      </c>
      <c r="J27" s="165">
        <v>1.7647058823529411</v>
      </c>
      <c r="L27" s="381"/>
      <c r="N27" s="82">
        <v>15.882352941176469</v>
      </c>
      <c r="O27" s="74">
        <v>40</v>
      </c>
      <c r="P27" s="74">
        <v>35.882352941176471</v>
      </c>
      <c r="Q27" s="74">
        <v>4.117647058823529</v>
      </c>
      <c r="R27" s="74">
        <v>0.58823529411764708</v>
      </c>
      <c r="S27" s="165">
        <v>3.5294117647058822</v>
      </c>
      <c r="U27" s="381"/>
    </row>
    <row r="28" spans="1:21" s="110" customFormat="1" ht="13.5" customHeight="1" x14ac:dyDescent="0.15">
      <c r="A28" s="369"/>
      <c r="B28" s="108" t="s">
        <v>4</v>
      </c>
      <c r="C28" s="120"/>
      <c r="D28" s="338">
        <v>260</v>
      </c>
      <c r="E28" s="97">
        <v>103</v>
      </c>
      <c r="F28" s="98">
        <v>81</v>
      </c>
      <c r="G28" s="98">
        <v>60</v>
      </c>
      <c r="H28" s="98">
        <v>9</v>
      </c>
      <c r="I28" s="98">
        <v>3</v>
      </c>
      <c r="J28" s="99">
        <v>4</v>
      </c>
      <c r="L28" s="380">
        <f>SUMPRODUCT(E$4:I$4,E28:I28)/SUM(E28:I28)</f>
        <v>4.0625</v>
      </c>
      <c r="N28" s="109">
        <v>27</v>
      </c>
      <c r="O28" s="98">
        <v>90</v>
      </c>
      <c r="P28" s="98">
        <v>128</v>
      </c>
      <c r="Q28" s="98">
        <v>9</v>
      </c>
      <c r="R28" s="98">
        <v>3</v>
      </c>
      <c r="S28" s="99">
        <v>3</v>
      </c>
      <c r="T28" s="137"/>
      <c r="U28" s="380">
        <f>SUMPRODUCT(N$4:R$4,N28:R28)/SUM(N28:R28)</f>
        <v>3.5019455252918288</v>
      </c>
    </row>
    <row r="29" spans="1:21" ht="13.5" customHeight="1" x14ac:dyDescent="0.15">
      <c r="A29" s="369"/>
      <c r="B29" s="10"/>
      <c r="C29" s="24"/>
      <c r="D29" s="345"/>
      <c r="E29" s="73">
        <v>39.615384615384613</v>
      </c>
      <c r="F29" s="74">
        <v>31.153846153846153</v>
      </c>
      <c r="G29" s="74">
        <v>23.076923076923077</v>
      </c>
      <c r="H29" s="74">
        <v>3.4615384615384617</v>
      </c>
      <c r="I29" s="74">
        <v>1.153846153846154</v>
      </c>
      <c r="J29" s="165">
        <v>1.5384615384615385</v>
      </c>
      <c r="L29" s="381"/>
      <c r="N29" s="82">
        <v>10.384615384615385</v>
      </c>
      <c r="O29" s="74">
        <v>34.615384615384613</v>
      </c>
      <c r="P29" s="74">
        <v>49.230769230769234</v>
      </c>
      <c r="Q29" s="74">
        <v>3.4615384615384617</v>
      </c>
      <c r="R29" s="74">
        <v>1.153846153846154</v>
      </c>
      <c r="S29" s="165">
        <v>1.153846153846154</v>
      </c>
      <c r="U29" s="381"/>
    </row>
    <row r="30" spans="1:21" s="110" customFormat="1" ht="13.5" customHeight="1" x14ac:dyDescent="0.15">
      <c r="A30" s="369"/>
      <c r="B30" s="108" t="s">
        <v>5</v>
      </c>
      <c r="C30" s="120"/>
      <c r="D30" s="338">
        <v>434</v>
      </c>
      <c r="E30" s="97">
        <v>147</v>
      </c>
      <c r="F30" s="98">
        <v>174</v>
      </c>
      <c r="G30" s="98">
        <v>71</v>
      </c>
      <c r="H30" s="98">
        <v>22</v>
      </c>
      <c r="I30" s="98">
        <v>14</v>
      </c>
      <c r="J30" s="99">
        <v>6</v>
      </c>
      <c r="L30" s="380">
        <f>SUMPRODUCT(E$4:I$4,E30:I30)/SUM(E30:I30)</f>
        <v>3.9766355140186915</v>
      </c>
      <c r="N30" s="109">
        <v>41</v>
      </c>
      <c r="O30" s="98">
        <v>167</v>
      </c>
      <c r="P30" s="98">
        <v>195</v>
      </c>
      <c r="Q30" s="98">
        <v>17</v>
      </c>
      <c r="R30" s="98">
        <v>5</v>
      </c>
      <c r="S30" s="99">
        <v>9</v>
      </c>
      <c r="T30" s="137"/>
      <c r="U30" s="380">
        <f>SUMPRODUCT(N$4:R$4,N30:R30)/SUM(N30:R30)</f>
        <v>3.5223529411764707</v>
      </c>
    </row>
    <row r="31" spans="1:21" ht="13.5" customHeight="1" x14ac:dyDescent="0.15">
      <c r="A31" s="369"/>
      <c r="B31" s="10"/>
      <c r="C31" s="24"/>
      <c r="D31" s="345"/>
      <c r="E31" s="73">
        <v>33.87096774193548</v>
      </c>
      <c r="F31" s="74">
        <v>40.092165898617509</v>
      </c>
      <c r="G31" s="74">
        <v>16.359447004608295</v>
      </c>
      <c r="H31" s="74">
        <v>5.0691244239631335</v>
      </c>
      <c r="I31" s="74">
        <v>3.225806451612903</v>
      </c>
      <c r="J31" s="165">
        <v>1.3824884792626728</v>
      </c>
      <c r="L31" s="381"/>
      <c r="N31" s="82">
        <v>9.4470046082949306</v>
      </c>
      <c r="O31" s="74">
        <v>38.47926267281106</v>
      </c>
      <c r="P31" s="74">
        <v>44.930875576036868</v>
      </c>
      <c r="Q31" s="74">
        <v>3.9170506912442393</v>
      </c>
      <c r="R31" s="74">
        <v>1.1520737327188941</v>
      </c>
      <c r="S31" s="165">
        <v>2.0737327188940093</v>
      </c>
      <c r="U31" s="381"/>
    </row>
    <row r="32" spans="1:21" s="110" customFormat="1" ht="13.5" customHeight="1" x14ac:dyDescent="0.15">
      <c r="A32" s="369"/>
      <c r="B32" s="108" t="s">
        <v>6</v>
      </c>
      <c r="C32" s="120"/>
      <c r="D32" s="338">
        <v>480</v>
      </c>
      <c r="E32" s="97">
        <v>184</v>
      </c>
      <c r="F32" s="98">
        <v>175</v>
      </c>
      <c r="G32" s="98">
        <v>91</v>
      </c>
      <c r="H32" s="98">
        <v>13</v>
      </c>
      <c r="I32" s="98">
        <v>8</v>
      </c>
      <c r="J32" s="99">
        <v>9</v>
      </c>
      <c r="L32" s="380">
        <f>SUMPRODUCT(E$4:I$4,E32:I32)/SUM(E32:I32)</f>
        <v>4.091295116772824</v>
      </c>
      <c r="N32" s="109">
        <v>38</v>
      </c>
      <c r="O32" s="98">
        <v>194</v>
      </c>
      <c r="P32" s="98">
        <v>212</v>
      </c>
      <c r="Q32" s="98">
        <v>12</v>
      </c>
      <c r="R32" s="98">
        <v>6</v>
      </c>
      <c r="S32" s="99">
        <v>18</v>
      </c>
      <c r="T32" s="137"/>
      <c r="U32" s="380">
        <f>SUMPRODUCT(N$4:R$4,N32:R32)/SUM(N32:R32)</f>
        <v>3.5324675324675323</v>
      </c>
    </row>
    <row r="33" spans="1:21" ht="13.5" customHeight="1" x14ac:dyDescent="0.15">
      <c r="A33" s="369"/>
      <c r="B33" s="10"/>
      <c r="C33" s="24"/>
      <c r="D33" s="345"/>
      <c r="E33" s="73">
        <v>38.333333333333336</v>
      </c>
      <c r="F33" s="74">
        <v>36.458333333333329</v>
      </c>
      <c r="G33" s="74">
        <v>18.958333333333332</v>
      </c>
      <c r="H33" s="74">
        <v>2.7083333333333335</v>
      </c>
      <c r="I33" s="74">
        <v>1.6666666666666667</v>
      </c>
      <c r="J33" s="165">
        <v>1.875</v>
      </c>
      <c r="L33" s="381"/>
      <c r="N33" s="82">
        <v>7.9166666666666661</v>
      </c>
      <c r="O33" s="74">
        <v>40.416666666666664</v>
      </c>
      <c r="P33" s="74">
        <v>44.166666666666664</v>
      </c>
      <c r="Q33" s="74">
        <v>2.5</v>
      </c>
      <c r="R33" s="74">
        <v>1.25</v>
      </c>
      <c r="S33" s="165">
        <v>3.75</v>
      </c>
      <c r="U33" s="381"/>
    </row>
    <row r="34" spans="1:21" s="110" customFormat="1" ht="13.5" customHeight="1" x14ac:dyDescent="0.15">
      <c r="A34" s="369"/>
      <c r="B34" s="108" t="s">
        <v>7</v>
      </c>
      <c r="C34" s="120"/>
      <c r="D34" s="338">
        <v>594</v>
      </c>
      <c r="E34" s="97">
        <v>214</v>
      </c>
      <c r="F34" s="98">
        <v>263</v>
      </c>
      <c r="G34" s="98">
        <v>82</v>
      </c>
      <c r="H34" s="98">
        <v>15</v>
      </c>
      <c r="I34" s="98">
        <v>6</v>
      </c>
      <c r="J34" s="99">
        <v>14</v>
      </c>
      <c r="L34" s="380">
        <f>SUMPRODUCT(E$4:I$4,E34:I34)/SUM(E34:I34)</f>
        <v>4.1448275862068966</v>
      </c>
      <c r="N34" s="109">
        <v>36</v>
      </c>
      <c r="O34" s="98">
        <v>237</v>
      </c>
      <c r="P34" s="98">
        <v>254</v>
      </c>
      <c r="Q34" s="98">
        <v>26</v>
      </c>
      <c r="R34" s="98">
        <v>7</v>
      </c>
      <c r="S34" s="99">
        <v>34</v>
      </c>
      <c r="T34" s="137"/>
      <c r="U34" s="380">
        <f>SUMPRODUCT(N$4:R$4,N34:R34)/SUM(N34:R34)</f>
        <v>3.4803571428571427</v>
      </c>
    </row>
    <row r="35" spans="1:21" ht="13.5" customHeight="1" x14ac:dyDescent="0.15">
      <c r="A35" s="369"/>
      <c r="B35" s="10"/>
      <c r="C35" s="24"/>
      <c r="D35" s="345"/>
      <c r="E35" s="73">
        <v>36.026936026936028</v>
      </c>
      <c r="F35" s="74">
        <v>44.276094276094277</v>
      </c>
      <c r="G35" s="74">
        <v>13.804713804713806</v>
      </c>
      <c r="H35" s="74">
        <v>2.5252525252525251</v>
      </c>
      <c r="I35" s="74">
        <v>1.0101010101010102</v>
      </c>
      <c r="J35" s="165">
        <v>2.3569023569023568</v>
      </c>
      <c r="L35" s="381"/>
      <c r="N35" s="82">
        <v>6.0606060606060606</v>
      </c>
      <c r="O35" s="74">
        <v>39.898989898989903</v>
      </c>
      <c r="P35" s="74">
        <v>42.760942760942761</v>
      </c>
      <c r="Q35" s="74">
        <v>4.3771043771043772</v>
      </c>
      <c r="R35" s="74">
        <v>1.1784511784511784</v>
      </c>
      <c r="S35" s="165">
        <v>5.7239057239057241</v>
      </c>
      <c r="U35" s="381"/>
    </row>
    <row r="36" spans="1:21" s="110" customFormat="1" ht="13.5" customHeight="1" x14ac:dyDescent="0.15">
      <c r="A36" s="369"/>
      <c r="B36" s="108" t="s">
        <v>44</v>
      </c>
      <c r="C36" s="120"/>
      <c r="D36" s="338">
        <v>688</v>
      </c>
      <c r="E36" s="97">
        <v>290</v>
      </c>
      <c r="F36" s="98">
        <v>226</v>
      </c>
      <c r="G36" s="98">
        <v>76</v>
      </c>
      <c r="H36" s="98">
        <v>17</v>
      </c>
      <c r="I36" s="98">
        <v>9</v>
      </c>
      <c r="J36" s="99">
        <v>70</v>
      </c>
      <c r="L36" s="380">
        <f>SUMPRODUCT(E$4:I$4,E36:I36)/SUM(E36:I36)</f>
        <v>4.2475728155339807</v>
      </c>
      <c r="N36" s="109">
        <v>77</v>
      </c>
      <c r="O36" s="98">
        <v>292</v>
      </c>
      <c r="P36" s="98">
        <v>181</v>
      </c>
      <c r="Q36" s="98">
        <v>20</v>
      </c>
      <c r="R36" s="98">
        <v>4</v>
      </c>
      <c r="S36" s="99">
        <v>114</v>
      </c>
      <c r="T36" s="137"/>
      <c r="U36" s="380">
        <f>SUMPRODUCT(N$4:R$4,N36:R36)/SUM(N36:R36)</f>
        <v>3.7282229965156795</v>
      </c>
    </row>
    <row r="37" spans="1:21" ht="13.5" customHeight="1" x14ac:dyDescent="0.15">
      <c r="A37" s="369"/>
      <c r="B37" s="10"/>
      <c r="C37" s="24"/>
      <c r="D37" s="345"/>
      <c r="E37" s="73">
        <v>42.151162790697676</v>
      </c>
      <c r="F37" s="74">
        <v>32.848837209302324</v>
      </c>
      <c r="G37" s="74">
        <v>11.046511627906977</v>
      </c>
      <c r="H37" s="74">
        <v>2.4709302325581395</v>
      </c>
      <c r="I37" s="74">
        <v>1.308139534883721</v>
      </c>
      <c r="J37" s="165">
        <v>10.174418604651162</v>
      </c>
      <c r="L37" s="381"/>
      <c r="N37" s="82">
        <v>11.19186046511628</v>
      </c>
      <c r="O37" s="74">
        <v>42.441860465116278</v>
      </c>
      <c r="P37" s="74">
        <v>26.308139534883722</v>
      </c>
      <c r="Q37" s="74">
        <v>2.9069767441860463</v>
      </c>
      <c r="R37" s="74">
        <v>0.58139534883720934</v>
      </c>
      <c r="S37" s="165">
        <v>16.569767441860463</v>
      </c>
      <c r="U37" s="381"/>
    </row>
    <row r="38" spans="1:21" s="110" customFormat="1" ht="13.5" customHeight="1" x14ac:dyDescent="0.15">
      <c r="A38" s="369"/>
      <c r="B38" s="108" t="s">
        <v>45</v>
      </c>
      <c r="C38" s="120"/>
      <c r="D38" s="338">
        <v>86</v>
      </c>
      <c r="E38" s="97">
        <v>35</v>
      </c>
      <c r="F38" s="98">
        <v>25</v>
      </c>
      <c r="G38" s="98">
        <v>11</v>
      </c>
      <c r="H38" s="98">
        <v>1</v>
      </c>
      <c r="I38" s="98">
        <v>2</v>
      </c>
      <c r="J38" s="99">
        <v>12</v>
      </c>
      <c r="L38" s="380">
        <f>SUMPRODUCT(E$4:I$4,E38:I38)/SUM(E38:I38)</f>
        <v>4.2162162162162158</v>
      </c>
      <c r="N38" s="109">
        <v>11</v>
      </c>
      <c r="O38" s="98">
        <v>27</v>
      </c>
      <c r="P38" s="98">
        <v>27</v>
      </c>
      <c r="Q38" s="98">
        <v>2</v>
      </c>
      <c r="R38" s="98">
        <v>1</v>
      </c>
      <c r="S38" s="99">
        <v>18</v>
      </c>
      <c r="T38" s="137"/>
      <c r="U38" s="380">
        <f>SUMPRODUCT(N$4:R$4,N38:R38)/SUM(N38:R38)</f>
        <v>3.6617647058823528</v>
      </c>
    </row>
    <row r="39" spans="1:21" ht="13.5" customHeight="1" thickBot="1" x14ac:dyDescent="0.2">
      <c r="A39" s="370"/>
      <c r="B39" s="21"/>
      <c r="C39" s="26"/>
      <c r="D39" s="339"/>
      <c r="E39" s="76">
        <v>40.697674418604649</v>
      </c>
      <c r="F39" s="77">
        <v>29.069767441860467</v>
      </c>
      <c r="G39" s="77">
        <v>12.790697674418606</v>
      </c>
      <c r="H39" s="77">
        <v>1.1627906976744187</v>
      </c>
      <c r="I39" s="77">
        <v>2.3255813953488373</v>
      </c>
      <c r="J39" s="166">
        <v>13.953488372093023</v>
      </c>
      <c r="L39" s="383"/>
      <c r="N39" s="83">
        <v>12.790697674418606</v>
      </c>
      <c r="O39" s="77">
        <v>31.395348837209301</v>
      </c>
      <c r="P39" s="77">
        <v>31.395348837209301</v>
      </c>
      <c r="Q39" s="77">
        <v>2.3255813953488373</v>
      </c>
      <c r="R39" s="77">
        <v>1.1627906976744187</v>
      </c>
      <c r="S39" s="166">
        <v>20.930232558139537</v>
      </c>
      <c r="U39" s="383"/>
    </row>
    <row r="40" spans="1:21" s="110" customFormat="1" ht="13.5" customHeight="1" x14ac:dyDescent="0.15">
      <c r="A40" s="369" t="s">
        <v>46</v>
      </c>
      <c r="B40" s="108" t="s">
        <v>48</v>
      </c>
      <c r="C40" s="120"/>
      <c r="D40" s="342">
        <v>459</v>
      </c>
      <c r="E40" s="94">
        <v>182</v>
      </c>
      <c r="F40" s="95">
        <v>160</v>
      </c>
      <c r="G40" s="95">
        <v>83</v>
      </c>
      <c r="H40" s="95">
        <v>14</v>
      </c>
      <c r="I40" s="95">
        <v>7</v>
      </c>
      <c r="J40" s="96">
        <v>13</v>
      </c>
      <c r="L40" s="382">
        <f>SUMPRODUCT(E$4:I$4,E40:I40)/SUM(E40:I40)</f>
        <v>4.1121076233183853</v>
      </c>
      <c r="N40" s="107">
        <v>55</v>
      </c>
      <c r="O40" s="95">
        <v>164</v>
      </c>
      <c r="P40" s="95">
        <v>198</v>
      </c>
      <c r="Q40" s="95">
        <v>18</v>
      </c>
      <c r="R40" s="95">
        <v>5</v>
      </c>
      <c r="S40" s="96">
        <v>19</v>
      </c>
      <c r="T40" s="137"/>
      <c r="U40" s="382">
        <f>SUMPRODUCT(N$4:R$4,N40:R40)/SUM(N40:R40)</f>
        <v>3.5590909090909091</v>
      </c>
    </row>
    <row r="41" spans="1:21" ht="13.5" customHeight="1" x14ac:dyDescent="0.15">
      <c r="A41" s="369"/>
      <c r="B41" s="10"/>
      <c r="C41" s="24"/>
      <c r="D41" s="341"/>
      <c r="E41" s="67">
        <v>39.651416122004356</v>
      </c>
      <c r="F41" s="68">
        <v>34.858387799564269</v>
      </c>
      <c r="G41" s="68">
        <v>18.082788671023962</v>
      </c>
      <c r="H41" s="68">
        <v>3.0501089324618738</v>
      </c>
      <c r="I41" s="68">
        <v>1.5250544662309369</v>
      </c>
      <c r="J41" s="162">
        <v>2.8322440087145968</v>
      </c>
      <c r="L41" s="381"/>
      <c r="N41" s="80">
        <v>11.982570806100219</v>
      </c>
      <c r="O41" s="68">
        <v>35.729847494553383</v>
      </c>
      <c r="P41" s="68">
        <v>43.137254901960787</v>
      </c>
      <c r="Q41" s="68">
        <v>3.9215686274509802</v>
      </c>
      <c r="R41" s="68">
        <v>1.0893246187363834</v>
      </c>
      <c r="S41" s="162">
        <v>4.1394335511982572</v>
      </c>
      <c r="U41" s="381"/>
    </row>
    <row r="42" spans="1:21" s="110" customFormat="1" ht="13.5" customHeight="1" x14ac:dyDescent="0.15">
      <c r="A42" s="369"/>
      <c r="B42" s="108" t="s">
        <v>50</v>
      </c>
      <c r="C42" s="120"/>
      <c r="D42" s="342">
        <v>1862</v>
      </c>
      <c r="E42" s="94">
        <v>697</v>
      </c>
      <c r="F42" s="95">
        <v>719</v>
      </c>
      <c r="G42" s="95">
        <v>285</v>
      </c>
      <c r="H42" s="95">
        <v>65</v>
      </c>
      <c r="I42" s="95">
        <v>32</v>
      </c>
      <c r="J42" s="96">
        <v>64</v>
      </c>
      <c r="L42" s="380">
        <f>SUMPRODUCT(E$4:I$4,E42:I42)/SUM(E42:I42)</f>
        <v>4.1034482758620694</v>
      </c>
      <c r="N42" s="107">
        <v>172</v>
      </c>
      <c r="O42" s="95">
        <v>759</v>
      </c>
      <c r="P42" s="95">
        <v>736</v>
      </c>
      <c r="Q42" s="95">
        <v>62</v>
      </c>
      <c r="R42" s="95">
        <v>15</v>
      </c>
      <c r="S42" s="96">
        <v>118</v>
      </c>
      <c r="T42" s="137"/>
      <c r="U42" s="380">
        <f>SUMPRODUCT(N$4:R$4,N42:R42)/SUM(N42:R42)</f>
        <v>3.5797018348623855</v>
      </c>
    </row>
    <row r="43" spans="1:21" ht="13.5" customHeight="1" x14ac:dyDescent="0.15">
      <c r="A43" s="369"/>
      <c r="B43" s="10"/>
      <c r="C43" s="24"/>
      <c r="D43" s="341"/>
      <c r="E43" s="67">
        <v>37.432867883995705</v>
      </c>
      <c r="F43" s="68">
        <v>38.61439312567132</v>
      </c>
      <c r="G43" s="68">
        <v>15.306122448979592</v>
      </c>
      <c r="H43" s="68">
        <v>3.4908700322234156</v>
      </c>
      <c r="I43" s="68">
        <v>1.7185821697099892</v>
      </c>
      <c r="J43" s="162">
        <v>3.4371643394199785</v>
      </c>
      <c r="L43" s="381"/>
      <c r="N43" s="80">
        <v>9.2373791621911927</v>
      </c>
      <c r="O43" s="68">
        <v>40.762620837808804</v>
      </c>
      <c r="P43" s="68">
        <v>39.527389903329748</v>
      </c>
      <c r="Q43" s="68">
        <v>3.3297529538131041</v>
      </c>
      <c r="R43" s="68">
        <v>0.80558539205155755</v>
      </c>
      <c r="S43" s="162">
        <v>6.337271750805586</v>
      </c>
      <c r="U43" s="381"/>
    </row>
    <row r="44" spans="1:21" s="110" customFormat="1" ht="13.5" customHeight="1" x14ac:dyDescent="0.15">
      <c r="A44" s="369"/>
      <c r="B44" s="108" t="s">
        <v>51</v>
      </c>
      <c r="C44" s="120"/>
      <c r="D44" s="342">
        <v>290</v>
      </c>
      <c r="E44" s="94">
        <v>125</v>
      </c>
      <c r="F44" s="95">
        <v>97</v>
      </c>
      <c r="G44" s="95">
        <v>40</v>
      </c>
      <c r="H44" s="95">
        <v>4</v>
      </c>
      <c r="I44" s="95">
        <v>3</v>
      </c>
      <c r="J44" s="96">
        <v>21</v>
      </c>
      <c r="L44" s="380">
        <f>SUMPRODUCT(E$4:I$4,E44:I44)/SUM(E44:I44)</f>
        <v>4.2527881040892197</v>
      </c>
      <c r="N44" s="107">
        <v>17</v>
      </c>
      <c r="O44" s="95">
        <v>122</v>
      </c>
      <c r="P44" s="95">
        <v>95</v>
      </c>
      <c r="Q44" s="95">
        <v>11</v>
      </c>
      <c r="R44" s="95">
        <v>6</v>
      </c>
      <c r="S44" s="96">
        <v>39</v>
      </c>
      <c r="T44" s="137"/>
      <c r="U44" s="380">
        <f>SUMPRODUCT(N$4:R$4,N44:R44)/SUM(N44:R44)</f>
        <v>3.5298804780876494</v>
      </c>
    </row>
    <row r="45" spans="1:21" ht="13.5" customHeight="1" x14ac:dyDescent="0.15">
      <c r="A45" s="369"/>
      <c r="B45" s="10"/>
      <c r="C45" s="24"/>
      <c r="D45" s="341"/>
      <c r="E45" s="67">
        <v>43.103448275862064</v>
      </c>
      <c r="F45" s="68">
        <v>33.448275862068968</v>
      </c>
      <c r="G45" s="68">
        <v>13.793103448275861</v>
      </c>
      <c r="H45" s="68">
        <v>1.3793103448275863</v>
      </c>
      <c r="I45" s="68">
        <v>1.0344827586206897</v>
      </c>
      <c r="J45" s="162">
        <v>7.2413793103448283</v>
      </c>
      <c r="L45" s="381"/>
      <c r="N45" s="80">
        <v>5.8620689655172411</v>
      </c>
      <c r="O45" s="68">
        <v>42.068965517241381</v>
      </c>
      <c r="P45" s="68">
        <v>32.758620689655174</v>
      </c>
      <c r="Q45" s="68">
        <v>3.7931034482758621</v>
      </c>
      <c r="R45" s="68">
        <v>2.0689655172413794</v>
      </c>
      <c r="S45" s="162">
        <v>13.448275862068964</v>
      </c>
      <c r="U45" s="381"/>
    </row>
    <row r="46" spans="1:21" s="110" customFormat="1" ht="13.5" customHeight="1" x14ac:dyDescent="0.15">
      <c r="A46" s="369"/>
      <c r="B46" s="108" t="s">
        <v>360</v>
      </c>
      <c r="C46" s="120"/>
      <c r="D46" s="342">
        <v>101</v>
      </c>
      <c r="E46" s="94">
        <v>36</v>
      </c>
      <c r="F46" s="95">
        <v>29</v>
      </c>
      <c r="G46" s="95">
        <v>12</v>
      </c>
      <c r="H46" s="95">
        <v>2</v>
      </c>
      <c r="I46" s="95">
        <v>2</v>
      </c>
      <c r="J46" s="96">
        <v>20</v>
      </c>
      <c r="L46" s="380">
        <f>SUMPRODUCT(E$4:I$4,E46:I46)/SUM(E46:I46)</f>
        <v>4.1728395061728394</v>
      </c>
      <c r="N46" s="107">
        <v>13</v>
      </c>
      <c r="O46" s="95">
        <v>30</v>
      </c>
      <c r="P46" s="95">
        <v>29</v>
      </c>
      <c r="Q46" s="95">
        <v>2</v>
      </c>
      <c r="R46" s="95">
        <v>1</v>
      </c>
      <c r="S46" s="96">
        <v>26</v>
      </c>
      <c r="T46" s="137"/>
      <c r="U46" s="380">
        <f>SUMPRODUCT(N$4:R$4,N46:R46)/SUM(N46:R46)</f>
        <v>3.6933333333333334</v>
      </c>
    </row>
    <row r="47" spans="1:21" ht="13.5" customHeight="1" thickBot="1" x14ac:dyDescent="0.2">
      <c r="A47" s="370"/>
      <c r="B47" s="21"/>
      <c r="C47" s="26"/>
      <c r="D47" s="343"/>
      <c r="E47" s="70">
        <v>35.64356435643564</v>
      </c>
      <c r="F47" s="71">
        <v>28.71287128712871</v>
      </c>
      <c r="G47" s="71">
        <v>11.881188118811881</v>
      </c>
      <c r="H47" s="71">
        <v>1.9801980198019802</v>
      </c>
      <c r="I47" s="71">
        <v>1.9801980198019802</v>
      </c>
      <c r="J47" s="164">
        <v>19.801980198019802</v>
      </c>
      <c r="L47" s="383"/>
      <c r="N47" s="81">
        <v>12.871287128712872</v>
      </c>
      <c r="O47" s="71">
        <v>29.702970297029701</v>
      </c>
      <c r="P47" s="71">
        <v>28.71287128712871</v>
      </c>
      <c r="Q47" s="71">
        <v>1.9801980198019802</v>
      </c>
      <c r="R47" s="71">
        <v>0.99009900990099009</v>
      </c>
      <c r="S47" s="164">
        <v>25.742574257425744</v>
      </c>
      <c r="U47" s="383"/>
    </row>
    <row r="48" spans="1:21" s="110" customFormat="1" ht="13.5" customHeight="1" x14ac:dyDescent="0.15">
      <c r="A48" s="369" t="s">
        <v>227</v>
      </c>
      <c r="B48" s="108" t="s">
        <v>53</v>
      </c>
      <c r="C48" s="120"/>
      <c r="D48" s="342">
        <v>144</v>
      </c>
      <c r="E48" s="94">
        <v>62</v>
      </c>
      <c r="F48" s="95">
        <v>54</v>
      </c>
      <c r="G48" s="95">
        <v>20</v>
      </c>
      <c r="H48" s="95">
        <v>6</v>
      </c>
      <c r="I48" s="95">
        <v>1</v>
      </c>
      <c r="J48" s="96">
        <v>1</v>
      </c>
      <c r="L48" s="382">
        <f>SUMPRODUCT(E$4:I$4,E48:I48)/SUM(E48:I48)</f>
        <v>4.1888111888111892</v>
      </c>
      <c r="N48" s="107">
        <v>24</v>
      </c>
      <c r="O48" s="95">
        <v>58</v>
      </c>
      <c r="P48" s="95">
        <v>50</v>
      </c>
      <c r="Q48" s="95">
        <v>7</v>
      </c>
      <c r="R48" s="95">
        <v>1</v>
      </c>
      <c r="S48" s="96">
        <v>4</v>
      </c>
      <c r="T48" s="137"/>
      <c r="U48" s="382">
        <f>SUMPRODUCT(N$4:R$4,N48:R48)/SUM(N48:R48)</f>
        <v>3.6928571428571431</v>
      </c>
    </row>
    <row r="49" spans="1:21" ht="13.5" customHeight="1" x14ac:dyDescent="0.15">
      <c r="A49" s="369"/>
      <c r="B49" s="10"/>
      <c r="C49" s="24"/>
      <c r="D49" s="341"/>
      <c r="E49" s="67">
        <v>43.055555555555557</v>
      </c>
      <c r="F49" s="68">
        <v>37.5</v>
      </c>
      <c r="G49" s="68">
        <v>13.888888888888889</v>
      </c>
      <c r="H49" s="68">
        <v>4.1666666666666661</v>
      </c>
      <c r="I49" s="68">
        <v>0.69444444444444442</v>
      </c>
      <c r="J49" s="162">
        <v>0.69444444444444442</v>
      </c>
      <c r="L49" s="381"/>
      <c r="N49" s="80">
        <v>16.666666666666664</v>
      </c>
      <c r="O49" s="68">
        <v>40.277777777777779</v>
      </c>
      <c r="P49" s="68">
        <v>34.722222222222221</v>
      </c>
      <c r="Q49" s="68">
        <v>4.8611111111111116</v>
      </c>
      <c r="R49" s="68">
        <v>0.69444444444444442</v>
      </c>
      <c r="S49" s="162">
        <v>2.7777777777777777</v>
      </c>
      <c r="U49" s="381"/>
    </row>
    <row r="50" spans="1:21" s="110" customFormat="1" ht="13.5" customHeight="1" x14ac:dyDescent="0.15">
      <c r="A50" s="369"/>
      <c r="B50" s="108" t="s">
        <v>433</v>
      </c>
      <c r="C50" s="120"/>
      <c r="D50" s="342">
        <v>364</v>
      </c>
      <c r="E50" s="94">
        <v>145</v>
      </c>
      <c r="F50" s="95">
        <v>124</v>
      </c>
      <c r="G50" s="95">
        <v>69</v>
      </c>
      <c r="H50" s="95">
        <v>9</v>
      </c>
      <c r="I50" s="95">
        <v>8</v>
      </c>
      <c r="J50" s="96">
        <v>9</v>
      </c>
      <c r="L50" s="380">
        <f>SUMPRODUCT(E$4:I$4,E50:I50)/SUM(E50:I50)</f>
        <v>4.0957746478873238</v>
      </c>
      <c r="N50" s="107">
        <v>33</v>
      </c>
      <c r="O50" s="95">
        <v>128</v>
      </c>
      <c r="P50" s="95">
        <v>173</v>
      </c>
      <c r="Q50" s="95">
        <v>13</v>
      </c>
      <c r="R50" s="95">
        <v>5</v>
      </c>
      <c r="S50" s="96">
        <v>12</v>
      </c>
      <c r="T50" s="137"/>
      <c r="U50" s="380">
        <f>SUMPRODUCT(N$4:R$4,N50:R50)/SUM(N50:R50)</f>
        <v>3.4857954545454546</v>
      </c>
    </row>
    <row r="51" spans="1:21" ht="13.5" customHeight="1" x14ac:dyDescent="0.15">
      <c r="A51" s="369"/>
      <c r="B51" s="10"/>
      <c r="C51" s="24"/>
      <c r="D51" s="341"/>
      <c r="E51" s="67">
        <v>39.835164835164832</v>
      </c>
      <c r="F51" s="68">
        <v>34.065934065934066</v>
      </c>
      <c r="G51" s="68">
        <v>18.956043956043956</v>
      </c>
      <c r="H51" s="68">
        <v>2.4725274725274726</v>
      </c>
      <c r="I51" s="68">
        <v>2.197802197802198</v>
      </c>
      <c r="J51" s="162">
        <v>2.4725274725274726</v>
      </c>
      <c r="L51" s="381"/>
      <c r="N51" s="80">
        <v>9.0659340659340657</v>
      </c>
      <c r="O51" s="68">
        <v>35.164835164835168</v>
      </c>
      <c r="P51" s="68">
        <v>47.527472527472526</v>
      </c>
      <c r="Q51" s="68">
        <v>3.5714285714285712</v>
      </c>
      <c r="R51" s="68">
        <v>1.3736263736263736</v>
      </c>
      <c r="S51" s="162">
        <v>3.296703296703297</v>
      </c>
      <c r="U51" s="381"/>
    </row>
    <row r="52" spans="1:21" s="110" customFormat="1" ht="13.5" customHeight="1" x14ac:dyDescent="0.15">
      <c r="A52" s="369"/>
      <c r="B52" s="108" t="s">
        <v>55</v>
      </c>
      <c r="C52" s="120"/>
      <c r="D52" s="342">
        <v>229</v>
      </c>
      <c r="E52" s="94">
        <v>90</v>
      </c>
      <c r="F52" s="95">
        <v>83</v>
      </c>
      <c r="G52" s="95">
        <v>40</v>
      </c>
      <c r="H52" s="95">
        <v>9</v>
      </c>
      <c r="I52" s="95">
        <v>4</v>
      </c>
      <c r="J52" s="96">
        <v>3</v>
      </c>
      <c r="L52" s="380">
        <f>SUMPRODUCT(E$4:I$4,E52:I52)/SUM(E52:I52)</f>
        <v>4.0884955752212386</v>
      </c>
      <c r="N52" s="107">
        <v>21</v>
      </c>
      <c r="O52" s="95">
        <v>88</v>
      </c>
      <c r="P52" s="95">
        <v>97</v>
      </c>
      <c r="Q52" s="95">
        <v>10</v>
      </c>
      <c r="R52" s="95">
        <v>4</v>
      </c>
      <c r="S52" s="96">
        <v>9</v>
      </c>
      <c r="T52" s="137"/>
      <c r="U52" s="380">
        <f>SUMPRODUCT(N$4:R$4,N52:R52)/SUM(N52:R52)</f>
        <v>3.5090909090909093</v>
      </c>
    </row>
    <row r="53" spans="1:21" ht="13.5" customHeight="1" x14ac:dyDescent="0.15">
      <c r="A53" s="369"/>
      <c r="B53" s="10"/>
      <c r="C53" s="24"/>
      <c r="D53" s="341"/>
      <c r="E53" s="67">
        <v>39.301310043668117</v>
      </c>
      <c r="F53" s="68">
        <v>36.244541484716159</v>
      </c>
      <c r="G53" s="68">
        <v>17.467248908296941</v>
      </c>
      <c r="H53" s="68">
        <v>3.9301310043668125</v>
      </c>
      <c r="I53" s="68">
        <v>1.7467248908296942</v>
      </c>
      <c r="J53" s="162">
        <v>1.3100436681222707</v>
      </c>
      <c r="L53" s="381"/>
      <c r="N53" s="80">
        <v>9.1703056768558966</v>
      </c>
      <c r="O53" s="68">
        <v>38.427947598253276</v>
      </c>
      <c r="P53" s="68">
        <v>42.358078602620083</v>
      </c>
      <c r="Q53" s="68">
        <v>4.3668122270742353</v>
      </c>
      <c r="R53" s="68">
        <v>1.7467248908296942</v>
      </c>
      <c r="S53" s="162">
        <v>3.9301310043668125</v>
      </c>
      <c r="U53" s="381"/>
    </row>
    <row r="54" spans="1:21" s="110" customFormat="1" ht="13.5" customHeight="1" x14ac:dyDescent="0.15">
      <c r="A54" s="369"/>
      <c r="B54" s="108" t="s">
        <v>57</v>
      </c>
      <c r="C54" s="120"/>
      <c r="D54" s="342">
        <v>173</v>
      </c>
      <c r="E54" s="94">
        <v>59</v>
      </c>
      <c r="F54" s="95">
        <v>61</v>
      </c>
      <c r="G54" s="95">
        <v>37</v>
      </c>
      <c r="H54" s="95">
        <v>10</v>
      </c>
      <c r="I54" s="95">
        <v>2</v>
      </c>
      <c r="J54" s="96">
        <v>4</v>
      </c>
      <c r="L54" s="380">
        <f>SUMPRODUCT(E$4:I$4,E54:I54)/SUM(E54:I54)</f>
        <v>3.9763313609467454</v>
      </c>
      <c r="N54" s="107">
        <v>13</v>
      </c>
      <c r="O54" s="95">
        <v>67</v>
      </c>
      <c r="P54" s="95">
        <v>85</v>
      </c>
      <c r="Q54" s="95">
        <v>3</v>
      </c>
      <c r="R54" s="95">
        <v>0</v>
      </c>
      <c r="S54" s="96">
        <v>5</v>
      </c>
      <c r="T54" s="137"/>
      <c r="U54" s="380">
        <f>SUMPRODUCT(N$4:R$4,N54:R54)/SUM(N54:R54)</f>
        <v>3.5357142857142856</v>
      </c>
    </row>
    <row r="55" spans="1:21" ht="13.5" customHeight="1" x14ac:dyDescent="0.15">
      <c r="A55" s="369"/>
      <c r="B55" s="10"/>
      <c r="C55" s="24"/>
      <c r="D55" s="341"/>
      <c r="E55" s="67">
        <v>34.104046242774565</v>
      </c>
      <c r="F55" s="68">
        <v>35.260115606936417</v>
      </c>
      <c r="G55" s="68">
        <v>21.387283236994222</v>
      </c>
      <c r="H55" s="68">
        <v>5.7803468208092488</v>
      </c>
      <c r="I55" s="68">
        <v>1.1560693641618496</v>
      </c>
      <c r="J55" s="162">
        <v>2.3121387283236992</v>
      </c>
      <c r="L55" s="381"/>
      <c r="N55" s="80">
        <v>7.5144508670520231</v>
      </c>
      <c r="O55" s="68">
        <v>38.728323699421964</v>
      </c>
      <c r="P55" s="68">
        <v>49.132947976878611</v>
      </c>
      <c r="Q55" s="68">
        <v>1.7341040462427744</v>
      </c>
      <c r="R55" s="68">
        <v>0</v>
      </c>
      <c r="S55" s="162">
        <v>2.8901734104046244</v>
      </c>
      <c r="U55" s="381"/>
    </row>
    <row r="56" spans="1:21" s="110" customFormat="1" ht="13.5" customHeight="1" x14ac:dyDescent="0.15">
      <c r="A56" s="369"/>
      <c r="B56" s="108" t="s">
        <v>59</v>
      </c>
      <c r="C56" s="120"/>
      <c r="D56" s="342">
        <v>445</v>
      </c>
      <c r="E56" s="94">
        <v>146</v>
      </c>
      <c r="F56" s="95">
        <v>171</v>
      </c>
      <c r="G56" s="95">
        <v>87</v>
      </c>
      <c r="H56" s="95">
        <v>22</v>
      </c>
      <c r="I56" s="95">
        <v>13</v>
      </c>
      <c r="J56" s="96">
        <v>6</v>
      </c>
      <c r="L56" s="380">
        <f>SUMPRODUCT(E$4:I$4,E56:I56)/SUM(E56:I56)</f>
        <v>3.9453302961275627</v>
      </c>
      <c r="N56" s="107">
        <v>42</v>
      </c>
      <c r="O56" s="95">
        <v>169</v>
      </c>
      <c r="P56" s="95">
        <v>194</v>
      </c>
      <c r="Q56" s="95">
        <v>11</v>
      </c>
      <c r="R56" s="95">
        <v>6</v>
      </c>
      <c r="S56" s="96">
        <v>23</v>
      </c>
      <c r="T56" s="137"/>
      <c r="U56" s="380">
        <f>SUMPRODUCT(N$4:R$4,N56:R56)/SUM(N56:R56)</f>
        <v>3.5450236966824646</v>
      </c>
    </row>
    <row r="57" spans="1:21" ht="13.5" customHeight="1" x14ac:dyDescent="0.15">
      <c r="A57" s="369"/>
      <c r="B57" s="10"/>
      <c r="C57" s="24"/>
      <c r="D57" s="341"/>
      <c r="E57" s="67">
        <v>32.80898876404494</v>
      </c>
      <c r="F57" s="68">
        <v>38.426966292134829</v>
      </c>
      <c r="G57" s="68">
        <v>19.550561797752806</v>
      </c>
      <c r="H57" s="68">
        <v>4.9438202247191008</v>
      </c>
      <c r="I57" s="68">
        <v>2.9213483146067416</v>
      </c>
      <c r="J57" s="162">
        <v>1.348314606741573</v>
      </c>
      <c r="L57" s="381"/>
      <c r="N57" s="80">
        <v>9.4382022471910112</v>
      </c>
      <c r="O57" s="68">
        <v>37.977528089887642</v>
      </c>
      <c r="P57" s="68">
        <v>43.595505617977523</v>
      </c>
      <c r="Q57" s="68">
        <v>2.4719101123595504</v>
      </c>
      <c r="R57" s="68">
        <v>1.348314606741573</v>
      </c>
      <c r="S57" s="162">
        <v>5.1685393258426959</v>
      </c>
      <c r="U57" s="381"/>
    </row>
    <row r="58" spans="1:21" s="110" customFormat="1" ht="13.5" customHeight="1" x14ac:dyDescent="0.15">
      <c r="A58" s="369"/>
      <c r="B58" s="108" t="s">
        <v>61</v>
      </c>
      <c r="C58" s="120"/>
      <c r="D58" s="342">
        <v>214</v>
      </c>
      <c r="E58" s="94">
        <v>81</v>
      </c>
      <c r="F58" s="95">
        <v>88</v>
      </c>
      <c r="G58" s="95">
        <v>33</v>
      </c>
      <c r="H58" s="95">
        <v>8</v>
      </c>
      <c r="I58" s="95">
        <v>2</v>
      </c>
      <c r="J58" s="96">
        <v>2</v>
      </c>
      <c r="L58" s="380">
        <f>SUMPRODUCT(E$4:I$4,E58:I58)/SUM(E58:I58)</f>
        <v>4.1226415094339623</v>
      </c>
      <c r="N58" s="107">
        <v>21</v>
      </c>
      <c r="O58" s="95">
        <v>87</v>
      </c>
      <c r="P58" s="95">
        <v>87</v>
      </c>
      <c r="Q58" s="95">
        <v>6</v>
      </c>
      <c r="R58" s="95">
        <v>2</v>
      </c>
      <c r="S58" s="96">
        <v>11</v>
      </c>
      <c r="T58" s="137"/>
      <c r="U58" s="380">
        <f>SUMPRODUCT(N$4:R$4,N58:R58)/SUM(N58:R58)</f>
        <v>3.5862068965517242</v>
      </c>
    </row>
    <row r="59" spans="1:21" ht="13.5" customHeight="1" x14ac:dyDescent="0.15">
      <c r="A59" s="369"/>
      <c r="B59" s="10"/>
      <c r="C59" s="24"/>
      <c r="D59" s="341"/>
      <c r="E59" s="67">
        <v>37.850467289719624</v>
      </c>
      <c r="F59" s="68">
        <v>41.121495327102799</v>
      </c>
      <c r="G59" s="68">
        <v>15.420560747663551</v>
      </c>
      <c r="H59" s="68">
        <v>3.7383177570093453</v>
      </c>
      <c r="I59" s="68">
        <v>0.93457943925233633</v>
      </c>
      <c r="J59" s="162">
        <v>0.93457943925233633</v>
      </c>
      <c r="L59" s="381"/>
      <c r="N59" s="80">
        <v>9.8130841121495322</v>
      </c>
      <c r="O59" s="68">
        <v>40.654205607476634</v>
      </c>
      <c r="P59" s="68">
        <v>40.654205607476634</v>
      </c>
      <c r="Q59" s="68">
        <v>2.8037383177570092</v>
      </c>
      <c r="R59" s="68">
        <v>0.93457943925233633</v>
      </c>
      <c r="S59" s="162">
        <v>5.1401869158878499</v>
      </c>
      <c r="U59" s="381"/>
    </row>
    <row r="60" spans="1:21" s="110" customFormat="1" ht="13.5" customHeight="1" x14ac:dyDescent="0.15">
      <c r="A60" s="369"/>
      <c r="B60" s="108" t="s">
        <v>63</v>
      </c>
      <c r="C60" s="120"/>
      <c r="D60" s="330">
        <v>133</v>
      </c>
      <c r="E60" s="94">
        <v>57</v>
      </c>
      <c r="F60" s="95">
        <v>42</v>
      </c>
      <c r="G60" s="95">
        <v>12</v>
      </c>
      <c r="H60" s="95">
        <v>1</v>
      </c>
      <c r="I60" s="95">
        <v>0</v>
      </c>
      <c r="J60" s="96">
        <v>21</v>
      </c>
      <c r="L60" s="380">
        <f>SUMPRODUCT(E$4:I$4,E60:I60)/SUM(E60:I60)</f>
        <v>4.3839285714285712</v>
      </c>
      <c r="N60" s="107">
        <v>10</v>
      </c>
      <c r="O60" s="95">
        <v>49</v>
      </c>
      <c r="P60" s="95">
        <v>33</v>
      </c>
      <c r="Q60" s="95">
        <v>6</v>
      </c>
      <c r="R60" s="95">
        <v>1</v>
      </c>
      <c r="S60" s="96">
        <v>34</v>
      </c>
      <c r="T60" s="137"/>
      <c r="U60" s="380">
        <f>SUMPRODUCT(N$4:R$4,N60:R60)/SUM(N60:R60)</f>
        <v>3.6161616161616164</v>
      </c>
    </row>
    <row r="61" spans="1:21" ht="13.5" customHeight="1" x14ac:dyDescent="0.15">
      <c r="A61" s="369"/>
      <c r="B61" s="10"/>
      <c r="C61" s="24"/>
      <c r="D61" s="341"/>
      <c r="E61" s="67">
        <v>42.857142857142854</v>
      </c>
      <c r="F61" s="68">
        <v>31.578947368421051</v>
      </c>
      <c r="G61" s="68">
        <v>9.0225563909774422</v>
      </c>
      <c r="H61" s="68">
        <v>0.75187969924812026</v>
      </c>
      <c r="I61" s="68">
        <v>0</v>
      </c>
      <c r="J61" s="162">
        <v>15.789473684210526</v>
      </c>
      <c r="L61" s="381"/>
      <c r="N61" s="80">
        <v>7.518796992481203</v>
      </c>
      <c r="O61" s="68">
        <v>36.84210526315789</v>
      </c>
      <c r="P61" s="68">
        <v>24.81203007518797</v>
      </c>
      <c r="Q61" s="68">
        <v>4.5112781954887211</v>
      </c>
      <c r="R61" s="68">
        <v>0.75187969924812026</v>
      </c>
      <c r="S61" s="162">
        <v>25.563909774436087</v>
      </c>
      <c r="U61" s="381"/>
    </row>
    <row r="62" spans="1:21" s="110" customFormat="1" ht="13.5" customHeight="1" x14ac:dyDescent="0.15">
      <c r="A62" s="369"/>
      <c r="B62" s="108" t="s">
        <v>65</v>
      </c>
      <c r="C62" s="120"/>
      <c r="D62" s="330">
        <v>497</v>
      </c>
      <c r="E62" s="94">
        <v>214</v>
      </c>
      <c r="F62" s="95">
        <v>186</v>
      </c>
      <c r="G62" s="95">
        <v>51</v>
      </c>
      <c r="H62" s="95">
        <v>10</v>
      </c>
      <c r="I62" s="95">
        <v>4</v>
      </c>
      <c r="J62" s="96">
        <v>32</v>
      </c>
      <c r="L62" s="380">
        <f>SUMPRODUCT(E$4:I$4,E62:I62)/SUM(E62:I62)</f>
        <v>4.2817204301075265</v>
      </c>
      <c r="N62" s="107">
        <v>55</v>
      </c>
      <c r="O62" s="95">
        <v>217</v>
      </c>
      <c r="P62" s="95">
        <v>155</v>
      </c>
      <c r="Q62" s="95">
        <v>15</v>
      </c>
      <c r="R62" s="95">
        <v>2</v>
      </c>
      <c r="S62" s="96">
        <v>53</v>
      </c>
      <c r="T62" s="137"/>
      <c r="U62" s="380">
        <f>SUMPRODUCT(N$4:R$4,N62:R62)/SUM(N62:R62)</f>
        <v>3.6936936936936937</v>
      </c>
    </row>
    <row r="63" spans="1:21" ht="13.5" customHeight="1" x14ac:dyDescent="0.15">
      <c r="A63" s="369"/>
      <c r="B63" s="10"/>
      <c r="C63" s="24"/>
      <c r="D63" s="341"/>
      <c r="E63" s="67">
        <v>43.058350100603619</v>
      </c>
      <c r="F63" s="68">
        <v>37.424547283702211</v>
      </c>
      <c r="G63" s="68">
        <v>10.261569416498995</v>
      </c>
      <c r="H63" s="68">
        <v>2.0120724346076457</v>
      </c>
      <c r="I63" s="68">
        <v>0.8048289738430584</v>
      </c>
      <c r="J63" s="162">
        <v>6.4386317907444672</v>
      </c>
      <c r="L63" s="381"/>
      <c r="N63" s="80">
        <v>11.066398390342053</v>
      </c>
      <c r="O63" s="68">
        <v>43.661971830985912</v>
      </c>
      <c r="P63" s="68">
        <v>31.187122736418509</v>
      </c>
      <c r="Q63" s="68">
        <v>3.0181086519114686</v>
      </c>
      <c r="R63" s="68">
        <v>0.4024144869215292</v>
      </c>
      <c r="S63" s="162">
        <v>10.663983903420524</v>
      </c>
      <c r="U63" s="381"/>
    </row>
    <row r="64" spans="1:21" s="110" customFormat="1" ht="13.5" customHeight="1" x14ac:dyDescent="0.15">
      <c r="A64" s="369"/>
      <c r="B64" s="108" t="s">
        <v>66</v>
      </c>
      <c r="C64" s="120"/>
      <c r="D64" s="342">
        <v>688</v>
      </c>
      <c r="E64" s="94">
        <v>255</v>
      </c>
      <c r="F64" s="95">
        <v>260</v>
      </c>
      <c r="G64" s="95">
        <v>99</v>
      </c>
      <c r="H64" s="95">
        <v>17</v>
      </c>
      <c r="I64" s="95">
        <v>11</v>
      </c>
      <c r="J64" s="96">
        <v>46</v>
      </c>
      <c r="L64" s="380">
        <f>SUMPRODUCT(E$4:I$4,E64:I64)/SUM(E64:I64)</f>
        <v>4.138629283489097</v>
      </c>
      <c r="N64" s="107">
        <v>54</v>
      </c>
      <c r="O64" s="95">
        <v>276</v>
      </c>
      <c r="P64" s="95">
        <v>259</v>
      </c>
      <c r="Q64" s="95">
        <v>24</v>
      </c>
      <c r="R64" s="95">
        <v>7</v>
      </c>
      <c r="S64" s="96">
        <v>68</v>
      </c>
      <c r="T64" s="137"/>
      <c r="U64" s="380">
        <f>SUMPRODUCT(N$4:R$4,N64:R64)/SUM(N64:R64)</f>
        <v>3.5580645161290323</v>
      </c>
    </row>
    <row r="65" spans="1:21" ht="13.5" customHeight="1" thickBot="1" x14ac:dyDescent="0.2">
      <c r="A65" s="370"/>
      <c r="B65" s="21"/>
      <c r="C65" s="26"/>
      <c r="D65" s="343"/>
      <c r="E65" s="70">
        <v>37.063953488372093</v>
      </c>
      <c r="F65" s="71">
        <v>37.790697674418603</v>
      </c>
      <c r="G65" s="71">
        <v>14.38953488372093</v>
      </c>
      <c r="H65" s="71">
        <v>2.4709302325581395</v>
      </c>
      <c r="I65" s="71">
        <v>1.5988372093023258</v>
      </c>
      <c r="J65" s="164">
        <v>6.6860465116279064</v>
      </c>
      <c r="L65" s="383"/>
      <c r="N65" s="81">
        <v>7.8488372093023253</v>
      </c>
      <c r="O65" s="71">
        <v>40.116279069767444</v>
      </c>
      <c r="P65" s="71">
        <v>37.645348837209305</v>
      </c>
      <c r="Q65" s="71">
        <v>3.4883720930232558</v>
      </c>
      <c r="R65" s="71">
        <v>1.0174418604651163</v>
      </c>
      <c r="S65" s="164">
        <v>9.8837209302325579</v>
      </c>
      <c r="U65" s="383"/>
    </row>
    <row r="66" spans="1:21" s="110" customFormat="1" ht="13.5" customHeight="1" x14ac:dyDescent="0.15">
      <c r="A66" s="367" t="s">
        <v>73</v>
      </c>
      <c r="B66" s="108" t="s">
        <v>67</v>
      </c>
      <c r="C66" s="120"/>
      <c r="D66" s="342">
        <v>1507</v>
      </c>
      <c r="E66" s="94">
        <v>564</v>
      </c>
      <c r="F66" s="95">
        <v>570</v>
      </c>
      <c r="G66" s="95">
        <v>238</v>
      </c>
      <c r="H66" s="95">
        <v>50</v>
      </c>
      <c r="I66" s="95">
        <v>25</v>
      </c>
      <c r="J66" s="96">
        <v>60</v>
      </c>
      <c r="L66" s="382">
        <f>SUMPRODUCT(E$4:I$4,E66:I66)/SUM(E66:I66)</f>
        <v>4.1043538355217688</v>
      </c>
      <c r="N66" s="107">
        <v>149</v>
      </c>
      <c r="O66" s="95">
        <v>577</v>
      </c>
      <c r="P66" s="95">
        <v>607</v>
      </c>
      <c r="Q66" s="95">
        <v>54</v>
      </c>
      <c r="R66" s="95">
        <v>19</v>
      </c>
      <c r="S66" s="96">
        <v>101</v>
      </c>
      <c r="T66" s="137"/>
      <c r="U66" s="382">
        <f>SUMPRODUCT(N$4:R$4,N66:R66)/SUM(N66:R66)</f>
        <v>3.5568990042674251</v>
      </c>
    </row>
    <row r="67" spans="1:21" ht="13.5" customHeight="1" x14ac:dyDescent="0.15">
      <c r="A67" s="369"/>
      <c r="B67" s="10" t="s">
        <v>68</v>
      </c>
      <c r="C67" s="24"/>
      <c r="D67" s="341"/>
      <c r="E67" s="67">
        <v>37.425348374253488</v>
      </c>
      <c r="F67" s="68">
        <v>37.823490378234901</v>
      </c>
      <c r="G67" s="68">
        <v>15.79296615792966</v>
      </c>
      <c r="H67" s="68">
        <v>3.3178500331785004</v>
      </c>
      <c r="I67" s="68">
        <v>1.6589250165892502</v>
      </c>
      <c r="J67" s="162">
        <v>3.9814200398142008</v>
      </c>
      <c r="L67" s="381"/>
      <c r="N67" s="80">
        <v>9.887193098871931</v>
      </c>
      <c r="O67" s="68">
        <v>38.287989382879893</v>
      </c>
      <c r="P67" s="68">
        <v>40.278699402786991</v>
      </c>
      <c r="Q67" s="68">
        <v>3.5832780358327807</v>
      </c>
      <c r="R67" s="68">
        <v>1.2607830126078301</v>
      </c>
      <c r="S67" s="162">
        <v>6.7020570670205712</v>
      </c>
      <c r="U67" s="381"/>
    </row>
    <row r="68" spans="1:21" s="110" customFormat="1" ht="13.5" customHeight="1" x14ac:dyDescent="0.15">
      <c r="A68" s="369"/>
      <c r="B68" s="108" t="s">
        <v>69</v>
      </c>
      <c r="C68" s="120"/>
      <c r="D68" s="342">
        <v>1187</v>
      </c>
      <c r="E68" s="94">
        <v>472</v>
      </c>
      <c r="F68" s="95">
        <v>430</v>
      </c>
      <c r="G68" s="95">
        <v>181</v>
      </c>
      <c r="H68" s="95">
        <v>35</v>
      </c>
      <c r="I68" s="95">
        <v>18</v>
      </c>
      <c r="J68" s="96">
        <v>51</v>
      </c>
      <c r="L68" s="380">
        <f>SUMPRODUCT(E$4:I$4,E68:I68)/SUM(E68:I68)</f>
        <v>4.147007042253521</v>
      </c>
      <c r="N68" s="107">
        <v>106</v>
      </c>
      <c r="O68" s="95">
        <v>495</v>
      </c>
      <c r="P68" s="95">
        <v>447</v>
      </c>
      <c r="Q68" s="95">
        <v>38</v>
      </c>
      <c r="R68" s="95">
        <v>8</v>
      </c>
      <c r="S68" s="96">
        <v>93</v>
      </c>
      <c r="T68" s="137"/>
      <c r="U68" s="380">
        <f>SUMPRODUCT(N$4:R$4,N68:R68)/SUM(N68:R68)</f>
        <v>3.5968921389396709</v>
      </c>
    </row>
    <row r="69" spans="1:21" ht="13.5" customHeight="1" x14ac:dyDescent="0.15">
      <c r="A69" s="369"/>
      <c r="B69" s="10" t="s">
        <v>70</v>
      </c>
      <c r="C69" s="24"/>
      <c r="D69" s="341"/>
      <c r="E69" s="67">
        <v>39.764111204717778</v>
      </c>
      <c r="F69" s="68">
        <v>36.225779275484413</v>
      </c>
      <c r="G69" s="68">
        <v>15.248525695029485</v>
      </c>
      <c r="H69" s="68">
        <v>2.9486099410278013</v>
      </c>
      <c r="I69" s="68">
        <v>1.5164279696714407</v>
      </c>
      <c r="J69" s="162">
        <v>4.2965459140690818</v>
      </c>
      <c r="L69" s="381"/>
      <c r="N69" s="80">
        <v>8.9300758213984839</v>
      </c>
      <c r="O69" s="68">
        <v>41.701769165964613</v>
      </c>
      <c r="P69" s="68">
        <v>37.657961246840777</v>
      </c>
      <c r="Q69" s="68">
        <v>3.201347935973041</v>
      </c>
      <c r="R69" s="68">
        <v>0.67396798652064027</v>
      </c>
      <c r="S69" s="162">
        <v>7.8348778433024426</v>
      </c>
      <c r="U69" s="381"/>
    </row>
    <row r="70" spans="1:21" s="110" customFormat="1" ht="13.5" customHeight="1" x14ac:dyDescent="0.15">
      <c r="A70" s="369"/>
      <c r="B70" s="108" t="s">
        <v>361</v>
      </c>
      <c r="C70" s="120"/>
      <c r="D70" s="342">
        <v>18</v>
      </c>
      <c r="E70" s="94">
        <v>4</v>
      </c>
      <c r="F70" s="95">
        <v>5</v>
      </c>
      <c r="G70" s="95">
        <v>1</v>
      </c>
      <c r="H70" s="95">
        <v>0</v>
      </c>
      <c r="I70" s="95">
        <v>1</v>
      </c>
      <c r="J70" s="96">
        <v>7</v>
      </c>
      <c r="L70" s="380">
        <f>SUMPRODUCT(E$4:I$4,E70:I70)/SUM(E70:I70)</f>
        <v>4</v>
      </c>
      <c r="N70" s="107">
        <v>2</v>
      </c>
      <c r="O70" s="95">
        <v>3</v>
      </c>
      <c r="P70" s="95">
        <v>4</v>
      </c>
      <c r="Q70" s="95">
        <v>1</v>
      </c>
      <c r="R70" s="95">
        <v>0</v>
      </c>
      <c r="S70" s="96">
        <v>8</v>
      </c>
      <c r="T70" s="137"/>
      <c r="U70" s="380">
        <f>SUMPRODUCT(N$4:R$4,N70:R70)/SUM(N70:R70)</f>
        <v>3.6</v>
      </c>
    </row>
    <row r="71" spans="1:21" ht="13.5" customHeight="1" thickBot="1" x14ac:dyDescent="0.2">
      <c r="A71" s="370"/>
      <c r="B71" s="21"/>
      <c r="C71" s="26"/>
      <c r="D71" s="343"/>
      <c r="E71" s="70">
        <v>22.222222222222221</v>
      </c>
      <c r="F71" s="71">
        <v>27.777777777777779</v>
      </c>
      <c r="G71" s="71">
        <v>5.5555555555555554</v>
      </c>
      <c r="H71" s="71">
        <v>0</v>
      </c>
      <c r="I71" s="71">
        <v>5.5555555555555554</v>
      </c>
      <c r="J71" s="164">
        <v>38.888888888888893</v>
      </c>
      <c r="L71" s="383"/>
      <c r="N71" s="81">
        <v>11.111111111111111</v>
      </c>
      <c r="O71" s="71">
        <v>16.666666666666664</v>
      </c>
      <c r="P71" s="71">
        <v>22.222222222222221</v>
      </c>
      <c r="Q71" s="71">
        <v>5.5555555555555554</v>
      </c>
      <c r="R71" s="71">
        <v>0</v>
      </c>
      <c r="S71" s="164">
        <v>44.444444444444443</v>
      </c>
      <c r="U71" s="383"/>
    </row>
    <row r="72" spans="1:21" s="110" customFormat="1" ht="13.5" customHeight="1" x14ac:dyDescent="0.15">
      <c r="A72" s="367" t="s">
        <v>510</v>
      </c>
      <c r="B72" s="108" t="s">
        <v>511</v>
      </c>
      <c r="C72" s="120"/>
      <c r="D72" s="342">
        <v>1212</v>
      </c>
      <c r="E72" s="94">
        <v>448</v>
      </c>
      <c r="F72" s="95">
        <v>455</v>
      </c>
      <c r="G72" s="95">
        <v>211</v>
      </c>
      <c r="H72" s="95">
        <v>43</v>
      </c>
      <c r="I72" s="95">
        <v>21</v>
      </c>
      <c r="J72" s="96">
        <v>34</v>
      </c>
      <c r="L72" s="382">
        <f>SUMPRODUCT(E$4:I$4,E72:I72)/SUM(E72:I72)</f>
        <v>4.074702886247878</v>
      </c>
      <c r="N72" s="107">
        <v>110</v>
      </c>
      <c r="O72" s="95">
        <v>456</v>
      </c>
      <c r="P72" s="95">
        <v>528</v>
      </c>
      <c r="Q72" s="95">
        <v>51</v>
      </c>
      <c r="R72" s="95">
        <v>11</v>
      </c>
      <c r="S72" s="96">
        <v>56</v>
      </c>
      <c r="T72" s="137"/>
      <c r="U72" s="382">
        <f>SUMPRODUCT(N$4:R$4,N72:R72)/SUM(N72:R72)</f>
        <v>3.5216262975778547</v>
      </c>
    </row>
    <row r="73" spans="1:21" ht="13.5" customHeight="1" x14ac:dyDescent="0.15">
      <c r="A73" s="367"/>
      <c r="B73" s="10" t="s">
        <v>512</v>
      </c>
      <c r="C73" s="24"/>
      <c r="D73" s="341"/>
      <c r="E73" s="67">
        <v>36.963696369636963</v>
      </c>
      <c r="F73" s="68">
        <v>37.541254125412543</v>
      </c>
      <c r="G73" s="68">
        <v>17.409240924092408</v>
      </c>
      <c r="H73" s="68">
        <v>3.5478547854785476</v>
      </c>
      <c r="I73" s="68">
        <v>1.7326732673267329</v>
      </c>
      <c r="J73" s="162">
        <v>2.8052805280528053</v>
      </c>
      <c r="L73" s="381"/>
      <c r="N73" s="80">
        <v>9.0759075907590763</v>
      </c>
      <c r="O73" s="68">
        <v>37.623762376237622</v>
      </c>
      <c r="P73" s="68">
        <v>43.564356435643568</v>
      </c>
      <c r="Q73" s="68">
        <v>4.2079207920792081</v>
      </c>
      <c r="R73" s="68">
        <v>0.90759075907590769</v>
      </c>
      <c r="S73" s="162">
        <v>4.6204620462046204</v>
      </c>
      <c r="U73" s="381"/>
    </row>
    <row r="74" spans="1:21" s="110" customFormat="1" ht="13.5" customHeight="1" x14ac:dyDescent="0.15">
      <c r="A74" s="367"/>
      <c r="B74" s="108" t="s">
        <v>513</v>
      </c>
      <c r="C74" s="120"/>
      <c r="D74" s="342">
        <v>422</v>
      </c>
      <c r="E74" s="94">
        <v>169</v>
      </c>
      <c r="F74" s="95">
        <v>155</v>
      </c>
      <c r="G74" s="95">
        <v>68</v>
      </c>
      <c r="H74" s="95">
        <v>15</v>
      </c>
      <c r="I74" s="95">
        <v>6</v>
      </c>
      <c r="J74" s="96">
        <v>9</v>
      </c>
      <c r="L74" s="380">
        <f>SUMPRODUCT(E$4:I$4,E74:I74)/SUM(E74:I74)</f>
        <v>4.128329297820823</v>
      </c>
      <c r="N74" s="107">
        <v>38</v>
      </c>
      <c r="O74" s="95">
        <v>172</v>
      </c>
      <c r="P74" s="95">
        <v>184</v>
      </c>
      <c r="Q74" s="95">
        <v>10</v>
      </c>
      <c r="R74" s="95">
        <v>6</v>
      </c>
      <c r="S74" s="96">
        <v>12</v>
      </c>
      <c r="T74" s="137"/>
      <c r="U74" s="380">
        <f>SUMPRODUCT(N$4:R$4,N74:R74)/SUM(N74:R74)</f>
        <v>3.551219512195122</v>
      </c>
    </row>
    <row r="75" spans="1:21" ht="13.5" customHeight="1" x14ac:dyDescent="0.15">
      <c r="A75" s="367"/>
      <c r="B75" s="10" t="s">
        <v>512</v>
      </c>
      <c r="C75" s="24"/>
      <c r="D75" s="341"/>
      <c r="E75" s="67">
        <v>40.047393364928915</v>
      </c>
      <c r="F75" s="68">
        <v>36.729857819905213</v>
      </c>
      <c r="G75" s="68">
        <v>16.113744075829384</v>
      </c>
      <c r="H75" s="68">
        <v>3.5545023696682465</v>
      </c>
      <c r="I75" s="68">
        <v>1.4218009478672986</v>
      </c>
      <c r="J75" s="162">
        <v>2.1327014218009479</v>
      </c>
      <c r="L75" s="381"/>
      <c r="N75" s="80">
        <v>9.0047393364928912</v>
      </c>
      <c r="O75" s="68">
        <v>40.758293838862556</v>
      </c>
      <c r="P75" s="68">
        <v>43.601895734597157</v>
      </c>
      <c r="Q75" s="68">
        <v>2.3696682464454977</v>
      </c>
      <c r="R75" s="68">
        <v>1.4218009478672986</v>
      </c>
      <c r="S75" s="162">
        <v>2.8436018957345972</v>
      </c>
      <c r="U75" s="381"/>
    </row>
    <row r="76" spans="1:21" s="110" customFormat="1" ht="13.5" customHeight="1" x14ac:dyDescent="0.15">
      <c r="A76" s="367"/>
      <c r="B76" s="108" t="s">
        <v>514</v>
      </c>
      <c r="C76" s="120"/>
      <c r="D76" s="342">
        <v>1078</v>
      </c>
      <c r="E76" s="94">
        <v>423</v>
      </c>
      <c r="F76" s="95">
        <v>395</v>
      </c>
      <c r="G76" s="95">
        <v>141</v>
      </c>
      <c r="H76" s="95">
        <v>27</v>
      </c>
      <c r="I76" s="95">
        <v>17</v>
      </c>
      <c r="J76" s="96">
        <v>75</v>
      </c>
      <c r="L76" s="380">
        <f>SUMPRODUCT(E$4:I$4,E76:I76)/SUM(E76:I76)</f>
        <v>4.1764705882352944</v>
      </c>
      <c r="N76" s="107">
        <v>109</v>
      </c>
      <c r="O76" s="95">
        <v>447</v>
      </c>
      <c r="P76" s="95">
        <v>346</v>
      </c>
      <c r="Q76" s="95">
        <v>32</v>
      </c>
      <c r="R76" s="95">
        <v>10</v>
      </c>
      <c r="S76" s="96">
        <v>134</v>
      </c>
      <c r="T76" s="137"/>
      <c r="U76" s="380">
        <f>SUMPRODUCT(N$4:R$4,N76:R76)/SUM(N76:R76)</f>
        <v>3.6493644067796609</v>
      </c>
    </row>
    <row r="77" spans="1:21" ht="13.5" customHeight="1" thickBot="1" x14ac:dyDescent="0.2">
      <c r="A77" s="368"/>
      <c r="B77" s="21"/>
      <c r="C77" s="26"/>
      <c r="D77" s="343"/>
      <c r="E77" s="70">
        <v>39.239332096474953</v>
      </c>
      <c r="F77" s="71">
        <v>36.641929499072354</v>
      </c>
      <c r="G77" s="71">
        <v>13.079777365491651</v>
      </c>
      <c r="H77" s="71">
        <v>2.5046382189239331</v>
      </c>
      <c r="I77" s="71">
        <v>1.5769944341372915</v>
      </c>
      <c r="J77" s="164">
        <v>6.9573283858998147</v>
      </c>
      <c r="L77" s="383"/>
      <c r="N77" s="81">
        <v>10.111317254174397</v>
      </c>
      <c r="O77" s="71">
        <v>41.465677179962896</v>
      </c>
      <c r="P77" s="71">
        <v>32.096474953617808</v>
      </c>
      <c r="Q77" s="71">
        <v>2.9684601113172544</v>
      </c>
      <c r="R77" s="71">
        <v>0.927643784786642</v>
      </c>
      <c r="S77" s="164">
        <v>12.430426716141001</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341</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260" t="s">
        <v>137</v>
      </c>
      <c r="R5" s="86" t="s">
        <v>138</v>
      </c>
      <c r="S5" s="88" t="s">
        <v>357</v>
      </c>
      <c r="U5" s="132" t="s">
        <v>130</v>
      </c>
    </row>
    <row r="6" spans="1:22" s="110" customFormat="1" ht="13.5" customHeight="1" x14ac:dyDescent="0.15">
      <c r="A6" s="116" t="s">
        <v>29</v>
      </c>
      <c r="B6" s="117"/>
      <c r="C6" s="117"/>
      <c r="D6" s="338">
        <v>2712</v>
      </c>
      <c r="E6" s="91">
        <v>807</v>
      </c>
      <c r="F6" s="92">
        <v>1137</v>
      </c>
      <c r="G6" s="92">
        <v>541</v>
      </c>
      <c r="H6" s="92">
        <v>86</v>
      </c>
      <c r="I6" s="92">
        <v>22</v>
      </c>
      <c r="J6" s="93">
        <v>119</v>
      </c>
      <c r="K6" s="133"/>
      <c r="L6" s="382">
        <f>SUMPRODUCT(E$4:I$4,E6:I6)/SUM(E6:I6)</f>
        <v>4.0107983031237948</v>
      </c>
      <c r="N6" s="100">
        <v>84</v>
      </c>
      <c r="O6" s="92">
        <v>503</v>
      </c>
      <c r="P6" s="92">
        <v>1523</v>
      </c>
      <c r="Q6" s="92">
        <v>331</v>
      </c>
      <c r="R6" s="92">
        <v>72</v>
      </c>
      <c r="S6" s="93">
        <v>199</v>
      </c>
      <c r="T6" s="137"/>
      <c r="U6" s="382">
        <f>SUMPRODUCT(N$4:R$4,N6:R6)/SUM(N6:R6)</f>
        <v>3.0779944289693595</v>
      </c>
    </row>
    <row r="7" spans="1:22" ht="13.5" customHeight="1" thickBot="1" x14ac:dyDescent="0.2">
      <c r="A7" s="8"/>
      <c r="B7" s="9"/>
      <c r="C7" s="9"/>
      <c r="D7" s="339"/>
      <c r="E7" s="64">
        <v>29.756637168141591</v>
      </c>
      <c r="F7" s="65">
        <v>41.924778761061951</v>
      </c>
      <c r="G7" s="65">
        <v>19.948377581120944</v>
      </c>
      <c r="H7" s="65">
        <v>3.171091445427729</v>
      </c>
      <c r="I7" s="65">
        <v>0.8112094395280236</v>
      </c>
      <c r="J7" s="163">
        <v>4.387905604719764</v>
      </c>
      <c r="K7" s="134"/>
      <c r="L7" s="383"/>
      <c r="N7" s="79">
        <v>3.0973451327433628</v>
      </c>
      <c r="O7" s="65">
        <v>18.547197640117993</v>
      </c>
      <c r="P7" s="65">
        <v>56.157817109144545</v>
      </c>
      <c r="Q7" s="65">
        <v>12.205014749262537</v>
      </c>
      <c r="R7" s="65">
        <v>2.6548672566371683</v>
      </c>
      <c r="S7" s="163">
        <v>7.3377581120943951</v>
      </c>
      <c r="U7" s="383"/>
    </row>
    <row r="8" spans="1:22" s="110" customFormat="1" ht="13.5" customHeight="1" x14ac:dyDescent="0.15">
      <c r="A8" s="371" t="s">
        <v>30</v>
      </c>
      <c r="B8" s="118" t="s">
        <v>32</v>
      </c>
      <c r="C8" s="119"/>
      <c r="D8" s="340">
        <v>1272</v>
      </c>
      <c r="E8" s="101">
        <v>380</v>
      </c>
      <c r="F8" s="102">
        <v>545</v>
      </c>
      <c r="G8" s="102">
        <v>242</v>
      </c>
      <c r="H8" s="102">
        <v>37</v>
      </c>
      <c r="I8" s="102">
        <v>11</v>
      </c>
      <c r="J8" s="105">
        <v>57</v>
      </c>
      <c r="K8" s="133"/>
      <c r="L8" s="382">
        <f>SUMPRODUCT(E$4:I$4,E8:I8)/SUM(E8:I8)</f>
        <v>4.0255144032921812</v>
      </c>
      <c r="N8" s="104">
        <v>38</v>
      </c>
      <c r="O8" s="102">
        <v>251</v>
      </c>
      <c r="P8" s="102">
        <v>699</v>
      </c>
      <c r="Q8" s="102">
        <v>158</v>
      </c>
      <c r="R8" s="102">
        <v>37</v>
      </c>
      <c r="S8" s="105">
        <v>89</v>
      </c>
      <c r="T8" s="137"/>
      <c r="U8" s="382">
        <f>SUMPRODUCT(N$4:R$4,N8:R8)/SUM(N8:R8)</f>
        <v>3.080304311073542</v>
      </c>
    </row>
    <row r="9" spans="1:22" ht="13.5" customHeight="1" x14ac:dyDescent="0.15">
      <c r="A9" s="369"/>
      <c r="B9" s="10"/>
      <c r="C9" s="24"/>
      <c r="D9" s="341"/>
      <c r="E9" s="67">
        <v>29.874213836477985</v>
      </c>
      <c r="F9" s="68">
        <v>42.845911949685537</v>
      </c>
      <c r="G9" s="68">
        <v>19.025157232704405</v>
      </c>
      <c r="H9" s="68">
        <v>2.908805031446541</v>
      </c>
      <c r="I9" s="68">
        <v>0.86477987421383651</v>
      </c>
      <c r="J9" s="162">
        <v>4.4811320754716979</v>
      </c>
      <c r="K9" s="134"/>
      <c r="L9" s="381"/>
      <c r="N9" s="80">
        <v>2.9874213836477987</v>
      </c>
      <c r="O9" s="68">
        <v>19.732704402515726</v>
      </c>
      <c r="P9" s="68">
        <v>54.952830188679243</v>
      </c>
      <c r="Q9" s="68">
        <v>12.421383647798741</v>
      </c>
      <c r="R9" s="68">
        <v>2.908805031446541</v>
      </c>
      <c r="S9" s="162">
        <v>6.9968553459119498</v>
      </c>
      <c r="U9" s="381"/>
    </row>
    <row r="10" spans="1:22" s="110" customFormat="1" ht="13.5" customHeight="1" x14ac:dyDescent="0.15">
      <c r="A10" s="369"/>
      <c r="B10" s="108" t="s">
        <v>34</v>
      </c>
      <c r="C10" s="120"/>
      <c r="D10" s="342">
        <v>279</v>
      </c>
      <c r="E10" s="94">
        <v>104</v>
      </c>
      <c r="F10" s="95">
        <v>108</v>
      </c>
      <c r="G10" s="95">
        <v>49</v>
      </c>
      <c r="H10" s="95">
        <v>7</v>
      </c>
      <c r="I10" s="95">
        <v>1</v>
      </c>
      <c r="J10" s="96">
        <v>10</v>
      </c>
      <c r="K10" s="127"/>
      <c r="L10" s="380">
        <f>SUMPRODUCT(E$4:I$4,E10:I10)/SUM(E10:I10)</f>
        <v>4.1412639405204459</v>
      </c>
      <c r="N10" s="107">
        <v>12</v>
      </c>
      <c r="O10" s="95">
        <v>54</v>
      </c>
      <c r="P10" s="95">
        <v>151</v>
      </c>
      <c r="Q10" s="95">
        <v>34</v>
      </c>
      <c r="R10" s="95">
        <v>3</v>
      </c>
      <c r="S10" s="96">
        <v>25</v>
      </c>
      <c r="T10" s="137"/>
      <c r="U10" s="380">
        <f>SUMPRODUCT(N$4:R$4,N10:R10)/SUM(N10:R10)</f>
        <v>3.1496062992125986</v>
      </c>
    </row>
    <row r="11" spans="1:22" ht="13.5" customHeight="1" x14ac:dyDescent="0.15">
      <c r="A11" s="369"/>
      <c r="B11" s="10"/>
      <c r="C11" s="24"/>
      <c r="D11" s="341"/>
      <c r="E11" s="67">
        <v>37.275985663082437</v>
      </c>
      <c r="F11" s="68">
        <v>38.70967741935484</v>
      </c>
      <c r="G11" s="68">
        <v>17.562724014336915</v>
      </c>
      <c r="H11" s="68">
        <v>2.5089605734767026</v>
      </c>
      <c r="I11" s="68">
        <v>0.35842293906810035</v>
      </c>
      <c r="J11" s="162">
        <v>3.5842293906810032</v>
      </c>
      <c r="K11" s="128"/>
      <c r="L11" s="381"/>
      <c r="N11" s="80">
        <v>4.3010752688172049</v>
      </c>
      <c r="O11" s="68">
        <v>19.35483870967742</v>
      </c>
      <c r="P11" s="68">
        <v>54.121863799283155</v>
      </c>
      <c r="Q11" s="68">
        <v>12.186379928315413</v>
      </c>
      <c r="R11" s="68">
        <v>1.0752688172043012</v>
      </c>
      <c r="S11" s="162">
        <v>8.9605734767025087</v>
      </c>
      <c r="U11" s="381"/>
    </row>
    <row r="12" spans="1:22" s="110" customFormat="1" ht="13.5" customHeight="1" x14ac:dyDescent="0.15">
      <c r="A12" s="369"/>
      <c r="B12" s="108" t="s">
        <v>36</v>
      </c>
      <c r="C12" s="120"/>
      <c r="D12" s="342">
        <v>680</v>
      </c>
      <c r="E12" s="94">
        <v>200</v>
      </c>
      <c r="F12" s="95">
        <v>296</v>
      </c>
      <c r="G12" s="95">
        <v>125</v>
      </c>
      <c r="H12" s="95">
        <v>25</v>
      </c>
      <c r="I12" s="95">
        <v>5</v>
      </c>
      <c r="J12" s="96">
        <v>29</v>
      </c>
      <c r="K12" s="127"/>
      <c r="L12" s="380">
        <f>SUMPRODUCT(E$4:I$4,E12:I12)/SUM(E12:I12)</f>
        <v>4.0153609831029184</v>
      </c>
      <c r="N12" s="107">
        <v>21</v>
      </c>
      <c r="O12" s="95">
        <v>131</v>
      </c>
      <c r="P12" s="95">
        <v>396</v>
      </c>
      <c r="Q12" s="95">
        <v>75</v>
      </c>
      <c r="R12" s="95">
        <v>15</v>
      </c>
      <c r="S12" s="96">
        <v>42</v>
      </c>
      <c r="T12" s="137"/>
      <c r="U12" s="380">
        <f>SUMPRODUCT(N$4:R$4,N12:R12)/SUM(N12:R12)</f>
        <v>3.1065830721003134</v>
      </c>
    </row>
    <row r="13" spans="1:22" ht="13.5" customHeight="1" x14ac:dyDescent="0.15">
      <c r="A13" s="369"/>
      <c r="B13" s="10"/>
      <c r="C13" s="24"/>
      <c r="D13" s="341"/>
      <c r="E13" s="67">
        <v>29.411764705882355</v>
      </c>
      <c r="F13" s="68">
        <v>43.529411764705884</v>
      </c>
      <c r="G13" s="68">
        <v>18.382352941176471</v>
      </c>
      <c r="H13" s="68">
        <v>3.6764705882352944</v>
      </c>
      <c r="I13" s="68">
        <v>0.73529411764705876</v>
      </c>
      <c r="J13" s="162">
        <v>4.2647058823529411</v>
      </c>
      <c r="K13" s="128"/>
      <c r="L13" s="381"/>
      <c r="N13" s="80">
        <v>3.0882352941176472</v>
      </c>
      <c r="O13" s="68">
        <v>19.264705882352942</v>
      </c>
      <c r="P13" s="68">
        <v>58.235294117647065</v>
      </c>
      <c r="Q13" s="68">
        <v>11.029411764705882</v>
      </c>
      <c r="R13" s="68">
        <v>2.2058823529411766</v>
      </c>
      <c r="S13" s="162">
        <v>6.1764705882352944</v>
      </c>
      <c r="U13" s="381"/>
    </row>
    <row r="14" spans="1:22" s="110" customFormat="1" ht="13.5" customHeight="1" x14ac:dyDescent="0.15">
      <c r="A14" s="369"/>
      <c r="B14" s="108" t="s">
        <v>38</v>
      </c>
      <c r="C14" s="120"/>
      <c r="D14" s="342">
        <v>196</v>
      </c>
      <c r="E14" s="94">
        <v>55</v>
      </c>
      <c r="F14" s="95">
        <v>82</v>
      </c>
      <c r="G14" s="95">
        <v>45</v>
      </c>
      <c r="H14" s="95">
        <v>8</v>
      </c>
      <c r="I14" s="95">
        <v>0</v>
      </c>
      <c r="J14" s="96">
        <v>6</v>
      </c>
      <c r="K14" s="127"/>
      <c r="L14" s="380">
        <f>SUMPRODUCT(E$4:I$4,E14:I14)/SUM(E14:I14)</f>
        <v>3.9684210526315788</v>
      </c>
      <c r="N14" s="107">
        <v>8</v>
      </c>
      <c r="O14" s="95">
        <v>30</v>
      </c>
      <c r="P14" s="95">
        <v>116</v>
      </c>
      <c r="Q14" s="95">
        <v>25</v>
      </c>
      <c r="R14" s="95">
        <v>5</v>
      </c>
      <c r="S14" s="96">
        <v>12</v>
      </c>
      <c r="T14" s="137"/>
      <c r="U14" s="380">
        <f>SUMPRODUCT(N$4:R$4,N14:R14)/SUM(N14:R14)</f>
        <v>3.0597826086956523</v>
      </c>
    </row>
    <row r="15" spans="1:22" ht="13.5" customHeight="1" x14ac:dyDescent="0.15">
      <c r="A15" s="369"/>
      <c r="B15" s="10"/>
      <c r="C15" s="24"/>
      <c r="D15" s="341"/>
      <c r="E15" s="67">
        <v>28.061224489795915</v>
      </c>
      <c r="F15" s="68">
        <v>41.836734693877553</v>
      </c>
      <c r="G15" s="68">
        <v>22.95918367346939</v>
      </c>
      <c r="H15" s="68">
        <v>4.0816326530612246</v>
      </c>
      <c r="I15" s="68">
        <v>0</v>
      </c>
      <c r="J15" s="162">
        <v>3.0612244897959182</v>
      </c>
      <c r="K15" s="128"/>
      <c r="L15" s="381"/>
      <c r="N15" s="80">
        <v>4.0816326530612246</v>
      </c>
      <c r="O15" s="68">
        <v>15.306122448979592</v>
      </c>
      <c r="P15" s="68">
        <v>59.183673469387756</v>
      </c>
      <c r="Q15" s="68">
        <v>12.755102040816327</v>
      </c>
      <c r="R15" s="68">
        <v>2.5510204081632653</v>
      </c>
      <c r="S15" s="162">
        <v>6.1224489795918364</v>
      </c>
      <c r="U15" s="381"/>
    </row>
    <row r="16" spans="1:22" s="110" customFormat="1" ht="13.5" customHeight="1" x14ac:dyDescent="0.15">
      <c r="A16" s="369"/>
      <c r="B16" s="108" t="s">
        <v>40</v>
      </c>
      <c r="C16" s="120"/>
      <c r="D16" s="342">
        <v>191</v>
      </c>
      <c r="E16" s="94">
        <v>42</v>
      </c>
      <c r="F16" s="95">
        <v>69</v>
      </c>
      <c r="G16" s="95">
        <v>58</v>
      </c>
      <c r="H16" s="95">
        <v>8</v>
      </c>
      <c r="I16" s="95">
        <v>3</v>
      </c>
      <c r="J16" s="96">
        <v>11</v>
      </c>
      <c r="K16" s="127"/>
      <c r="L16" s="380">
        <f>SUMPRODUCT(E$4:I$4,E16:I16)/SUM(E16:I16)</f>
        <v>3.7722222222222221</v>
      </c>
      <c r="N16" s="107">
        <v>5</v>
      </c>
      <c r="O16" s="95">
        <v>24</v>
      </c>
      <c r="P16" s="95">
        <v>108</v>
      </c>
      <c r="Q16" s="95">
        <v>27</v>
      </c>
      <c r="R16" s="95">
        <v>7</v>
      </c>
      <c r="S16" s="96">
        <v>20</v>
      </c>
      <c r="T16" s="137"/>
      <c r="U16" s="380">
        <f>SUMPRODUCT(N$4:R$4,N16:R16)/SUM(N16:R16)</f>
        <v>2.9590643274853803</v>
      </c>
    </row>
    <row r="17" spans="1:21" ht="13.5" customHeight="1" x14ac:dyDescent="0.15">
      <c r="A17" s="369"/>
      <c r="B17" s="10"/>
      <c r="C17" s="24"/>
      <c r="D17" s="341"/>
      <c r="E17" s="67">
        <v>21.98952879581152</v>
      </c>
      <c r="F17" s="68">
        <v>36.125654450261777</v>
      </c>
      <c r="G17" s="68">
        <v>30.366492146596858</v>
      </c>
      <c r="H17" s="68">
        <v>4.1884816753926701</v>
      </c>
      <c r="I17" s="68">
        <v>1.5706806282722512</v>
      </c>
      <c r="J17" s="162">
        <v>5.7591623036649215</v>
      </c>
      <c r="K17" s="128"/>
      <c r="L17" s="381"/>
      <c r="N17" s="80">
        <v>2.6178010471204187</v>
      </c>
      <c r="O17" s="68">
        <v>12.56544502617801</v>
      </c>
      <c r="P17" s="68">
        <v>56.544502617801051</v>
      </c>
      <c r="Q17" s="68">
        <v>14.136125654450263</v>
      </c>
      <c r="R17" s="68">
        <v>3.664921465968586</v>
      </c>
      <c r="S17" s="162">
        <v>10.471204188481675</v>
      </c>
      <c r="U17" s="381"/>
    </row>
    <row r="18" spans="1:21" s="110" customFormat="1" ht="13.5" customHeight="1" x14ac:dyDescent="0.15">
      <c r="A18" s="369"/>
      <c r="B18" s="108" t="s">
        <v>42</v>
      </c>
      <c r="C18" s="120"/>
      <c r="D18" s="342">
        <v>94</v>
      </c>
      <c r="E18" s="94">
        <v>26</v>
      </c>
      <c r="F18" s="95">
        <v>37</v>
      </c>
      <c r="G18" s="95">
        <v>22</v>
      </c>
      <c r="H18" s="95">
        <v>1</v>
      </c>
      <c r="I18" s="95">
        <v>2</v>
      </c>
      <c r="J18" s="96">
        <v>6</v>
      </c>
      <c r="K18" s="127"/>
      <c r="L18" s="380">
        <f>SUMPRODUCT(E$4:I$4,E18:I18)/SUM(E18:I18)</f>
        <v>3.9545454545454546</v>
      </c>
      <c r="N18" s="107">
        <v>0</v>
      </c>
      <c r="O18" s="95">
        <v>13</v>
      </c>
      <c r="P18" s="95">
        <v>53</v>
      </c>
      <c r="Q18" s="95">
        <v>12</v>
      </c>
      <c r="R18" s="95">
        <v>5</v>
      </c>
      <c r="S18" s="96">
        <v>11</v>
      </c>
      <c r="T18" s="137"/>
      <c r="U18" s="380">
        <f>SUMPRODUCT(N$4:R$4,N18:R18)/SUM(N18:R18)</f>
        <v>2.8915662650602409</v>
      </c>
    </row>
    <row r="19" spans="1:21" ht="13.5" customHeight="1" thickBot="1" x14ac:dyDescent="0.2">
      <c r="A19" s="370"/>
      <c r="B19" s="21"/>
      <c r="C19" s="26"/>
      <c r="D19" s="343"/>
      <c r="E19" s="70">
        <v>27.659574468085108</v>
      </c>
      <c r="F19" s="71">
        <v>39.361702127659576</v>
      </c>
      <c r="G19" s="71">
        <v>23.404255319148938</v>
      </c>
      <c r="H19" s="71">
        <v>1.0638297872340425</v>
      </c>
      <c r="I19" s="71">
        <v>2.1276595744680851</v>
      </c>
      <c r="J19" s="164">
        <v>6.3829787234042552</v>
      </c>
      <c r="K19" s="128"/>
      <c r="L19" s="383"/>
      <c r="N19" s="81">
        <v>0</v>
      </c>
      <c r="O19" s="71">
        <v>13.829787234042554</v>
      </c>
      <c r="P19" s="71">
        <v>56.38297872340425</v>
      </c>
      <c r="Q19" s="71">
        <v>12.76595744680851</v>
      </c>
      <c r="R19" s="71">
        <v>5.3191489361702127</v>
      </c>
      <c r="S19" s="164">
        <v>11.702127659574469</v>
      </c>
      <c r="U19" s="383"/>
    </row>
    <row r="20" spans="1:21" s="111" customFormat="1" ht="13.5" customHeight="1" x14ac:dyDescent="0.15">
      <c r="A20" s="372" t="s">
        <v>0</v>
      </c>
      <c r="B20" s="103" t="s">
        <v>1</v>
      </c>
      <c r="C20" s="121"/>
      <c r="D20" s="340">
        <v>1088</v>
      </c>
      <c r="E20" s="101">
        <v>309</v>
      </c>
      <c r="F20" s="102">
        <v>445</v>
      </c>
      <c r="G20" s="102">
        <v>240</v>
      </c>
      <c r="H20" s="102">
        <v>39</v>
      </c>
      <c r="I20" s="102">
        <v>8</v>
      </c>
      <c r="J20" s="105">
        <v>47</v>
      </c>
      <c r="K20" s="129"/>
      <c r="L20" s="382">
        <f>SUMPRODUCT(E$4:I$4,E20:I20)/SUM(E20:I20)</f>
        <v>3.9682997118155621</v>
      </c>
      <c r="N20" s="104">
        <v>45</v>
      </c>
      <c r="O20" s="102">
        <v>198</v>
      </c>
      <c r="P20" s="102">
        <v>616</v>
      </c>
      <c r="Q20" s="102">
        <v>136</v>
      </c>
      <c r="R20" s="102">
        <v>21</v>
      </c>
      <c r="S20" s="105">
        <v>72</v>
      </c>
      <c r="T20" s="4"/>
      <c r="U20" s="382">
        <f>SUMPRODUCT(N$4:R$4,N20:R20)/SUM(N20:R20)</f>
        <v>3.1082677165354329</v>
      </c>
    </row>
    <row r="21" spans="1:21" s="22" customFormat="1" ht="13.5" customHeight="1" x14ac:dyDescent="0.15">
      <c r="A21" s="373"/>
      <c r="B21" s="23"/>
      <c r="C21" s="25"/>
      <c r="D21" s="341"/>
      <c r="E21" s="67">
        <v>28.400735294117645</v>
      </c>
      <c r="F21" s="68">
        <v>40.900735294117645</v>
      </c>
      <c r="G21" s="68">
        <v>22.058823529411764</v>
      </c>
      <c r="H21" s="68">
        <v>3.5845588235294117</v>
      </c>
      <c r="I21" s="68">
        <v>0.73529411764705876</v>
      </c>
      <c r="J21" s="162">
        <v>4.3198529411764701</v>
      </c>
      <c r="L21" s="381"/>
      <c r="N21" s="80">
        <v>4.1360294117647056</v>
      </c>
      <c r="O21" s="68">
        <v>18.198529411764707</v>
      </c>
      <c r="P21" s="68">
        <v>56.617647058823529</v>
      </c>
      <c r="Q21" s="68">
        <v>12.5</v>
      </c>
      <c r="R21" s="68">
        <v>1.9301470588235294</v>
      </c>
      <c r="S21" s="162">
        <v>6.6176470588235299</v>
      </c>
      <c r="T21" s="4"/>
      <c r="U21" s="381"/>
    </row>
    <row r="22" spans="1:21" s="111" customFormat="1" ht="13.5" customHeight="1" x14ac:dyDescent="0.15">
      <c r="A22" s="373"/>
      <c r="B22" s="106" t="s">
        <v>2</v>
      </c>
      <c r="C22" s="122"/>
      <c r="D22" s="342">
        <v>1538</v>
      </c>
      <c r="E22" s="94">
        <v>482</v>
      </c>
      <c r="F22" s="95">
        <v>651</v>
      </c>
      <c r="G22" s="95">
        <v>286</v>
      </c>
      <c r="H22" s="95">
        <v>45</v>
      </c>
      <c r="I22" s="95">
        <v>13</v>
      </c>
      <c r="J22" s="96">
        <v>61</v>
      </c>
      <c r="L22" s="380">
        <f>SUMPRODUCT(E$4:I$4,E22:I22)/SUM(E22:I22)</f>
        <v>4.0453622207176707</v>
      </c>
      <c r="N22" s="107">
        <v>33</v>
      </c>
      <c r="O22" s="95">
        <v>286</v>
      </c>
      <c r="P22" s="95">
        <v>870</v>
      </c>
      <c r="Q22" s="95">
        <v>190</v>
      </c>
      <c r="R22" s="95">
        <v>49</v>
      </c>
      <c r="S22" s="96">
        <v>110</v>
      </c>
      <c r="T22" s="4"/>
      <c r="U22" s="380">
        <f>SUMPRODUCT(N$4:R$4,N22:R22)/SUM(N22:R22)</f>
        <v>3.0448179271708682</v>
      </c>
    </row>
    <row r="23" spans="1:21" s="22" customFormat="1" ht="13.5" customHeight="1" x14ac:dyDescent="0.15">
      <c r="A23" s="373"/>
      <c r="B23" s="23"/>
      <c r="C23" s="25"/>
      <c r="D23" s="341"/>
      <c r="E23" s="67">
        <v>31.339401820546165</v>
      </c>
      <c r="F23" s="68">
        <v>42.327698309492853</v>
      </c>
      <c r="G23" s="68">
        <v>18.59557867360208</v>
      </c>
      <c r="H23" s="68">
        <v>2.9258777633289985</v>
      </c>
      <c r="I23" s="68">
        <v>0.84525357607282192</v>
      </c>
      <c r="J23" s="162">
        <v>3.966189856957087</v>
      </c>
      <c r="L23" s="381"/>
      <c r="N23" s="80">
        <v>2.1456436931079326</v>
      </c>
      <c r="O23" s="68">
        <v>18.59557867360208</v>
      </c>
      <c r="P23" s="68">
        <v>56.566970091027315</v>
      </c>
      <c r="Q23" s="68">
        <v>12.353706111833549</v>
      </c>
      <c r="R23" s="68">
        <v>3.1859557867360206</v>
      </c>
      <c r="S23" s="162">
        <v>7.1521456436931086</v>
      </c>
      <c r="T23" s="4"/>
      <c r="U23" s="381"/>
    </row>
    <row r="24" spans="1:21" s="111" customFormat="1" ht="13.5" customHeight="1" x14ac:dyDescent="0.15">
      <c r="A24" s="373"/>
      <c r="B24" s="106" t="s">
        <v>45</v>
      </c>
      <c r="C24" s="122"/>
      <c r="D24" s="342">
        <v>86</v>
      </c>
      <c r="E24" s="94">
        <v>16</v>
      </c>
      <c r="F24" s="95">
        <v>41</v>
      </c>
      <c r="G24" s="95">
        <v>15</v>
      </c>
      <c r="H24" s="95">
        <v>2</v>
      </c>
      <c r="I24" s="95">
        <v>1</v>
      </c>
      <c r="J24" s="96">
        <v>11</v>
      </c>
      <c r="L24" s="380">
        <f>SUMPRODUCT(E$4:I$4,E24:I24)/SUM(E24:I24)</f>
        <v>3.92</v>
      </c>
      <c r="N24" s="107">
        <v>6</v>
      </c>
      <c r="O24" s="95">
        <v>19</v>
      </c>
      <c r="P24" s="95">
        <v>37</v>
      </c>
      <c r="Q24" s="95">
        <v>5</v>
      </c>
      <c r="R24" s="95">
        <v>2</v>
      </c>
      <c r="S24" s="96">
        <v>17</v>
      </c>
      <c r="T24" s="4"/>
      <c r="U24" s="380">
        <f>SUMPRODUCT(N$4:R$4,N24:R24)/SUM(N24:R24)</f>
        <v>3.318840579710145</v>
      </c>
    </row>
    <row r="25" spans="1:21" s="22" customFormat="1" ht="13.5" customHeight="1" thickBot="1" x14ac:dyDescent="0.2">
      <c r="A25" s="374"/>
      <c r="B25" s="61"/>
      <c r="C25" s="62"/>
      <c r="D25" s="343"/>
      <c r="E25" s="70">
        <v>18.604651162790699</v>
      </c>
      <c r="F25" s="71">
        <v>47.674418604651166</v>
      </c>
      <c r="G25" s="71">
        <v>17.441860465116278</v>
      </c>
      <c r="H25" s="71">
        <v>2.3255813953488373</v>
      </c>
      <c r="I25" s="71">
        <v>1.1627906976744187</v>
      </c>
      <c r="J25" s="164">
        <v>12.790697674418606</v>
      </c>
      <c r="L25" s="383"/>
      <c r="N25" s="81">
        <v>6.9767441860465116</v>
      </c>
      <c r="O25" s="71">
        <v>22.093023255813954</v>
      </c>
      <c r="P25" s="71">
        <v>43.02325581395349</v>
      </c>
      <c r="Q25" s="71">
        <v>5.8139534883720927</v>
      </c>
      <c r="R25" s="71">
        <v>2.3255813953488373</v>
      </c>
      <c r="S25" s="164">
        <v>19.767441860465116</v>
      </c>
      <c r="T25" s="4"/>
      <c r="U25" s="383"/>
    </row>
    <row r="26" spans="1:21" s="110" customFormat="1" ht="13.5" customHeight="1" x14ac:dyDescent="0.15">
      <c r="A26" s="371" t="s">
        <v>43</v>
      </c>
      <c r="B26" s="118" t="s">
        <v>3</v>
      </c>
      <c r="C26" s="119"/>
      <c r="D26" s="344">
        <v>170</v>
      </c>
      <c r="E26" s="112">
        <v>66</v>
      </c>
      <c r="F26" s="113">
        <v>73</v>
      </c>
      <c r="G26" s="113">
        <v>23</v>
      </c>
      <c r="H26" s="113">
        <v>3</v>
      </c>
      <c r="I26" s="113">
        <v>1</v>
      </c>
      <c r="J26" s="114">
        <v>4</v>
      </c>
      <c r="L26" s="382">
        <f>SUMPRODUCT(E$4:I$4,E26:I26)/SUM(E26:I26)</f>
        <v>4.2048192771084336</v>
      </c>
      <c r="N26" s="115">
        <v>11</v>
      </c>
      <c r="O26" s="113">
        <v>42</v>
      </c>
      <c r="P26" s="113">
        <v>80</v>
      </c>
      <c r="Q26" s="113">
        <v>25</v>
      </c>
      <c r="R26" s="113">
        <v>5</v>
      </c>
      <c r="S26" s="114">
        <v>7</v>
      </c>
      <c r="T26" s="137"/>
      <c r="U26" s="382">
        <f>SUMPRODUCT(N$4:R$4,N26:R26)/SUM(N26:R26)</f>
        <v>3.1779141104294477</v>
      </c>
    </row>
    <row r="27" spans="1:21" ht="13.5" customHeight="1" x14ac:dyDescent="0.15">
      <c r="A27" s="369"/>
      <c r="B27" s="10"/>
      <c r="C27" s="24"/>
      <c r="D27" s="345"/>
      <c r="E27" s="73">
        <v>38.82352941176471</v>
      </c>
      <c r="F27" s="74">
        <v>42.941176470588232</v>
      </c>
      <c r="G27" s="74">
        <v>13.529411764705882</v>
      </c>
      <c r="H27" s="74">
        <v>1.7647058823529411</v>
      </c>
      <c r="I27" s="74">
        <v>0.58823529411764708</v>
      </c>
      <c r="J27" s="165">
        <v>2.3529411764705883</v>
      </c>
      <c r="L27" s="381"/>
      <c r="N27" s="82">
        <v>6.4705882352941186</v>
      </c>
      <c r="O27" s="74">
        <v>24.705882352941178</v>
      </c>
      <c r="P27" s="74">
        <v>47.058823529411761</v>
      </c>
      <c r="Q27" s="74">
        <v>14.705882352941178</v>
      </c>
      <c r="R27" s="74">
        <v>2.9411764705882351</v>
      </c>
      <c r="S27" s="165">
        <v>4.117647058823529</v>
      </c>
      <c r="U27" s="381"/>
    </row>
    <row r="28" spans="1:21" s="110" customFormat="1" ht="13.5" customHeight="1" x14ac:dyDescent="0.15">
      <c r="A28" s="369"/>
      <c r="B28" s="108" t="s">
        <v>4</v>
      </c>
      <c r="C28" s="120"/>
      <c r="D28" s="338">
        <v>260</v>
      </c>
      <c r="E28" s="97">
        <v>110</v>
      </c>
      <c r="F28" s="98">
        <v>93</v>
      </c>
      <c r="G28" s="98">
        <v>45</v>
      </c>
      <c r="H28" s="98">
        <v>7</v>
      </c>
      <c r="I28" s="98">
        <v>1</v>
      </c>
      <c r="J28" s="99">
        <v>4</v>
      </c>
      <c r="L28" s="380">
        <f>SUMPRODUCT(E$4:I$4,E28:I28)/SUM(E28:I28)</f>
        <v>4.1875</v>
      </c>
      <c r="N28" s="109">
        <v>9</v>
      </c>
      <c r="O28" s="98">
        <v>39</v>
      </c>
      <c r="P28" s="98">
        <v>166</v>
      </c>
      <c r="Q28" s="98">
        <v>31</v>
      </c>
      <c r="R28" s="98">
        <v>11</v>
      </c>
      <c r="S28" s="99">
        <v>4</v>
      </c>
      <c r="T28" s="137"/>
      <c r="U28" s="380">
        <f>SUMPRODUCT(N$4:R$4,N28:R28)/SUM(N28:R28)</f>
        <v>3.015625</v>
      </c>
    </row>
    <row r="29" spans="1:21" ht="13.5" customHeight="1" x14ac:dyDescent="0.15">
      <c r="A29" s="369"/>
      <c r="B29" s="10"/>
      <c r="C29" s="24"/>
      <c r="D29" s="345"/>
      <c r="E29" s="73">
        <v>42.307692307692307</v>
      </c>
      <c r="F29" s="74">
        <v>35.769230769230766</v>
      </c>
      <c r="G29" s="74">
        <v>17.307692307692307</v>
      </c>
      <c r="H29" s="74">
        <v>2.6923076923076925</v>
      </c>
      <c r="I29" s="74">
        <v>0.38461538461538464</v>
      </c>
      <c r="J29" s="165">
        <v>1.5384615384615385</v>
      </c>
      <c r="L29" s="381"/>
      <c r="N29" s="82">
        <v>3.4615384615384617</v>
      </c>
      <c r="O29" s="74">
        <v>15</v>
      </c>
      <c r="P29" s="74">
        <v>63.84615384615384</v>
      </c>
      <c r="Q29" s="74">
        <v>11.923076923076923</v>
      </c>
      <c r="R29" s="74">
        <v>4.2307692307692308</v>
      </c>
      <c r="S29" s="165">
        <v>1.5384615384615385</v>
      </c>
      <c r="U29" s="381"/>
    </row>
    <row r="30" spans="1:21" s="110" customFormat="1" ht="13.5" customHeight="1" x14ac:dyDescent="0.15">
      <c r="A30" s="369"/>
      <c r="B30" s="108" t="s">
        <v>5</v>
      </c>
      <c r="C30" s="120"/>
      <c r="D30" s="338">
        <v>434</v>
      </c>
      <c r="E30" s="97">
        <v>145</v>
      </c>
      <c r="F30" s="98">
        <v>176</v>
      </c>
      <c r="G30" s="98">
        <v>82</v>
      </c>
      <c r="H30" s="98">
        <v>21</v>
      </c>
      <c r="I30" s="98">
        <v>4</v>
      </c>
      <c r="J30" s="99">
        <v>6</v>
      </c>
      <c r="L30" s="380">
        <f>SUMPRODUCT(E$4:I$4,E30:I30)/SUM(E30:I30)</f>
        <v>4.0210280373831777</v>
      </c>
      <c r="N30" s="109">
        <v>7</v>
      </c>
      <c r="O30" s="98">
        <v>69</v>
      </c>
      <c r="P30" s="98">
        <v>272</v>
      </c>
      <c r="Q30" s="98">
        <v>65</v>
      </c>
      <c r="R30" s="98">
        <v>11</v>
      </c>
      <c r="S30" s="99">
        <v>10</v>
      </c>
      <c r="T30" s="137"/>
      <c r="U30" s="380">
        <f>SUMPRODUCT(N$4:R$4,N30:R30)/SUM(N30:R30)</f>
        <v>2.9905660377358489</v>
      </c>
    </row>
    <row r="31" spans="1:21" ht="13.5" customHeight="1" x14ac:dyDescent="0.15">
      <c r="A31" s="369"/>
      <c r="B31" s="10"/>
      <c r="C31" s="24"/>
      <c r="D31" s="345"/>
      <c r="E31" s="73">
        <v>33.410138248847929</v>
      </c>
      <c r="F31" s="74">
        <v>40.552995391705068</v>
      </c>
      <c r="G31" s="74">
        <v>18.894009216589861</v>
      </c>
      <c r="H31" s="74">
        <v>4.838709677419355</v>
      </c>
      <c r="I31" s="74">
        <v>0.92165898617511521</v>
      </c>
      <c r="J31" s="165">
        <v>1.3824884792626728</v>
      </c>
      <c r="L31" s="381"/>
      <c r="N31" s="82">
        <v>1.6129032258064515</v>
      </c>
      <c r="O31" s="74">
        <v>15.898617511520738</v>
      </c>
      <c r="P31" s="74">
        <v>62.672811059907829</v>
      </c>
      <c r="Q31" s="74">
        <v>14.976958525345621</v>
      </c>
      <c r="R31" s="74">
        <v>2.5345622119815667</v>
      </c>
      <c r="S31" s="165">
        <v>2.3041474654377883</v>
      </c>
      <c r="U31" s="381"/>
    </row>
    <row r="32" spans="1:21" s="110" customFormat="1" ht="13.5" customHeight="1" x14ac:dyDescent="0.15">
      <c r="A32" s="369"/>
      <c r="B32" s="108" t="s">
        <v>6</v>
      </c>
      <c r="C32" s="120"/>
      <c r="D32" s="338">
        <v>480</v>
      </c>
      <c r="E32" s="97">
        <v>132</v>
      </c>
      <c r="F32" s="98">
        <v>211</v>
      </c>
      <c r="G32" s="98">
        <v>107</v>
      </c>
      <c r="H32" s="98">
        <v>18</v>
      </c>
      <c r="I32" s="98">
        <v>2</v>
      </c>
      <c r="J32" s="99">
        <v>10</v>
      </c>
      <c r="L32" s="380">
        <f>SUMPRODUCT(E$4:I$4,E32:I32)/SUM(E32:I32)</f>
        <v>3.9638297872340424</v>
      </c>
      <c r="N32" s="109">
        <v>14</v>
      </c>
      <c r="O32" s="98">
        <v>78</v>
      </c>
      <c r="P32" s="98">
        <v>289</v>
      </c>
      <c r="Q32" s="98">
        <v>66</v>
      </c>
      <c r="R32" s="98">
        <v>16</v>
      </c>
      <c r="S32" s="99">
        <v>17</v>
      </c>
      <c r="T32" s="137"/>
      <c r="U32" s="380">
        <f>SUMPRODUCT(N$4:R$4,N32:R32)/SUM(N32:R32)</f>
        <v>3.0172786177105833</v>
      </c>
    </row>
    <row r="33" spans="1:21" ht="13.5" customHeight="1" x14ac:dyDescent="0.15">
      <c r="A33" s="369"/>
      <c r="B33" s="10"/>
      <c r="C33" s="24"/>
      <c r="D33" s="345"/>
      <c r="E33" s="73">
        <v>27.500000000000004</v>
      </c>
      <c r="F33" s="74">
        <v>43.958333333333336</v>
      </c>
      <c r="G33" s="74">
        <v>22.291666666666668</v>
      </c>
      <c r="H33" s="74">
        <v>3.75</v>
      </c>
      <c r="I33" s="74">
        <v>0.41666666666666669</v>
      </c>
      <c r="J33" s="165">
        <v>2.083333333333333</v>
      </c>
      <c r="L33" s="381"/>
      <c r="N33" s="82">
        <v>2.9166666666666665</v>
      </c>
      <c r="O33" s="74">
        <v>16.25</v>
      </c>
      <c r="P33" s="74">
        <v>60.208333333333329</v>
      </c>
      <c r="Q33" s="74">
        <v>13.750000000000002</v>
      </c>
      <c r="R33" s="74">
        <v>3.3333333333333335</v>
      </c>
      <c r="S33" s="165">
        <v>3.5416666666666665</v>
      </c>
      <c r="U33" s="381"/>
    </row>
    <row r="34" spans="1:21" s="110" customFormat="1" ht="13.5" customHeight="1" x14ac:dyDescent="0.15">
      <c r="A34" s="369"/>
      <c r="B34" s="108" t="s">
        <v>7</v>
      </c>
      <c r="C34" s="120"/>
      <c r="D34" s="338">
        <v>594</v>
      </c>
      <c r="E34" s="97">
        <v>151</v>
      </c>
      <c r="F34" s="98">
        <v>280</v>
      </c>
      <c r="G34" s="98">
        <v>127</v>
      </c>
      <c r="H34" s="98">
        <v>19</v>
      </c>
      <c r="I34" s="98">
        <v>5</v>
      </c>
      <c r="J34" s="99">
        <v>12</v>
      </c>
      <c r="L34" s="380">
        <f>SUMPRODUCT(E$4:I$4,E34:I34)/SUM(E34:I34)</f>
        <v>3.9501718213058421</v>
      </c>
      <c r="N34" s="109">
        <v>7</v>
      </c>
      <c r="O34" s="98">
        <v>95</v>
      </c>
      <c r="P34" s="98">
        <v>351</v>
      </c>
      <c r="Q34" s="98">
        <v>94</v>
      </c>
      <c r="R34" s="98">
        <v>15</v>
      </c>
      <c r="S34" s="99">
        <v>32</v>
      </c>
      <c r="T34" s="137"/>
      <c r="U34" s="380">
        <f>SUMPRODUCT(N$4:R$4,N34:R34)/SUM(N34:R34)</f>
        <v>2.9733096085409252</v>
      </c>
    </row>
    <row r="35" spans="1:21" ht="13.5" customHeight="1" x14ac:dyDescent="0.15">
      <c r="A35" s="369"/>
      <c r="B35" s="10"/>
      <c r="C35" s="24"/>
      <c r="D35" s="345"/>
      <c r="E35" s="73">
        <v>25.420875420875422</v>
      </c>
      <c r="F35" s="74">
        <v>47.138047138047142</v>
      </c>
      <c r="G35" s="74">
        <v>21.380471380471381</v>
      </c>
      <c r="H35" s="74">
        <v>3.1986531986531985</v>
      </c>
      <c r="I35" s="74">
        <v>0.84175084175084169</v>
      </c>
      <c r="J35" s="165">
        <v>2.0202020202020203</v>
      </c>
      <c r="L35" s="381"/>
      <c r="N35" s="82">
        <v>1.1784511784511784</v>
      </c>
      <c r="O35" s="74">
        <v>15.993265993265993</v>
      </c>
      <c r="P35" s="74">
        <v>59.090909090909093</v>
      </c>
      <c r="Q35" s="74">
        <v>15.824915824915825</v>
      </c>
      <c r="R35" s="74">
        <v>2.5252525252525251</v>
      </c>
      <c r="S35" s="165">
        <v>5.3872053872053867</v>
      </c>
      <c r="U35" s="381"/>
    </row>
    <row r="36" spans="1:21" s="110" customFormat="1" ht="13.5" customHeight="1" x14ac:dyDescent="0.15">
      <c r="A36" s="369"/>
      <c r="B36" s="108" t="s">
        <v>44</v>
      </c>
      <c r="C36" s="120"/>
      <c r="D36" s="338">
        <v>688</v>
      </c>
      <c r="E36" s="97">
        <v>188</v>
      </c>
      <c r="F36" s="98">
        <v>263</v>
      </c>
      <c r="G36" s="98">
        <v>142</v>
      </c>
      <c r="H36" s="98">
        <v>16</v>
      </c>
      <c r="I36" s="98">
        <v>8</v>
      </c>
      <c r="J36" s="99">
        <v>71</v>
      </c>
      <c r="L36" s="380">
        <f>SUMPRODUCT(E$4:I$4,E36:I36)/SUM(E36:I36)</f>
        <v>3.9837925445705022</v>
      </c>
      <c r="N36" s="109">
        <v>30</v>
      </c>
      <c r="O36" s="98">
        <v>162</v>
      </c>
      <c r="P36" s="98">
        <v>328</v>
      </c>
      <c r="Q36" s="98">
        <v>45</v>
      </c>
      <c r="R36" s="98">
        <v>12</v>
      </c>
      <c r="S36" s="99">
        <v>111</v>
      </c>
      <c r="T36" s="137"/>
      <c r="U36" s="380">
        <f>SUMPRODUCT(N$4:R$4,N36:R36)/SUM(N36:R36)</f>
        <v>3.2651646447140381</v>
      </c>
    </row>
    <row r="37" spans="1:21" ht="13.5" customHeight="1" x14ac:dyDescent="0.15">
      <c r="A37" s="369"/>
      <c r="B37" s="10"/>
      <c r="C37" s="24"/>
      <c r="D37" s="345"/>
      <c r="E37" s="73">
        <v>27.325581395348834</v>
      </c>
      <c r="F37" s="74">
        <v>38.22674418604651</v>
      </c>
      <c r="G37" s="74">
        <v>20.63953488372093</v>
      </c>
      <c r="H37" s="74">
        <v>2.3255813953488373</v>
      </c>
      <c r="I37" s="74">
        <v>1.1627906976744187</v>
      </c>
      <c r="J37" s="165">
        <v>10.319767441860465</v>
      </c>
      <c r="L37" s="381"/>
      <c r="N37" s="82">
        <v>4.3604651162790695</v>
      </c>
      <c r="O37" s="74">
        <v>23.546511627906977</v>
      </c>
      <c r="P37" s="74">
        <v>47.674418604651166</v>
      </c>
      <c r="Q37" s="74">
        <v>6.5406976744186052</v>
      </c>
      <c r="R37" s="74">
        <v>1.7441860465116279</v>
      </c>
      <c r="S37" s="165">
        <v>16.13372093023256</v>
      </c>
      <c r="U37" s="381"/>
    </row>
    <row r="38" spans="1:21" s="110" customFormat="1" ht="13.5" customHeight="1" x14ac:dyDescent="0.15">
      <c r="A38" s="369"/>
      <c r="B38" s="108" t="s">
        <v>45</v>
      </c>
      <c r="C38" s="120"/>
      <c r="D38" s="338">
        <v>86</v>
      </c>
      <c r="E38" s="97">
        <v>15</v>
      </c>
      <c r="F38" s="98">
        <v>41</v>
      </c>
      <c r="G38" s="98">
        <v>15</v>
      </c>
      <c r="H38" s="98">
        <v>2</v>
      </c>
      <c r="I38" s="98">
        <v>1</v>
      </c>
      <c r="J38" s="99">
        <v>12</v>
      </c>
      <c r="L38" s="380">
        <f>SUMPRODUCT(E$4:I$4,E38:I38)/SUM(E38:I38)</f>
        <v>3.9054054054054053</v>
      </c>
      <c r="N38" s="109">
        <v>6</v>
      </c>
      <c r="O38" s="98">
        <v>18</v>
      </c>
      <c r="P38" s="98">
        <v>37</v>
      </c>
      <c r="Q38" s="98">
        <v>5</v>
      </c>
      <c r="R38" s="98">
        <v>2</v>
      </c>
      <c r="S38" s="99">
        <v>18</v>
      </c>
      <c r="T38" s="137"/>
      <c r="U38" s="380">
        <f>SUMPRODUCT(N$4:R$4,N38:R38)/SUM(N38:R38)</f>
        <v>3.3088235294117645</v>
      </c>
    </row>
    <row r="39" spans="1:21" ht="13.5" customHeight="1" thickBot="1" x14ac:dyDescent="0.2">
      <c r="A39" s="370"/>
      <c r="B39" s="21"/>
      <c r="C39" s="26"/>
      <c r="D39" s="339"/>
      <c r="E39" s="76">
        <v>17.441860465116278</v>
      </c>
      <c r="F39" s="77">
        <v>47.674418604651166</v>
      </c>
      <c r="G39" s="77">
        <v>17.441860465116278</v>
      </c>
      <c r="H39" s="77">
        <v>2.3255813953488373</v>
      </c>
      <c r="I39" s="77">
        <v>1.1627906976744187</v>
      </c>
      <c r="J39" s="166">
        <v>13.953488372093023</v>
      </c>
      <c r="L39" s="383"/>
      <c r="N39" s="83">
        <v>6.9767441860465116</v>
      </c>
      <c r="O39" s="77">
        <v>20.930232558139537</v>
      </c>
      <c r="P39" s="77">
        <v>43.02325581395349</v>
      </c>
      <c r="Q39" s="77">
        <v>5.8139534883720927</v>
      </c>
      <c r="R39" s="77">
        <v>2.3255813953488373</v>
      </c>
      <c r="S39" s="166">
        <v>20.930232558139537</v>
      </c>
      <c r="U39" s="383"/>
    </row>
    <row r="40" spans="1:21" s="110" customFormat="1" ht="13.5" customHeight="1" x14ac:dyDescent="0.15">
      <c r="A40" s="369" t="s">
        <v>46</v>
      </c>
      <c r="B40" s="108" t="s">
        <v>48</v>
      </c>
      <c r="C40" s="120"/>
      <c r="D40" s="342">
        <v>459</v>
      </c>
      <c r="E40" s="94">
        <v>156</v>
      </c>
      <c r="F40" s="95">
        <v>179</v>
      </c>
      <c r="G40" s="95">
        <v>91</v>
      </c>
      <c r="H40" s="95">
        <v>15</v>
      </c>
      <c r="I40" s="95">
        <v>5</v>
      </c>
      <c r="J40" s="96">
        <v>13</v>
      </c>
      <c r="L40" s="382">
        <f>SUMPRODUCT(E$4:I$4,E40:I40)/SUM(E40:I40)</f>
        <v>4.0448430493273539</v>
      </c>
      <c r="N40" s="107">
        <v>21</v>
      </c>
      <c r="O40" s="95">
        <v>82</v>
      </c>
      <c r="P40" s="95">
        <v>256</v>
      </c>
      <c r="Q40" s="95">
        <v>63</v>
      </c>
      <c r="R40" s="95">
        <v>17</v>
      </c>
      <c r="S40" s="96">
        <v>20</v>
      </c>
      <c r="T40" s="137"/>
      <c r="U40" s="382">
        <f>SUMPRODUCT(N$4:R$4,N40:R40)/SUM(N40:R40)</f>
        <v>3.0615034168564921</v>
      </c>
    </row>
    <row r="41" spans="1:21" ht="13.5" customHeight="1" x14ac:dyDescent="0.15">
      <c r="A41" s="369"/>
      <c r="B41" s="10"/>
      <c r="C41" s="24"/>
      <c r="D41" s="341"/>
      <c r="E41" s="67">
        <v>33.986928104575163</v>
      </c>
      <c r="F41" s="68">
        <v>38.997821350762528</v>
      </c>
      <c r="G41" s="68">
        <v>19.825708061002178</v>
      </c>
      <c r="H41" s="68">
        <v>3.2679738562091507</v>
      </c>
      <c r="I41" s="68">
        <v>1.0893246187363834</v>
      </c>
      <c r="J41" s="162">
        <v>2.8322440087145968</v>
      </c>
      <c r="L41" s="381"/>
      <c r="N41" s="80">
        <v>4.5751633986928102</v>
      </c>
      <c r="O41" s="68">
        <v>17.864923747276691</v>
      </c>
      <c r="P41" s="68">
        <v>55.773420479302835</v>
      </c>
      <c r="Q41" s="68">
        <v>13.725490196078432</v>
      </c>
      <c r="R41" s="68">
        <v>3.7037037037037033</v>
      </c>
      <c r="S41" s="162">
        <v>4.3572984749455337</v>
      </c>
      <c r="U41" s="381"/>
    </row>
    <row r="42" spans="1:21" s="110" customFormat="1" ht="13.5" customHeight="1" x14ac:dyDescent="0.15">
      <c r="A42" s="369"/>
      <c r="B42" s="108" t="s">
        <v>50</v>
      </c>
      <c r="C42" s="120"/>
      <c r="D42" s="342">
        <v>1862</v>
      </c>
      <c r="E42" s="94">
        <v>551</v>
      </c>
      <c r="F42" s="95">
        <v>803</v>
      </c>
      <c r="G42" s="95">
        <v>375</v>
      </c>
      <c r="H42" s="95">
        <v>60</v>
      </c>
      <c r="I42" s="95">
        <v>11</v>
      </c>
      <c r="J42" s="96">
        <v>62</v>
      </c>
      <c r="L42" s="380">
        <f>SUMPRODUCT(E$4:I$4,E42:I42)/SUM(E42:I42)</f>
        <v>4.012777777777778</v>
      </c>
      <c r="N42" s="107">
        <v>53</v>
      </c>
      <c r="O42" s="95">
        <v>354</v>
      </c>
      <c r="P42" s="95">
        <v>1073</v>
      </c>
      <c r="Q42" s="95">
        <v>227</v>
      </c>
      <c r="R42" s="95">
        <v>42</v>
      </c>
      <c r="S42" s="96">
        <v>113</v>
      </c>
      <c r="T42" s="137"/>
      <c r="U42" s="380">
        <f>SUMPRODUCT(N$4:R$4,N42:R42)/SUM(N42:R42)</f>
        <v>3.0851915380217267</v>
      </c>
    </row>
    <row r="43" spans="1:21" ht="13.5" customHeight="1" x14ac:dyDescent="0.15">
      <c r="A43" s="369"/>
      <c r="B43" s="10"/>
      <c r="C43" s="24"/>
      <c r="D43" s="341"/>
      <c r="E43" s="67">
        <v>29.591836734693878</v>
      </c>
      <c r="F43" s="68">
        <v>43.125671321160041</v>
      </c>
      <c r="G43" s="68">
        <v>20.139634801288935</v>
      </c>
      <c r="H43" s="68">
        <v>3.2223415682062302</v>
      </c>
      <c r="I43" s="68">
        <v>0.59076262083780884</v>
      </c>
      <c r="J43" s="162">
        <v>3.3297529538131041</v>
      </c>
      <c r="L43" s="381"/>
      <c r="N43" s="80">
        <v>2.8464017185821695</v>
      </c>
      <c r="O43" s="68">
        <v>19.011815252416756</v>
      </c>
      <c r="P43" s="68">
        <v>57.626208378088073</v>
      </c>
      <c r="Q43" s="68">
        <v>12.191192266380236</v>
      </c>
      <c r="R43" s="68">
        <v>2.2556390977443606</v>
      </c>
      <c r="S43" s="162">
        <v>6.0687432867883997</v>
      </c>
      <c r="U43" s="381"/>
    </row>
    <row r="44" spans="1:21" s="110" customFormat="1" ht="13.5" customHeight="1" x14ac:dyDescent="0.15">
      <c r="A44" s="369"/>
      <c r="B44" s="108" t="s">
        <v>51</v>
      </c>
      <c r="C44" s="120"/>
      <c r="D44" s="342">
        <v>290</v>
      </c>
      <c r="E44" s="94">
        <v>84</v>
      </c>
      <c r="F44" s="95">
        <v>110</v>
      </c>
      <c r="G44" s="95">
        <v>58</v>
      </c>
      <c r="H44" s="95">
        <v>9</v>
      </c>
      <c r="I44" s="95">
        <v>5</v>
      </c>
      <c r="J44" s="96">
        <v>24</v>
      </c>
      <c r="L44" s="380">
        <f>SUMPRODUCT(E$4:I$4,E44:I44)/SUM(E44:I44)</f>
        <v>3.9736842105263159</v>
      </c>
      <c r="N44" s="107">
        <v>4</v>
      </c>
      <c r="O44" s="95">
        <v>48</v>
      </c>
      <c r="P44" s="95">
        <v>153</v>
      </c>
      <c r="Q44" s="95">
        <v>35</v>
      </c>
      <c r="R44" s="95">
        <v>10</v>
      </c>
      <c r="S44" s="96">
        <v>40</v>
      </c>
      <c r="T44" s="137"/>
      <c r="U44" s="380">
        <f>SUMPRODUCT(N$4:R$4,N44:R44)/SUM(N44:R44)</f>
        <v>3.004</v>
      </c>
    </row>
    <row r="45" spans="1:21" ht="13.5" customHeight="1" x14ac:dyDescent="0.15">
      <c r="A45" s="369"/>
      <c r="B45" s="10"/>
      <c r="C45" s="24"/>
      <c r="D45" s="341"/>
      <c r="E45" s="67">
        <v>28.965517241379313</v>
      </c>
      <c r="F45" s="68">
        <v>37.931034482758619</v>
      </c>
      <c r="G45" s="68">
        <v>20</v>
      </c>
      <c r="H45" s="68">
        <v>3.103448275862069</v>
      </c>
      <c r="I45" s="68">
        <v>1.7241379310344827</v>
      </c>
      <c r="J45" s="162">
        <v>8.2758620689655178</v>
      </c>
      <c r="L45" s="381"/>
      <c r="N45" s="80">
        <v>1.3793103448275863</v>
      </c>
      <c r="O45" s="68">
        <v>16.551724137931036</v>
      </c>
      <c r="P45" s="68">
        <v>52.758620689655174</v>
      </c>
      <c r="Q45" s="68">
        <v>12.068965517241379</v>
      </c>
      <c r="R45" s="68">
        <v>3.4482758620689653</v>
      </c>
      <c r="S45" s="162">
        <v>13.793103448275861</v>
      </c>
      <c r="U45" s="381"/>
    </row>
    <row r="46" spans="1:21" s="110" customFormat="1" ht="13.5" customHeight="1" x14ac:dyDescent="0.15">
      <c r="A46" s="369"/>
      <c r="B46" s="108" t="s">
        <v>360</v>
      </c>
      <c r="C46" s="120"/>
      <c r="D46" s="342">
        <v>101</v>
      </c>
      <c r="E46" s="94">
        <v>16</v>
      </c>
      <c r="F46" s="95">
        <v>45</v>
      </c>
      <c r="G46" s="95">
        <v>17</v>
      </c>
      <c r="H46" s="95">
        <v>2</v>
      </c>
      <c r="I46" s="95">
        <v>1</v>
      </c>
      <c r="J46" s="96">
        <v>20</v>
      </c>
      <c r="L46" s="380">
        <f>SUMPRODUCT(E$4:I$4,E46:I46)/SUM(E46:I46)</f>
        <v>3.9012345679012346</v>
      </c>
      <c r="N46" s="107">
        <v>6</v>
      </c>
      <c r="O46" s="95">
        <v>19</v>
      </c>
      <c r="P46" s="95">
        <v>41</v>
      </c>
      <c r="Q46" s="95">
        <v>6</v>
      </c>
      <c r="R46" s="95">
        <v>3</v>
      </c>
      <c r="S46" s="96">
        <v>26</v>
      </c>
      <c r="T46" s="137"/>
      <c r="U46" s="380">
        <f>SUMPRODUCT(N$4:R$4,N46:R46)/SUM(N46:R46)</f>
        <v>3.2533333333333334</v>
      </c>
    </row>
    <row r="47" spans="1:21" ht="13.5" customHeight="1" thickBot="1" x14ac:dyDescent="0.2">
      <c r="A47" s="370"/>
      <c r="B47" s="21"/>
      <c r="C47" s="26"/>
      <c r="D47" s="343"/>
      <c r="E47" s="70">
        <v>15.841584158415841</v>
      </c>
      <c r="F47" s="71">
        <v>44.554455445544555</v>
      </c>
      <c r="G47" s="71">
        <v>16.831683168316832</v>
      </c>
      <c r="H47" s="71">
        <v>1.9801980198019802</v>
      </c>
      <c r="I47" s="71">
        <v>0.99009900990099009</v>
      </c>
      <c r="J47" s="164">
        <v>19.801980198019802</v>
      </c>
      <c r="L47" s="383"/>
      <c r="N47" s="81">
        <v>5.9405940594059405</v>
      </c>
      <c r="O47" s="71">
        <v>18.811881188118811</v>
      </c>
      <c r="P47" s="71">
        <v>40.594059405940598</v>
      </c>
      <c r="Q47" s="71">
        <v>5.9405940594059405</v>
      </c>
      <c r="R47" s="71">
        <v>2.9702970297029703</v>
      </c>
      <c r="S47" s="164">
        <v>25.742574257425744</v>
      </c>
      <c r="U47" s="383"/>
    </row>
    <row r="48" spans="1:21" s="110" customFormat="1" ht="13.5" customHeight="1" x14ac:dyDescent="0.15">
      <c r="A48" s="369" t="s">
        <v>227</v>
      </c>
      <c r="B48" s="108" t="s">
        <v>53</v>
      </c>
      <c r="C48" s="120"/>
      <c r="D48" s="342">
        <v>144</v>
      </c>
      <c r="E48" s="94">
        <v>61</v>
      </c>
      <c r="F48" s="95">
        <v>60</v>
      </c>
      <c r="G48" s="95">
        <v>18</v>
      </c>
      <c r="H48" s="95">
        <v>2</v>
      </c>
      <c r="I48" s="95">
        <v>1</v>
      </c>
      <c r="J48" s="96">
        <v>2</v>
      </c>
      <c r="L48" s="382">
        <f>SUMPRODUCT(E$4:I$4,E48:I48)/SUM(E48:I48)</f>
        <v>4.253521126760563</v>
      </c>
      <c r="N48" s="107">
        <v>9</v>
      </c>
      <c r="O48" s="95">
        <v>37</v>
      </c>
      <c r="P48" s="95">
        <v>67</v>
      </c>
      <c r="Q48" s="95">
        <v>21</v>
      </c>
      <c r="R48" s="95">
        <v>5</v>
      </c>
      <c r="S48" s="96">
        <v>5</v>
      </c>
      <c r="T48" s="137"/>
      <c r="U48" s="382">
        <f>SUMPRODUCT(N$4:R$4,N48:R48)/SUM(N48:R48)</f>
        <v>3.1726618705035969</v>
      </c>
    </row>
    <row r="49" spans="1:21" ht="13.5" customHeight="1" x14ac:dyDescent="0.15">
      <c r="A49" s="369"/>
      <c r="B49" s="10"/>
      <c r="C49" s="24"/>
      <c r="D49" s="341"/>
      <c r="E49" s="67">
        <v>42.361111111111107</v>
      </c>
      <c r="F49" s="68">
        <v>41.666666666666671</v>
      </c>
      <c r="G49" s="68">
        <v>12.5</v>
      </c>
      <c r="H49" s="68">
        <v>1.3888888888888888</v>
      </c>
      <c r="I49" s="68">
        <v>0.69444444444444442</v>
      </c>
      <c r="J49" s="162">
        <v>1.3888888888888888</v>
      </c>
      <c r="L49" s="381"/>
      <c r="N49" s="80">
        <v>6.25</v>
      </c>
      <c r="O49" s="68">
        <v>25.694444444444443</v>
      </c>
      <c r="P49" s="68">
        <v>46.527777777777779</v>
      </c>
      <c r="Q49" s="68">
        <v>14.583333333333334</v>
      </c>
      <c r="R49" s="68">
        <v>3.4722222222222223</v>
      </c>
      <c r="S49" s="162">
        <v>3.4722222222222223</v>
      </c>
      <c r="U49" s="381"/>
    </row>
    <row r="50" spans="1:21" s="110" customFormat="1" ht="13.5" customHeight="1" x14ac:dyDescent="0.15">
      <c r="A50" s="369"/>
      <c r="B50" s="108" t="s">
        <v>433</v>
      </c>
      <c r="C50" s="120"/>
      <c r="D50" s="342">
        <v>364</v>
      </c>
      <c r="E50" s="94">
        <v>105</v>
      </c>
      <c r="F50" s="95">
        <v>143</v>
      </c>
      <c r="G50" s="95">
        <v>84</v>
      </c>
      <c r="H50" s="95">
        <v>17</v>
      </c>
      <c r="I50" s="95">
        <v>6</v>
      </c>
      <c r="J50" s="96">
        <v>9</v>
      </c>
      <c r="L50" s="380">
        <f>SUMPRODUCT(E$4:I$4,E50:I50)/SUM(E50:I50)</f>
        <v>3.9126760563380283</v>
      </c>
      <c r="N50" s="107">
        <v>13</v>
      </c>
      <c r="O50" s="95">
        <v>50</v>
      </c>
      <c r="P50" s="95">
        <v>225</v>
      </c>
      <c r="Q50" s="95">
        <v>50</v>
      </c>
      <c r="R50" s="95">
        <v>15</v>
      </c>
      <c r="S50" s="96">
        <v>11</v>
      </c>
      <c r="T50" s="137"/>
      <c r="U50" s="380">
        <f>SUMPRODUCT(N$4:R$4,N50:R50)/SUM(N50:R50)</f>
        <v>2.988668555240793</v>
      </c>
    </row>
    <row r="51" spans="1:21" ht="13.5" customHeight="1" x14ac:dyDescent="0.15">
      <c r="A51" s="369"/>
      <c r="B51" s="10"/>
      <c r="C51" s="24"/>
      <c r="D51" s="341"/>
      <c r="E51" s="67">
        <v>28.846153846153843</v>
      </c>
      <c r="F51" s="68">
        <v>39.285714285714285</v>
      </c>
      <c r="G51" s="68">
        <v>23.076923076923077</v>
      </c>
      <c r="H51" s="68">
        <v>4.6703296703296706</v>
      </c>
      <c r="I51" s="68">
        <v>1.6483516483516485</v>
      </c>
      <c r="J51" s="162">
        <v>2.4725274725274726</v>
      </c>
      <c r="L51" s="381"/>
      <c r="N51" s="80">
        <v>3.5714285714285712</v>
      </c>
      <c r="O51" s="68">
        <v>13.736263736263737</v>
      </c>
      <c r="P51" s="68">
        <v>61.813186813186817</v>
      </c>
      <c r="Q51" s="68">
        <v>13.736263736263737</v>
      </c>
      <c r="R51" s="68">
        <v>4.1208791208791204</v>
      </c>
      <c r="S51" s="162">
        <v>3.0219780219780219</v>
      </c>
      <c r="U51" s="381"/>
    </row>
    <row r="52" spans="1:21" s="110" customFormat="1" ht="13.5" customHeight="1" x14ac:dyDescent="0.15">
      <c r="A52" s="369"/>
      <c r="B52" s="108" t="s">
        <v>55</v>
      </c>
      <c r="C52" s="120"/>
      <c r="D52" s="342">
        <v>229</v>
      </c>
      <c r="E52" s="94">
        <v>70</v>
      </c>
      <c r="F52" s="95">
        <v>119</v>
      </c>
      <c r="G52" s="95">
        <v>33</v>
      </c>
      <c r="H52" s="95">
        <v>3</v>
      </c>
      <c r="I52" s="95">
        <v>0</v>
      </c>
      <c r="J52" s="96">
        <v>4</v>
      </c>
      <c r="L52" s="380">
        <f>SUMPRODUCT(E$4:I$4,E52:I52)/SUM(E52:I52)</f>
        <v>4.137777777777778</v>
      </c>
      <c r="N52" s="107">
        <v>7</v>
      </c>
      <c r="O52" s="95">
        <v>39</v>
      </c>
      <c r="P52" s="95">
        <v>124</v>
      </c>
      <c r="Q52" s="95">
        <v>47</v>
      </c>
      <c r="R52" s="95">
        <v>3</v>
      </c>
      <c r="S52" s="96">
        <v>9</v>
      </c>
      <c r="T52" s="137"/>
      <c r="U52" s="380">
        <f>SUMPRODUCT(N$4:R$4,N52:R52)/SUM(N52:R52)</f>
        <v>3</v>
      </c>
    </row>
    <row r="53" spans="1:21" ht="13.5" customHeight="1" x14ac:dyDescent="0.15">
      <c r="A53" s="369"/>
      <c r="B53" s="10"/>
      <c r="C53" s="24"/>
      <c r="D53" s="341"/>
      <c r="E53" s="67">
        <v>30.567685589519648</v>
      </c>
      <c r="F53" s="68">
        <v>51.965065502183407</v>
      </c>
      <c r="G53" s="68">
        <v>14.410480349344979</v>
      </c>
      <c r="H53" s="68">
        <v>1.3100436681222707</v>
      </c>
      <c r="I53" s="68">
        <v>0</v>
      </c>
      <c r="J53" s="162">
        <v>1.7467248908296942</v>
      </c>
      <c r="L53" s="381"/>
      <c r="N53" s="80">
        <v>3.0567685589519651</v>
      </c>
      <c r="O53" s="68">
        <v>17.030567685589521</v>
      </c>
      <c r="P53" s="68">
        <v>54.148471615720531</v>
      </c>
      <c r="Q53" s="68">
        <v>20.52401746724891</v>
      </c>
      <c r="R53" s="68">
        <v>1.3100436681222707</v>
      </c>
      <c r="S53" s="162">
        <v>3.9301310043668125</v>
      </c>
      <c r="U53" s="381"/>
    </row>
    <row r="54" spans="1:21" s="110" customFormat="1" ht="13.5" customHeight="1" x14ac:dyDescent="0.15">
      <c r="A54" s="369"/>
      <c r="B54" s="108" t="s">
        <v>57</v>
      </c>
      <c r="C54" s="120"/>
      <c r="D54" s="342">
        <v>173</v>
      </c>
      <c r="E54" s="94">
        <v>71</v>
      </c>
      <c r="F54" s="95">
        <v>61</v>
      </c>
      <c r="G54" s="95">
        <v>31</v>
      </c>
      <c r="H54" s="95">
        <v>6</v>
      </c>
      <c r="I54" s="95">
        <v>0</v>
      </c>
      <c r="J54" s="96">
        <v>4</v>
      </c>
      <c r="L54" s="380">
        <f>SUMPRODUCT(E$4:I$4,E54:I54)/SUM(E54:I54)</f>
        <v>4.165680473372781</v>
      </c>
      <c r="N54" s="107">
        <v>4</v>
      </c>
      <c r="O54" s="95">
        <v>23</v>
      </c>
      <c r="P54" s="95">
        <v>123</v>
      </c>
      <c r="Q54" s="95">
        <v>16</v>
      </c>
      <c r="R54" s="95">
        <v>2</v>
      </c>
      <c r="S54" s="96">
        <v>5</v>
      </c>
      <c r="T54" s="137"/>
      <c r="U54" s="380">
        <f>SUMPRODUCT(N$4:R$4,N54:R54)/SUM(N54:R54)</f>
        <v>3.0654761904761907</v>
      </c>
    </row>
    <row r="55" spans="1:21" ht="13.5" customHeight="1" x14ac:dyDescent="0.15">
      <c r="A55" s="369"/>
      <c r="B55" s="10"/>
      <c r="C55" s="24"/>
      <c r="D55" s="341"/>
      <c r="E55" s="67">
        <v>41.040462427745666</v>
      </c>
      <c r="F55" s="68">
        <v>35.260115606936417</v>
      </c>
      <c r="G55" s="68">
        <v>17.919075144508671</v>
      </c>
      <c r="H55" s="68">
        <v>3.4682080924855487</v>
      </c>
      <c r="I55" s="68">
        <v>0</v>
      </c>
      <c r="J55" s="162">
        <v>2.3121387283236992</v>
      </c>
      <c r="L55" s="381"/>
      <c r="N55" s="80">
        <v>2.3121387283236992</v>
      </c>
      <c r="O55" s="68">
        <v>13.294797687861271</v>
      </c>
      <c r="P55" s="68">
        <v>71.098265895953759</v>
      </c>
      <c r="Q55" s="68">
        <v>9.2485549132947966</v>
      </c>
      <c r="R55" s="68">
        <v>1.1560693641618496</v>
      </c>
      <c r="S55" s="162">
        <v>2.8901734104046244</v>
      </c>
      <c r="U55" s="381"/>
    </row>
    <row r="56" spans="1:21" s="110" customFormat="1" ht="13.5" customHeight="1" x14ac:dyDescent="0.15">
      <c r="A56" s="369"/>
      <c r="B56" s="108" t="s">
        <v>59</v>
      </c>
      <c r="C56" s="120"/>
      <c r="D56" s="342">
        <v>445</v>
      </c>
      <c r="E56" s="94">
        <v>141</v>
      </c>
      <c r="F56" s="95">
        <v>187</v>
      </c>
      <c r="G56" s="95">
        <v>86</v>
      </c>
      <c r="H56" s="95">
        <v>20</v>
      </c>
      <c r="I56" s="95">
        <v>4</v>
      </c>
      <c r="J56" s="96">
        <v>7</v>
      </c>
      <c r="L56" s="380">
        <f>SUMPRODUCT(E$4:I$4,E56:I56)/SUM(E56:I56)</f>
        <v>4.006849315068493</v>
      </c>
      <c r="N56" s="107">
        <v>7</v>
      </c>
      <c r="O56" s="95">
        <v>80</v>
      </c>
      <c r="P56" s="95">
        <v>266</v>
      </c>
      <c r="Q56" s="95">
        <v>58</v>
      </c>
      <c r="R56" s="95">
        <v>12</v>
      </c>
      <c r="S56" s="96">
        <v>22</v>
      </c>
      <c r="T56" s="137"/>
      <c r="U56" s="380">
        <f>SUMPRODUCT(N$4:R$4,N56:R56)/SUM(N56:R56)</f>
        <v>3.0283687943262412</v>
      </c>
    </row>
    <row r="57" spans="1:21" ht="13.5" customHeight="1" x14ac:dyDescent="0.15">
      <c r="A57" s="369"/>
      <c r="B57" s="10"/>
      <c r="C57" s="24"/>
      <c r="D57" s="341"/>
      <c r="E57" s="67">
        <v>31.685393258426963</v>
      </c>
      <c r="F57" s="68">
        <v>42.022471910112358</v>
      </c>
      <c r="G57" s="68">
        <v>19.325842696629213</v>
      </c>
      <c r="H57" s="68">
        <v>4.4943820224719104</v>
      </c>
      <c r="I57" s="68">
        <v>0.89887640449438211</v>
      </c>
      <c r="J57" s="162">
        <v>1.5730337078651686</v>
      </c>
      <c r="L57" s="381"/>
      <c r="N57" s="80">
        <v>1.5730337078651686</v>
      </c>
      <c r="O57" s="68">
        <v>17.977528089887642</v>
      </c>
      <c r="P57" s="68">
        <v>59.775280898876403</v>
      </c>
      <c r="Q57" s="68">
        <v>13.033707865168539</v>
      </c>
      <c r="R57" s="68">
        <v>2.696629213483146</v>
      </c>
      <c r="S57" s="162">
        <v>4.9438202247191008</v>
      </c>
      <c r="U57" s="381"/>
    </row>
    <row r="58" spans="1:21" s="110" customFormat="1" ht="13.5" customHeight="1" x14ac:dyDescent="0.15">
      <c r="A58" s="369"/>
      <c r="B58" s="108" t="s">
        <v>61</v>
      </c>
      <c r="C58" s="120"/>
      <c r="D58" s="342">
        <v>214</v>
      </c>
      <c r="E58" s="94">
        <v>66</v>
      </c>
      <c r="F58" s="95">
        <v>85</v>
      </c>
      <c r="G58" s="95">
        <v>52</v>
      </c>
      <c r="H58" s="95">
        <v>8</v>
      </c>
      <c r="I58" s="95">
        <v>1</v>
      </c>
      <c r="J58" s="96">
        <v>2</v>
      </c>
      <c r="L58" s="380">
        <f>SUMPRODUCT(E$4:I$4,E58:I58)/SUM(E58:I58)</f>
        <v>3.9764150943396226</v>
      </c>
      <c r="N58" s="107">
        <v>4</v>
      </c>
      <c r="O58" s="95">
        <v>39</v>
      </c>
      <c r="P58" s="95">
        <v>131</v>
      </c>
      <c r="Q58" s="95">
        <v>23</v>
      </c>
      <c r="R58" s="95">
        <v>9</v>
      </c>
      <c r="S58" s="96">
        <v>8</v>
      </c>
      <c r="T58" s="137"/>
      <c r="U58" s="380">
        <f>SUMPRODUCT(N$4:R$4,N58:R58)/SUM(N58:R58)</f>
        <v>3.029126213592233</v>
      </c>
    </row>
    <row r="59" spans="1:21" ht="13.5" customHeight="1" x14ac:dyDescent="0.15">
      <c r="A59" s="369"/>
      <c r="B59" s="10"/>
      <c r="C59" s="24"/>
      <c r="D59" s="341"/>
      <c r="E59" s="67">
        <v>30.841121495327101</v>
      </c>
      <c r="F59" s="68">
        <v>39.719626168224295</v>
      </c>
      <c r="G59" s="68">
        <v>24.299065420560748</v>
      </c>
      <c r="H59" s="68">
        <v>3.7383177570093453</v>
      </c>
      <c r="I59" s="68">
        <v>0.46728971962616817</v>
      </c>
      <c r="J59" s="162">
        <v>0.93457943925233633</v>
      </c>
      <c r="L59" s="381"/>
      <c r="N59" s="80">
        <v>1.8691588785046727</v>
      </c>
      <c r="O59" s="68">
        <v>18.22429906542056</v>
      </c>
      <c r="P59" s="68">
        <v>61.214953271028037</v>
      </c>
      <c r="Q59" s="68">
        <v>10.747663551401869</v>
      </c>
      <c r="R59" s="68">
        <v>4.2056074766355138</v>
      </c>
      <c r="S59" s="162">
        <v>3.7383177570093453</v>
      </c>
      <c r="U59" s="381"/>
    </row>
    <row r="60" spans="1:21" s="110" customFormat="1" ht="13.5" customHeight="1" x14ac:dyDescent="0.15">
      <c r="A60" s="369"/>
      <c r="B60" s="108" t="s">
        <v>63</v>
      </c>
      <c r="C60" s="120"/>
      <c r="D60" s="330">
        <v>133</v>
      </c>
      <c r="E60" s="94">
        <v>32</v>
      </c>
      <c r="F60" s="95">
        <v>49</v>
      </c>
      <c r="G60" s="95">
        <v>26</v>
      </c>
      <c r="H60" s="95">
        <v>3</v>
      </c>
      <c r="I60" s="95">
        <v>2</v>
      </c>
      <c r="J60" s="96">
        <v>21</v>
      </c>
      <c r="L60" s="380">
        <f>SUMPRODUCT(E$4:I$4,E60:I60)/SUM(E60:I60)</f>
        <v>3.9464285714285716</v>
      </c>
      <c r="N60" s="107">
        <v>2</v>
      </c>
      <c r="O60" s="95">
        <v>23</v>
      </c>
      <c r="P60" s="95">
        <v>59</v>
      </c>
      <c r="Q60" s="95">
        <v>13</v>
      </c>
      <c r="R60" s="95">
        <v>3</v>
      </c>
      <c r="S60" s="96">
        <v>33</v>
      </c>
      <c r="T60" s="137"/>
      <c r="U60" s="380">
        <f>SUMPRODUCT(N$4:R$4,N60:R60)/SUM(N60:R60)</f>
        <v>3.08</v>
      </c>
    </row>
    <row r="61" spans="1:21" ht="13.5" customHeight="1" x14ac:dyDescent="0.15">
      <c r="A61" s="369"/>
      <c r="B61" s="10"/>
      <c r="C61" s="24"/>
      <c r="D61" s="341"/>
      <c r="E61" s="67">
        <v>24.060150375939848</v>
      </c>
      <c r="F61" s="68">
        <v>36.84210526315789</v>
      </c>
      <c r="G61" s="68">
        <v>19.548872180451127</v>
      </c>
      <c r="H61" s="68">
        <v>2.2556390977443606</v>
      </c>
      <c r="I61" s="68">
        <v>1.5037593984962405</v>
      </c>
      <c r="J61" s="162">
        <v>15.789473684210526</v>
      </c>
      <c r="L61" s="381"/>
      <c r="N61" s="80">
        <v>1.5037593984962405</v>
      </c>
      <c r="O61" s="68">
        <v>17.293233082706767</v>
      </c>
      <c r="P61" s="68">
        <v>44.360902255639097</v>
      </c>
      <c r="Q61" s="68">
        <v>9.7744360902255636</v>
      </c>
      <c r="R61" s="68">
        <v>2.2556390977443606</v>
      </c>
      <c r="S61" s="162">
        <v>24.81203007518797</v>
      </c>
      <c r="U61" s="381"/>
    </row>
    <row r="62" spans="1:21" s="110" customFormat="1" ht="13.5" customHeight="1" x14ac:dyDescent="0.15">
      <c r="A62" s="369"/>
      <c r="B62" s="108" t="s">
        <v>65</v>
      </c>
      <c r="C62" s="120"/>
      <c r="D62" s="330">
        <v>497</v>
      </c>
      <c r="E62" s="94">
        <v>142</v>
      </c>
      <c r="F62" s="95">
        <v>208</v>
      </c>
      <c r="G62" s="95">
        <v>99</v>
      </c>
      <c r="H62" s="95">
        <v>13</v>
      </c>
      <c r="I62" s="95">
        <v>5</v>
      </c>
      <c r="J62" s="96">
        <v>30</v>
      </c>
      <c r="L62" s="380">
        <f>SUMPRODUCT(E$4:I$4,E62:I62)/SUM(E62:I62)</f>
        <v>4.0042826552462527</v>
      </c>
      <c r="N62" s="107">
        <v>23</v>
      </c>
      <c r="O62" s="95">
        <v>123</v>
      </c>
      <c r="P62" s="95">
        <v>255</v>
      </c>
      <c r="Q62" s="95">
        <v>34</v>
      </c>
      <c r="R62" s="95">
        <v>10</v>
      </c>
      <c r="S62" s="96">
        <v>52</v>
      </c>
      <c r="T62" s="137"/>
      <c r="U62" s="380">
        <f>SUMPRODUCT(N$4:R$4,N62:R62)/SUM(N62:R62)</f>
        <v>3.2584269662921348</v>
      </c>
    </row>
    <row r="63" spans="1:21" ht="13.5" customHeight="1" x14ac:dyDescent="0.15">
      <c r="A63" s="369"/>
      <c r="B63" s="10"/>
      <c r="C63" s="24"/>
      <c r="D63" s="341"/>
      <c r="E63" s="67">
        <v>28.571428571428569</v>
      </c>
      <c r="F63" s="68">
        <v>41.851106639839038</v>
      </c>
      <c r="G63" s="68">
        <v>19.919517102615693</v>
      </c>
      <c r="H63" s="68">
        <v>2.6156941649899399</v>
      </c>
      <c r="I63" s="68">
        <v>1.0060362173038229</v>
      </c>
      <c r="J63" s="162">
        <v>6.0362173038229372</v>
      </c>
      <c r="L63" s="381"/>
      <c r="N63" s="80">
        <v>4.6277665995975852</v>
      </c>
      <c r="O63" s="68">
        <v>24.748490945674046</v>
      </c>
      <c r="P63" s="68">
        <v>51.307847082494973</v>
      </c>
      <c r="Q63" s="68">
        <v>6.8410462776659964</v>
      </c>
      <c r="R63" s="68">
        <v>2.0120724346076457</v>
      </c>
      <c r="S63" s="162">
        <v>10.46277665995976</v>
      </c>
      <c r="U63" s="381"/>
    </row>
    <row r="64" spans="1:21" s="110" customFormat="1" ht="13.5" customHeight="1" x14ac:dyDescent="0.15">
      <c r="A64" s="369"/>
      <c r="B64" s="108" t="s">
        <v>66</v>
      </c>
      <c r="C64" s="120"/>
      <c r="D64" s="342">
        <v>688</v>
      </c>
      <c r="E64" s="94">
        <v>171</v>
      </c>
      <c r="F64" s="95">
        <v>301</v>
      </c>
      <c r="G64" s="95">
        <v>145</v>
      </c>
      <c r="H64" s="95">
        <v>21</v>
      </c>
      <c r="I64" s="95">
        <v>4</v>
      </c>
      <c r="J64" s="96">
        <v>46</v>
      </c>
      <c r="L64" s="380">
        <f>SUMPRODUCT(E$4:I$4,E64:I64)/SUM(E64:I64)</f>
        <v>3.9563862928348912</v>
      </c>
      <c r="N64" s="107">
        <v>19</v>
      </c>
      <c r="O64" s="95">
        <v>123</v>
      </c>
      <c r="P64" s="95">
        <v>375</v>
      </c>
      <c r="Q64" s="95">
        <v>84</v>
      </c>
      <c r="R64" s="95">
        <v>18</v>
      </c>
      <c r="S64" s="96">
        <v>69</v>
      </c>
      <c r="T64" s="137"/>
      <c r="U64" s="380">
        <f>SUMPRODUCT(N$4:R$4,N64:R64)/SUM(N64:R64)</f>
        <v>3.0662358642972536</v>
      </c>
    </row>
    <row r="65" spans="1:21" ht="13.5" customHeight="1" thickBot="1" x14ac:dyDescent="0.2">
      <c r="A65" s="370"/>
      <c r="B65" s="21"/>
      <c r="C65" s="26"/>
      <c r="D65" s="343"/>
      <c r="E65" s="70">
        <v>24.854651162790699</v>
      </c>
      <c r="F65" s="71">
        <v>43.75</v>
      </c>
      <c r="G65" s="71">
        <v>21.075581395348838</v>
      </c>
      <c r="H65" s="71">
        <v>3.0523255813953485</v>
      </c>
      <c r="I65" s="71">
        <v>0.58139534883720934</v>
      </c>
      <c r="J65" s="164">
        <v>6.6860465116279064</v>
      </c>
      <c r="L65" s="383"/>
      <c r="N65" s="81">
        <v>2.7616279069767442</v>
      </c>
      <c r="O65" s="71">
        <v>17.877906976744189</v>
      </c>
      <c r="P65" s="71">
        <v>54.505813953488371</v>
      </c>
      <c r="Q65" s="71">
        <v>12.209302325581394</v>
      </c>
      <c r="R65" s="71">
        <v>2.6162790697674421</v>
      </c>
      <c r="S65" s="164">
        <v>10.029069767441861</v>
      </c>
      <c r="U65" s="383"/>
    </row>
    <row r="66" spans="1:21" s="110" customFormat="1" ht="13.5" customHeight="1" x14ac:dyDescent="0.15">
      <c r="A66" s="367" t="s">
        <v>73</v>
      </c>
      <c r="B66" s="108" t="s">
        <v>67</v>
      </c>
      <c r="C66" s="120"/>
      <c r="D66" s="342">
        <v>1507</v>
      </c>
      <c r="E66" s="94">
        <v>439</v>
      </c>
      <c r="F66" s="95">
        <v>615</v>
      </c>
      <c r="G66" s="95">
        <v>324</v>
      </c>
      <c r="H66" s="95">
        <v>56</v>
      </c>
      <c r="I66" s="95">
        <v>12</v>
      </c>
      <c r="J66" s="96">
        <v>61</v>
      </c>
      <c r="L66" s="382">
        <f>SUMPRODUCT(E$4:I$4,E66:I66)/SUM(E66:I66)</f>
        <v>3.9771784232365146</v>
      </c>
      <c r="N66" s="107">
        <v>44</v>
      </c>
      <c r="O66" s="95">
        <v>258</v>
      </c>
      <c r="P66" s="95">
        <v>873</v>
      </c>
      <c r="Q66" s="95">
        <v>185</v>
      </c>
      <c r="R66" s="95">
        <v>48</v>
      </c>
      <c r="S66" s="96">
        <v>99</v>
      </c>
      <c r="T66" s="137"/>
      <c r="U66" s="382">
        <f>SUMPRODUCT(N$4:R$4,N66:R66)/SUM(N66:R66)</f>
        <v>3.0461647727272729</v>
      </c>
    </row>
    <row r="67" spans="1:21" ht="13.5" customHeight="1" x14ac:dyDescent="0.15">
      <c r="A67" s="369"/>
      <c r="B67" s="10" t="s">
        <v>68</v>
      </c>
      <c r="C67" s="24"/>
      <c r="D67" s="341"/>
      <c r="E67" s="67">
        <v>29.13072329130723</v>
      </c>
      <c r="F67" s="68">
        <v>40.809555408095555</v>
      </c>
      <c r="G67" s="68">
        <v>21.499668214996682</v>
      </c>
      <c r="H67" s="68">
        <v>3.71599203715992</v>
      </c>
      <c r="I67" s="68">
        <v>0.79628400796284016</v>
      </c>
      <c r="J67" s="162">
        <v>4.0477770404777704</v>
      </c>
      <c r="L67" s="381"/>
      <c r="N67" s="80">
        <v>2.9197080291970803</v>
      </c>
      <c r="O67" s="68">
        <v>17.120106171201062</v>
      </c>
      <c r="P67" s="68">
        <v>57.929661579296621</v>
      </c>
      <c r="Q67" s="68">
        <v>12.276045122760451</v>
      </c>
      <c r="R67" s="68">
        <v>3.1851360318513606</v>
      </c>
      <c r="S67" s="162">
        <v>6.5693430656934311</v>
      </c>
      <c r="U67" s="381"/>
    </row>
    <row r="68" spans="1:21" s="110" customFormat="1" ht="13.5" customHeight="1" x14ac:dyDescent="0.15">
      <c r="A68" s="369"/>
      <c r="B68" s="108" t="s">
        <v>69</v>
      </c>
      <c r="C68" s="120"/>
      <c r="D68" s="342">
        <v>1187</v>
      </c>
      <c r="E68" s="94">
        <v>366</v>
      </c>
      <c r="F68" s="95">
        <v>516</v>
      </c>
      <c r="G68" s="95">
        <v>216</v>
      </c>
      <c r="H68" s="95">
        <v>29</v>
      </c>
      <c r="I68" s="95">
        <v>9</v>
      </c>
      <c r="J68" s="96">
        <v>51</v>
      </c>
      <c r="L68" s="380">
        <f>SUMPRODUCT(E$4:I$4,E68:I68)/SUM(E68:I68)</f>
        <v>4.057218309859155</v>
      </c>
      <c r="N68" s="107">
        <v>39</v>
      </c>
      <c r="O68" s="95">
        <v>240</v>
      </c>
      <c r="P68" s="95">
        <v>647</v>
      </c>
      <c r="Q68" s="95">
        <v>145</v>
      </c>
      <c r="R68" s="95">
        <v>24</v>
      </c>
      <c r="S68" s="96">
        <v>92</v>
      </c>
      <c r="T68" s="137"/>
      <c r="U68" s="380">
        <f>SUMPRODUCT(N$4:R$4,N68:R68)/SUM(N68:R68)</f>
        <v>3.1141552511415527</v>
      </c>
    </row>
    <row r="69" spans="1:21" ht="13.5" customHeight="1" x14ac:dyDescent="0.15">
      <c r="A69" s="369"/>
      <c r="B69" s="10" t="s">
        <v>70</v>
      </c>
      <c r="C69" s="24"/>
      <c r="D69" s="341"/>
      <c r="E69" s="67">
        <v>30.834035383319293</v>
      </c>
      <c r="F69" s="68">
        <v>43.470935130581296</v>
      </c>
      <c r="G69" s="68">
        <v>18.197135636057286</v>
      </c>
      <c r="H69" s="68">
        <v>2.4431339511373209</v>
      </c>
      <c r="I69" s="68">
        <v>0.75821398483572033</v>
      </c>
      <c r="J69" s="162">
        <v>4.2965459140690818</v>
      </c>
      <c r="L69" s="381"/>
      <c r="N69" s="80">
        <v>3.2855939342881211</v>
      </c>
      <c r="O69" s="68">
        <v>20.219039595619208</v>
      </c>
      <c r="P69" s="68">
        <v>54.507160909856779</v>
      </c>
      <c r="Q69" s="68">
        <v>12.215669755686605</v>
      </c>
      <c r="R69" s="68">
        <v>2.0219039595619206</v>
      </c>
      <c r="S69" s="162">
        <v>7.750631844987363</v>
      </c>
      <c r="U69" s="381"/>
    </row>
    <row r="70" spans="1:21" s="110" customFormat="1" ht="13.5" customHeight="1" x14ac:dyDescent="0.15">
      <c r="A70" s="369"/>
      <c r="B70" s="108" t="s">
        <v>361</v>
      </c>
      <c r="C70" s="120"/>
      <c r="D70" s="342">
        <v>18</v>
      </c>
      <c r="E70" s="94">
        <v>2</v>
      </c>
      <c r="F70" s="95">
        <v>6</v>
      </c>
      <c r="G70" s="95">
        <v>1</v>
      </c>
      <c r="H70" s="95">
        <v>1</v>
      </c>
      <c r="I70" s="95">
        <v>1</v>
      </c>
      <c r="J70" s="96">
        <v>7</v>
      </c>
      <c r="L70" s="380">
        <f>SUMPRODUCT(E$4:I$4,E70:I70)/SUM(E70:I70)</f>
        <v>3.6363636363636362</v>
      </c>
      <c r="N70" s="107">
        <v>1</v>
      </c>
      <c r="O70" s="95">
        <v>5</v>
      </c>
      <c r="P70" s="95">
        <v>3</v>
      </c>
      <c r="Q70" s="95">
        <v>1</v>
      </c>
      <c r="R70" s="95">
        <v>0</v>
      </c>
      <c r="S70" s="96">
        <v>8</v>
      </c>
      <c r="T70" s="137"/>
      <c r="U70" s="380">
        <f>SUMPRODUCT(N$4:R$4,N70:R70)/SUM(N70:R70)</f>
        <v>3.6</v>
      </c>
    </row>
    <row r="71" spans="1:21" ht="13.5" customHeight="1" thickBot="1" x14ac:dyDescent="0.2">
      <c r="A71" s="370"/>
      <c r="B71" s="21"/>
      <c r="C71" s="26"/>
      <c r="D71" s="343"/>
      <c r="E71" s="70">
        <v>11.111111111111111</v>
      </c>
      <c r="F71" s="71">
        <v>33.333333333333329</v>
      </c>
      <c r="G71" s="71">
        <v>5.5555555555555554</v>
      </c>
      <c r="H71" s="71">
        <v>5.5555555555555554</v>
      </c>
      <c r="I71" s="71">
        <v>5.5555555555555554</v>
      </c>
      <c r="J71" s="164">
        <v>38.888888888888893</v>
      </c>
      <c r="L71" s="383"/>
      <c r="N71" s="81">
        <v>5.5555555555555554</v>
      </c>
      <c r="O71" s="71">
        <v>27.777777777777779</v>
      </c>
      <c r="P71" s="71">
        <v>16.666666666666664</v>
      </c>
      <c r="Q71" s="71">
        <v>5.5555555555555554</v>
      </c>
      <c r="R71" s="71">
        <v>0</v>
      </c>
      <c r="S71" s="164">
        <v>44.444444444444443</v>
      </c>
      <c r="U71" s="383"/>
    </row>
    <row r="72" spans="1:21" s="110" customFormat="1" ht="13.5" customHeight="1" x14ac:dyDescent="0.15">
      <c r="A72" s="367" t="s">
        <v>510</v>
      </c>
      <c r="B72" s="108" t="s">
        <v>511</v>
      </c>
      <c r="C72" s="120"/>
      <c r="D72" s="342">
        <v>1212</v>
      </c>
      <c r="E72" s="94">
        <v>364</v>
      </c>
      <c r="F72" s="95">
        <v>528</v>
      </c>
      <c r="G72" s="95">
        <v>239</v>
      </c>
      <c r="H72" s="95">
        <v>38</v>
      </c>
      <c r="I72" s="95">
        <v>9</v>
      </c>
      <c r="J72" s="96">
        <v>34</v>
      </c>
      <c r="L72" s="382">
        <f>SUMPRODUCT(E$4:I$4,E72:I72)/SUM(E72:I72)</f>
        <v>4.0186757215619693</v>
      </c>
      <c r="N72" s="107">
        <v>30</v>
      </c>
      <c r="O72" s="95">
        <v>194</v>
      </c>
      <c r="P72" s="95">
        <v>723</v>
      </c>
      <c r="Q72" s="95">
        <v>174</v>
      </c>
      <c r="R72" s="95">
        <v>34</v>
      </c>
      <c r="S72" s="96">
        <v>57</v>
      </c>
      <c r="T72" s="137"/>
      <c r="U72" s="382">
        <f>SUMPRODUCT(N$4:R$4,N72:R72)/SUM(N72:R72)</f>
        <v>3.0103896103896104</v>
      </c>
    </row>
    <row r="73" spans="1:21" ht="13.5" customHeight="1" x14ac:dyDescent="0.15">
      <c r="A73" s="367"/>
      <c r="B73" s="10" t="s">
        <v>512</v>
      </c>
      <c r="C73" s="24"/>
      <c r="D73" s="341"/>
      <c r="E73" s="67">
        <v>30.033003300330037</v>
      </c>
      <c r="F73" s="68">
        <v>43.564356435643568</v>
      </c>
      <c r="G73" s="68">
        <v>19.71947194719472</v>
      </c>
      <c r="H73" s="68">
        <v>3.1353135313531353</v>
      </c>
      <c r="I73" s="68">
        <v>0.74257425742574257</v>
      </c>
      <c r="J73" s="162">
        <v>2.8052805280528053</v>
      </c>
      <c r="L73" s="381"/>
      <c r="N73" s="80">
        <v>2.4752475247524752</v>
      </c>
      <c r="O73" s="68">
        <v>16.006600660066006</v>
      </c>
      <c r="P73" s="68">
        <v>59.653465346534652</v>
      </c>
      <c r="Q73" s="68">
        <v>14.356435643564355</v>
      </c>
      <c r="R73" s="68">
        <v>2.8052805280528053</v>
      </c>
      <c r="S73" s="162">
        <v>4.7029702970297027</v>
      </c>
      <c r="U73" s="381"/>
    </row>
    <row r="74" spans="1:21" s="110" customFormat="1" ht="13.5" customHeight="1" x14ac:dyDescent="0.15">
      <c r="A74" s="367"/>
      <c r="B74" s="108" t="s">
        <v>513</v>
      </c>
      <c r="C74" s="120"/>
      <c r="D74" s="342">
        <v>422</v>
      </c>
      <c r="E74" s="94">
        <v>141</v>
      </c>
      <c r="F74" s="95">
        <v>177</v>
      </c>
      <c r="G74" s="95">
        <v>80</v>
      </c>
      <c r="H74" s="95">
        <v>13</v>
      </c>
      <c r="I74" s="95">
        <v>2</v>
      </c>
      <c r="J74" s="96">
        <v>9</v>
      </c>
      <c r="L74" s="380">
        <f>SUMPRODUCT(E$4:I$4,E74:I74)/SUM(E74:I74)</f>
        <v>4.0702179176755449</v>
      </c>
      <c r="N74" s="107">
        <v>16</v>
      </c>
      <c r="O74" s="95">
        <v>78</v>
      </c>
      <c r="P74" s="95">
        <v>261</v>
      </c>
      <c r="Q74" s="95">
        <v>48</v>
      </c>
      <c r="R74" s="95">
        <v>7</v>
      </c>
      <c r="S74" s="96">
        <v>12</v>
      </c>
      <c r="T74" s="137"/>
      <c r="U74" s="380">
        <f>SUMPRODUCT(N$4:R$4,N74:R74)/SUM(N74:R74)</f>
        <v>3.1170731707317074</v>
      </c>
    </row>
    <row r="75" spans="1:21" ht="13.5" customHeight="1" x14ac:dyDescent="0.15">
      <c r="A75" s="367"/>
      <c r="B75" s="10" t="s">
        <v>512</v>
      </c>
      <c r="C75" s="24"/>
      <c r="D75" s="341"/>
      <c r="E75" s="67">
        <v>33.412322274881518</v>
      </c>
      <c r="F75" s="68">
        <v>41.943127962085306</v>
      </c>
      <c r="G75" s="68">
        <v>18.957345971563981</v>
      </c>
      <c r="H75" s="68">
        <v>3.080568720379147</v>
      </c>
      <c r="I75" s="68">
        <v>0.47393364928909953</v>
      </c>
      <c r="J75" s="162">
        <v>2.1327014218009479</v>
      </c>
      <c r="L75" s="381"/>
      <c r="N75" s="80">
        <v>3.7914691943127963</v>
      </c>
      <c r="O75" s="68">
        <v>18.48341232227488</v>
      </c>
      <c r="P75" s="68">
        <v>61.84834123222749</v>
      </c>
      <c r="Q75" s="68">
        <v>11.374407582938389</v>
      </c>
      <c r="R75" s="68">
        <v>1.6587677725118484</v>
      </c>
      <c r="S75" s="162">
        <v>2.8436018957345972</v>
      </c>
      <c r="U75" s="381"/>
    </row>
    <row r="76" spans="1:21" s="110" customFormat="1" ht="13.5" customHeight="1" x14ac:dyDescent="0.15">
      <c r="A76" s="367"/>
      <c r="B76" s="108" t="s">
        <v>514</v>
      </c>
      <c r="C76" s="120"/>
      <c r="D76" s="342">
        <v>1078</v>
      </c>
      <c r="E76" s="94">
        <v>302</v>
      </c>
      <c r="F76" s="95">
        <v>432</v>
      </c>
      <c r="G76" s="95">
        <v>222</v>
      </c>
      <c r="H76" s="95">
        <v>35</v>
      </c>
      <c r="I76" s="95">
        <v>11</v>
      </c>
      <c r="J76" s="96">
        <v>76</v>
      </c>
      <c r="L76" s="380">
        <f>SUMPRODUCT(E$4:I$4,E76:I76)/SUM(E76:I76)</f>
        <v>3.9770459081836327</v>
      </c>
      <c r="N76" s="107">
        <v>38</v>
      </c>
      <c r="O76" s="95">
        <v>231</v>
      </c>
      <c r="P76" s="95">
        <v>539</v>
      </c>
      <c r="Q76" s="95">
        <v>109</v>
      </c>
      <c r="R76" s="95">
        <v>31</v>
      </c>
      <c r="S76" s="96">
        <v>130</v>
      </c>
      <c r="T76" s="137"/>
      <c r="U76" s="380">
        <f>SUMPRODUCT(N$4:R$4,N76:R76)/SUM(N76:R76)</f>
        <v>3.1434599156118144</v>
      </c>
    </row>
    <row r="77" spans="1:21" ht="13.5" customHeight="1" thickBot="1" x14ac:dyDescent="0.2">
      <c r="A77" s="368"/>
      <c r="B77" s="21"/>
      <c r="C77" s="26"/>
      <c r="D77" s="343"/>
      <c r="E77" s="70">
        <v>28.014842300556587</v>
      </c>
      <c r="F77" s="71">
        <v>40.07421150278293</v>
      </c>
      <c r="G77" s="71">
        <v>20.593692022263451</v>
      </c>
      <c r="H77" s="71">
        <v>3.2467532467532463</v>
      </c>
      <c r="I77" s="71">
        <v>1.0204081632653061</v>
      </c>
      <c r="J77" s="164">
        <v>7.0500927643784781</v>
      </c>
      <c r="L77" s="383"/>
      <c r="N77" s="81">
        <v>3.525046382189239</v>
      </c>
      <c r="O77" s="71">
        <v>21.428571428571427</v>
      </c>
      <c r="P77" s="71">
        <v>50</v>
      </c>
      <c r="Q77" s="71">
        <v>10.111317254174397</v>
      </c>
      <c r="R77" s="71">
        <v>2.8756957328385901</v>
      </c>
      <c r="S77" s="164">
        <v>12.059369202226346</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340</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592</v>
      </c>
      <c r="F6" s="92">
        <v>1104</v>
      </c>
      <c r="G6" s="92">
        <v>698</v>
      </c>
      <c r="H6" s="92">
        <v>153</v>
      </c>
      <c r="I6" s="92">
        <v>44</v>
      </c>
      <c r="J6" s="93">
        <v>121</v>
      </c>
      <c r="K6" s="133"/>
      <c r="L6" s="382">
        <f>SUMPRODUCT(E$4:I$4,E6:I6)/SUM(E6:I6)</f>
        <v>3.7900424546507141</v>
      </c>
      <c r="N6" s="100">
        <v>79</v>
      </c>
      <c r="O6" s="92">
        <v>478</v>
      </c>
      <c r="P6" s="92">
        <v>1411</v>
      </c>
      <c r="Q6" s="92">
        <v>416</v>
      </c>
      <c r="R6" s="92">
        <v>125</v>
      </c>
      <c r="S6" s="93">
        <v>203</v>
      </c>
      <c r="T6" s="137"/>
      <c r="U6" s="382">
        <f>SUMPRODUCT(N$4:R$4,N6:R6)/SUM(N6:R6)</f>
        <v>2.9880430450378639</v>
      </c>
    </row>
    <row r="7" spans="1:22" ht="13.5" customHeight="1" thickBot="1" x14ac:dyDescent="0.2">
      <c r="A7" s="8"/>
      <c r="B7" s="9"/>
      <c r="C7" s="9"/>
      <c r="D7" s="339"/>
      <c r="E7" s="64">
        <v>21.828908554572273</v>
      </c>
      <c r="F7" s="65">
        <v>40.707964601769916</v>
      </c>
      <c r="G7" s="65">
        <v>25.737463126843657</v>
      </c>
      <c r="H7" s="65">
        <v>5.6415929203539816</v>
      </c>
      <c r="I7" s="65">
        <v>1.6224188790560472</v>
      </c>
      <c r="J7" s="163">
        <v>4.4616519174041294</v>
      </c>
      <c r="K7" s="134"/>
      <c r="L7" s="383"/>
      <c r="N7" s="79">
        <v>2.9129793510324484</v>
      </c>
      <c r="O7" s="65">
        <v>17.62536873156342</v>
      </c>
      <c r="P7" s="65">
        <v>52.028023598820063</v>
      </c>
      <c r="Q7" s="65">
        <v>15.339233038348082</v>
      </c>
      <c r="R7" s="65">
        <v>4.609144542772861</v>
      </c>
      <c r="S7" s="163">
        <v>7.4852507374631267</v>
      </c>
      <c r="U7" s="383"/>
    </row>
    <row r="8" spans="1:22" s="110" customFormat="1" ht="13.5" customHeight="1" x14ac:dyDescent="0.15">
      <c r="A8" s="371" t="s">
        <v>30</v>
      </c>
      <c r="B8" s="118" t="s">
        <v>32</v>
      </c>
      <c r="C8" s="119"/>
      <c r="D8" s="340">
        <v>1272</v>
      </c>
      <c r="E8" s="101">
        <v>275</v>
      </c>
      <c r="F8" s="102">
        <v>517</v>
      </c>
      <c r="G8" s="102">
        <v>337</v>
      </c>
      <c r="H8" s="102">
        <v>59</v>
      </c>
      <c r="I8" s="102">
        <v>24</v>
      </c>
      <c r="J8" s="105">
        <v>60</v>
      </c>
      <c r="K8" s="133"/>
      <c r="L8" s="382">
        <f>SUMPRODUCT(E$4:I$4,E8:I8)/SUM(E8:I8)</f>
        <v>3.7920792079207919</v>
      </c>
      <c r="N8" s="104">
        <v>29</v>
      </c>
      <c r="O8" s="102">
        <v>228</v>
      </c>
      <c r="P8" s="102">
        <v>661</v>
      </c>
      <c r="Q8" s="102">
        <v>198</v>
      </c>
      <c r="R8" s="102">
        <v>66</v>
      </c>
      <c r="S8" s="105">
        <v>90</v>
      </c>
      <c r="T8" s="137"/>
      <c r="U8" s="382">
        <f>SUMPRODUCT(N$4:R$4,N8:R8)/SUM(N8:R8)</f>
        <v>2.9627749576988154</v>
      </c>
    </row>
    <row r="9" spans="1:22" ht="13.5" customHeight="1" x14ac:dyDescent="0.15">
      <c r="A9" s="369"/>
      <c r="B9" s="10"/>
      <c r="C9" s="24"/>
      <c r="D9" s="341"/>
      <c r="E9" s="67">
        <v>21.619496855345911</v>
      </c>
      <c r="F9" s="68">
        <v>40.644654088050316</v>
      </c>
      <c r="G9" s="68">
        <v>26.493710691823903</v>
      </c>
      <c r="H9" s="68">
        <v>4.6383647798742134</v>
      </c>
      <c r="I9" s="68">
        <v>1.8867924528301887</v>
      </c>
      <c r="J9" s="162">
        <v>4.716981132075472</v>
      </c>
      <c r="K9" s="134"/>
      <c r="L9" s="381"/>
      <c r="N9" s="80">
        <v>2.2798742138364778</v>
      </c>
      <c r="O9" s="68">
        <v>17.924528301886792</v>
      </c>
      <c r="P9" s="68">
        <v>51.965408805031444</v>
      </c>
      <c r="Q9" s="68">
        <v>15.566037735849056</v>
      </c>
      <c r="R9" s="68">
        <v>5.1886792452830193</v>
      </c>
      <c r="S9" s="162">
        <v>7.0754716981132075</v>
      </c>
      <c r="U9" s="381"/>
    </row>
    <row r="10" spans="1:22" s="110" customFormat="1" ht="13.5" customHeight="1" x14ac:dyDescent="0.15">
      <c r="A10" s="369"/>
      <c r="B10" s="108" t="s">
        <v>34</v>
      </c>
      <c r="C10" s="120"/>
      <c r="D10" s="342">
        <v>279</v>
      </c>
      <c r="E10" s="94">
        <v>76</v>
      </c>
      <c r="F10" s="95">
        <v>110</v>
      </c>
      <c r="G10" s="95">
        <v>66</v>
      </c>
      <c r="H10" s="95">
        <v>14</v>
      </c>
      <c r="I10" s="95">
        <v>3</v>
      </c>
      <c r="J10" s="96">
        <v>10</v>
      </c>
      <c r="K10" s="127"/>
      <c r="L10" s="380">
        <f>SUMPRODUCT(E$4:I$4,E10:I10)/SUM(E10:I10)</f>
        <v>3.8996282527881041</v>
      </c>
      <c r="N10" s="107">
        <v>10</v>
      </c>
      <c r="O10" s="95">
        <v>56</v>
      </c>
      <c r="P10" s="95">
        <v>147</v>
      </c>
      <c r="Q10" s="95">
        <v>30</v>
      </c>
      <c r="R10" s="95">
        <v>14</v>
      </c>
      <c r="S10" s="96">
        <v>22</v>
      </c>
      <c r="T10" s="137"/>
      <c r="U10" s="380">
        <f>SUMPRODUCT(N$4:R$4,N10:R10)/SUM(N10:R10)</f>
        <v>3.0700389105058368</v>
      </c>
    </row>
    <row r="11" spans="1:22" ht="13.5" customHeight="1" x14ac:dyDescent="0.15">
      <c r="A11" s="369"/>
      <c r="B11" s="10"/>
      <c r="C11" s="24"/>
      <c r="D11" s="341"/>
      <c r="E11" s="67">
        <v>27.24014336917563</v>
      </c>
      <c r="F11" s="68">
        <v>39.426523297491038</v>
      </c>
      <c r="G11" s="68">
        <v>23.655913978494624</v>
      </c>
      <c r="H11" s="68">
        <v>5.0179211469534053</v>
      </c>
      <c r="I11" s="68">
        <v>1.0752688172043012</v>
      </c>
      <c r="J11" s="162">
        <v>3.5842293906810032</v>
      </c>
      <c r="K11" s="128"/>
      <c r="L11" s="381"/>
      <c r="N11" s="80">
        <v>3.5842293906810032</v>
      </c>
      <c r="O11" s="68">
        <v>20.071684587813621</v>
      </c>
      <c r="P11" s="68">
        <v>52.688172043010752</v>
      </c>
      <c r="Q11" s="68">
        <v>10.75268817204301</v>
      </c>
      <c r="R11" s="68">
        <v>5.0179211469534053</v>
      </c>
      <c r="S11" s="162">
        <v>7.8853046594982077</v>
      </c>
      <c r="U11" s="381"/>
    </row>
    <row r="12" spans="1:22" s="110" customFormat="1" ht="13.5" customHeight="1" x14ac:dyDescent="0.15">
      <c r="A12" s="369"/>
      <c r="B12" s="108" t="s">
        <v>36</v>
      </c>
      <c r="C12" s="120"/>
      <c r="D12" s="342">
        <v>680</v>
      </c>
      <c r="E12" s="94">
        <v>155</v>
      </c>
      <c r="F12" s="95">
        <v>291</v>
      </c>
      <c r="G12" s="95">
        <v>165</v>
      </c>
      <c r="H12" s="95">
        <v>35</v>
      </c>
      <c r="I12" s="95">
        <v>7</v>
      </c>
      <c r="J12" s="96">
        <v>27</v>
      </c>
      <c r="K12" s="127"/>
      <c r="L12" s="380">
        <f>SUMPRODUCT(E$4:I$4,E12:I12)/SUM(E12:I12)</f>
        <v>3.8453292496171514</v>
      </c>
      <c r="N12" s="107">
        <v>35</v>
      </c>
      <c r="O12" s="95">
        <v>133</v>
      </c>
      <c r="P12" s="95">
        <v>349</v>
      </c>
      <c r="Q12" s="95">
        <v>98</v>
      </c>
      <c r="R12" s="95">
        <v>21</v>
      </c>
      <c r="S12" s="96">
        <v>44</v>
      </c>
      <c r="T12" s="137"/>
      <c r="U12" s="380">
        <f>SUMPRODUCT(N$4:R$4,N12:R12)/SUM(N12:R12)</f>
        <v>3.0990566037735849</v>
      </c>
    </row>
    <row r="13" spans="1:22" ht="13.5" customHeight="1" x14ac:dyDescent="0.15">
      <c r="A13" s="369"/>
      <c r="B13" s="10"/>
      <c r="C13" s="24"/>
      <c r="D13" s="341"/>
      <c r="E13" s="67">
        <v>22.794117647058822</v>
      </c>
      <c r="F13" s="68">
        <v>42.794117647058819</v>
      </c>
      <c r="G13" s="68">
        <v>24.264705882352942</v>
      </c>
      <c r="H13" s="68">
        <v>5.1470588235294112</v>
      </c>
      <c r="I13" s="68">
        <v>1.0294117647058822</v>
      </c>
      <c r="J13" s="162">
        <v>3.9705882352941173</v>
      </c>
      <c r="K13" s="128"/>
      <c r="L13" s="381"/>
      <c r="N13" s="80">
        <v>5.1470588235294112</v>
      </c>
      <c r="O13" s="68">
        <v>19.558823529411764</v>
      </c>
      <c r="P13" s="68">
        <v>51.323529411764703</v>
      </c>
      <c r="Q13" s="68">
        <v>14.411764705882351</v>
      </c>
      <c r="R13" s="68">
        <v>3.0882352941176472</v>
      </c>
      <c r="S13" s="162">
        <v>6.4705882352941186</v>
      </c>
      <c r="U13" s="381"/>
    </row>
    <row r="14" spans="1:22" s="110" customFormat="1" ht="13.5" customHeight="1" x14ac:dyDescent="0.15">
      <c r="A14" s="369"/>
      <c r="B14" s="108" t="s">
        <v>38</v>
      </c>
      <c r="C14" s="120"/>
      <c r="D14" s="342">
        <v>196</v>
      </c>
      <c r="E14" s="94">
        <v>39</v>
      </c>
      <c r="F14" s="95">
        <v>76</v>
      </c>
      <c r="G14" s="95">
        <v>54</v>
      </c>
      <c r="H14" s="95">
        <v>18</v>
      </c>
      <c r="I14" s="95">
        <v>2</v>
      </c>
      <c r="J14" s="96">
        <v>7</v>
      </c>
      <c r="K14" s="127"/>
      <c r="L14" s="380">
        <f>SUMPRODUCT(E$4:I$4,E14:I14)/SUM(E14:I14)</f>
        <v>3.6984126984126986</v>
      </c>
      <c r="N14" s="107">
        <v>2</v>
      </c>
      <c r="O14" s="95">
        <v>26</v>
      </c>
      <c r="P14" s="95">
        <v>101</v>
      </c>
      <c r="Q14" s="95">
        <v>44</v>
      </c>
      <c r="R14" s="95">
        <v>7</v>
      </c>
      <c r="S14" s="96">
        <v>16</v>
      </c>
      <c r="T14" s="137"/>
      <c r="U14" s="380">
        <f>SUMPRODUCT(N$4:R$4,N14:R14)/SUM(N14:R14)</f>
        <v>2.8444444444444446</v>
      </c>
    </row>
    <row r="15" spans="1:22" ht="13.5" customHeight="1" x14ac:dyDescent="0.15">
      <c r="A15" s="369"/>
      <c r="B15" s="10"/>
      <c r="C15" s="24"/>
      <c r="D15" s="341"/>
      <c r="E15" s="67">
        <v>19.897959183673468</v>
      </c>
      <c r="F15" s="68">
        <v>38.775510204081634</v>
      </c>
      <c r="G15" s="68">
        <v>27.551020408163261</v>
      </c>
      <c r="H15" s="68">
        <v>9.183673469387756</v>
      </c>
      <c r="I15" s="68">
        <v>1.0204081632653061</v>
      </c>
      <c r="J15" s="162">
        <v>3.5714285714285712</v>
      </c>
      <c r="K15" s="128"/>
      <c r="L15" s="381"/>
      <c r="N15" s="80">
        <v>1.0204081632653061</v>
      </c>
      <c r="O15" s="68">
        <v>13.26530612244898</v>
      </c>
      <c r="P15" s="68">
        <v>51.530612244897952</v>
      </c>
      <c r="Q15" s="68">
        <v>22.448979591836736</v>
      </c>
      <c r="R15" s="68">
        <v>3.5714285714285712</v>
      </c>
      <c r="S15" s="162">
        <v>8.1632653061224492</v>
      </c>
      <c r="U15" s="381"/>
    </row>
    <row r="16" spans="1:22" s="110" customFormat="1" ht="13.5" customHeight="1" x14ac:dyDescent="0.15">
      <c r="A16" s="369"/>
      <c r="B16" s="108" t="s">
        <v>40</v>
      </c>
      <c r="C16" s="120"/>
      <c r="D16" s="342">
        <v>191</v>
      </c>
      <c r="E16" s="94">
        <v>26</v>
      </c>
      <c r="F16" s="95">
        <v>73</v>
      </c>
      <c r="G16" s="95">
        <v>54</v>
      </c>
      <c r="H16" s="95">
        <v>20</v>
      </c>
      <c r="I16" s="95">
        <v>6</v>
      </c>
      <c r="J16" s="96">
        <v>12</v>
      </c>
      <c r="K16" s="127"/>
      <c r="L16" s="380">
        <f>SUMPRODUCT(E$4:I$4,E16:I16)/SUM(E16:I16)</f>
        <v>3.5195530726256985</v>
      </c>
      <c r="N16" s="107">
        <v>3</v>
      </c>
      <c r="O16" s="95">
        <v>25</v>
      </c>
      <c r="P16" s="95">
        <v>101</v>
      </c>
      <c r="Q16" s="95">
        <v>29</v>
      </c>
      <c r="R16" s="95">
        <v>12</v>
      </c>
      <c r="S16" s="96">
        <v>21</v>
      </c>
      <c r="T16" s="137"/>
      <c r="U16" s="380">
        <f>SUMPRODUCT(N$4:R$4,N16:R16)/SUM(N16:R16)</f>
        <v>2.8705882352941177</v>
      </c>
    </row>
    <row r="17" spans="1:21" ht="13.5" customHeight="1" x14ac:dyDescent="0.15">
      <c r="A17" s="369"/>
      <c r="B17" s="10"/>
      <c r="C17" s="24"/>
      <c r="D17" s="341"/>
      <c r="E17" s="67">
        <v>13.612565445026178</v>
      </c>
      <c r="F17" s="68">
        <v>38.219895287958117</v>
      </c>
      <c r="G17" s="68">
        <v>28.272251308900525</v>
      </c>
      <c r="H17" s="68">
        <v>10.471204188481675</v>
      </c>
      <c r="I17" s="68">
        <v>3.1413612565445024</v>
      </c>
      <c r="J17" s="162">
        <v>6.2827225130890048</v>
      </c>
      <c r="K17" s="128"/>
      <c r="L17" s="381"/>
      <c r="N17" s="80">
        <v>1.5706806282722512</v>
      </c>
      <c r="O17" s="68">
        <v>13.089005235602095</v>
      </c>
      <c r="P17" s="68">
        <v>52.879581151832454</v>
      </c>
      <c r="Q17" s="68">
        <v>15.183246073298429</v>
      </c>
      <c r="R17" s="68">
        <v>6.2827225130890048</v>
      </c>
      <c r="S17" s="162">
        <v>10.99476439790576</v>
      </c>
      <c r="U17" s="381"/>
    </row>
    <row r="18" spans="1:21" s="110" customFormat="1" ht="13.5" customHeight="1" x14ac:dyDescent="0.15">
      <c r="A18" s="369"/>
      <c r="B18" s="108" t="s">
        <v>42</v>
      </c>
      <c r="C18" s="120"/>
      <c r="D18" s="342">
        <v>94</v>
      </c>
      <c r="E18" s="94">
        <v>21</v>
      </c>
      <c r="F18" s="95">
        <v>37</v>
      </c>
      <c r="G18" s="95">
        <v>22</v>
      </c>
      <c r="H18" s="95">
        <v>7</v>
      </c>
      <c r="I18" s="95">
        <v>2</v>
      </c>
      <c r="J18" s="96">
        <v>5</v>
      </c>
      <c r="K18" s="127"/>
      <c r="L18" s="380">
        <f>SUMPRODUCT(E$4:I$4,E18:I18)/SUM(E18:I18)</f>
        <v>3.7640449438202248</v>
      </c>
      <c r="N18" s="107">
        <v>0</v>
      </c>
      <c r="O18" s="95">
        <v>10</v>
      </c>
      <c r="P18" s="95">
        <v>52</v>
      </c>
      <c r="Q18" s="95">
        <v>17</v>
      </c>
      <c r="R18" s="95">
        <v>5</v>
      </c>
      <c r="S18" s="96">
        <v>10</v>
      </c>
      <c r="T18" s="137"/>
      <c r="U18" s="380">
        <f>SUMPRODUCT(N$4:R$4,N18:R18)/SUM(N18:R18)</f>
        <v>2.7976190476190474</v>
      </c>
    </row>
    <row r="19" spans="1:21" ht="13.5" customHeight="1" thickBot="1" x14ac:dyDescent="0.2">
      <c r="A19" s="370"/>
      <c r="B19" s="21"/>
      <c r="C19" s="26"/>
      <c r="D19" s="343"/>
      <c r="E19" s="70">
        <v>22.340425531914892</v>
      </c>
      <c r="F19" s="71">
        <v>39.361702127659576</v>
      </c>
      <c r="G19" s="71">
        <v>23.404255319148938</v>
      </c>
      <c r="H19" s="71">
        <v>7.4468085106382977</v>
      </c>
      <c r="I19" s="71">
        <v>2.1276595744680851</v>
      </c>
      <c r="J19" s="164">
        <v>5.3191489361702127</v>
      </c>
      <c r="K19" s="128"/>
      <c r="L19" s="383"/>
      <c r="N19" s="81">
        <v>0</v>
      </c>
      <c r="O19" s="71">
        <v>10.638297872340425</v>
      </c>
      <c r="P19" s="71">
        <v>55.319148936170215</v>
      </c>
      <c r="Q19" s="71">
        <v>18.085106382978726</v>
      </c>
      <c r="R19" s="71">
        <v>5.3191489361702127</v>
      </c>
      <c r="S19" s="164">
        <v>10.638297872340425</v>
      </c>
      <c r="U19" s="383"/>
    </row>
    <row r="20" spans="1:21" s="111" customFormat="1" ht="13.5" customHeight="1" x14ac:dyDescent="0.15">
      <c r="A20" s="372" t="s">
        <v>0</v>
      </c>
      <c r="B20" s="103" t="s">
        <v>1</v>
      </c>
      <c r="C20" s="121"/>
      <c r="D20" s="340">
        <v>1088</v>
      </c>
      <c r="E20" s="101">
        <v>216</v>
      </c>
      <c r="F20" s="102">
        <v>444</v>
      </c>
      <c r="G20" s="102">
        <v>310</v>
      </c>
      <c r="H20" s="102">
        <v>62</v>
      </c>
      <c r="I20" s="102">
        <v>12</v>
      </c>
      <c r="J20" s="105">
        <v>44</v>
      </c>
      <c r="K20" s="129"/>
      <c r="L20" s="382">
        <f>SUMPRODUCT(E$4:I$4,E20:I20)/SUM(E20:I20)</f>
        <v>3.7567049808429118</v>
      </c>
      <c r="N20" s="104">
        <v>31</v>
      </c>
      <c r="O20" s="102">
        <v>186</v>
      </c>
      <c r="P20" s="102">
        <v>569</v>
      </c>
      <c r="Q20" s="102">
        <v>179</v>
      </c>
      <c r="R20" s="102">
        <v>47</v>
      </c>
      <c r="S20" s="105">
        <v>76</v>
      </c>
      <c r="T20" s="4"/>
      <c r="U20" s="382">
        <f>SUMPRODUCT(N$4:R$4,N20:R20)/SUM(N20:R20)</f>
        <v>2.9752964426877471</v>
      </c>
    </row>
    <row r="21" spans="1:21" s="22" customFormat="1" ht="13.5" customHeight="1" x14ac:dyDescent="0.15">
      <c r="A21" s="373"/>
      <c r="B21" s="23"/>
      <c r="C21" s="25"/>
      <c r="D21" s="341"/>
      <c r="E21" s="67">
        <v>19.852941176470587</v>
      </c>
      <c r="F21" s="68">
        <v>40.808823529411761</v>
      </c>
      <c r="G21" s="68">
        <v>28.492647058823529</v>
      </c>
      <c r="H21" s="68">
        <v>5.6985294117647056</v>
      </c>
      <c r="I21" s="68">
        <v>1.1029411764705883</v>
      </c>
      <c r="J21" s="162">
        <v>4.0441176470588234</v>
      </c>
      <c r="L21" s="381"/>
      <c r="N21" s="80">
        <v>2.8492647058823528</v>
      </c>
      <c r="O21" s="68">
        <v>17.09558823529412</v>
      </c>
      <c r="P21" s="68">
        <v>52.297794117647058</v>
      </c>
      <c r="Q21" s="68">
        <v>16.452205882352942</v>
      </c>
      <c r="R21" s="68">
        <v>4.3198529411764701</v>
      </c>
      <c r="S21" s="162">
        <v>6.9852941176470589</v>
      </c>
      <c r="T21" s="4"/>
      <c r="U21" s="381"/>
    </row>
    <row r="22" spans="1:21" s="111" customFormat="1" ht="13.5" customHeight="1" x14ac:dyDescent="0.15">
      <c r="A22" s="373"/>
      <c r="B22" s="106" t="s">
        <v>2</v>
      </c>
      <c r="C22" s="122"/>
      <c r="D22" s="342">
        <v>1538</v>
      </c>
      <c r="E22" s="94">
        <v>365</v>
      </c>
      <c r="F22" s="95">
        <v>625</v>
      </c>
      <c r="G22" s="95">
        <v>361</v>
      </c>
      <c r="H22" s="95">
        <v>90</v>
      </c>
      <c r="I22" s="95">
        <v>32</v>
      </c>
      <c r="J22" s="96">
        <v>65</v>
      </c>
      <c r="L22" s="380">
        <f>SUMPRODUCT(E$4:I$4,E22:I22)/SUM(E22:I22)</f>
        <v>3.8153428377460963</v>
      </c>
      <c r="N22" s="107">
        <v>42</v>
      </c>
      <c r="O22" s="95">
        <v>277</v>
      </c>
      <c r="P22" s="95">
        <v>802</v>
      </c>
      <c r="Q22" s="95">
        <v>230</v>
      </c>
      <c r="R22" s="95">
        <v>77</v>
      </c>
      <c r="S22" s="96">
        <v>110</v>
      </c>
      <c r="T22" s="4"/>
      <c r="U22" s="380">
        <f>SUMPRODUCT(N$4:R$4,N22:R22)/SUM(N22:R22)</f>
        <v>2.9838935574229692</v>
      </c>
    </row>
    <row r="23" spans="1:21" s="22" customFormat="1" ht="13.5" customHeight="1" x14ac:dyDescent="0.15">
      <c r="A23" s="373"/>
      <c r="B23" s="23"/>
      <c r="C23" s="25"/>
      <c r="D23" s="341"/>
      <c r="E23" s="67">
        <v>23.732119635890765</v>
      </c>
      <c r="F23" s="68">
        <v>40.637191157347203</v>
      </c>
      <c r="G23" s="68">
        <v>23.472041612483746</v>
      </c>
      <c r="H23" s="68">
        <v>5.851755526657997</v>
      </c>
      <c r="I23" s="68">
        <v>2.080624187256177</v>
      </c>
      <c r="J23" s="162">
        <v>4.2262678803641087</v>
      </c>
      <c r="L23" s="381"/>
      <c r="N23" s="80">
        <v>2.7308192457737324</v>
      </c>
      <c r="O23" s="68">
        <v>18.010403120936282</v>
      </c>
      <c r="P23" s="68">
        <v>52.145643693107935</v>
      </c>
      <c r="Q23" s="68">
        <v>14.954486345903772</v>
      </c>
      <c r="R23" s="68">
        <v>5.006501950585176</v>
      </c>
      <c r="S23" s="162">
        <v>7.1521456436931086</v>
      </c>
      <c r="T23" s="4"/>
      <c r="U23" s="381"/>
    </row>
    <row r="24" spans="1:21" s="111" customFormat="1" ht="13.5" customHeight="1" x14ac:dyDescent="0.15">
      <c r="A24" s="373"/>
      <c r="B24" s="106" t="s">
        <v>45</v>
      </c>
      <c r="C24" s="122"/>
      <c r="D24" s="342">
        <v>86</v>
      </c>
      <c r="E24" s="94">
        <v>11</v>
      </c>
      <c r="F24" s="95">
        <v>35</v>
      </c>
      <c r="G24" s="95">
        <v>27</v>
      </c>
      <c r="H24" s="95">
        <v>1</v>
      </c>
      <c r="I24" s="95">
        <v>0</v>
      </c>
      <c r="J24" s="96">
        <v>12</v>
      </c>
      <c r="L24" s="380">
        <f>SUMPRODUCT(E$4:I$4,E24:I24)/SUM(E24:I24)</f>
        <v>3.7567567567567566</v>
      </c>
      <c r="N24" s="107">
        <v>6</v>
      </c>
      <c r="O24" s="95">
        <v>15</v>
      </c>
      <c r="P24" s="95">
        <v>40</v>
      </c>
      <c r="Q24" s="95">
        <v>7</v>
      </c>
      <c r="R24" s="95">
        <v>1</v>
      </c>
      <c r="S24" s="96">
        <v>17</v>
      </c>
      <c r="T24" s="4"/>
      <c r="U24" s="380">
        <f>SUMPRODUCT(N$4:R$4,N24:R24)/SUM(N24:R24)</f>
        <v>3.2608695652173911</v>
      </c>
    </row>
    <row r="25" spans="1:21" s="22" customFormat="1" ht="13.5" customHeight="1" thickBot="1" x14ac:dyDescent="0.2">
      <c r="A25" s="374"/>
      <c r="B25" s="61"/>
      <c r="C25" s="62"/>
      <c r="D25" s="343"/>
      <c r="E25" s="70">
        <v>12.790697674418606</v>
      </c>
      <c r="F25" s="71">
        <v>40.697674418604649</v>
      </c>
      <c r="G25" s="71">
        <v>31.395348837209301</v>
      </c>
      <c r="H25" s="71">
        <v>1.1627906976744187</v>
      </c>
      <c r="I25" s="71">
        <v>0</v>
      </c>
      <c r="J25" s="164">
        <v>13.953488372093023</v>
      </c>
      <c r="L25" s="383"/>
      <c r="N25" s="81">
        <v>6.9767441860465116</v>
      </c>
      <c r="O25" s="71">
        <v>17.441860465116278</v>
      </c>
      <c r="P25" s="71">
        <v>46.511627906976742</v>
      </c>
      <c r="Q25" s="71">
        <v>8.1395348837209305</v>
      </c>
      <c r="R25" s="71">
        <v>1.1627906976744187</v>
      </c>
      <c r="S25" s="164">
        <v>19.767441860465116</v>
      </c>
      <c r="T25" s="4"/>
      <c r="U25" s="383"/>
    </row>
    <row r="26" spans="1:21" s="110" customFormat="1" ht="13.5" customHeight="1" x14ac:dyDescent="0.15">
      <c r="A26" s="371" t="s">
        <v>43</v>
      </c>
      <c r="B26" s="118" t="s">
        <v>3</v>
      </c>
      <c r="C26" s="119"/>
      <c r="D26" s="344">
        <v>170</v>
      </c>
      <c r="E26" s="112">
        <v>59</v>
      </c>
      <c r="F26" s="113">
        <v>62</v>
      </c>
      <c r="G26" s="113">
        <v>34</v>
      </c>
      <c r="H26" s="113">
        <v>9</v>
      </c>
      <c r="I26" s="113">
        <v>2</v>
      </c>
      <c r="J26" s="114">
        <v>4</v>
      </c>
      <c r="L26" s="382">
        <f>SUMPRODUCT(E$4:I$4,E26:I26)/SUM(E26:I26)</f>
        <v>4.0060240963855422</v>
      </c>
      <c r="N26" s="115">
        <v>11</v>
      </c>
      <c r="O26" s="113">
        <v>38</v>
      </c>
      <c r="P26" s="113">
        <v>77</v>
      </c>
      <c r="Q26" s="113">
        <v>28</v>
      </c>
      <c r="R26" s="113">
        <v>9</v>
      </c>
      <c r="S26" s="114">
        <v>7</v>
      </c>
      <c r="T26" s="137"/>
      <c r="U26" s="382">
        <f>SUMPRODUCT(N$4:R$4,N26:R26)/SUM(N26:R26)</f>
        <v>3.0858895705521472</v>
      </c>
    </row>
    <row r="27" spans="1:21" ht="13.5" customHeight="1" x14ac:dyDescent="0.15">
      <c r="A27" s="369"/>
      <c r="B27" s="10"/>
      <c r="C27" s="24"/>
      <c r="D27" s="345"/>
      <c r="E27" s="73">
        <v>34.705882352941174</v>
      </c>
      <c r="F27" s="74">
        <v>36.470588235294116</v>
      </c>
      <c r="G27" s="74">
        <v>20</v>
      </c>
      <c r="H27" s="74">
        <v>5.2941176470588234</v>
      </c>
      <c r="I27" s="74">
        <v>1.1764705882352942</v>
      </c>
      <c r="J27" s="165">
        <v>2.3529411764705883</v>
      </c>
      <c r="L27" s="381"/>
      <c r="N27" s="82">
        <v>6.4705882352941186</v>
      </c>
      <c r="O27" s="74">
        <v>22.352941176470591</v>
      </c>
      <c r="P27" s="74">
        <v>45.294117647058826</v>
      </c>
      <c r="Q27" s="74">
        <v>16.470588235294116</v>
      </c>
      <c r="R27" s="74">
        <v>5.2941176470588234</v>
      </c>
      <c r="S27" s="165">
        <v>4.117647058823529</v>
      </c>
      <c r="U27" s="381"/>
    </row>
    <row r="28" spans="1:21" s="110" customFormat="1" ht="13.5" customHeight="1" x14ac:dyDescent="0.15">
      <c r="A28" s="369"/>
      <c r="B28" s="108" t="s">
        <v>4</v>
      </c>
      <c r="C28" s="120"/>
      <c r="D28" s="338">
        <v>260</v>
      </c>
      <c r="E28" s="97">
        <v>98</v>
      </c>
      <c r="F28" s="98">
        <v>97</v>
      </c>
      <c r="G28" s="98">
        <v>44</v>
      </c>
      <c r="H28" s="98">
        <v>10</v>
      </c>
      <c r="I28" s="98">
        <v>8</v>
      </c>
      <c r="J28" s="99">
        <v>3</v>
      </c>
      <c r="L28" s="380">
        <f>SUMPRODUCT(E$4:I$4,E28:I28)/SUM(E28:I28)</f>
        <v>4.0389105058365757</v>
      </c>
      <c r="N28" s="109">
        <v>13</v>
      </c>
      <c r="O28" s="98">
        <v>53</v>
      </c>
      <c r="P28" s="98">
        <v>119</v>
      </c>
      <c r="Q28" s="98">
        <v>56</v>
      </c>
      <c r="R28" s="98">
        <v>14</v>
      </c>
      <c r="S28" s="99">
        <v>5</v>
      </c>
      <c r="T28" s="137"/>
      <c r="U28" s="380">
        <f>SUMPRODUCT(N$4:R$4,N28:R28)/SUM(N28:R28)</f>
        <v>2.9803921568627452</v>
      </c>
    </row>
    <row r="29" spans="1:21" ht="13.5" customHeight="1" x14ac:dyDescent="0.15">
      <c r="A29" s="369"/>
      <c r="B29" s="10"/>
      <c r="C29" s="24"/>
      <c r="D29" s="345"/>
      <c r="E29" s="73">
        <v>37.692307692307693</v>
      </c>
      <c r="F29" s="74">
        <v>37.307692307692307</v>
      </c>
      <c r="G29" s="74">
        <v>16.923076923076923</v>
      </c>
      <c r="H29" s="74">
        <v>3.8461538461538463</v>
      </c>
      <c r="I29" s="74">
        <v>3.0769230769230771</v>
      </c>
      <c r="J29" s="165">
        <v>1.153846153846154</v>
      </c>
      <c r="L29" s="381"/>
      <c r="N29" s="82">
        <v>5</v>
      </c>
      <c r="O29" s="74">
        <v>20.384615384615383</v>
      </c>
      <c r="P29" s="74">
        <v>45.769230769230766</v>
      </c>
      <c r="Q29" s="74">
        <v>21.53846153846154</v>
      </c>
      <c r="R29" s="74">
        <v>5.384615384615385</v>
      </c>
      <c r="S29" s="165">
        <v>1.9230769230769231</v>
      </c>
      <c r="U29" s="381"/>
    </row>
    <row r="30" spans="1:21" s="110" customFormat="1" ht="13.5" customHeight="1" x14ac:dyDescent="0.15">
      <c r="A30" s="369"/>
      <c r="B30" s="108" t="s">
        <v>5</v>
      </c>
      <c r="C30" s="120"/>
      <c r="D30" s="338">
        <v>434</v>
      </c>
      <c r="E30" s="97">
        <v>109</v>
      </c>
      <c r="F30" s="98">
        <v>190</v>
      </c>
      <c r="G30" s="98">
        <v>95</v>
      </c>
      <c r="H30" s="98">
        <v>29</v>
      </c>
      <c r="I30" s="98">
        <v>3</v>
      </c>
      <c r="J30" s="99">
        <v>8</v>
      </c>
      <c r="L30" s="380">
        <f>SUMPRODUCT(E$4:I$4,E30:I30)/SUM(E30:I30)</f>
        <v>3.875586854460094</v>
      </c>
      <c r="N30" s="109">
        <v>10</v>
      </c>
      <c r="O30" s="98">
        <v>76</v>
      </c>
      <c r="P30" s="98">
        <v>240</v>
      </c>
      <c r="Q30" s="98">
        <v>70</v>
      </c>
      <c r="R30" s="98">
        <v>27</v>
      </c>
      <c r="S30" s="99">
        <v>11</v>
      </c>
      <c r="T30" s="137"/>
      <c r="U30" s="380">
        <f>SUMPRODUCT(N$4:R$4,N30:R30)/SUM(N30:R30)</f>
        <v>2.9338061465721039</v>
      </c>
    </row>
    <row r="31" spans="1:21" ht="13.5" customHeight="1" x14ac:dyDescent="0.15">
      <c r="A31" s="369"/>
      <c r="B31" s="10"/>
      <c r="C31" s="24"/>
      <c r="D31" s="345"/>
      <c r="E31" s="73">
        <v>25.115207373271893</v>
      </c>
      <c r="F31" s="74">
        <v>43.778801843317972</v>
      </c>
      <c r="G31" s="74">
        <v>21.889400921658986</v>
      </c>
      <c r="H31" s="74">
        <v>6.6820276497695854</v>
      </c>
      <c r="I31" s="74">
        <v>0.69124423963133641</v>
      </c>
      <c r="J31" s="165">
        <v>1.8433179723502304</v>
      </c>
      <c r="L31" s="381"/>
      <c r="N31" s="82">
        <v>2.3041474654377883</v>
      </c>
      <c r="O31" s="74">
        <v>17.511520737327189</v>
      </c>
      <c r="P31" s="74">
        <v>55.299539170506918</v>
      </c>
      <c r="Q31" s="74">
        <v>16.129032258064516</v>
      </c>
      <c r="R31" s="74">
        <v>6.2211981566820276</v>
      </c>
      <c r="S31" s="165">
        <v>2.5345622119815667</v>
      </c>
      <c r="U31" s="381"/>
    </row>
    <row r="32" spans="1:21" s="110" customFormat="1" ht="13.5" customHeight="1" x14ac:dyDescent="0.15">
      <c r="A32" s="369"/>
      <c r="B32" s="108" t="s">
        <v>6</v>
      </c>
      <c r="C32" s="120"/>
      <c r="D32" s="338">
        <v>480</v>
      </c>
      <c r="E32" s="97">
        <v>77</v>
      </c>
      <c r="F32" s="98">
        <v>213</v>
      </c>
      <c r="G32" s="98">
        <v>144</v>
      </c>
      <c r="H32" s="98">
        <v>31</v>
      </c>
      <c r="I32" s="98">
        <v>6</v>
      </c>
      <c r="J32" s="99">
        <v>9</v>
      </c>
      <c r="L32" s="380">
        <f>SUMPRODUCT(E$4:I$4,E32:I32)/SUM(E32:I32)</f>
        <v>3.6878980891719744</v>
      </c>
      <c r="N32" s="109">
        <v>11</v>
      </c>
      <c r="O32" s="98">
        <v>74</v>
      </c>
      <c r="P32" s="98">
        <v>274</v>
      </c>
      <c r="Q32" s="98">
        <v>76</v>
      </c>
      <c r="R32" s="98">
        <v>27</v>
      </c>
      <c r="S32" s="99">
        <v>18</v>
      </c>
      <c r="T32" s="137"/>
      <c r="U32" s="380">
        <f>SUMPRODUCT(N$4:R$4,N32:R32)/SUM(N32:R32)</f>
        <v>2.9264069264069263</v>
      </c>
    </row>
    <row r="33" spans="1:21" ht="13.5" customHeight="1" x14ac:dyDescent="0.15">
      <c r="A33" s="369"/>
      <c r="B33" s="10"/>
      <c r="C33" s="24"/>
      <c r="D33" s="345"/>
      <c r="E33" s="73">
        <v>16.041666666666668</v>
      </c>
      <c r="F33" s="74">
        <v>44.375</v>
      </c>
      <c r="G33" s="74">
        <v>30</v>
      </c>
      <c r="H33" s="74">
        <v>6.4583333333333339</v>
      </c>
      <c r="I33" s="74">
        <v>1.25</v>
      </c>
      <c r="J33" s="165">
        <v>1.875</v>
      </c>
      <c r="L33" s="381"/>
      <c r="N33" s="82">
        <v>2.2916666666666665</v>
      </c>
      <c r="O33" s="74">
        <v>15.416666666666668</v>
      </c>
      <c r="P33" s="74">
        <v>57.083333333333329</v>
      </c>
      <c r="Q33" s="74">
        <v>15.833333333333332</v>
      </c>
      <c r="R33" s="74">
        <v>5.625</v>
      </c>
      <c r="S33" s="165">
        <v>3.75</v>
      </c>
      <c r="U33" s="381"/>
    </row>
    <row r="34" spans="1:21" s="110" customFormat="1" ht="13.5" customHeight="1" x14ac:dyDescent="0.15">
      <c r="A34" s="369"/>
      <c r="B34" s="108" t="s">
        <v>7</v>
      </c>
      <c r="C34" s="120"/>
      <c r="D34" s="338">
        <v>594</v>
      </c>
      <c r="E34" s="97">
        <v>102</v>
      </c>
      <c r="F34" s="98">
        <v>260</v>
      </c>
      <c r="G34" s="98">
        <v>170</v>
      </c>
      <c r="H34" s="98">
        <v>39</v>
      </c>
      <c r="I34" s="98">
        <v>8</v>
      </c>
      <c r="J34" s="99">
        <v>15</v>
      </c>
      <c r="L34" s="380">
        <f>SUMPRODUCT(E$4:I$4,E34:I34)/SUM(E34:I34)</f>
        <v>3.7063903281519863</v>
      </c>
      <c r="N34" s="109">
        <v>8</v>
      </c>
      <c r="O34" s="98">
        <v>88</v>
      </c>
      <c r="P34" s="98">
        <v>327</v>
      </c>
      <c r="Q34" s="98">
        <v>111</v>
      </c>
      <c r="R34" s="98">
        <v>25</v>
      </c>
      <c r="S34" s="99">
        <v>35</v>
      </c>
      <c r="T34" s="137"/>
      <c r="U34" s="380">
        <f>SUMPRODUCT(N$4:R$4,N34:R34)/SUM(N34:R34)</f>
        <v>2.8980322003577816</v>
      </c>
    </row>
    <row r="35" spans="1:21" ht="13.5" customHeight="1" x14ac:dyDescent="0.15">
      <c r="A35" s="369"/>
      <c r="B35" s="10"/>
      <c r="C35" s="24"/>
      <c r="D35" s="345"/>
      <c r="E35" s="73">
        <v>17.171717171717169</v>
      </c>
      <c r="F35" s="74">
        <v>43.771043771043772</v>
      </c>
      <c r="G35" s="74">
        <v>28.619528619528616</v>
      </c>
      <c r="H35" s="74">
        <v>6.5656565656565666</v>
      </c>
      <c r="I35" s="74">
        <v>1.3468013468013467</v>
      </c>
      <c r="J35" s="165">
        <v>2.5252525252525251</v>
      </c>
      <c r="L35" s="381"/>
      <c r="N35" s="82">
        <v>1.3468013468013467</v>
      </c>
      <c r="O35" s="74">
        <v>14.814814814814813</v>
      </c>
      <c r="P35" s="74">
        <v>55.050505050505052</v>
      </c>
      <c r="Q35" s="74">
        <v>18.686868686868689</v>
      </c>
      <c r="R35" s="74">
        <v>4.2087542087542094</v>
      </c>
      <c r="S35" s="165">
        <v>5.8922558922558927</v>
      </c>
      <c r="U35" s="381"/>
    </row>
    <row r="36" spans="1:21" s="110" customFormat="1" ht="13.5" customHeight="1" x14ac:dyDescent="0.15">
      <c r="A36" s="369"/>
      <c r="B36" s="108" t="s">
        <v>44</v>
      </c>
      <c r="C36" s="120"/>
      <c r="D36" s="338">
        <v>688</v>
      </c>
      <c r="E36" s="97">
        <v>136</v>
      </c>
      <c r="F36" s="98">
        <v>247</v>
      </c>
      <c r="G36" s="98">
        <v>185</v>
      </c>
      <c r="H36" s="98">
        <v>34</v>
      </c>
      <c r="I36" s="98">
        <v>17</v>
      </c>
      <c r="J36" s="99">
        <v>69</v>
      </c>
      <c r="L36" s="380">
        <f>SUMPRODUCT(E$4:I$4,E36:I36)/SUM(E36:I36)</f>
        <v>3.7285945072697899</v>
      </c>
      <c r="N36" s="109">
        <v>20</v>
      </c>
      <c r="O36" s="98">
        <v>134</v>
      </c>
      <c r="P36" s="98">
        <v>335</v>
      </c>
      <c r="Q36" s="98">
        <v>68</v>
      </c>
      <c r="R36" s="98">
        <v>22</v>
      </c>
      <c r="S36" s="99">
        <v>109</v>
      </c>
      <c r="T36" s="137"/>
      <c r="U36" s="380">
        <f>SUMPRODUCT(N$4:R$4,N36:R36)/SUM(N36:R36)</f>
        <v>3.1070811744386875</v>
      </c>
    </row>
    <row r="37" spans="1:21" ht="13.5" customHeight="1" x14ac:dyDescent="0.15">
      <c r="A37" s="369"/>
      <c r="B37" s="10"/>
      <c r="C37" s="24"/>
      <c r="D37" s="345"/>
      <c r="E37" s="73">
        <v>19.767441860465116</v>
      </c>
      <c r="F37" s="74">
        <v>35.901162790697676</v>
      </c>
      <c r="G37" s="74">
        <v>26.889534883720927</v>
      </c>
      <c r="H37" s="74">
        <v>4.941860465116279</v>
      </c>
      <c r="I37" s="74">
        <v>2.4709302325581395</v>
      </c>
      <c r="J37" s="165">
        <v>10.029069767441861</v>
      </c>
      <c r="L37" s="381"/>
      <c r="N37" s="82">
        <v>2.9069767441860463</v>
      </c>
      <c r="O37" s="74">
        <v>19.476744186046513</v>
      </c>
      <c r="P37" s="74">
        <v>48.691860465116278</v>
      </c>
      <c r="Q37" s="74">
        <v>9.8837209302325579</v>
      </c>
      <c r="R37" s="74">
        <v>3.1976744186046515</v>
      </c>
      <c r="S37" s="165">
        <v>15.843023255813954</v>
      </c>
      <c r="U37" s="381"/>
    </row>
    <row r="38" spans="1:21" s="110" customFormat="1" ht="13.5" customHeight="1" x14ac:dyDescent="0.15">
      <c r="A38" s="369"/>
      <c r="B38" s="108" t="s">
        <v>45</v>
      </c>
      <c r="C38" s="120"/>
      <c r="D38" s="338">
        <v>86</v>
      </c>
      <c r="E38" s="97">
        <v>11</v>
      </c>
      <c r="F38" s="98">
        <v>35</v>
      </c>
      <c r="G38" s="98">
        <v>26</v>
      </c>
      <c r="H38" s="98">
        <v>1</v>
      </c>
      <c r="I38" s="98">
        <v>0</v>
      </c>
      <c r="J38" s="99">
        <v>13</v>
      </c>
      <c r="L38" s="380">
        <f>SUMPRODUCT(E$4:I$4,E38:I38)/SUM(E38:I38)</f>
        <v>3.7671232876712328</v>
      </c>
      <c r="N38" s="109">
        <v>6</v>
      </c>
      <c r="O38" s="98">
        <v>15</v>
      </c>
      <c r="P38" s="98">
        <v>39</v>
      </c>
      <c r="Q38" s="98">
        <v>7</v>
      </c>
      <c r="R38" s="98">
        <v>1</v>
      </c>
      <c r="S38" s="99">
        <v>18</v>
      </c>
      <c r="T38" s="137"/>
      <c r="U38" s="380">
        <f>SUMPRODUCT(N$4:R$4,N38:R38)/SUM(N38:R38)</f>
        <v>3.2647058823529411</v>
      </c>
    </row>
    <row r="39" spans="1:21" ht="13.5" customHeight="1" thickBot="1" x14ac:dyDescent="0.2">
      <c r="A39" s="370"/>
      <c r="B39" s="21"/>
      <c r="C39" s="26"/>
      <c r="D39" s="339"/>
      <c r="E39" s="76">
        <v>12.790697674418606</v>
      </c>
      <c r="F39" s="77">
        <v>40.697674418604649</v>
      </c>
      <c r="G39" s="77">
        <v>30.232558139534881</v>
      </c>
      <c r="H39" s="77">
        <v>1.1627906976744187</v>
      </c>
      <c r="I39" s="77">
        <v>0</v>
      </c>
      <c r="J39" s="166">
        <v>15.11627906976744</v>
      </c>
      <c r="L39" s="383"/>
      <c r="N39" s="83">
        <v>6.9767441860465116</v>
      </c>
      <c r="O39" s="77">
        <v>17.441860465116278</v>
      </c>
      <c r="P39" s="77">
        <v>45.348837209302324</v>
      </c>
      <c r="Q39" s="77">
        <v>8.1395348837209305</v>
      </c>
      <c r="R39" s="77">
        <v>1.1627906976744187</v>
      </c>
      <c r="S39" s="166">
        <v>20.930232558139537</v>
      </c>
      <c r="U39" s="383"/>
    </row>
    <row r="40" spans="1:21" s="110" customFormat="1" ht="13.5" customHeight="1" x14ac:dyDescent="0.15">
      <c r="A40" s="369" t="s">
        <v>46</v>
      </c>
      <c r="B40" s="108" t="s">
        <v>48</v>
      </c>
      <c r="C40" s="120"/>
      <c r="D40" s="342">
        <v>459</v>
      </c>
      <c r="E40" s="94">
        <v>103</v>
      </c>
      <c r="F40" s="95">
        <v>178</v>
      </c>
      <c r="G40" s="95">
        <v>123</v>
      </c>
      <c r="H40" s="95">
        <v>29</v>
      </c>
      <c r="I40" s="95">
        <v>13</v>
      </c>
      <c r="J40" s="96">
        <v>13</v>
      </c>
      <c r="L40" s="382">
        <f>SUMPRODUCT(E$4:I$4,E40:I40)/SUM(E40:I40)</f>
        <v>3.7376681614349776</v>
      </c>
      <c r="N40" s="107">
        <v>20</v>
      </c>
      <c r="O40" s="95">
        <v>74</v>
      </c>
      <c r="P40" s="95">
        <v>247</v>
      </c>
      <c r="Q40" s="95">
        <v>76</v>
      </c>
      <c r="R40" s="95">
        <v>19</v>
      </c>
      <c r="S40" s="96">
        <v>23</v>
      </c>
      <c r="T40" s="137"/>
      <c r="U40" s="382">
        <f>SUMPRODUCT(N$4:R$4,N40:R40)/SUM(N40:R40)</f>
        <v>3</v>
      </c>
    </row>
    <row r="41" spans="1:21" ht="13.5" customHeight="1" x14ac:dyDescent="0.15">
      <c r="A41" s="369"/>
      <c r="B41" s="10"/>
      <c r="C41" s="24"/>
      <c r="D41" s="341"/>
      <c r="E41" s="67">
        <v>22.440087145969496</v>
      </c>
      <c r="F41" s="68">
        <v>38.77995642701525</v>
      </c>
      <c r="G41" s="68">
        <v>26.797385620915033</v>
      </c>
      <c r="H41" s="68">
        <v>6.318082788671024</v>
      </c>
      <c r="I41" s="68">
        <v>2.8322440087145968</v>
      </c>
      <c r="J41" s="162">
        <v>2.8322440087145968</v>
      </c>
      <c r="L41" s="381"/>
      <c r="N41" s="80">
        <v>4.3572984749455337</v>
      </c>
      <c r="O41" s="68">
        <v>16.122004357298476</v>
      </c>
      <c r="P41" s="68">
        <v>53.812636165577345</v>
      </c>
      <c r="Q41" s="68">
        <v>16.557734204793029</v>
      </c>
      <c r="R41" s="68">
        <v>4.1394335511982572</v>
      </c>
      <c r="S41" s="162">
        <v>5.0108932461873641</v>
      </c>
      <c r="U41" s="381"/>
    </row>
    <row r="42" spans="1:21" s="110" customFormat="1" ht="13.5" customHeight="1" x14ac:dyDescent="0.15">
      <c r="A42" s="369"/>
      <c r="B42" s="108" t="s">
        <v>50</v>
      </c>
      <c r="C42" s="120"/>
      <c r="D42" s="342">
        <v>1862</v>
      </c>
      <c r="E42" s="94">
        <v>420</v>
      </c>
      <c r="F42" s="95">
        <v>780</v>
      </c>
      <c r="G42" s="95">
        <v>468</v>
      </c>
      <c r="H42" s="95">
        <v>109</v>
      </c>
      <c r="I42" s="95">
        <v>20</v>
      </c>
      <c r="J42" s="96">
        <v>65</v>
      </c>
      <c r="L42" s="380">
        <f>SUMPRODUCT(E$4:I$4,E42:I42)/SUM(E42:I42)</f>
        <v>3.8185865331107403</v>
      </c>
      <c r="N42" s="107">
        <v>49</v>
      </c>
      <c r="O42" s="95">
        <v>337</v>
      </c>
      <c r="P42" s="95">
        <v>972</v>
      </c>
      <c r="Q42" s="95">
        <v>299</v>
      </c>
      <c r="R42" s="95">
        <v>90</v>
      </c>
      <c r="S42" s="96">
        <v>115</v>
      </c>
      <c r="T42" s="137"/>
      <c r="U42" s="380">
        <f>SUMPRODUCT(N$4:R$4,N42:R42)/SUM(N42:R42)</f>
        <v>2.9748139668002289</v>
      </c>
    </row>
    <row r="43" spans="1:21" ht="13.5" customHeight="1" x14ac:dyDescent="0.15">
      <c r="A43" s="369"/>
      <c r="B43" s="10"/>
      <c r="C43" s="24"/>
      <c r="D43" s="341"/>
      <c r="E43" s="67">
        <v>22.556390977443609</v>
      </c>
      <c r="F43" s="68">
        <v>41.890440386680986</v>
      </c>
      <c r="G43" s="68">
        <v>25.13426423200859</v>
      </c>
      <c r="H43" s="68">
        <v>5.853920515574651</v>
      </c>
      <c r="I43" s="68">
        <v>1.0741138560687433</v>
      </c>
      <c r="J43" s="162">
        <v>3.4908700322234156</v>
      </c>
      <c r="L43" s="381"/>
      <c r="N43" s="80">
        <v>2.6315789473684208</v>
      </c>
      <c r="O43" s="68">
        <v>18.098818474758325</v>
      </c>
      <c r="P43" s="68">
        <v>52.201933404940924</v>
      </c>
      <c r="Q43" s="68">
        <v>16.058002148227711</v>
      </c>
      <c r="R43" s="68">
        <v>4.8335123523093451</v>
      </c>
      <c r="S43" s="162">
        <v>6.176154672395274</v>
      </c>
      <c r="U43" s="381"/>
    </row>
    <row r="44" spans="1:21" s="110" customFormat="1" ht="13.5" customHeight="1" x14ac:dyDescent="0.15">
      <c r="A44" s="369"/>
      <c r="B44" s="108" t="s">
        <v>51</v>
      </c>
      <c r="C44" s="120"/>
      <c r="D44" s="342">
        <v>290</v>
      </c>
      <c r="E44" s="94">
        <v>56</v>
      </c>
      <c r="F44" s="95">
        <v>110</v>
      </c>
      <c r="G44" s="95">
        <v>77</v>
      </c>
      <c r="H44" s="95">
        <v>14</v>
      </c>
      <c r="I44" s="95">
        <v>11</v>
      </c>
      <c r="J44" s="96">
        <v>22</v>
      </c>
      <c r="L44" s="380">
        <f>SUMPRODUCT(E$4:I$4,E44:I44)/SUM(E44:I44)</f>
        <v>3.6940298507462686</v>
      </c>
      <c r="N44" s="107">
        <v>4</v>
      </c>
      <c r="O44" s="95">
        <v>50</v>
      </c>
      <c r="P44" s="95">
        <v>149</v>
      </c>
      <c r="Q44" s="95">
        <v>34</v>
      </c>
      <c r="R44" s="95">
        <v>15</v>
      </c>
      <c r="S44" s="96">
        <v>38</v>
      </c>
      <c r="T44" s="137"/>
      <c r="U44" s="380">
        <f>SUMPRODUCT(N$4:R$4,N44:R44)/SUM(N44:R44)</f>
        <v>2.9761904761904763</v>
      </c>
    </row>
    <row r="45" spans="1:21" ht="13.5" customHeight="1" x14ac:dyDescent="0.15">
      <c r="A45" s="369"/>
      <c r="B45" s="10"/>
      <c r="C45" s="24"/>
      <c r="D45" s="341"/>
      <c r="E45" s="67">
        <v>19.310344827586206</v>
      </c>
      <c r="F45" s="68">
        <v>37.931034482758619</v>
      </c>
      <c r="G45" s="68">
        <v>26.551724137931032</v>
      </c>
      <c r="H45" s="68">
        <v>4.8275862068965516</v>
      </c>
      <c r="I45" s="68">
        <v>3.7931034482758621</v>
      </c>
      <c r="J45" s="162">
        <v>7.5862068965517242</v>
      </c>
      <c r="L45" s="381"/>
      <c r="N45" s="80">
        <v>1.3793103448275863</v>
      </c>
      <c r="O45" s="68">
        <v>17.241379310344829</v>
      </c>
      <c r="P45" s="68">
        <v>51.379310344827587</v>
      </c>
      <c r="Q45" s="68">
        <v>11.724137931034482</v>
      </c>
      <c r="R45" s="68">
        <v>5.1724137931034484</v>
      </c>
      <c r="S45" s="162">
        <v>13.103448275862069</v>
      </c>
      <c r="U45" s="381"/>
    </row>
    <row r="46" spans="1:21" s="110" customFormat="1" ht="13.5" customHeight="1" x14ac:dyDescent="0.15">
      <c r="A46" s="369"/>
      <c r="B46" s="108" t="s">
        <v>360</v>
      </c>
      <c r="C46" s="120"/>
      <c r="D46" s="342">
        <v>101</v>
      </c>
      <c r="E46" s="94">
        <v>13</v>
      </c>
      <c r="F46" s="95">
        <v>36</v>
      </c>
      <c r="G46" s="95">
        <v>30</v>
      </c>
      <c r="H46" s="95">
        <v>1</v>
      </c>
      <c r="I46" s="95">
        <v>0</v>
      </c>
      <c r="J46" s="96">
        <v>21</v>
      </c>
      <c r="L46" s="380">
        <f>SUMPRODUCT(E$4:I$4,E46:I46)/SUM(E46:I46)</f>
        <v>3.7625000000000002</v>
      </c>
      <c r="N46" s="107">
        <v>6</v>
      </c>
      <c r="O46" s="95">
        <v>17</v>
      </c>
      <c r="P46" s="95">
        <v>43</v>
      </c>
      <c r="Q46" s="95">
        <v>7</v>
      </c>
      <c r="R46" s="95">
        <v>1</v>
      </c>
      <c r="S46" s="96">
        <v>27</v>
      </c>
      <c r="T46" s="137"/>
      <c r="U46" s="380">
        <f>SUMPRODUCT(N$4:R$4,N46:R46)/SUM(N46:R46)</f>
        <v>3.2702702702702702</v>
      </c>
    </row>
    <row r="47" spans="1:21" ht="13.5" customHeight="1" thickBot="1" x14ac:dyDescent="0.2">
      <c r="A47" s="370"/>
      <c r="B47" s="21"/>
      <c r="C47" s="26"/>
      <c r="D47" s="343"/>
      <c r="E47" s="70">
        <v>12.871287128712872</v>
      </c>
      <c r="F47" s="71">
        <v>35.64356435643564</v>
      </c>
      <c r="G47" s="71">
        <v>29.702970297029701</v>
      </c>
      <c r="H47" s="71">
        <v>0.99009900990099009</v>
      </c>
      <c r="I47" s="71">
        <v>0</v>
      </c>
      <c r="J47" s="164">
        <v>20.792079207920793</v>
      </c>
      <c r="L47" s="383"/>
      <c r="N47" s="81">
        <v>5.9405940594059405</v>
      </c>
      <c r="O47" s="71">
        <v>16.831683168316832</v>
      </c>
      <c r="P47" s="71">
        <v>42.574257425742573</v>
      </c>
      <c r="Q47" s="71">
        <v>6.9306930693069315</v>
      </c>
      <c r="R47" s="71">
        <v>0.99009900990099009</v>
      </c>
      <c r="S47" s="164">
        <v>26.732673267326735</v>
      </c>
      <c r="U47" s="383"/>
    </row>
    <row r="48" spans="1:21" s="110" customFormat="1" ht="13.5" customHeight="1" x14ac:dyDescent="0.15">
      <c r="A48" s="369" t="s">
        <v>227</v>
      </c>
      <c r="B48" s="108" t="s">
        <v>53</v>
      </c>
      <c r="C48" s="120"/>
      <c r="D48" s="342">
        <v>144</v>
      </c>
      <c r="E48" s="94">
        <v>52</v>
      </c>
      <c r="F48" s="95">
        <v>51</v>
      </c>
      <c r="G48" s="95">
        <v>30</v>
      </c>
      <c r="H48" s="95">
        <v>7</v>
      </c>
      <c r="I48" s="95">
        <v>2</v>
      </c>
      <c r="J48" s="96">
        <v>2</v>
      </c>
      <c r="L48" s="382">
        <f>SUMPRODUCT(E$4:I$4,E48:I48)/SUM(E48:I48)</f>
        <v>4.0140845070422539</v>
      </c>
      <c r="N48" s="107">
        <v>10</v>
      </c>
      <c r="O48" s="95">
        <v>30</v>
      </c>
      <c r="P48" s="95">
        <v>65</v>
      </c>
      <c r="Q48" s="95">
        <v>26</v>
      </c>
      <c r="R48" s="95">
        <v>8</v>
      </c>
      <c r="S48" s="96">
        <v>5</v>
      </c>
      <c r="T48" s="137"/>
      <c r="U48" s="382">
        <f>SUMPRODUCT(N$4:R$4,N48:R48)/SUM(N48:R48)</f>
        <v>3.0575539568345325</v>
      </c>
    </row>
    <row r="49" spans="1:21" ht="13.5" customHeight="1" x14ac:dyDescent="0.15">
      <c r="A49" s="369"/>
      <c r="B49" s="10"/>
      <c r="C49" s="24"/>
      <c r="D49" s="341"/>
      <c r="E49" s="67">
        <v>36.111111111111107</v>
      </c>
      <c r="F49" s="68">
        <v>35.416666666666671</v>
      </c>
      <c r="G49" s="68">
        <v>20.833333333333336</v>
      </c>
      <c r="H49" s="68">
        <v>4.8611111111111116</v>
      </c>
      <c r="I49" s="68">
        <v>1.3888888888888888</v>
      </c>
      <c r="J49" s="162">
        <v>1.3888888888888888</v>
      </c>
      <c r="L49" s="381"/>
      <c r="N49" s="80">
        <v>6.9444444444444446</v>
      </c>
      <c r="O49" s="68">
        <v>20.833333333333336</v>
      </c>
      <c r="P49" s="68">
        <v>45.138888888888893</v>
      </c>
      <c r="Q49" s="68">
        <v>18.055555555555554</v>
      </c>
      <c r="R49" s="68">
        <v>5.5555555555555554</v>
      </c>
      <c r="S49" s="162">
        <v>3.4722222222222223</v>
      </c>
      <c r="U49" s="381"/>
    </row>
    <row r="50" spans="1:21" s="110" customFormat="1" ht="13.5" customHeight="1" x14ac:dyDescent="0.15">
      <c r="A50" s="369"/>
      <c r="B50" s="108" t="s">
        <v>433</v>
      </c>
      <c r="C50" s="120"/>
      <c r="D50" s="342">
        <v>364</v>
      </c>
      <c r="E50" s="94">
        <v>54</v>
      </c>
      <c r="F50" s="95">
        <v>153</v>
      </c>
      <c r="G50" s="95">
        <v>109</v>
      </c>
      <c r="H50" s="95">
        <v>27</v>
      </c>
      <c r="I50" s="95">
        <v>13</v>
      </c>
      <c r="J50" s="96">
        <v>8</v>
      </c>
      <c r="L50" s="380">
        <f>SUMPRODUCT(E$4:I$4,E50:I50)/SUM(E50:I50)</f>
        <v>3.5842696629213484</v>
      </c>
      <c r="N50" s="107">
        <v>10</v>
      </c>
      <c r="O50" s="95">
        <v>53</v>
      </c>
      <c r="P50" s="95">
        <v>215</v>
      </c>
      <c r="Q50" s="95">
        <v>59</v>
      </c>
      <c r="R50" s="95">
        <v>14</v>
      </c>
      <c r="S50" s="96">
        <v>13</v>
      </c>
      <c r="T50" s="137"/>
      <c r="U50" s="380">
        <f>SUMPRODUCT(N$4:R$4,N50:R50)/SUM(N50:R50)</f>
        <v>2.9601139601139601</v>
      </c>
    </row>
    <row r="51" spans="1:21" ht="13.5" customHeight="1" x14ac:dyDescent="0.15">
      <c r="A51" s="369"/>
      <c r="B51" s="10"/>
      <c r="C51" s="24"/>
      <c r="D51" s="341"/>
      <c r="E51" s="67">
        <v>14.835164835164836</v>
      </c>
      <c r="F51" s="68">
        <v>42.032967032967036</v>
      </c>
      <c r="G51" s="68">
        <v>29.945054945054945</v>
      </c>
      <c r="H51" s="68">
        <v>7.4175824175824179</v>
      </c>
      <c r="I51" s="68">
        <v>3.5714285714285712</v>
      </c>
      <c r="J51" s="162">
        <v>2.197802197802198</v>
      </c>
      <c r="L51" s="381"/>
      <c r="N51" s="80">
        <v>2.7472527472527473</v>
      </c>
      <c r="O51" s="68">
        <v>14.560439560439562</v>
      </c>
      <c r="P51" s="68">
        <v>59.065934065934066</v>
      </c>
      <c r="Q51" s="68">
        <v>16.208791208791208</v>
      </c>
      <c r="R51" s="68">
        <v>3.8461538461538463</v>
      </c>
      <c r="S51" s="162">
        <v>3.5714285714285712</v>
      </c>
      <c r="U51" s="381"/>
    </row>
    <row r="52" spans="1:21" s="110" customFormat="1" ht="13.5" customHeight="1" x14ac:dyDescent="0.15">
      <c r="A52" s="369"/>
      <c r="B52" s="108" t="s">
        <v>55</v>
      </c>
      <c r="C52" s="120"/>
      <c r="D52" s="342">
        <v>229</v>
      </c>
      <c r="E52" s="94">
        <v>58</v>
      </c>
      <c r="F52" s="95">
        <v>101</v>
      </c>
      <c r="G52" s="95">
        <v>47</v>
      </c>
      <c r="H52" s="95">
        <v>16</v>
      </c>
      <c r="I52" s="95">
        <v>2</v>
      </c>
      <c r="J52" s="96">
        <v>5</v>
      </c>
      <c r="L52" s="380">
        <f>SUMPRODUCT(E$4:I$4,E52:I52)/SUM(E52:I52)</f>
        <v>3.8794642857142856</v>
      </c>
      <c r="N52" s="107">
        <v>7</v>
      </c>
      <c r="O52" s="95">
        <v>34</v>
      </c>
      <c r="P52" s="95">
        <v>122</v>
      </c>
      <c r="Q52" s="95">
        <v>45</v>
      </c>
      <c r="R52" s="95">
        <v>11</v>
      </c>
      <c r="S52" s="96">
        <v>10</v>
      </c>
      <c r="T52" s="137"/>
      <c r="U52" s="380">
        <f>SUMPRODUCT(N$4:R$4,N52:R52)/SUM(N52:R52)</f>
        <v>2.91324200913242</v>
      </c>
    </row>
    <row r="53" spans="1:21" ht="13.5" customHeight="1" x14ac:dyDescent="0.15">
      <c r="A53" s="369"/>
      <c r="B53" s="10"/>
      <c r="C53" s="24"/>
      <c r="D53" s="341"/>
      <c r="E53" s="67">
        <v>25.327510917030565</v>
      </c>
      <c r="F53" s="68">
        <v>44.104803493449779</v>
      </c>
      <c r="G53" s="68">
        <v>20.52401746724891</v>
      </c>
      <c r="H53" s="68">
        <v>6.9868995633187767</v>
      </c>
      <c r="I53" s="68">
        <v>0.87336244541484709</v>
      </c>
      <c r="J53" s="162">
        <v>2.1834061135371177</v>
      </c>
      <c r="L53" s="381"/>
      <c r="N53" s="80">
        <v>3.0567685589519651</v>
      </c>
      <c r="O53" s="68">
        <v>14.847161572052403</v>
      </c>
      <c r="P53" s="68">
        <v>53.275109170305676</v>
      </c>
      <c r="Q53" s="68">
        <v>19.650655021834059</v>
      </c>
      <c r="R53" s="68">
        <v>4.8034934497816595</v>
      </c>
      <c r="S53" s="162">
        <v>4.3668122270742353</v>
      </c>
      <c r="U53" s="381"/>
    </row>
    <row r="54" spans="1:21" s="110" customFormat="1" ht="13.5" customHeight="1" x14ac:dyDescent="0.15">
      <c r="A54" s="369"/>
      <c r="B54" s="108" t="s">
        <v>57</v>
      </c>
      <c r="C54" s="120"/>
      <c r="D54" s="342">
        <v>173</v>
      </c>
      <c r="E54" s="94">
        <v>69</v>
      </c>
      <c r="F54" s="95">
        <v>71</v>
      </c>
      <c r="G54" s="95">
        <v>24</v>
      </c>
      <c r="H54" s="95">
        <v>4</v>
      </c>
      <c r="I54" s="95">
        <v>0</v>
      </c>
      <c r="J54" s="96">
        <v>5</v>
      </c>
      <c r="L54" s="380">
        <f>SUMPRODUCT(E$4:I$4,E54:I54)/SUM(E54:I54)</f>
        <v>4.2202380952380949</v>
      </c>
      <c r="N54" s="107">
        <v>7</v>
      </c>
      <c r="O54" s="95">
        <v>45</v>
      </c>
      <c r="P54" s="95">
        <v>75</v>
      </c>
      <c r="Q54" s="95">
        <v>34</v>
      </c>
      <c r="R54" s="95">
        <v>7</v>
      </c>
      <c r="S54" s="96">
        <v>5</v>
      </c>
      <c r="T54" s="137"/>
      <c r="U54" s="380">
        <f>SUMPRODUCT(N$4:R$4,N54:R54)/SUM(N54:R54)</f>
        <v>3.0654761904761907</v>
      </c>
    </row>
    <row r="55" spans="1:21" ht="13.5" customHeight="1" x14ac:dyDescent="0.15">
      <c r="A55" s="369"/>
      <c r="B55" s="10"/>
      <c r="C55" s="24"/>
      <c r="D55" s="341"/>
      <c r="E55" s="67">
        <v>39.884393063583815</v>
      </c>
      <c r="F55" s="68">
        <v>41.040462427745666</v>
      </c>
      <c r="G55" s="68">
        <v>13.872832369942195</v>
      </c>
      <c r="H55" s="68">
        <v>2.3121387283236992</v>
      </c>
      <c r="I55" s="68">
        <v>0</v>
      </c>
      <c r="J55" s="162">
        <v>2.8901734104046244</v>
      </c>
      <c r="L55" s="381"/>
      <c r="N55" s="80">
        <v>4.0462427745664744</v>
      </c>
      <c r="O55" s="68">
        <v>26.011560693641616</v>
      </c>
      <c r="P55" s="68">
        <v>43.352601156069362</v>
      </c>
      <c r="Q55" s="68">
        <v>19.653179190751445</v>
      </c>
      <c r="R55" s="68">
        <v>4.0462427745664744</v>
      </c>
      <c r="S55" s="162">
        <v>2.8901734104046244</v>
      </c>
      <c r="U55" s="381"/>
    </row>
    <row r="56" spans="1:21" s="110" customFormat="1" ht="13.5" customHeight="1" x14ac:dyDescent="0.15">
      <c r="A56" s="369"/>
      <c r="B56" s="108" t="s">
        <v>59</v>
      </c>
      <c r="C56" s="120"/>
      <c r="D56" s="342">
        <v>445</v>
      </c>
      <c r="E56" s="94">
        <v>137</v>
      </c>
      <c r="F56" s="95">
        <v>174</v>
      </c>
      <c r="G56" s="95">
        <v>96</v>
      </c>
      <c r="H56" s="95">
        <v>24</v>
      </c>
      <c r="I56" s="95">
        <v>7</v>
      </c>
      <c r="J56" s="96">
        <v>7</v>
      </c>
      <c r="L56" s="380">
        <f>SUMPRODUCT(E$4:I$4,E56:I56)/SUM(E56:I56)</f>
        <v>3.9360730593607305</v>
      </c>
      <c r="N56" s="107">
        <v>13</v>
      </c>
      <c r="O56" s="95">
        <v>90</v>
      </c>
      <c r="P56" s="95">
        <v>207</v>
      </c>
      <c r="Q56" s="95">
        <v>81</v>
      </c>
      <c r="R56" s="95">
        <v>31</v>
      </c>
      <c r="S56" s="96">
        <v>23</v>
      </c>
      <c r="T56" s="137"/>
      <c r="U56" s="380">
        <f>SUMPRODUCT(N$4:R$4,N56:R56)/SUM(N56:R56)</f>
        <v>2.9360189573459716</v>
      </c>
    </row>
    <row r="57" spans="1:21" ht="13.5" customHeight="1" x14ac:dyDescent="0.15">
      <c r="A57" s="369"/>
      <c r="B57" s="10"/>
      <c r="C57" s="24"/>
      <c r="D57" s="341"/>
      <c r="E57" s="67">
        <v>30.786516853932582</v>
      </c>
      <c r="F57" s="68">
        <v>39.101123595505612</v>
      </c>
      <c r="G57" s="68">
        <v>21.573033707865168</v>
      </c>
      <c r="H57" s="68">
        <v>5.393258426966292</v>
      </c>
      <c r="I57" s="68">
        <v>1.5730337078651686</v>
      </c>
      <c r="J57" s="162">
        <v>1.5730337078651686</v>
      </c>
      <c r="L57" s="381"/>
      <c r="N57" s="80">
        <v>2.9213483146067416</v>
      </c>
      <c r="O57" s="68">
        <v>20.224719101123593</v>
      </c>
      <c r="P57" s="68">
        <v>46.516853932584269</v>
      </c>
      <c r="Q57" s="68">
        <v>18.202247191011235</v>
      </c>
      <c r="R57" s="68">
        <v>6.9662921348314599</v>
      </c>
      <c r="S57" s="162">
        <v>5.1685393258426959</v>
      </c>
      <c r="U57" s="381"/>
    </row>
    <row r="58" spans="1:21" s="110" customFormat="1" ht="13.5" customHeight="1" x14ac:dyDescent="0.15">
      <c r="A58" s="369"/>
      <c r="B58" s="108" t="s">
        <v>61</v>
      </c>
      <c r="C58" s="120"/>
      <c r="D58" s="342">
        <v>214</v>
      </c>
      <c r="E58" s="94">
        <v>44</v>
      </c>
      <c r="F58" s="95">
        <v>91</v>
      </c>
      <c r="G58" s="95">
        <v>63</v>
      </c>
      <c r="H58" s="95">
        <v>11</v>
      </c>
      <c r="I58" s="95">
        <v>3</v>
      </c>
      <c r="J58" s="96">
        <v>2</v>
      </c>
      <c r="L58" s="380">
        <f>SUMPRODUCT(E$4:I$4,E58:I58)/SUM(E58:I58)</f>
        <v>3.7641509433962264</v>
      </c>
      <c r="N58" s="107">
        <v>5</v>
      </c>
      <c r="O58" s="95">
        <v>47</v>
      </c>
      <c r="P58" s="95">
        <v>115</v>
      </c>
      <c r="Q58" s="95">
        <v>29</v>
      </c>
      <c r="R58" s="95">
        <v>8</v>
      </c>
      <c r="S58" s="96">
        <v>10</v>
      </c>
      <c r="T58" s="137"/>
      <c r="U58" s="380">
        <f>SUMPRODUCT(N$4:R$4,N58:R58)/SUM(N58:R58)</f>
        <v>3.0588235294117645</v>
      </c>
    </row>
    <row r="59" spans="1:21" ht="13.5" customHeight="1" x14ac:dyDescent="0.15">
      <c r="A59" s="369"/>
      <c r="B59" s="10"/>
      <c r="C59" s="24"/>
      <c r="D59" s="341"/>
      <c r="E59" s="67">
        <v>20.5607476635514</v>
      </c>
      <c r="F59" s="68">
        <v>42.523364485981304</v>
      </c>
      <c r="G59" s="68">
        <v>29.439252336448597</v>
      </c>
      <c r="H59" s="68">
        <v>5.1401869158878499</v>
      </c>
      <c r="I59" s="68">
        <v>1.4018691588785046</v>
      </c>
      <c r="J59" s="162">
        <v>0.93457943925233633</v>
      </c>
      <c r="L59" s="381"/>
      <c r="N59" s="80">
        <v>2.3364485981308412</v>
      </c>
      <c r="O59" s="68">
        <v>21.962616822429908</v>
      </c>
      <c r="P59" s="68">
        <v>53.738317757009348</v>
      </c>
      <c r="Q59" s="68">
        <v>13.551401869158877</v>
      </c>
      <c r="R59" s="68">
        <v>3.7383177570093453</v>
      </c>
      <c r="S59" s="162">
        <v>4.6728971962616823</v>
      </c>
      <c r="U59" s="381"/>
    </row>
    <row r="60" spans="1:21" s="110" customFormat="1" ht="13.5" customHeight="1" x14ac:dyDescent="0.15">
      <c r="A60" s="369"/>
      <c r="B60" s="108" t="s">
        <v>63</v>
      </c>
      <c r="C60" s="120"/>
      <c r="D60" s="330">
        <v>133</v>
      </c>
      <c r="E60" s="94">
        <v>26</v>
      </c>
      <c r="F60" s="95">
        <v>40</v>
      </c>
      <c r="G60" s="95">
        <v>39</v>
      </c>
      <c r="H60" s="95">
        <v>4</v>
      </c>
      <c r="I60" s="95">
        <v>4</v>
      </c>
      <c r="J60" s="96">
        <v>20</v>
      </c>
      <c r="L60" s="380">
        <f>SUMPRODUCT(E$4:I$4,E60:I60)/SUM(E60:I60)</f>
        <v>3.7079646017699117</v>
      </c>
      <c r="N60" s="107">
        <v>0</v>
      </c>
      <c r="O60" s="95">
        <v>22</v>
      </c>
      <c r="P60" s="95">
        <v>61</v>
      </c>
      <c r="Q60" s="95">
        <v>12</v>
      </c>
      <c r="R60" s="95">
        <v>6</v>
      </c>
      <c r="S60" s="96">
        <v>32</v>
      </c>
      <c r="T60" s="137"/>
      <c r="U60" s="380">
        <f>SUMPRODUCT(N$4:R$4,N60:R60)/SUM(N60:R60)</f>
        <v>2.9801980198019802</v>
      </c>
    </row>
    <row r="61" spans="1:21" ht="13.5" customHeight="1" x14ac:dyDescent="0.15">
      <c r="A61" s="369"/>
      <c r="B61" s="10"/>
      <c r="C61" s="24"/>
      <c r="D61" s="341"/>
      <c r="E61" s="67">
        <v>19.548872180451127</v>
      </c>
      <c r="F61" s="68">
        <v>30.075187969924812</v>
      </c>
      <c r="G61" s="68">
        <v>29.323308270676691</v>
      </c>
      <c r="H61" s="68">
        <v>3.007518796992481</v>
      </c>
      <c r="I61" s="68">
        <v>3.007518796992481</v>
      </c>
      <c r="J61" s="162">
        <v>15.037593984962406</v>
      </c>
      <c r="L61" s="381"/>
      <c r="N61" s="80">
        <v>0</v>
      </c>
      <c r="O61" s="68">
        <v>16.541353383458645</v>
      </c>
      <c r="P61" s="68">
        <v>45.864661654135332</v>
      </c>
      <c r="Q61" s="68">
        <v>9.0225563909774422</v>
      </c>
      <c r="R61" s="68">
        <v>4.5112781954887211</v>
      </c>
      <c r="S61" s="162">
        <v>24.060150375939848</v>
      </c>
      <c r="U61" s="381"/>
    </row>
    <row r="62" spans="1:21" s="110" customFormat="1" ht="13.5" customHeight="1" x14ac:dyDescent="0.15">
      <c r="A62" s="369"/>
      <c r="B62" s="108" t="s">
        <v>65</v>
      </c>
      <c r="C62" s="120"/>
      <c r="D62" s="330">
        <v>497</v>
      </c>
      <c r="E62" s="94">
        <v>95</v>
      </c>
      <c r="F62" s="95">
        <v>202</v>
      </c>
      <c r="G62" s="95">
        <v>136</v>
      </c>
      <c r="H62" s="95">
        <v>26</v>
      </c>
      <c r="I62" s="95">
        <v>6</v>
      </c>
      <c r="J62" s="96">
        <v>32</v>
      </c>
      <c r="L62" s="380">
        <f>SUMPRODUCT(E$4:I$4,E62:I62)/SUM(E62:I62)</f>
        <v>3.7612903225806451</v>
      </c>
      <c r="N62" s="107">
        <v>16</v>
      </c>
      <c r="O62" s="95">
        <v>85</v>
      </c>
      <c r="P62" s="95">
        <v>266</v>
      </c>
      <c r="Q62" s="95">
        <v>68</v>
      </c>
      <c r="R62" s="95">
        <v>13</v>
      </c>
      <c r="S62" s="96">
        <v>49</v>
      </c>
      <c r="T62" s="137"/>
      <c r="U62" s="380">
        <f>SUMPRODUCT(N$4:R$4,N62:R62)/SUM(N62:R62)</f>
        <v>3.0513392857142856</v>
      </c>
    </row>
    <row r="63" spans="1:21" ht="13.5" customHeight="1" x14ac:dyDescent="0.15">
      <c r="A63" s="369"/>
      <c r="B63" s="10"/>
      <c r="C63" s="24"/>
      <c r="D63" s="341"/>
      <c r="E63" s="67">
        <v>19.114688128772634</v>
      </c>
      <c r="F63" s="68">
        <v>40.643863179074444</v>
      </c>
      <c r="G63" s="68">
        <v>27.364185110663986</v>
      </c>
      <c r="H63" s="68">
        <v>5.2313883299798798</v>
      </c>
      <c r="I63" s="68">
        <v>1.2072434607645874</v>
      </c>
      <c r="J63" s="162">
        <v>6.4386317907444672</v>
      </c>
      <c r="L63" s="381"/>
      <c r="N63" s="80">
        <v>3.2193158953722336</v>
      </c>
      <c r="O63" s="68">
        <v>17.102615694164992</v>
      </c>
      <c r="P63" s="68">
        <v>53.521126760563376</v>
      </c>
      <c r="Q63" s="68">
        <v>13.682092555331993</v>
      </c>
      <c r="R63" s="68">
        <v>2.6156941649899399</v>
      </c>
      <c r="S63" s="162">
        <v>9.8591549295774641</v>
      </c>
      <c r="U63" s="381"/>
    </row>
    <row r="64" spans="1:21" s="110" customFormat="1" ht="13.5" customHeight="1" x14ac:dyDescent="0.15">
      <c r="A64" s="369"/>
      <c r="B64" s="108" t="s">
        <v>66</v>
      </c>
      <c r="C64" s="120"/>
      <c r="D64" s="342">
        <v>688</v>
      </c>
      <c r="E64" s="94">
        <v>111</v>
      </c>
      <c r="F64" s="95">
        <v>288</v>
      </c>
      <c r="G64" s="95">
        <v>194</v>
      </c>
      <c r="H64" s="95">
        <v>40</v>
      </c>
      <c r="I64" s="95">
        <v>8</v>
      </c>
      <c r="J64" s="96">
        <v>47</v>
      </c>
      <c r="L64" s="380">
        <f>SUMPRODUCT(E$4:I$4,E64:I64)/SUM(E64:I64)</f>
        <v>3.7082683307332291</v>
      </c>
      <c r="N64" s="107">
        <v>15</v>
      </c>
      <c r="O64" s="95">
        <v>114</v>
      </c>
      <c r="P64" s="95">
        <v>364</v>
      </c>
      <c r="Q64" s="95">
        <v>88</v>
      </c>
      <c r="R64" s="95">
        <v>34</v>
      </c>
      <c r="S64" s="96">
        <v>73</v>
      </c>
      <c r="T64" s="137"/>
      <c r="U64" s="380">
        <f>SUMPRODUCT(N$4:R$4,N64:R64)/SUM(N64:R64)</f>
        <v>2.9804878048780488</v>
      </c>
    </row>
    <row r="65" spans="1:21" ht="13.5" customHeight="1" thickBot="1" x14ac:dyDescent="0.2">
      <c r="A65" s="370"/>
      <c r="B65" s="21"/>
      <c r="C65" s="26"/>
      <c r="D65" s="343"/>
      <c r="E65" s="70">
        <v>16.13372093023256</v>
      </c>
      <c r="F65" s="71">
        <v>41.860465116279073</v>
      </c>
      <c r="G65" s="71">
        <v>28.197674418604652</v>
      </c>
      <c r="H65" s="71">
        <v>5.8139534883720927</v>
      </c>
      <c r="I65" s="71">
        <v>1.1627906976744187</v>
      </c>
      <c r="J65" s="164">
        <v>6.8313953488372086</v>
      </c>
      <c r="L65" s="383"/>
      <c r="N65" s="81">
        <v>2.1802325581395348</v>
      </c>
      <c r="O65" s="71">
        <v>16.569767441860463</v>
      </c>
      <c r="P65" s="71">
        <v>52.906976744186053</v>
      </c>
      <c r="Q65" s="71">
        <v>12.790697674418606</v>
      </c>
      <c r="R65" s="71">
        <v>4.941860465116279</v>
      </c>
      <c r="S65" s="164">
        <v>10.61046511627907</v>
      </c>
      <c r="U65" s="383"/>
    </row>
    <row r="66" spans="1:21" s="110" customFormat="1" ht="13.5" customHeight="1" x14ac:dyDescent="0.15">
      <c r="A66" s="367" t="s">
        <v>73</v>
      </c>
      <c r="B66" s="108" t="s">
        <v>67</v>
      </c>
      <c r="C66" s="120"/>
      <c r="D66" s="342">
        <v>1507</v>
      </c>
      <c r="E66" s="94">
        <v>324</v>
      </c>
      <c r="F66" s="95">
        <v>602</v>
      </c>
      <c r="G66" s="95">
        <v>385</v>
      </c>
      <c r="H66" s="95">
        <v>104</v>
      </c>
      <c r="I66" s="95">
        <v>30</v>
      </c>
      <c r="J66" s="96">
        <v>62</v>
      </c>
      <c r="L66" s="382">
        <f>SUMPRODUCT(E$4:I$4,E66:I66)/SUM(E66:I66)</f>
        <v>3.7515570934256055</v>
      </c>
      <c r="N66" s="107">
        <v>46</v>
      </c>
      <c r="O66" s="95">
        <v>260</v>
      </c>
      <c r="P66" s="95">
        <v>788</v>
      </c>
      <c r="Q66" s="95">
        <v>242</v>
      </c>
      <c r="R66" s="95">
        <v>70</v>
      </c>
      <c r="S66" s="96">
        <v>101</v>
      </c>
      <c r="T66" s="137"/>
      <c r="U66" s="382">
        <f>SUMPRODUCT(N$4:R$4,N66:R66)/SUM(N66:R66)</f>
        <v>2.9786628733997156</v>
      </c>
    </row>
    <row r="67" spans="1:21" ht="13.5" customHeight="1" x14ac:dyDescent="0.15">
      <c r="A67" s="369"/>
      <c r="B67" s="10" t="s">
        <v>68</v>
      </c>
      <c r="C67" s="24"/>
      <c r="D67" s="341"/>
      <c r="E67" s="67">
        <v>21.499668214996682</v>
      </c>
      <c r="F67" s="68">
        <v>39.946914399469144</v>
      </c>
      <c r="G67" s="68">
        <v>25.547445255474454</v>
      </c>
      <c r="H67" s="68">
        <v>6.9011280690112811</v>
      </c>
      <c r="I67" s="68">
        <v>1.9907100199071004</v>
      </c>
      <c r="J67" s="162">
        <v>4.1141340411413401</v>
      </c>
      <c r="L67" s="381"/>
      <c r="N67" s="80">
        <v>3.0524220305242205</v>
      </c>
      <c r="O67" s="68">
        <v>17.252820172528203</v>
      </c>
      <c r="P67" s="68">
        <v>52.289316522893174</v>
      </c>
      <c r="Q67" s="68">
        <v>16.058394160583941</v>
      </c>
      <c r="R67" s="68">
        <v>4.6449900464499008</v>
      </c>
      <c r="S67" s="162">
        <v>6.7020570670205712</v>
      </c>
      <c r="U67" s="381"/>
    </row>
    <row r="68" spans="1:21" s="110" customFormat="1" ht="13.5" customHeight="1" x14ac:dyDescent="0.15">
      <c r="A68" s="369"/>
      <c r="B68" s="108" t="s">
        <v>69</v>
      </c>
      <c r="C68" s="120"/>
      <c r="D68" s="342">
        <v>1187</v>
      </c>
      <c r="E68" s="94">
        <v>264</v>
      </c>
      <c r="F68" s="95">
        <v>498</v>
      </c>
      <c r="G68" s="95">
        <v>312</v>
      </c>
      <c r="H68" s="95">
        <v>48</v>
      </c>
      <c r="I68" s="95">
        <v>13</v>
      </c>
      <c r="J68" s="96">
        <v>52</v>
      </c>
      <c r="L68" s="380">
        <f>SUMPRODUCT(E$4:I$4,E68:I68)/SUM(E68:I68)</f>
        <v>3.8387665198237886</v>
      </c>
      <c r="N68" s="107">
        <v>31</v>
      </c>
      <c r="O68" s="95">
        <v>216</v>
      </c>
      <c r="P68" s="95">
        <v>620</v>
      </c>
      <c r="Q68" s="95">
        <v>171</v>
      </c>
      <c r="R68" s="95">
        <v>55</v>
      </c>
      <c r="S68" s="96">
        <v>94</v>
      </c>
      <c r="T68" s="137"/>
      <c r="U68" s="380">
        <f>SUMPRODUCT(N$4:R$4,N68:R68)/SUM(N68:R68)</f>
        <v>2.9972552607502285</v>
      </c>
    </row>
    <row r="69" spans="1:21" ht="13.5" customHeight="1" x14ac:dyDescent="0.15">
      <c r="A69" s="369"/>
      <c r="B69" s="10" t="s">
        <v>70</v>
      </c>
      <c r="C69" s="24"/>
      <c r="D69" s="341"/>
      <c r="E69" s="67">
        <v>22.240943555181129</v>
      </c>
      <c r="F69" s="68">
        <v>41.954507160909856</v>
      </c>
      <c r="G69" s="68">
        <v>26.284751474304969</v>
      </c>
      <c r="H69" s="68">
        <v>4.0438079191238412</v>
      </c>
      <c r="I69" s="68">
        <v>1.0951979780960404</v>
      </c>
      <c r="J69" s="162">
        <v>4.3807919123841614</v>
      </c>
      <c r="L69" s="381"/>
      <c r="N69" s="80">
        <v>2.611625947767481</v>
      </c>
      <c r="O69" s="68">
        <v>18.197135636057286</v>
      </c>
      <c r="P69" s="68">
        <v>52.232518955349619</v>
      </c>
      <c r="Q69" s="68">
        <v>14.406065711878686</v>
      </c>
      <c r="R69" s="68">
        <v>4.6335299073294021</v>
      </c>
      <c r="S69" s="162">
        <v>7.9191238416175231</v>
      </c>
      <c r="U69" s="381"/>
    </row>
    <row r="70" spans="1:21" s="110" customFormat="1" ht="13.5" customHeight="1" x14ac:dyDescent="0.15">
      <c r="A70" s="369"/>
      <c r="B70" s="108" t="s">
        <v>361</v>
      </c>
      <c r="C70" s="120"/>
      <c r="D70" s="342">
        <v>18</v>
      </c>
      <c r="E70" s="94">
        <v>4</v>
      </c>
      <c r="F70" s="95">
        <v>4</v>
      </c>
      <c r="G70" s="95">
        <v>1</v>
      </c>
      <c r="H70" s="95">
        <v>1</v>
      </c>
      <c r="I70" s="95">
        <v>1</v>
      </c>
      <c r="J70" s="96">
        <v>7</v>
      </c>
      <c r="L70" s="380">
        <f>SUMPRODUCT(E$4:I$4,E70:I70)/SUM(E70:I70)</f>
        <v>3.8181818181818183</v>
      </c>
      <c r="N70" s="107">
        <v>2</v>
      </c>
      <c r="O70" s="95">
        <v>2</v>
      </c>
      <c r="P70" s="95">
        <v>3</v>
      </c>
      <c r="Q70" s="95">
        <v>3</v>
      </c>
      <c r="R70" s="95">
        <v>0</v>
      </c>
      <c r="S70" s="96">
        <v>8</v>
      </c>
      <c r="T70" s="137"/>
      <c r="U70" s="380">
        <f>SUMPRODUCT(N$4:R$4,N70:R70)/SUM(N70:R70)</f>
        <v>3.3</v>
      </c>
    </row>
    <row r="71" spans="1:21" ht="13.5" customHeight="1" thickBot="1" x14ac:dyDescent="0.2">
      <c r="A71" s="370"/>
      <c r="B71" s="21"/>
      <c r="C71" s="26"/>
      <c r="D71" s="343"/>
      <c r="E71" s="70">
        <v>22.222222222222221</v>
      </c>
      <c r="F71" s="71">
        <v>22.222222222222221</v>
      </c>
      <c r="G71" s="71">
        <v>5.5555555555555554</v>
      </c>
      <c r="H71" s="71">
        <v>5.5555555555555554</v>
      </c>
      <c r="I71" s="71">
        <v>5.5555555555555554</v>
      </c>
      <c r="J71" s="164">
        <v>38.888888888888893</v>
      </c>
      <c r="L71" s="383"/>
      <c r="N71" s="81">
        <v>11.111111111111111</v>
      </c>
      <c r="O71" s="71">
        <v>11.111111111111111</v>
      </c>
      <c r="P71" s="71">
        <v>16.666666666666664</v>
      </c>
      <c r="Q71" s="71">
        <v>16.666666666666664</v>
      </c>
      <c r="R71" s="71">
        <v>0</v>
      </c>
      <c r="S71" s="164">
        <v>44.444444444444443</v>
      </c>
      <c r="U71" s="383"/>
    </row>
    <row r="72" spans="1:21" s="110" customFormat="1" ht="13.5" customHeight="1" x14ac:dyDescent="0.15">
      <c r="A72" s="367" t="s">
        <v>510</v>
      </c>
      <c r="B72" s="108" t="s">
        <v>511</v>
      </c>
      <c r="C72" s="120"/>
      <c r="D72" s="342">
        <v>1212</v>
      </c>
      <c r="E72" s="94">
        <v>263</v>
      </c>
      <c r="F72" s="95">
        <v>521</v>
      </c>
      <c r="G72" s="95">
        <v>304</v>
      </c>
      <c r="H72" s="95">
        <v>67</v>
      </c>
      <c r="I72" s="95">
        <v>20</v>
      </c>
      <c r="J72" s="96">
        <v>37</v>
      </c>
      <c r="L72" s="382">
        <f>SUMPRODUCT(E$4:I$4,E72:I72)/SUM(E72:I72)</f>
        <v>3.8</v>
      </c>
      <c r="N72" s="107">
        <v>31</v>
      </c>
      <c r="O72" s="95">
        <v>196</v>
      </c>
      <c r="P72" s="95">
        <v>641</v>
      </c>
      <c r="Q72" s="95">
        <v>219</v>
      </c>
      <c r="R72" s="95">
        <v>63</v>
      </c>
      <c r="S72" s="96">
        <v>62</v>
      </c>
      <c r="T72" s="137"/>
      <c r="U72" s="382">
        <f>SUMPRODUCT(N$4:R$4,N72:R72)/SUM(N72:R72)</f>
        <v>2.9243478260869566</v>
      </c>
    </row>
    <row r="73" spans="1:21" ht="13.5" customHeight="1" x14ac:dyDescent="0.15">
      <c r="A73" s="367"/>
      <c r="B73" s="10" t="s">
        <v>512</v>
      </c>
      <c r="C73" s="24"/>
      <c r="D73" s="341"/>
      <c r="E73" s="67">
        <v>21.699669966996698</v>
      </c>
      <c r="F73" s="68">
        <v>42.986798679867988</v>
      </c>
      <c r="G73" s="68">
        <v>25.082508250825082</v>
      </c>
      <c r="H73" s="68">
        <v>5.5280528052805282</v>
      </c>
      <c r="I73" s="68">
        <v>1.6501650165016499</v>
      </c>
      <c r="J73" s="162">
        <v>3.052805280528053</v>
      </c>
      <c r="L73" s="381"/>
      <c r="N73" s="80">
        <v>2.557755775577558</v>
      </c>
      <c r="O73" s="68">
        <v>16.171617161716171</v>
      </c>
      <c r="P73" s="68">
        <v>52.887788778877884</v>
      </c>
      <c r="Q73" s="68">
        <v>18.06930693069307</v>
      </c>
      <c r="R73" s="68">
        <v>5.1980198019801982</v>
      </c>
      <c r="S73" s="162">
        <v>5.1155115511551159</v>
      </c>
      <c r="U73" s="381"/>
    </row>
    <row r="74" spans="1:21" s="110" customFormat="1" ht="13.5" customHeight="1" x14ac:dyDescent="0.15">
      <c r="A74" s="367"/>
      <c r="B74" s="108" t="s">
        <v>513</v>
      </c>
      <c r="C74" s="120"/>
      <c r="D74" s="342">
        <v>422</v>
      </c>
      <c r="E74" s="94">
        <v>106</v>
      </c>
      <c r="F74" s="95">
        <v>177</v>
      </c>
      <c r="G74" s="95">
        <v>100</v>
      </c>
      <c r="H74" s="95">
        <v>26</v>
      </c>
      <c r="I74" s="95">
        <v>4</v>
      </c>
      <c r="J74" s="96">
        <v>9</v>
      </c>
      <c r="L74" s="380">
        <f>SUMPRODUCT(E$4:I$4,E74:I74)/SUM(E74:I74)</f>
        <v>3.8595641646489103</v>
      </c>
      <c r="N74" s="107">
        <v>14</v>
      </c>
      <c r="O74" s="95">
        <v>70</v>
      </c>
      <c r="P74" s="95">
        <v>249</v>
      </c>
      <c r="Q74" s="95">
        <v>61</v>
      </c>
      <c r="R74" s="95">
        <v>16</v>
      </c>
      <c r="S74" s="96">
        <v>12</v>
      </c>
      <c r="T74" s="137"/>
      <c r="U74" s="380">
        <f>SUMPRODUCT(N$4:R$4,N74:R74)/SUM(N74:R74)</f>
        <v>3.0121951219512195</v>
      </c>
    </row>
    <row r="75" spans="1:21" ht="13.5" customHeight="1" x14ac:dyDescent="0.15">
      <c r="A75" s="367"/>
      <c r="B75" s="10" t="s">
        <v>512</v>
      </c>
      <c r="C75" s="24"/>
      <c r="D75" s="341"/>
      <c r="E75" s="67">
        <v>25.118483412322274</v>
      </c>
      <c r="F75" s="68">
        <v>41.943127962085306</v>
      </c>
      <c r="G75" s="68">
        <v>23.696682464454977</v>
      </c>
      <c r="H75" s="68">
        <v>6.1611374407582939</v>
      </c>
      <c r="I75" s="68">
        <v>0.94786729857819907</v>
      </c>
      <c r="J75" s="162">
        <v>2.1327014218009479</v>
      </c>
      <c r="L75" s="381"/>
      <c r="N75" s="80">
        <v>3.3175355450236967</v>
      </c>
      <c r="O75" s="68">
        <v>16.587677725118482</v>
      </c>
      <c r="P75" s="68">
        <v>59.004739336492896</v>
      </c>
      <c r="Q75" s="68">
        <v>14.454976303317535</v>
      </c>
      <c r="R75" s="68">
        <v>3.7914691943127963</v>
      </c>
      <c r="S75" s="162">
        <v>2.8436018957345972</v>
      </c>
      <c r="U75" s="381"/>
    </row>
    <row r="76" spans="1:21" s="110" customFormat="1" ht="13.5" customHeight="1" x14ac:dyDescent="0.15">
      <c r="A76" s="367"/>
      <c r="B76" s="108" t="s">
        <v>514</v>
      </c>
      <c r="C76" s="120"/>
      <c r="D76" s="342">
        <v>1078</v>
      </c>
      <c r="E76" s="94">
        <v>223</v>
      </c>
      <c r="F76" s="95">
        <v>406</v>
      </c>
      <c r="G76" s="95">
        <v>294</v>
      </c>
      <c r="H76" s="95">
        <v>60</v>
      </c>
      <c r="I76" s="95">
        <v>20</v>
      </c>
      <c r="J76" s="96">
        <v>75</v>
      </c>
      <c r="L76" s="380">
        <f>SUMPRODUCT(E$4:I$4,E76:I76)/SUM(E76:I76)</f>
        <v>3.74975074775673</v>
      </c>
      <c r="N76" s="107">
        <v>34</v>
      </c>
      <c r="O76" s="95">
        <v>212</v>
      </c>
      <c r="P76" s="95">
        <v>521</v>
      </c>
      <c r="Q76" s="95">
        <v>136</v>
      </c>
      <c r="R76" s="95">
        <v>46</v>
      </c>
      <c r="S76" s="96">
        <v>129</v>
      </c>
      <c r="T76" s="137"/>
      <c r="U76" s="380">
        <f>SUMPRODUCT(N$4:R$4,N76:R76)/SUM(N76:R76)</f>
        <v>3.0547945205479454</v>
      </c>
    </row>
    <row r="77" spans="1:21" ht="13.5" customHeight="1" thickBot="1" x14ac:dyDescent="0.2">
      <c r="A77" s="368"/>
      <c r="B77" s="21"/>
      <c r="C77" s="26"/>
      <c r="D77" s="343"/>
      <c r="E77" s="70">
        <v>20.686456400742117</v>
      </c>
      <c r="F77" s="71">
        <v>37.662337662337663</v>
      </c>
      <c r="G77" s="71">
        <v>27.27272727272727</v>
      </c>
      <c r="H77" s="71">
        <v>5.5658627087198518</v>
      </c>
      <c r="I77" s="71">
        <v>1.855287569573284</v>
      </c>
      <c r="J77" s="164">
        <v>6.9573283858998147</v>
      </c>
      <c r="L77" s="383"/>
      <c r="N77" s="81">
        <v>3.1539888682745829</v>
      </c>
      <c r="O77" s="71">
        <v>19.666048237476808</v>
      </c>
      <c r="P77" s="71">
        <v>48.33024118738404</v>
      </c>
      <c r="Q77" s="71">
        <v>12.615955473098332</v>
      </c>
      <c r="R77" s="71">
        <v>4.2671614100185531</v>
      </c>
      <c r="S77" s="164">
        <v>11.966604823747682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339</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1680</v>
      </c>
      <c r="F6" s="92">
        <v>740</v>
      </c>
      <c r="G6" s="92">
        <v>171</v>
      </c>
      <c r="H6" s="92">
        <v>9</v>
      </c>
      <c r="I6" s="92">
        <v>8</v>
      </c>
      <c r="J6" s="93">
        <v>104</v>
      </c>
      <c r="K6" s="133"/>
      <c r="L6" s="382">
        <f>SUMPRODUCT(E$4:I$4,E6:I6)/SUM(E6:I6)</f>
        <v>4.5625</v>
      </c>
      <c r="N6" s="100">
        <v>81</v>
      </c>
      <c r="O6" s="92">
        <v>496</v>
      </c>
      <c r="P6" s="92">
        <v>1385</v>
      </c>
      <c r="Q6" s="92">
        <v>442</v>
      </c>
      <c r="R6" s="92">
        <v>119</v>
      </c>
      <c r="S6" s="93">
        <v>189</v>
      </c>
      <c r="T6" s="137"/>
      <c r="U6" s="382">
        <f>SUMPRODUCT(N$4:R$4,N6:R6)/SUM(N6:R6)</f>
        <v>2.9912802219579864</v>
      </c>
    </row>
    <row r="7" spans="1:22" ht="13.5" customHeight="1" thickBot="1" x14ac:dyDescent="0.2">
      <c r="A7" s="8"/>
      <c r="B7" s="9"/>
      <c r="C7" s="9"/>
      <c r="D7" s="339"/>
      <c r="E7" s="64">
        <v>61.946902654867252</v>
      </c>
      <c r="F7" s="65">
        <v>27.286135693215343</v>
      </c>
      <c r="G7" s="65">
        <v>6.3053097345132745</v>
      </c>
      <c r="H7" s="65">
        <v>0.33185840707964603</v>
      </c>
      <c r="I7" s="65">
        <v>0.29498525073746312</v>
      </c>
      <c r="J7" s="163">
        <v>3.8348082595870205</v>
      </c>
      <c r="K7" s="134"/>
      <c r="L7" s="383"/>
      <c r="N7" s="79">
        <v>2.9867256637168142</v>
      </c>
      <c r="O7" s="65">
        <v>18.289085545722713</v>
      </c>
      <c r="P7" s="65">
        <v>51.069321533923308</v>
      </c>
      <c r="Q7" s="65">
        <v>16.297935103244836</v>
      </c>
      <c r="R7" s="65">
        <v>4.387905604719764</v>
      </c>
      <c r="S7" s="163">
        <v>6.9690265486725664</v>
      </c>
      <c r="U7" s="383"/>
    </row>
    <row r="8" spans="1:22" s="110" customFormat="1" ht="13.5" customHeight="1" x14ac:dyDescent="0.15">
      <c r="A8" s="371" t="s">
        <v>30</v>
      </c>
      <c r="B8" s="118" t="s">
        <v>32</v>
      </c>
      <c r="C8" s="119"/>
      <c r="D8" s="340">
        <v>1272</v>
      </c>
      <c r="E8" s="101">
        <v>794</v>
      </c>
      <c r="F8" s="102">
        <v>336</v>
      </c>
      <c r="G8" s="102">
        <v>86</v>
      </c>
      <c r="H8" s="102">
        <v>4</v>
      </c>
      <c r="I8" s="102">
        <v>2</v>
      </c>
      <c r="J8" s="105">
        <v>50</v>
      </c>
      <c r="K8" s="133"/>
      <c r="L8" s="382">
        <f>SUMPRODUCT(E$4:I$4,E8:I8)/SUM(E8:I8)</f>
        <v>4.5679214402618662</v>
      </c>
      <c r="N8" s="104">
        <v>34</v>
      </c>
      <c r="O8" s="102">
        <v>250</v>
      </c>
      <c r="P8" s="102">
        <v>638</v>
      </c>
      <c r="Q8" s="102">
        <v>208</v>
      </c>
      <c r="R8" s="102">
        <v>56</v>
      </c>
      <c r="S8" s="105">
        <v>86</v>
      </c>
      <c r="T8" s="137"/>
      <c r="U8" s="382">
        <f>SUMPRODUCT(N$4:R$4,N8:R8)/SUM(N8:R8)</f>
        <v>2.9983136593591904</v>
      </c>
    </row>
    <row r="9" spans="1:22" ht="13.5" customHeight="1" x14ac:dyDescent="0.15">
      <c r="A9" s="369"/>
      <c r="B9" s="10"/>
      <c r="C9" s="24"/>
      <c r="D9" s="341"/>
      <c r="E9" s="67">
        <v>62.421383647798748</v>
      </c>
      <c r="F9" s="68">
        <v>26.415094339622641</v>
      </c>
      <c r="G9" s="68">
        <v>6.7610062893081757</v>
      </c>
      <c r="H9" s="68">
        <v>0.31446540880503149</v>
      </c>
      <c r="I9" s="68">
        <v>0.15723270440251574</v>
      </c>
      <c r="J9" s="162">
        <v>3.9308176100628929</v>
      </c>
      <c r="K9" s="134"/>
      <c r="L9" s="381"/>
      <c r="N9" s="80">
        <v>2.6729559748427674</v>
      </c>
      <c r="O9" s="68">
        <v>19.654088050314467</v>
      </c>
      <c r="P9" s="68">
        <v>50.157232704402524</v>
      </c>
      <c r="Q9" s="68">
        <v>16.352201257861633</v>
      </c>
      <c r="R9" s="68">
        <v>4.4025157232704402</v>
      </c>
      <c r="S9" s="162">
        <v>6.7610062893081757</v>
      </c>
      <c r="U9" s="381"/>
    </row>
    <row r="10" spans="1:22" s="110" customFormat="1" ht="13.5" customHeight="1" x14ac:dyDescent="0.15">
      <c r="A10" s="369"/>
      <c r="B10" s="108" t="s">
        <v>34</v>
      </c>
      <c r="C10" s="120"/>
      <c r="D10" s="342">
        <v>279</v>
      </c>
      <c r="E10" s="94">
        <v>187</v>
      </c>
      <c r="F10" s="95">
        <v>69</v>
      </c>
      <c r="G10" s="95">
        <v>14</v>
      </c>
      <c r="H10" s="95">
        <v>0</v>
      </c>
      <c r="I10" s="95">
        <v>0</v>
      </c>
      <c r="J10" s="96">
        <v>9</v>
      </c>
      <c r="K10" s="127"/>
      <c r="L10" s="380">
        <f>SUMPRODUCT(E$4:I$4,E10:I10)/SUM(E10:I10)</f>
        <v>4.6407407407407408</v>
      </c>
      <c r="N10" s="107">
        <v>12</v>
      </c>
      <c r="O10" s="95">
        <v>42</v>
      </c>
      <c r="P10" s="95">
        <v>148</v>
      </c>
      <c r="Q10" s="95">
        <v>44</v>
      </c>
      <c r="R10" s="95">
        <v>11</v>
      </c>
      <c r="S10" s="96">
        <v>22</v>
      </c>
      <c r="T10" s="137"/>
      <c r="U10" s="380">
        <f>SUMPRODUCT(N$4:R$4,N10:R10)/SUM(N10:R10)</f>
        <v>3</v>
      </c>
    </row>
    <row r="11" spans="1:22" ht="13.5" customHeight="1" x14ac:dyDescent="0.15">
      <c r="A11" s="369"/>
      <c r="B11" s="10"/>
      <c r="C11" s="24"/>
      <c r="D11" s="341"/>
      <c r="E11" s="67">
        <v>67.025089605734763</v>
      </c>
      <c r="F11" s="68">
        <v>24.731182795698924</v>
      </c>
      <c r="G11" s="68">
        <v>5.0179211469534053</v>
      </c>
      <c r="H11" s="68">
        <v>0</v>
      </c>
      <c r="I11" s="68">
        <v>0</v>
      </c>
      <c r="J11" s="162">
        <v>3.225806451612903</v>
      </c>
      <c r="K11" s="128"/>
      <c r="L11" s="381"/>
      <c r="N11" s="80">
        <v>4.3010752688172049</v>
      </c>
      <c r="O11" s="68">
        <v>15.053763440860216</v>
      </c>
      <c r="P11" s="68">
        <v>53.046594982078851</v>
      </c>
      <c r="Q11" s="68">
        <v>15.770609318996415</v>
      </c>
      <c r="R11" s="68">
        <v>3.9426523297491038</v>
      </c>
      <c r="S11" s="162">
        <v>7.8853046594982077</v>
      </c>
      <c r="U11" s="381"/>
    </row>
    <row r="12" spans="1:22" s="110" customFormat="1" ht="13.5" customHeight="1" x14ac:dyDescent="0.15">
      <c r="A12" s="369"/>
      <c r="B12" s="108" t="s">
        <v>36</v>
      </c>
      <c r="C12" s="120"/>
      <c r="D12" s="342">
        <v>680</v>
      </c>
      <c r="E12" s="94">
        <v>408</v>
      </c>
      <c r="F12" s="95">
        <v>198</v>
      </c>
      <c r="G12" s="95">
        <v>41</v>
      </c>
      <c r="H12" s="95">
        <v>4</v>
      </c>
      <c r="I12" s="95">
        <v>3</v>
      </c>
      <c r="J12" s="96">
        <v>26</v>
      </c>
      <c r="K12" s="127"/>
      <c r="L12" s="380">
        <f>SUMPRODUCT(E$4:I$4,E12:I12)/SUM(E12:I12)</f>
        <v>4.5351681957186543</v>
      </c>
      <c r="N12" s="107">
        <v>25</v>
      </c>
      <c r="O12" s="95">
        <v>125</v>
      </c>
      <c r="P12" s="95">
        <v>366</v>
      </c>
      <c r="Q12" s="95">
        <v>96</v>
      </c>
      <c r="R12" s="95">
        <v>26</v>
      </c>
      <c r="S12" s="96">
        <v>42</v>
      </c>
      <c r="T12" s="137"/>
      <c r="U12" s="380">
        <f>SUMPRODUCT(N$4:R$4,N12:R12)/SUM(N12:R12)</f>
        <v>3.042319749216301</v>
      </c>
    </row>
    <row r="13" spans="1:22" ht="13.5" customHeight="1" x14ac:dyDescent="0.15">
      <c r="A13" s="369"/>
      <c r="B13" s="10"/>
      <c r="C13" s="24"/>
      <c r="D13" s="341"/>
      <c r="E13" s="67">
        <v>60</v>
      </c>
      <c r="F13" s="68">
        <v>29.117647058823533</v>
      </c>
      <c r="G13" s="68">
        <v>6.0294117647058822</v>
      </c>
      <c r="H13" s="68">
        <v>0.58823529411764708</v>
      </c>
      <c r="I13" s="68">
        <v>0.44117647058823528</v>
      </c>
      <c r="J13" s="162">
        <v>3.8235294117647061</v>
      </c>
      <c r="K13" s="128"/>
      <c r="L13" s="381"/>
      <c r="N13" s="80">
        <v>3.6764705882352944</v>
      </c>
      <c r="O13" s="68">
        <v>18.382352941176471</v>
      </c>
      <c r="P13" s="68">
        <v>53.823529411764703</v>
      </c>
      <c r="Q13" s="68">
        <v>14.117647058823529</v>
      </c>
      <c r="R13" s="68">
        <v>3.8235294117647061</v>
      </c>
      <c r="S13" s="162">
        <v>6.1764705882352944</v>
      </c>
      <c r="U13" s="381"/>
    </row>
    <row r="14" spans="1:22" s="110" customFormat="1" ht="13.5" customHeight="1" x14ac:dyDescent="0.15">
      <c r="A14" s="369"/>
      <c r="B14" s="108" t="s">
        <v>38</v>
      </c>
      <c r="C14" s="120"/>
      <c r="D14" s="342">
        <v>196</v>
      </c>
      <c r="E14" s="94">
        <v>120</v>
      </c>
      <c r="F14" s="95">
        <v>60</v>
      </c>
      <c r="G14" s="95">
        <v>10</v>
      </c>
      <c r="H14" s="95">
        <v>0</v>
      </c>
      <c r="I14" s="95">
        <v>0</v>
      </c>
      <c r="J14" s="96">
        <v>6</v>
      </c>
      <c r="K14" s="127"/>
      <c r="L14" s="380">
        <f>SUMPRODUCT(E$4:I$4,E14:I14)/SUM(E14:I14)</f>
        <v>4.5789473684210522</v>
      </c>
      <c r="N14" s="107">
        <v>7</v>
      </c>
      <c r="O14" s="95">
        <v>31</v>
      </c>
      <c r="P14" s="95">
        <v>98</v>
      </c>
      <c r="Q14" s="95">
        <v>40</v>
      </c>
      <c r="R14" s="95">
        <v>8</v>
      </c>
      <c r="S14" s="96">
        <v>12</v>
      </c>
      <c r="T14" s="137"/>
      <c r="U14" s="380">
        <f>SUMPRODUCT(N$4:R$4,N14:R14)/SUM(N14:R14)</f>
        <v>2.9402173913043477</v>
      </c>
    </row>
    <row r="15" spans="1:22" ht="13.5" customHeight="1" x14ac:dyDescent="0.15">
      <c r="A15" s="369"/>
      <c r="B15" s="10"/>
      <c r="C15" s="24"/>
      <c r="D15" s="341"/>
      <c r="E15" s="67">
        <v>61.224489795918366</v>
      </c>
      <c r="F15" s="68">
        <v>30.612244897959183</v>
      </c>
      <c r="G15" s="68">
        <v>5.1020408163265305</v>
      </c>
      <c r="H15" s="68">
        <v>0</v>
      </c>
      <c r="I15" s="68">
        <v>0</v>
      </c>
      <c r="J15" s="162">
        <v>3.0612244897959182</v>
      </c>
      <c r="K15" s="128"/>
      <c r="L15" s="381"/>
      <c r="N15" s="80">
        <v>3.5714285714285712</v>
      </c>
      <c r="O15" s="68">
        <v>15.816326530612246</v>
      </c>
      <c r="P15" s="68">
        <v>50</v>
      </c>
      <c r="Q15" s="68">
        <v>20.408163265306122</v>
      </c>
      <c r="R15" s="68">
        <v>4.0816326530612246</v>
      </c>
      <c r="S15" s="162">
        <v>6.1224489795918364</v>
      </c>
      <c r="U15" s="381"/>
    </row>
    <row r="16" spans="1:22" s="110" customFormat="1" ht="13.5" customHeight="1" x14ac:dyDescent="0.15">
      <c r="A16" s="369"/>
      <c r="B16" s="108" t="s">
        <v>40</v>
      </c>
      <c r="C16" s="120"/>
      <c r="D16" s="342">
        <v>191</v>
      </c>
      <c r="E16" s="94">
        <v>107</v>
      </c>
      <c r="F16" s="95">
        <v>54</v>
      </c>
      <c r="G16" s="95">
        <v>17</v>
      </c>
      <c r="H16" s="95">
        <v>1</v>
      </c>
      <c r="I16" s="95">
        <v>3</v>
      </c>
      <c r="J16" s="96">
        <v>9</v>
      </c>
      <c r="K16" s="127"/>
      <c r="L16" s="380">
        <f>SUMPRODUCT(E$4:I$4,E16:I16)/SUM(E16:I16)</f>
        <v>4.4340659340659343</v>
      </c>
      <c r="N16" s="107">
        <v>3</v>
      </c>
      <c r="O16" s="95">
        <v>28</v>
      </c>
      <c r="P16" s="95">
        <v>97</v>
      </c>
      <c r="Q16" s="95">
        <v>36</v>
      </c>
      <c r="R16" s="95">
        <v>10</v>
      </c>
      <c r="S16" s="96">
        <v>17</v>
      </c>
      <c r="T16" s="137"/>
      <c r="U16" s="380">
        <f>SUMPRODUCT(N$4:R$4,N16:R16)/SUM(N16:R16)</f>
        <v>2.8735632183908044</v>
      </c>
    </row>
    <row r="17" spans="1:21" ht="13.5" customHeight="1" x14ac:dyDescent="0.15">
      <c r="A17" s="369"/>
      <c r="B17" s="10"/>
      <c r="C17" s="24"/>
      <c r="D17" s="341"/>
      <c r="E17" s="67">
        <v>56.02094240837696</v>
      </c>
      <c r="F17" s="68">
        <v>28.272251308900525</v>
      </c>
      <c r="G17" s="68">
        <v>8.9005235602094235</v>
      </c>
      <c r="H17" s="68">
        <v>0.52356020942408377</v>
      </c>
      <c r="I17" s="68">
        <v>1.5706806282722512</v>
      </c>
      <c r="J17" s="162">
        <v>4.7120418848167542</v>
      </c>
      <c r="K17" s="128"/>
      <c r="L17" s="381"/>
      <c r="N17" s="80">
        <v>1.5706806282722512</v>
      </c>
      <c r="O17" s="68">
        <v>14.659685863874344</v>
      </c>
      <c r="P17" s="68">
        <v>50.785340314136128</v>
      </c>
      <c r="Q17" s="68">
        <v>18.848167539267017</v>
      </c>
      <c r="R17" s="68">
        <v>5.2356020942408374</v>
      </c>
      <c r="S17" s="162">
        <v>8.9005235602094235</v>
      </c>
      <c r="U17" s="381"/>
    </row>
    <row r="18" spans="1:21" s="110" customFormat="1" ht="13.5" customHeight="1" x14ac:dyDescent="0.15">
      <c r="A18" s="369"/>
      <c r="B18" s="108" t="s">
        <v>42</v>
      </c>
      <c r="C18" s="120"/>
      <c r="D18" s="342">
        <v>94</v>
      </c>
      <c r="E18" s="94">
        <v>64</v>
      </c>
      <c r="F18" s="95">
        <v>23</v>
      </c>
      <c r="G18" s="95">
        <v>3</v>
      </c>
      <c r="H18" s="95">
        <v>0</v>
      </c>
      <c r="I18" s="95">
        <v>0</v>
      </c>
      <c r="J18" s="96">
        <v>4</v>
      </c>
      <c r="K18" s="127"/>
      <c r="L18" s="380">
        <f>SUMPRODUCT(E$4:I$4,E18:I18)/SUM(E18:I18)</f>
        <v>4.677777777777778</v>
      </c>
      <c r="N18" s="107">
        <v>0</v>
      </c>
      <c r="O18" s="95">
        <v>20</v>
      </c>
      <c r="P18" s="95">
        <v>38</v>
      </c>
      <c r="Q18" s="95">
        <v>18</v>
      </c>
      <c r="R18" s="95">
        <v>8</v>
      </c>
      <c r="S18" s="96">
        <v>10</v>
      </c>
      <c r="T18" s="137"/>
      <c r="U18" s="380">
        <f>SUMPRODUCT(N$4:R$4,N18:R18)/SUM(N18:R18)</f>
        <v>2.8333333333333335</v>
      </c>
    </row>
    <row r="19" spans="1:21" ht="13.5" customHeight="1" thickBot="1" x14ac:dyDescent="0.2">
      <c r="A19" s="370"/>
      <c r="B19" s="21"/>
      <c r="C19" s="26"/>
      <c r="D19" s="343"/>
      <c r="E19" s="70">
        <v>68.085106382978722</v>
      </c>
      <c r="F19" s="71">
        <v>24.468085106382979</v>
      </c>
      <c r="G19" s="71">
        <v>3.1914893617021276</v>
      </c>
      <c r="H19" s="71">
        <v>0</v>
      </c>
      <c r="I19" s="71">
        <v>0</v>
      </c>
      <c r="J19" s="164">
        <v>4.2553191489361701</v>
      </c>
      <c r="K19" s="128"/>
      <c r="L19" s="383"/>
      <c r="N19" s="81">
        <v>0</v>
      </c>
      <c r="O19" s="71">
        <v>21.276595744680851</v>
      </c>
      <c r="P19" s="71">
        <v>40.425531914893611</v>
      </c>
      <c r="Q19" s="71">
        <v>19.148936170212767</v>
      </c>
      <c r="R19" s="71">
        <v>8.5106382978723403</v>
      </c>
      <c r="S19" s="164">
        <v>10.638297872340425</v>
      </c>
      <c r="U19" s="383"/>
    </row>
    <row r="20" spans="1:21" s="111" customFormat="1" ht="13.5" customHeight="1" x14ac:dyDescent="0.15">
      <c r="A20" s="372" t="s">
        <v>0</v>
      </c>
      <c r="B20" s="103" t="s">
        <v>1</v>
      </c>
      <c r="C20" s="121"/>
      <c r="D20" s="340">
        <v>1088</v>
      </c>
      <c r="E20" s="101">
        <v>603</v>
      </c>
      <c r="F20" s="102">
        <v>352</v>
      </c>
      <c r="G20" s="102">
        <v>85</v>
      </c>
      <c r="H20" s="102">
        <v>2</v>
      </c>
      <c r="I20" s="102">
        <v>4</v>
      </c>
      <c r="J20" s="105">
        <v>42</v>
      </c>
      <c r="K20" s="129"/>
      <c r="L20" s="382">
        <f>SUMPRODUCT(E$4:I$4,E20:I20)/SUM(E20:I20)</f>
        <v>4.4799235181644361</v>
      </c>
      <c r="N20" s="104">
        <v>33</v>
      </c>
      <c r="O20" s="102">
        <v>200</v>
      </c>
      <c r="P20" s="102">
        <v>550</v>
      </c>
      <c r="Q20" s="102">
        <v>188</v>
      </c>
      <c r="R20" s="102">
        <v>48</v>
      </c>
      <c r="S20" s="105">
        <v>69</v>
      </c>
      <c r="T20" s="4"/>
      <c r="U20" s="382">
        <f>SUMPRODUCT(N$4:R$4,N20:R20)/SUM(N20:R20)</f>
        <v>2.9823356231599609</v>
      </c>
    </row>
    <row r="21" spans="1:21" s="22" customFormat="1" ht="13.5" customHeight="1" x14ac:dyDescent="0.15">
      <c r="A21" s="373"/>
      <c r="B21" s="23"/>
      <c r="C21" s="25"/>
      <c r="D21" s="341"/>
      <c r="E21" s="67">
        <v>55.422794117647058</v>
      </c>
      <c r="F21" s="68">
        <v>32.352941176470587</v>
      </c>
      <c r="G21" s="68">
        <v>7.8125</v>
      </c>
      <c r="H21" s="68">
        <v>0.18382352941176469</v>
      </c>
      <c r="I21" s="68">
        <v>0.36764705882352938</v>
      </c>
      <c r="J21" s="162">
        <v>3.8602941176470589</v>
      </c>
      <c r="L21" s="381"/>
      <c r="N21" s="80">
        <v>3.0330882352941178</v>
      </c>
      <c r="O21" s="68">
        <v>18.382352941176471</v>
      </c>
      <c r="P21" s="68">
        <v>50.55147058823529</v>
      </c>
      <c r="Q21" s="68">
        <v>17.27941176470588</v>
      </c>
      <c r="R21" s="68">
        <v>4.4117647058823533</v>
      </c>
      <c r="S21" s="162">
        <v>6.3419117647058822</v>
      </c>
      <c r="T21" s="4"/>
      <c r="U21" s="381"/>
    </row>
    <row r="22" spans="1:21" s="111" customFormat="1" ht="13.5" customHeight="1" x14ac:dyDescent="0.15">
      <c r="A22" s="373"/>
      <c r="B22" s="106" t="s">
        <v>2</v>
      </c>
      <c r="C22" s="122"/>
      <c r="D22" s="342">
        <v>1538</v>
      </c>
      <c r="E22" s="94">
        <v>1041</v>
      </c>
      <c r="F22" s="95">
        <v>360</v>
      </c>
      <c r="G22" s="95">
        <v>76</v>
      </c>
      <c r="H22" s="95">
        <v>6</v>
      </c>
      <c r="I22" s="95">
        <v>4</v>
      </c>
      <c r="J22" s="96">
        <v>51</v>
      </c>
      <c r="L22" s="380">
        <f>SUMPRODUCT(E$4:I$4,E22:I22)/SUM(E22:I22)</f>
        <v>4.6328177538668456</v>
      </c>
      <c r="N22" s="107">
        <v>43</v>
      </c>
      <c r="O22" s="95">
        <v>278</v>
      </c>
      <c r="P22" s="95">
        <v>798</v>
      </c>
      <c r="Q22" s="95">
        <v>246</v>
      </c>
      <c r="R22" s="95">
        <v>70</v>
      </c>
      <c r="S22" s="96">
        <v>103</v>
      </c>
      <c r="T22" s="4"/>
      <c r="U22" s="380">
        <f>SUMPRODUCT(N$4:R$4,N22:R22)/SUM(N22:R22)</f>
        <v>2.9846689895470382</v>
      </c>
    </row>
    <row r="23" spans="1:21" s="22" customFormat="1" ht="13.5" customHeight="1" x14ac:dyDescent="0.15">
      <c r="A23" s="373"/>
      <c r="B23" s="23"/>
      <c r="C23" s="25"/>
      <c r="D23" s="341"/>
      <c r="E23" s="67">
        <v>67.685305591677505</v>
      </c>
      <c r="F23" s="68">
        <v>23.407022106631988</v>
      </c>
      <c r="G23" s="68">
        <v>4.9414824447334205</v>
      </c>
      <c r="H23" s="68">
        <v>0.39011703511053319</v>
      </c>
      <c r="I23" s="68">
        <v>0.26007802340702213</v>
      </c>
      <c r="J23" s="162">
        <v>3.3159947984395317</v>
      </c>
      <c r="L23" s="381"/>
      <c r="N23" s="80">
        <v>2.7958387516254879</v>
      </c>
      <c r="O23" s="68">
        <v>18.075422626788036</v>
      </c>
      <c r="P23" s="68">
        <v>51.88556566970091</v>
      </c>
      <c r="Q23" s="68">
        <v>15.994798439531859</v>
      </c>
      <c r="R23" s="68">
        <v>4.5513654096228864</v>
      </c>
      <c r="S23" s="162">
        <v>6.697009102730819</v>
      </c>
      <c r="T23" s="4"/>
      <c r="U23" s="381"/>
    </row>
    <row r="24" spans="1:21" s="111" customFormat="1" ht="13.5" customHeight="1" x14ac:dyDescent="0.15">
      <c r="A24" s="373"/>
      <c r="B24" s="106" t="s">
        <v>45</v>
      </c>
      <c r="C24" s="122"/>
      <c r="D24" s="342">
        <v>86</v>
      </c>
      <c r="E24" s="94">
        <v>36</v>
      </c>
      <c r="F24" s="95">
        <v>28</v>
      </c>
      <c r="G24" s="95">
        <v>10</v>
      </c>
      <c r="H24" s="95">
        <v>1</v>
      </c>
      <c r="I24" s="95">
        <v>0</v>
      </c>
      <c r="J24" s="96">
        <v>11</v>
      </c>
      <c r="L24" s="380">
        <f>SUMPRODUCT(E$4:I$4,E24:I24)/SUM(E24:I24)</f>
        <v>4.32</v>
      </c>
      <c r="N24" s="107">
        <v>5</v>
      </c>
      <c r="O24" s="95">
        <v>18</v>
      </c>
      <c r="P24" s="95">
        <v>37</v>
      </c>
      <c r="Q24" s="95">
        <v>8</v>
      </c>
      <c r="R24" s="95">
        <v>1</v>
      </c>
      <c r="S24" s="96">
        <v>17</v>
      </c>
      <c r="T24" s="4"/>
      <c r="U24" s="380">
        <f>SUMPRODUCT(N$4:R$4,N24:R24)/SUM(N24:R24)</f>
        <v>3.2608695652173911</v>
      </c>
    </row>
    <row r="25" spans="1:21" s="22" customFormat="1" ht="13.5" customHeight="1" thickBot="1" x14ac:dyDescent="0.2">
      <c r="A25" s="374"/>
      <c r="B25" s="61"/>
      <c r="C25" s="62"/>
      <c r="D25" s="343"/>
      <c r="E25" s="70">
        <v>41.860465116279073</v>
      </c>
      <c r="F25" s="71">
        <v>32.558139534883722</v>
      </c>
      <c r="G25" s="71">
        <v>11.627906976744185</v>
      </c>
      <c r="H25" s="71">
        <v>1.1627906976744187</v>
      </c>
      <c r="I25" s="71">
        <v>0</v>
      </c>
      <c r="J25" s="164">
        <v>12.790697674418606</v>
      </c>
      <c r="L25" s="383"/>
      <c r="N25" s="81">
        <v>5.8139534883720927</v>
      </c>
      <c r="O25" s="71">
        <v>20.930232558139537</v>
      </c>
      <c r="P25" s="71">
        <v>43.02325581395349</v>
      </c>
      <c r="Q25" s="71">
        <v>9.3023255813953494</v>
      </c>
      <c r="R25" s="71">
        <v>1.1627906976744187</v>
      </c>
      <c r="S25" s="164">
        <v>19.767441860465116</v>
      </c>
      <c r="T25" s="4"/>
      <c r="U25" s="383"/>
    </row>
    <row r="26" spans="1:21" s="110" customFormat="1" ht="13.5" customHeight="1" x14ac:dyDescent="0.15">
      <c r="A26" s="371" t="s">
        <v>43</v>
      </c>
      <c r="B26" s="118" t="s">
        <v>3</v>
      </c>
      <c r="C26" s="119"/>
      <c r="D26" s="344">
        <v>170</v>
      </c>
      <c r="E26" s="112">
        <v>116</v>
      </c>
      <c r="F26" s="113">
        <v>35</v>
      </c>
      <c r="G26" s="113">
        <v>14</v>
      </c>
      <c r="H26" s="113">
        <v>1</v>
      </c>
      <c r="I26" s="113">
        <v>1</v>
      </c>
      <c r="J26" s="114">
        <v>3</v>
      </c>
      <c r="L26" s="382">
        <f>SUMPRODUCT(E$4:I$4,E26:I26)/SUM(E26:I26)</f>
        <v>4.5808383233532934</v>
      </c>
      <c r="N26" s="115">
        <v>9</v>
      </c>
      <c r="O26" s="113">
        <v>36</v>
      </c>
      <c r="P26" s="113">
        <v>86</v>
      </c>
      <c r="Q26" s="113">
        <v>27</v>
      </c>
      <c r="R26" s="113">
        <v>5</v>
      </c>
      <c r="S26" s="114">
        <v>7</v>
      </c>
      <c r="T26" s="137"/>
      <c r="U26" s="382">
        <f>SUMPRODUCT(N$4:R$4,N26:R26)/SUM(N26:R26)</f>
        <v>3.1042944785276072</v>
      </c>
    </row>
    <row r="27" spans="1:21" ht="13.5" customHeight="1" x14ac:dyDescent="0.15">
      <c r="A27" s="369"/>
      <c r="B27" s="10"/>
      <c r="C27" s="24"/>
      <c r="D27" s="345"/>
      <c r="E27" s="73">
        <v>68.235294117647058</v>
      </c>
      <c r="F27" s="74">
        <v>20.588235294117645</v>
      </c>
      <c r="G27" s="74">
        <v>8.235294117647058</v>
      </c>
      <c r="H27" s="74">
        <v>0.58823529411764708</v>
      </c>
      <c r="I27" s="74">
        <v>0.58823529411764708</v>
      </c>
      <c r="J27" s="165">
        <v>1.7647058823529411</v>
      </c>
      <c r="L27" s="381"/>
      <c r="N27" s="82">
        <v>5.2941176470588234</v>
      </c>
      <c r="O27" s="74">
        <v>21.176470588235293</v>
      </c>
      <c r="P27" s="74">
        <v>50.588235294117645</v>
      </c>
      <c r="Q27" s="74">
        <v>15.882352941176469</v>
      </c>
      <c r="R27" s="74">
        <v>2.9411764705882351</v>
      </c>
      <c r="S27" s="165">
        <v>4.117647058823529</v>
      </c>
      <c r="U27" s="381"/>
    </row>
    <row r="28" spans="1:21" s="110" customFormat="1" ht="13.5" customHeight="1" x14ac:dyDescent="0.15">
      <c r="A28" s="369"/>
      <c r="B28" s="108" t="s">
        <v>4</v>
      </c>
      <c r="C28" s="120"/>
      <c r="D28" s="338">
        <v>260</v>
      </c>
      <c r="E28" s="97">
        <v>185</v>
      </c>
      <c r="F28" s="98">
        <v>62</v>
      </c>
      <c r="G28" s="98">
        <v>9</v>
      </c>
      <c r="H28" s="98">
        <v>1</v>
      </c>
      <c r="I28" s="98">
        <v>0</v>
      </c>
      <c r="J28" s="99">
        <v>3</v>
      </c>
      <c r="L28" s="380">
        <f>SUMPRODUCT(E$4:I$4,E28:I28)/SUM(E28:I28)</f>
        <v>4.6770428015564205</v>
      </c>
      <c r="N28" s="109">
        <v>9</v>
      </c>
      <c r="O28" s="98">
        <v>44</v>
      </c>
      <c r="P28" s="98">
        <v>144</v>
      </c>
      <c r="Q28" s="98">
        <v>44</v>
      </c>
      <c r="R28" s="98">
        <v>15</v>
      </c>
      <c r="S28" s="99">
        <v>4</v>
      </c>
      <c r="T28" s="137"/>
      <c r="U28" s="380">
        <f>SUMPRODUCT(N$4:R$4,N28:R28)/SUM(N28:R28)</f>
        <v>2.953125</v>
      </c>
    </row>
    <row r="29" spans="1:21" ht="13.5" customHeight="1" x14ac:dyDescent="0.15">
      <c r="A29" s="369"/>
      <c r="B29" s="10"/>
      <c r="C29" s="24"/>
      <c r="D29" s="345"/>
      <c r="E29" s="73">
        <v>71.15384615384616</v>
      </c>
      <c r="F29" s="74">
        <v>23.846153846153847</v>
      </c>
      <c r="G29" s="74">
        <v>3.4615384615384617</v>
      </c>
      <c r="H29" s="74">
        <v>0.38461538461538464</v>
      </c>
      <c r="I29" s="74">
        <v>0</v>
      </c>
      <c r="J29" s="165">
        <v>1.153846153846154</v>
      </c>
      <c r="L29" s="381"/>
      <c r="N29" s="82">
        <v>3.4615384615384617</v>
      </c>
      <c r="O29" s="74">
        <v>16.923076923076923</v>
      </c>
      <c r="P29" s="74">
        <v>55.384615384615387</v>
      </c>
      <c r="Q29" s="74">
        <v>16.923076923076923</v>
      </c>
      <c r="R29" s="74">
        <v>5.7692307692307692</v>
      </c>
      <c r="S29" s="165">
        <v>1.5384615384615385</v>
      </c>
      <c r="U29" s="381"/>
    </row>
    <row r="30" spans="1:21" s="110" customFormat="1" ht="13.5" customHeight="1" x14ac:dyDescent="0.15">
      <c r="A30" s="369"/>
      <c r="B30" s="108" t="s">
        <v>5</v>
      </c>
      <c r="C30" s="120"/>
      <c r="D30" s="338">
        <v>434</v>
      </c>
      <c r="E30" s="97">
        <v>292</v>
      </c>
      <c r="F30" s="98">
        <v>119</v>
      </c>
      <c r="G30" s="98">
        <v>16</v>
      </c>
      <c r="H30" s="98">
        <v>0</v>
      </c>
      <c r="I30" s="98">
        <v>1</v>
      </c>
      <c r="J30" s="99">
        <v>6</v>
      </c>
      <c r="L30" s="380">
        <f>SUMPRODUCT(E$4:I$4,E30:I30)/SUM(E30:I30)</f>
        <v>4.6378504672897201</v>
      </c>
      <c r="N30" s="109">
        <v>10</v>
      </c>
      <c r="O30" s="98">
        <v>78</v>
      </c>
      <c r="P30" s="98">
        <v>250</v>
      </c>
      <c r="Q30" s="98">
        <v>65</v>
      </c>
      <c r="R30" s="98">
        <v>22</v>
      </c>
      <c r="S30" s="99">
        <v>9</v>
      </c>
      <c r="T30" s="137"/>
      <c r="U30" s="380">
        <f>SUMPRODUCT(N$4:R$4,N30:R30)/SUM(N30:R30)</f>
        <v>2.9741176470588235</v>
      </c>
    </row>
    <row r="31" spans="1:21" ht="13.5" customHeight="1" x14ac:dyDescent="0.15">
      <c r="A31" s="369"/>
      <c r="B31" s="10"/>
      <c r="C31" s="24"/>
      <c r="D31" s="345"/>
      <c r="E31" s="73">
        <v>67.281105990783402</v>
      </c>
      <c r="F31" s="74">
        <v>27.419354838709676</v>
      </c>
      <c r="G31" s="74">
        <v>3.6866359447004609</v>
      </c>
      <c r="H31" s="74">
        <v>0</v>
      </c>
      <c r="I31" s="74">
        <v>0.2304147465437788</v>
      </c>
      <c r="J31" s="165">
        <v>1.3824884792626728</v>
      </c>
      <c r="L31" s="381"/>
      <c r="N31" s="82">
        <v>2.3041474654377883</v>
      </c>
      <c r="O31" s="74">
        <v>17.972350230414747</v>
      </c>
      <c r="P31" s="74">
        <v>57.603686635944698</v>
      </c>
      <c r="Q31" s="74">
        <v>14.976958525345621</v>
      </c>
      <c r="R31" s="74">
        <v>5.0691244239631335</v>
      </c>
      <c r="S31" s="165">
        <v>2.0737327188940093</v>
      </c>
      <c r="U31" s="381"/>
    </row>
    <row r="32" spans="1:21" s="110" customFormat="1" ht="13.5" customHeight="1" x14ac:dyDescent="0.15">
      <c r="A32" s="369"/>
      <c r="B32" s="108" t="s">
        <v>6</v>
      </c>
      <c r="C32" s="120"/>
      <c r="D32" s="338">
        <v>480</v>
      </c>
      <c r="E32" s="97">
        <v>295</v>
      </c>
      <c r="F32" s="98">
        <v>144</v>
      </c>
      <c r="G32" s="98">
        <v>29</v>
      </c>
      <c r="H32" s="98">
        <v>1</v>
      </c>
      <c r="I32" s="98">
        <v>1</v>
      </c>
      <c r="J32" s="99">
        <v>10</v>
      </c>
      <c r="L32" s="380">
        <f>SUMPRODUCT(E$4:I$4,E32:I32)/SUM(E32:I32)</f>
        <v>4.55531914893617</v>
      </c>
      <c r="N32" s="109">
        <v>7</v>
      </c>
      <c r="O32" s="98">
        <v>69</v>
      </c>
      <c r="P32" s="98">
        <v>270</v>
      </c>
      <c r="Q32" s="98">
        <v>94</v>
      </c>
      <c r="R32" s="98">
        <v>24</v>
      </c>
      <c r="S32" s="99">
        <v>16</v>
      </c>
      <c r="T32" s="137"/>
      <c r="U32" s="380">
        <f>SUMPRODUCT(N$4:R$4,N32:R32)/SUM(N32:R32)</f>
        <v>2.8728448275862069</v>
      </c>
    </row>
    <row r="33" spans="1:21" ht="13.5" customHeight="1" x14ac:dyDescent="0.15">
      <c r="A33" s="369"/>
      <c r="B33" s="10"/>
      <c r="C33" s="24"/>
      <c r="D33" s="345"/>
      <c r="E33" s="73">
        <v>61.458333333333336</v>
      </c>
      <c r="F33" s="74">
        <v>30</v>
      </c>
      <c r="G33" s="74">
        <v>6.041666666666667</v>
      </c>
      <c r="H33" s="74">
        <v>0.20833333333333334</v>
      </c>
      <c r="I33" s="74">
        <v>0.20833333333333334</v>
      </c>
      <c r="J33" s="165">
        <v>2.083333333333333</v>
      </c>
      <c r="L33" s="381"/>
      <c r="N33" s="82">
        <v>1.4583333333333333</v>
      </c>
      <c r="O33" s="74">
        <v>14.374999999999998</v>
      </c>
      <c r="P33" s="74">
        <v>56.25</v>
      </c>
      <c r="Q33" s="74">
        <v>19.583333333333332</v>
      </c>
      <c r="R33" s="74">
        <v>5</v>
      </c>
      <c r="S33" s="165">
        <v>3.3333333333333335</v>
      </c>
      <c r="U33" s="381"/>
    </row>
    <row r="34" spans="1:21" s="110" customFormat="1" ht="13.5" customHeight="1" x14ac:dyDescent="0.15">
      <c r="A34" s="369"/>
      <c r="B34" s="108" t="s">
        <v>7</v>
      </c>
      <c r="C34" s="120"/>
      <c r="D34" s="338">
        <v>594</v>
      </c>
      <c r="E34" s="97">
        <v>378</v>
      </c>
      <c r="F34" s="98">
        <v>168</v>
      </c>
      <c r="G34" s="98">
        <v>35</v>
      </c>
      <c r="H34" s="98">
        <v>0</v>
      </c>
      <c r="I34" s="98">
        <v>2</v>
      </c>
      <c r="J34" s="99">
        <v>11</v>
      </c>
      <c r="L34" s="380">
        <f>SUMPRODUCT(E$4:I$4,E34:I34)/SUM(E34:I34)</f>
        <v>4.5780445969125214</v>
      </c>
      <c r="N34" s="109">
        <v>13</v>
      </c>
      <c r="O34" s="98">
        <v>94</v>
      </c>
      <c r="P34" s="98">
        <v>296</v>
      </c>
      <c r="Q34" s="98">
        <v>120</v>
      </c>
      <c r="R34" s="98">
        <v>39</v>
      </c>
      <c r="S34" s="99">
        <v>32</v>
      </c>
      <c r="T34" s="137"/>
      <c r="U34" s="380">
        <f>SUMPRODUCT(N$4:R$4,N34:R34)/SUM(N34:R34)</f>
        <v>2.8612099644128115</v>
      </c>
    </row>
    <row r="35" spans="1:21" ht="13.5" customHeight="1" x14ac:dyDescent="0.15">
      <c r="A35" s="369"/>
      <c r="B35" s="10"/>
      <c r="C35" s="24"/>
      <c r="D35" s="345"/>
      <c r="E35" s="73">
        <v>63.636363636363633</v>
      </c>
      <c r="F35" s="74">
        <v>28.28282828282828</v>
      </c>
      <c r="G35" s="74">
        <v>5.8922558922558927</v>
      </c>
      <c r="H35" s="74">
        <v>0</v>
      </c>
      <c r="I35" s="74">
        <v>0.33670033670033667</v>
      </c>
      <c r="J35" s="165">
        <v>1.8518518518518516</v>
      </c>
      <c r="L35" s="381"/>
      <c r="N35" s="82">
        <v>2.1885521885521886</v>
      </c>
      <c r="O35" s="74">
        <v>15.824915824915825</v>
      </c>
      <c r="P35" s="74">
        <v>49.831649831649834</v>
      </c>
      <c r="Q35" s="74">
        <v>20.202020202020201</v>
      </c>
      <c r="R35" s="74">
        <v>6.5656565656565666</v>
      </c>
      <c r="S35" s="165">
        <v>5.3872053872053867</v>
      </c>
      <c r="U35" s="381"/>
    </row>
    <row r="36" spans="1:21" s="110" customFormat="1" ht="13.5" customHeight="1" x14ac:dyDescent="0.15">
      <c r="A36" s="369"/>
      <c r="B36" s="108" t="s">
        <v>44</v>
      </c>
      <c r="C36" s="120"/>
      <c r="D36" s="338">
        <v>688</v>
      </c>
      <c r="E36" s="97">
        <v>379</v>
      </c>
      <c r="F36" s="98">
        <v>184</v>
      </c>
      <c r="G36" s="98">
        <v>58</v>
      </c>
      <c r="H36" s="98">
        <v>5</v>
      </c>
      <c r="I36" s="98">
        <v>3</v>
      </c>
      <c r="J36" s="99">
        <v>59</v>
      </c>
      <c r="L36" s="380">
        <f>SUMPRODUCT(E$4:I$4,E36:I36)/SUM(E36:I36)</f>
        <v>4.4801271860095389</v>
      </c>
      <c r="N36" s="109">
        <v>28</v>
      </c>
      <c r="O36" s="98">
        <v>157</v>
      </c>
      <c r="P36" s="98">
        <v>303</v>
      </c>
      <c r="Q36" s="98">
        <v>84</v>
      </c>
      <c r="R36" s="98">
        <v>13</v>
      </c>
      <c r="S36" s="99">
        <v>103</v>
      </c>
      <c r="T36" s="137"/>
      <c r="U36" s="380">
        <f>SUMPRODUCT(N$4:R$4,N36:R36)/SUM(N36:R36)</f>
        <v>3.1760683760683759</v>
      </c>
    </row>
    <row r="37" spans="1:21" ht="13.5" customHeight="1" x14ac:dyDescent="0.15">
      <c r="A37" s="369"/>
      <c r="B37" s="10"/>
      <c r="C37" s="24"/>
      <c r="D37" s="345"/>
      <c r="E37" s="73">
        <v>55.087209302325576</v>
      </c>
      <c r="F37" s="74">
        <v>26.744186046511626</v>
      </c>
      <c r="G37" s="74">
        <v>8.4302325581395348</v>
      </c>
      <c r="H37" s="74">
        <v>0.72674418604651159</v>
      </c>
      <c r="I37" s="74">
        <v>0.43604651162790697</v>
      </c>
      <c r="J37" s="165">
        <v>8.5755813953488378</v>
      </c>
      <c r="L37" s="381"/>
      <c r="N37" s="82">
        <v>4.0697674418604652</v>
      </c>
      <c r="O37" s="74">
        <v>22.819767441860463</v>
      </c>
      <c r="P37" s="74">
        <v>44.040697674418603</v>
      </c>
      <c r="Q37" s="74">
        <v>12.209302325581394</v>
      </c>
      <c r="R37" s="74">
        <v>1.88953488372093</v>
      </c>
      <c r="S37" s="165">
        <v>14.970930232558139</v>
      </c>
      <c r="U37" s="381"/>
    </row>
    <row r="38" spans="1:21" s="110" customFormat="1" ht="13.5" customHeight="1" x14ac:dyDescent="0.15">
      <c r="A38" s="369"/>
      <c r="B38" s="108" t="s">
        <v>45</v>
      </c>
      <c r="C38" s="120"/>
      <c r="D38" s="338">
        <v>86</v>
      </c>
      <c r="E38" s="97">
        <v>35</v>
      </c>
      <c r="F38" s="98">
        <v>28</v>
      </c>
      <c r="G38" s="98">
        <v>10</v>
      </c>
      <c r="H38" s="98">
        <v>1</v>
      </c>
      <c r="I38" s="98">
        <v>0</v>
      </c>
      <c r="J38" s="99">
        <v>12</v>
      </c>
      <c r="L38" s="380">
        <f>SUMPRODUCT(E$4:I$4,E38:I38)/SUM(E38:I38)</f>
        <v>4.3108108108108105</v>
      </c>
      <c r="N38" s="109">
        <v>5</v>
      </c>
      <c r="O38" s="98">
        <v>18</v>
      </c>
      <c r="P38" s="98">
        <v>36</v>
      </c>
      <c r="Q38" s="98">
        <v>8</v>
      </c>
      <c r="R38" s="98">
        <v>1</v>
      </c>
      <c r="S38" s="99">
        <v>18</v>
      </c>
      <c r="T38" s="137"/>
      <c r="U38" s="380">
        <f>SUMPRODUCT(N$4:R$4,N38:R38)/SUM(N38:R38)</f>
        <v>3.2647058823529411</v>
      </c>
    </row>
    <row r="39" spans="1:21" ht="13.5" customHeight="1" thickBot="1" x14ac:dyDescent="0.2">
      <c r="A39" s="370"/>
      <c r="B39" s="21"/>
      <c r="C39" s="26"/>
      <c r="D39" s="339"/>
      <c r="E39" s="76">
        <v>40.697674418604649</v>
      </c>
      <c r="F39" s="77">
        <v>32.558139534883722</v>
      </c>
      <c r="G39" s="77">
        <v>11.627906976744185</v>
      </c>
      <c r="H39" s="77">
        <v>1.1627906976744187</v>
      </c>
      <c r="I39" s="77">
        <v>0</v>
      </c>
      <c r="J39" s="166">
        <v>13.953488372093023</v>
      </c>
      <c r="L39" s="383"/>
      <c r="N39" s="83">
        <v>5.8139534883720927</v>
      </c>
      <c r="O39" s="77">
        <v>20.930232558139537</v>
      </c>
      <c r="P39" s="77">
        <v>41.860465116279073</v>
      </c>
      <c r="Q39" s="77">
        <v>9.3023255813953494</v>
      </c>
      <c r="R39" s="77">
        <v>1.1627906976744187</v>
      </c>
      <c r="S39" s="166">
        <v>20.930232558139537</v>
      </c>
      <c r="U39" s="383"/>
    </row>
    <row r="40" spans="1:21" s="110" customFormat="1" ht="13.5" customHeight="1" x14ac:dyDescent="0.15">
      <c r="A40" s="369" t="s">
        <v>46</v>
      </c>
      <c r="B40" s="108" t="s">
        <v>48</v>
      </c>
      <c r="C40" s="120"/>
      <c r="D40" s="342">
        <v>459</v>
      </c>
      <c r="E40" s="94">
        <v>297</v>
      </c>
      <c r="F40" s="95">
        <v>115</v>
      </c>
      <c r="G40" s="95">
        <v>32</v>
      </c>
      <c r="H40" s="95">
        <v>2</v>
      </c>
      <c r="I40" s="95">
        <v>2</v>
      </c>
      <c r="J40" s="96">
        <v>11</v>
      </c>
      <c r="L40" s="382">
        <f>SUMPRODUCT(E$4:I$4,E40:I40)/SUM(E40:I40)</f>
        <v>4.5691964285714288</v>
      </c>
      <c r="N40" s="107">
        <v>18</v>
      </c>
      <c r="O40" s="95">
        <v>76</v>
      </c>
      <c r="P40" s="95">
        <v>240</v>
      </c>
      <c r="Q40" s="95">
        <v>85</v>
      </c>
      <c r="R40" s="95">
        <v>21</v>
      </c>
      <c r="S40" s="96">
        <v>19</v>
      </c>
      <c r="T40" s="137"/>
      <c r="U40" s="382">
        <f>SUMPRODUCT(N$4:R$4,N40:R40)/SUM(N40:R40)</f>
        <v>2.9659090909090908</v>
      </c>
    </row>
    <row r="41" spans="1:21" ht="13.5" customHeight="1" x14ac:dyDescent="0.15">
      <c r="A41" s="369"/>
      <c r="B41" s="10"/>
      <c r="C41" s="24"/>
      <c r="D41" s="341"/>
      <c r="E41" s="67">
        <v>64.705882352941174</v>
      </c>
      <c r="F41" s="68">
        <v>25.054466230936818</v>
      </c>
      <c r="G41" s="68">
        <v>6.9716775599128544</v>
      </c>
      <c r="H41" s="68">
        <v>0.4357298474945534</v>
      </c>
      <c r="I41" s="68">
        <v>0.4357298474945534</v>
      </c>
      <c r="J41" s="162">
        <v>2.3965141612200433</v>
      </c>
      <c r="L41" s="381"/>
      <c r="N41" s="80">
        <v>3.9215686274509802</v>
      </c>
      <c r="O41" s="68">
        <v>16.557734204793029</v>
      </c>
      <c r="P41" s="68">
        <v>52.287581699346411</v>
      </c>
      <c r="Q41" s="68">
        <v>18.518518518518519</v>
      </c>
      <c r="R41" s="68">
        <v>4.5751633986928102</v>
      </c>
      <c r="S41" s="162">
        <v>4.1394335511982572</v>
      </c>
      <c r="U41" s="381"/>
    </row>
    <row r="42" spans="1:21" s="110" customFormat="1" ht="13.5" customHeight="1" x14ac:dyDescent="0.15">
      <c r="A42" s="369"/>
      <c r="B42" s="108" t="s">
        <v>50</v>
      </c>
      <c r="C42" s="120"/>
      <c r="D42" s="342">
        <v>1862</v>
      </c>
      <c r="E42" s="94">
        <v>1170</v>
      </c>
      <c r="F42" s="95">
        <v>525</v>
      </c>
      <c r="G42" s="95">
        <v>102</v>
      </c>
      <c r="H42" s="95">
        <v>5</v>
      </c>
      <c r="I42" s="95">
        <v>5</v>
      </c>
      <c r="J42" s="96">
        <v>55</v>
      </c>
      <c r="L42" s="380">
        <f>SUMPRODUCT(E$4:I$4,E42:I42)/SUM(E42:I42)</f>
        <v>4.5771997786386276</v>
      </c>
      <c r="N42" s="107">
        <v>48</v>
      </c>
      <c r="O42" s="95">
        <v>353</v>
      </c>
      <c r="P42" s="95">
        <v>962</v>
      </c>
      <c r="Q42" s="95">
        <v>312</v>
      </c>
      <c r="R42" s="95">
        <v>81</v>
      </c>
      <c r="S42" s="96">
        <v>106</v>
      </c>
      <c r="T42" s="137"/>
      <c r="U42" s="380">
        <f>SUMPRODUCT(N$4:R$4,N42:R42)/SUM(N42:R42)</f>
        <v>2.9857630979498859</v>
      </c>
    </row>
    <row r="43" spans="1:21" ht="13.5" customHeight="1" x14ac:dyDescent="0.15">
      <c r="A43" s="369"/>
      <c r="B43" s="10"/>
      <c r="C43" s="24"/>
      <c r="D43" s="341"/>
      <c r="E43" s="67">
        <v>62.835660580021482</v>
      </c>
      <c r="F43" s="68">
        <v>28.195488721804512</v>
      </c>
      <c r="G43" s="68">
        <v>5.4779806659505912</v>
      </c>
      <c r="H43" s="68">
        <v>0.26852846401718583</v>
      </c>
      <c r="I43" s="68">
        <v>0.26852846401718583</v>
      </c>
      <c r="J43" s="162">
        <v>2.9538131041890443</v>
      </c>
      <c r="L43" s="381"/>
      <c r="N43" s="80">
        <v>2.5778732545649841</v>
      </c>
      <c r="O43" s="68">
        <v>18.95810955961332</v>
      </c>
      <c r="P43" s="68">
        <v>51.664876476906549</v>
      </c>
      <c r="Q43" s="68">
        <v>16.756176154672396</v>
      </c>
      <c r="R43" s="68">
        <v>4.3501611170784109</v>
      </c>
      <c r="S43" s="162">
        <v>5.692803437164339</v>
      </c>
      <c r="U43" s="381"/>
    </row>
    <row r="44" spans="1:21" s="110" customFormat="1" ht="13.5" customHeight="1" x14ac:dyDescent="0.15">
      <c r="A44" s="369"/>
      <c r="B44" s="108" t="s">
        <v>51</v>
      </c>
      <c r="C44" s="120"/>
      <c r="D44" s="342">
        <v>290</v>
      </c>
      <c r="E44" s="94">
        <v>175</v>
      </c>
      <c r="F44" s="95">
        <v>69</v>
      </c>
      <c r="G44" s="95">
        <v>26</v>
      </c>
      <c r="H44" s="95">
        <v>1</v>
      </c>
      <c r="I44" s="95">
        <v>1</v>
      </c>
      <c r="J44" s="96">
        <v>18</v>
      </c>
      <c r="L44" s="380">
        <f>SUMPRODUCT(E$4:I$4,E44:I44)/SUM(E44:I44)</f>
        <v>4.5294117647058822</v>
      </c>
      <c r="N44" s="107">
        <v>10</v>
      </c>
      <c r="O44" s="95">
        <v>45</v>
      </c>
      <c r="P44" s="95">
        <v>144</v>
      </c>
      <c r="Q44" s="95">
        <v>37</v>
      </c>
      <c r="R44" s="95">
        <v>16</v>
      </c>
      <c r="S44" s="96">
        <v>38</v>
      </c>
      <c r="T44" s="137"/>
      <c r="U44" s="380">
        <f>SUMPRODUCT(N$4:R$4,N44:R44)/SUM(N44:R44)</f>
        <v>2.9841269841269842</v>
      </c>
    </row>
    <row r="45" spans="1:21" ht="13.5" customHeight="1" x14ac:dyDescent="0.15">
      <c r="A45" s="369"/>
      <c r="B45" s="10"/>
      <c r="C45" s="24"/>
      <c r="D45" s="341"/>
      <c r="E45" s="67">
        <v>60.344827586206897</v>
      </c>
      <c r="F45" s="68">
        <v>23.793103448275861</v>
      </c>
      <c r="G45" s="68">
        <v>8.9655172413793096</v>
      </c>
      <c r="H45" s="68">
        <v>0.34482758620689657</v>
      </c>
      <c r="I45" s="68">
        <v>0.34482758620689657</v>
      </c>
      <c r="J45" s="162">
        <v>6.2068965517241379</v>
      </c>
      <c r="L45" s="381"/>
      <c r="N45" s="80">
        <v>3.4482758620689653</v>
      </c>
      <c r="O45" s="68">
        <v>15.517241379310345</v>
      </c>
      <c r="P45" s="68">
        <v>49.655172413793103</v>
      </c>
      <c r="Q45" s="68">
        <v>12.758620689655173</v>
      </c>
      <c r="R45" s="68">
        <v>5.5172413793103452</v>
      </c>
      <c r="S45" s="162">
        <v>13.103448275862069</v>
      </c>
      <c r="U45" s="381"/>
    </row>
    <row r="46" spans="1:21" s="110" customFormat="1" ht="13.5" customHeight="1" x14ac:dyDescent="0.15">
      <c r="A46" s="369"/>
      <c r="B46" s="108" t="s">
        <v>360</v>
      </c>
      <c r="C46" s="120"/>
      <c r="D46" s="342">
        <v>101</v>
      </c>
      <c r="E46" s="94">
        <v>38</v>
      </c>
      <c r="F46" s="95">
        <v>31</v>
      </c>
      <c r="G46" s="95">
        <v>11</v>
      </c>
      <c r="H46" s="95">
        <v>1</v>
      </c>
      <c r="I46" s="95">
        <v>0</v>
      </c>
      <c r="J46" s="96">
        <v>20</v>
      </c>
      <c r="L46" s="380">
        <f>SUMPRODUCT(E$4:I$4,E46:I46)/SUM(E46:I46)</f>
        <v>4.3086419753086416</v>
      </c>
      <c r="N46" s="107">
        <v>5</v>
      </c>
      <c r="O46" s="95">
        <v>22</v>
      </c>
      <c r="P46" s="95">
        <v>39</v>
      </c>
      <c r="Q46" s="95">
        <v>8</v>
      </c>
      <c r="R46" s="95">
        <v>1</v>
      </c>
      <c r="S46" s="96">
        <v>26</v>
      </c>
      <c r="T46" s="137"/>
      <c r="U46" s="380">
        <f>SUMPRODUCT(N$4:R$4,N46:R46)/SUM(N46:R46)</f>
        <v>3.2933333333333334</v>
      </c>
    </row>
    <row r="47" spans="1:21" ht="13.5" customHeight="1" thickBot="1" x14ac:dyDescent="0.2">
      <c r="A47" s="370"/>
      <c r="B47" s="21"/>
      <c r="C47" s="26"/>
      <c r="D47" s="343"/>
      <c r="E47" s="70">
        <v>37.623762376237622</v>
      </c>
      <c r="F47" s="71">
        <v>30.693069306930692</v>
      </c>
      <c r="G47" s="71">
        <v>10.891089108910892</v>
      </c>
      <c r="H47" s="71">
        <v>0.99009900990099009</v>
      </c>
      <c r="I47" s="71">
        <v>0</v>
      </c>
      <c r="J47" s="164">
        <v>19.801980198019802</v>
      </c>
      <c r="L47" s="383"/>
      <c r="N47" s="81">
        <v>4.9504950495049505</v>
      </c>
      <c r="O47" s="71">
        <v>21.782178217821784</v>
      </c>
      <c r="P47" s="71">
        <v>38.613861386138616</v>
      </c>
      <c r="Q47" s="71">
        <v>7.9207920792079207</v>
      </c>
      <c r="R47" s="71">
        <v>0.99009900990099009</v>
      </c>
      <c r="S47" s="164">
        <v>25.742574257425744</v>
      </c>
      <c r="U47" s="383"/>
    </row>
    <row r="48" spans="1:21" s="110" customFormat="1" ht="13.5" customHeight="1" x14ac:dyDescent="0.15">
      <c r="A48" s="369" t="s">
        <v>227</v>
      </c>
      <c r="B48" s="108" t="s">
        <v>53</v>
      </c>
      <c r="C48" s="120"/>
      <c r="D48" s="342">
        <v>144</v>
      </c>
      <c r="E48" s="94">
        <v>102</v>
      </c>
      <c r="F48" s="95">
        <v>27</v>
      </c>
      <c r="G48" s="95">
        <v>12</v>
      </c>
      <c r="H48" s="95">
        <v>1</v>
      </c>
      <c r="I48" s="95">
        <v>1</v>
      </c>
      <c r="J48" s="96">
        <v>1</v>
      </c>
      <c r="L48" s="382">
        <f>SUMPRODUCT(E$4:I$4,E48:I48)/SUM(E48:I48)</f>
        <v>4.5944055944055942</v>
      </c>
      <c r="N48" s="107">
        <v>6</v>
      </c>
      <c r="O48" s="95">
        <v>32</v>
      </c>
      <c r="P48" s="95">
        <v>72</v>
      </c>
      <c r="Q48" s="95">
        <v>25</v>
      </c>
      <c r="R48" s="95">
        <v>4</v>
      </c>
      <c r="S48" s="96">
        <v>5</v>
      </c>
      <c r="T48" s="137"/>
      <c r="U48" s="382">
        <f>SUMPRODUCT(N$4:R$4,N48:R48)/SUM(N48:R48)</f>
        <v>3.079136690647482</v>
      </c>
    </row>
    <row r="49" spans="1:21" ht="13.5" customHeight="1" x14ac:dyDescent="0.15">
      <c r="A49" s="369"/>
      <c r="B49" s="10"/>
      <c r="C49" s="24"/>
      <c r="D49" s="341"/>
      <c r="E49" s="67">
        <v>70.833333333333343</v>
      </c>
      <c r="F49" s="68">
        <v>18.75</v>
      </c>
      <c r="G49" s="68">
        <v>8.3333333333333321</v>
      </c>
      <c r="H49" s="68">
        <v>0.69444444444444442</v>
      </c>
      <c r="I49" s="68">
        <v>0.69444444444444442</v>
      </c>
      <c r="J49" s="162">
        <v>0.69444444444444442</v>
      </c>
      <c r="L49" s="381"/>
      <c r="N49" s="80">
        <v>4.1666666666666661</v>
      </c>
      <c r="O49" s="68">
        <v>22.222222222222221</v>
      </c>
      <c r="P49" s="68">
        <v>50</v>
      </c>
      <c r="Q49" s="68">
        <v>17.361111111111111</v>
      </c>
      <c r="R49" s="68">
        <v>2.7777777777777777</v>
      </c>
      <c r="S49" s="162">
        <v>3.4722222222222223</v>
      </c>
      <c r="U49" s="381"/>
    </row>
    <row r="50" spans="1:21" s="110" customFormat="1" ht="13.5" customHeight="1" x14ac:dyDescent="0.15">
      <c r="A50" s="369"/>
      <c r="B50" s="108" t="s">
        <v>433</v>
      </c>
      <c r="C50" s="120"/>
      <c r="D50" s="342">
        <v>364</v>
      </c>
      <c r="E50" s="94">
        <v>222</v>
      </c>
      <c r="F50" s="95">
        <v>109</v>
      </c>
      <c r="G50" s="95">
        <v>22</v>
      </c>
      <c r="H50" s="95">
        <v>1</v>
      </c>
      <c r="I50" s="95">
        <v>2</v>
      </c>
      <c r="J50" s="96">
        <v>8</v>
      </c>
      <c r="L50" s="380">
        <f>SUMPRODUCT(E$4:I$4,E50:I50)/SUM(E50:I50)</f>
        <v>4.5393258426966296</v>
      </c>
      <c r="N50" s="107">
        <v>12</v>
      </c>
      <c r="O50" s="95">
        <v>48</v>
      </c>
      <c r="P50" s="95">
        <v>204</v>
      </c>
      <c r="Q50" s="95">
        <v>71</v>
      </c>
      <c r="R50" s="95">
        <v>19</v>
      </c>
      <c r="S50" s="96">
        <v>10</v>
      </c>
      <c r="T50" s="137"/>
      <c r="U50" s="380">
        <f>SUMPRODUCT(N$4:R$4,N50:R50)/SUM(N50:R50)</f>
        <v>2.8954802259887007</v>
      </c>
    </row>
    <row r="51" spans="1:21" ht="13.5" customHeight="1" x14ac:dyDescent="0.15">
      <c r="A51" s="369"/>
      <c r="B51" s="10"/>
      <c r="C51" s="24"/>
      <c r="D51" s="341"/>
      <c r="E51" s="67">
        <v>60.989010989010993</v>
      </c>
      <c r="F51" s="68">
        <v>29.945054945054945</v>
      </c>
      <c r="G51" s="68">
        <v>6.0439560439560438</v>
      </c>
      <c r="H51" s="68">
        <v>0.27472527472527475</v>
      </c>
      <c r="I51" s="68">
        <v>0.5494505494505495</v>
      </c>
      <c r="J51" s="162">
        <v>2.197802197802198</v>
      </c>
      <c r="L51" s="381"/>
      <c r="N51" s="80">
        <v>3.296703296703297</v>
      </c>
      <c r="O51" s="68">
        <v>13.186813186813188</v>
      </c>
      <c r="P51" s="68">
        <v>56.043956043956044</v>
      </c>
      <c r="Q51" s="68">
        <v>19.505494505494507</v>
      </c>
      <c r="R51" s="68">
        <v>5.2197802197802199</v>
      </c>
      <c r="S51" s="162">
        <v>2.7472527472527473</v>
      </c>
      <c r="U51" s="381"/>
    </row>
    <row r="52" spans="1:21" s="110" customFormat="1" ht="13.5" customHeight="1" x14ac:dyDescent="0.15">
      <c r="A52" s="369"/>
      <c r="B52" s="108" t="s">
        <v>55</v>
      </c>
      <c r="C52" s="120"/>
      <c r="D52" s="342">
        <v>229</v>
      </c>
      <c r="E52" s="94">
        <v>156</v>
      </c>
      <c r="F52" s="95">
        <v>62</v>
      </c>
      <c r="G52" s="95">
        <v>7</v>
      </c>
      <c r="H52" s="95">
        <v>0</v>
      </c>
      <c r="I52" s="95">
        <v>1</v>
      </c>
      <c r="J52" s="96">
        <v>3</v>
      </c>
      <c r="L52" s="380">
        <f>SUMPRODUCT(E$4:I$4,E52:I52)/SUM(E52:I52)</f>
        <v>4.6460176991150446</v>
      </c>
      <c r="N52" s="107">
        <v>6</v>
      </c>
      <c r="O52" s="95">
        <v>33</v>
      </c>
      <c r="P52" s="95">
        <v>123</v>
      </c>
      <c r="Q52" s="95">
        <v>48</v>
      </c>
      <c r="R52" s="95">
        <v>10</v>
      </c>
      <c r="S52" s="96">
        <v>9</v>
      </c>
      <c r="T52" s="137"/>
      <c r="U52" s="380">
        <f>SUMPRODUCT(N$4:R$4,N52:R52)/SUM(N52:R52)</f>
        <v>2.8954545454545455</v>
      </c>
    </row>
    <row r="53" spans="1:21" ht="13.5" customHeight="1" x14ac:dyDescent="0.15">
      <c r="A53" s="369"/>
      <c r="B53" s="10"/>
      <c r="C53" s="24"/>
      <c r="D53" s="341"/>
      <c r="E53" s="67">
        <v>68.122270742358083</v>
      </c>
      <c r="F53" s="68">
        <v>27.074235807860266</v>
      </c>
      <c r="G53" s="68">
        <v>3.0567685589519651</v>
      </c>
      <c r="H53" s="68">
        <v>0</v>
      </c>
      <c r="I53" s="68">
        <v>0.43668122270742354</v>
      </c>
      <c r="J53" s="162">
        <v>1.3100436681222707</v>
      </c>
      <c r="L53" s="381"/>
      <c r="N53" s="80">
        <v>2.6200873362445414</v>
      </c>
      <c r="O53" s="68">
        <v>14.410480349344979</v>
      </c>
      <c r="P53" s="68">
        <v>53.711790393013104</v>
      </c>
      <c r="Q53" s="68">
        <v>20.960698689956331</v>
      </c>
      <c r="R53" s="68">
        <v>4.3668122270742353</v>
      </c>
      <c r="S53" s="162">
        <v>3.9301310043668125</v>
      </c>
      <c r="U53" s="381"/>
    </row>
    <row r="54" spans="1:21" s="110" customFormat="1" ht="13.5" customHeight="1" x14ac:dyDescent="0.15">
      <c r="A54" s="369"/>
      <c r="B54" s="108" t="s">
        <v>57</v>
      </c>
      <c r="C54" s="120"/>
      <c r="D54" s="342">
        <v>173</v>
      </c>
      <c r="E54" s="94">
        <v>107</v>
      </c>
      <c r="F54" s="95">
        <v>53</v>
      </c>
      <c r="G54" s="95">
        <v>9</v>
      </c>
      <c r="H54" s="95">
        <v>0</v>
      </c>
      <c r="I54" s="95">
        <v>0</v>
      </c>
      <c r="J54" s="96">
        <v>4</v>
      </c>
      <c r="L54" s="380">
        <f>SUMPRODUCT(E$4:I$4,E54:I54)/SUM(E54:I54)</f>
        <v>4.5798816568047336</v>
      </c>
      <c r="N54" s="107">
        <v>4</v>
      </c>
      <c r="O54" s="95">
        <v>36</v>
      </c>
      <c r="P54" s="95">
        <v>94</v>
      </c>
      <c r="Q54" s="95">
        <v>28</v>
      </c>
      <c r="R54" s="95">
        <v>6</v>
      </c>
      <c r="S54" s="96">
        <v>5</v>
      </c>
      <c r="T54" s="137"/>
      <c r="U54" s="380">
        <f>SUMPRODUCT(N$4:R$4,N54:R54)/SUM(N54:R54)</f>
        <v>3.0238095238095237</v>
      </c>
    </row>
    <row r="55" spans="1:21" ht="13.5" customHeight="1" x14ac:dyDescent="0.15">
      <c r="A55" s="369"/>
      <c r="B55" s="10"/>
      <c r="C55" s="24"/>
      <c r="D55" s="341"/>
      <c r="E55" s="67">
        <v>61.849710982658955</v>
      </c>
      <c r="F55" s="68">
        <v>30.635838150289018</v>
      </c>
      <c r="G55" s="68">
        <v>5.202312138728324</v>
      </c>
      <c r="H55" s="68">
        <v>0</v>
      </c>
      <c r="I55" s="68">
        <v>0</v>
      </c>
      <c r="J55" s="162">
        <v>2.3121387283236992</v>
      </c>
      <c r="L55" s="381"/>
      <c r="N55" s="80">
        <v>2.3121387283236992</v>
      </c>
      <c r="O55" s="68">
        <v>20.809248554913296</v>
      </c>
      <c r="P55" s="68">
        <v>54.335260115606928</v>
      </c>
      <c r="Q55" s="68">
        <v>16.184971098265898</v>
      </c>
      <c r="R55" s="68">
        <v>3.4682080924855487</v>
      </c>
      <c r="S55" s="162">
        <v>2.8901734104046244</v>
      </c>
      <c r="U55" s="381"/>
    </row>
    <row r="56" spans="1:21" s="110" customFormat="1" ht="13.5" customHeight="1" x14ac:dyDescent="0.15">
      <c r="A56" s="369"/>
      <c r="B56" s="108" t="s">
        <v>59</v>
      </c>
      <c r="C56" s="120"/>
      <c r="D56" s="342">
        <v>445</v>
      </c>
      <c r="E56" s="94">
        <v>294</v>
      </c>
      <c r="F56" s="95">
        <v>130</v>
      </c>
      <c r="G56" s="95">
        <v>15</v>
      </c>
      <c r="H56" s="95">
        <v>1</v>
      </c>
      <c r="I56" s="95">
        <v>0</v>
      </c>
      <c r="J56" s="96">
        <v>5</v>
      </c>
      <c r="L56" s="380">
        <f>SUMPRODUCT(E$4:I$4,E56:I56)/SUM(E56:I56)</f>
        <v>4.6295454545454549</v>
      </c>
      <c r="N56" s="107">
        <v>7</v>
      </c>
      <c r="O56" s="95">
        <v>90</v>
      </c>
      <c r="P56" s="95">
        <v>236</v>
      </c>
      <c r="Q56" s="95">
        <v>64</v>
      </c>
      <c r="R56" s="95">
        <v>27</v>
      </c>
      <c r="S56" s="96">
        <v>21</v>
      </c>
      <c r="T56" s="137"/>
      <c r="U56" s="380">
        <f>SUMPRODUCT(N$4:R$4,N56:R56)/SUM(N56:R56)</f>
        <v>2.9669811320754715</v>
      </c>
    </row>
    <row r="57" spans="1:21" ht="13.5" customHeight="1" x14ac:dyDescent="0.15">
      <c r="A57" s="369"/>
      <c r="B57" s="10"/>
      <c r="C57" s="24"/>
      <c r="D57" s="341"/>
      <c r="E57" s="67">
        <v>66.067415730337075</v>
      </c>
      <c r="F57" s="68">
        <v>29.213483146067414</v>
      </c>
      <c r="G57" s="68">
        <v>3.3707865168539324</v>
      </c>
      <c r="H57" s="68">
        <v>0.22471910112359553</v>
      </c>
      <c r="I57" s="68">
        <v>0</v>
      </c>
      <c r="J57" s="162">
        <v>1.1235955056179776</v>
      </c>
      <c r="L57" s="381"/>
      <c r="N57" s="80">
        <v>1.5730337078651686</v>
      </c>
      <c r="O57" s="68">
        <v>20.224719101123593</v>
      </c>
      <c r="P57" s="68">
        <v>53.033707865168545</v>
      </c>
      <c r="Q57" s="68">
        <v>14.382022471910114</v>
      </c>
      <c r="R57" s="68">
        <v>6.0674157303370784</v>
      </c>
      <c r="S57" s="162">
        <v>4.7191011235955056</v>
      </c>
      <c r="U57" s="381"/>
    </row>
    <row r="58" spans="1:21" s="110" customFormat="1" ht="13.5" customHeight="1" x14ac:dyDescent="0.15">
      <c r="A58" s="369"/>
      <c r="B58" s="108" t="s">
        <v>61</v>
      </c>
      <c r="C58" s="120"/>
      <c r="D58" s="342">
        <v>214</v>
      </c>
      <c r="E58" s="94">
        <v>125</v>
      </c>
      <c r="F58" s="95">
        <v>68</v>
      </c>
      <c r="G58" s="95">
        <v>19</v>
      </c>
      <c r="H58" s="95">
        <v>0</v>
      </c>
      <c r="I58" s="95">
        <v>0</v>
      </c>
      <c r="J58" s="96">
        <v>2</v>
      </c>
      <c r="L58" s="380">
        <f>SUMPRODUCT(E$4:I$4,E58:I58)/SUM(E58:I58)</f>
        <v>4.5</v>
      </c>
      <c r="N58" s="107">
        <v>6</v>
      </c>
      <c r="O58" s="95">
        <v>48</v>
      </c>
      <c r="P58" s="95">
        <v>111</v>
      </c>
      <c r="Q58" s="95">
        <v>35</v>
      </c>
      <c r="R58" s="95">
        <v>6</v>
      </c>
      <c r="S58" s="96">
        <v>8</v>
      </c>
      <c r="T58" s="137"/>
      <c r="U58" s="380">
        <f>SUMPRODUCT(N$4:R$4,N58:R58)/SUM(N58:R58)</f>
        <v>3.063106796116505</v>
      </c>
    </row>
    <row r="59" spans="1:21" ht="13.5" customHeight="1" x14ac:dyDescent="0.15">
      <c r="A59" s="369"/>
      <c r="B59" s="10"/>
      <c r="C59" s="24"/>
      <c r="D59" s="341"/>
      <c r="E59" s="67">
        <v>58.411214953271028</v>
      </c>
      <c r="F59" s="68">
        <v>31.775700934579437</v>
      </c>
      <c r="G59" s="68">
        <v>8.8785046728971952</v>
      </c>
      <c r="H59" s="68">
        <v>0</v>
      </c>
      <c r="I59" s="68">
        <v>0</v>
      </c>
      <c r="J59" s="162">
        <v>0.93457943925233633</v>
      </c>
      <c r="L59" s="381"/>
      <c r="N59" s="80">
        <v>2.8037383177570092</v>
      </c>
      <c r="O59" s="68">
        <v>22.429906542056074</v>
      </c>
      <c r="P59" s="68">
        <v>51.86915887850467</v>
      </c>
      <c r="Q59" s="68">
        <v>16.355140186915886</v>
      </c>
      <c r="R59" s="68">
        <v>2.8037383177570092</v>
      </c>
      <c r="S59" s="162">
        <v>3.7383177570093453</v>
      </c>
      <c r="U59" s="381"/>
    </row>
    <row r="60" spans="1:21" s="110" customFormat="1" ht="13.5" customHeight="1" x14ac:dyDescent="0.15">
      <c r="A60" s="369"/>
      <c r="B60" s="108" t="s">
        <v>63</v>
      </c>
      <c r="C60" s="120"/>
      <c r="D60" s="330">
        <v>133</v>
      </c>
      <c r="E60" s="94">
        <v>78</v>
      </c>
      <c r="F60" s="95">
        <v>24</v>
      </c>
      <c r="G60" s="95">
        <v>15</v>
      </c>
      <c r="H60" s="95">
        <v>0</v>
      </c>
      <c r="I60" s="95">
        <v>0</v>
      </c>
      <c r="J60" s="96">
        <v>16</v>
      </c>
      <c r="L60" s="380">
        <f>SUMPRODUCT(E$4:I$4,E60:I60)/SUM(E60:I60)</f>
        <v>4.5384615384615383</v>
      </c>
      <c r="N60" s="107">
        <v>4</v>
      </c>
      <c r="O60" s="95">
        <v>21</v>
      </c>
      <c r="P60" s="95">
        <v>60</v>
      </c>
      <c r="Q60" s="95">
        <v>13</v>
      </c>
      <c r="R60" s="95">
        <v>3</v>
      </c>
      <c r="S60" s="96">
        <v>32</v>
      </c>
      <c r="T60" s="137"/>
      <c r="U60" s="380">
        <f>SUMPRODUCT(N$4:R$4,N60:R60)/SUM(N60:R60)</f>
        <v>3.0990099009900991</v>
      </c>
    </row>
    <row r="61" spans="1:21" ht="13.5" customHeight="1" x14ac:dyDescent="0.15">
      <c r="A61" s="369"/>
      <c r="B61" s="10"/>
      <c r="C61" s="24"/>
      <c r="D61" s="341"/>
      <c r="E61" s="67">
        <v>58.646616541353382</v>
      </c>
      <c r="F61" s="68">
        <v>18.045112781954884</v>
      </c>
      <c r="G61" s="68">
        <v>11.278195488721805</v>
      </c>
      <c r="H61" s="68">
        <v>0</v>
      </c>
      <c r="I61" s="68">
        <v>0</v>
      </c>
      <c r="J61" s="162">
        <v>12.030075187969924</v>
      </c>
      <c r="L61" s="381"/>
      <c r="N61" s="80">
        <v>3.007518796992481</v>
      </c>
      <c r="O61" s="68">
        <v>15.789473684210526</v>
      </c>
      <c r="P61" s="68">
        <v>45.112781954887218</v>
      </c>
      <c r="Q61" s="68">
        <v>9.7744360902255636</v>
      </c>
      <c r="R61" s="68">
        <v>2.2556390977443606</v>
      </c>
      <c r="S61" s="162">
        <v>24.060150375939848</v>
      </c>
      <c r="U61" s="381"/>
    </row>
    <row r="62" spans="1:21" s="110" customFormat="1" ht="13.5" customHeight="1" x14ac:dyDescent="0.15">
      <c r="A62" s="369"/>
      <c r="B62" s="108" t="s">
        <v>65</v>
      </c>
      <c r="C62" s="120"/>
      <c r="D62" s="330">
        <v>497</v>
      </c>
      <c r="E62" s="94">
        <v>299</v>
      </c>
      <c r="F62" s="95">
        <v>127</v>
      </c>
      <c r="G62" s="95">
        <v>39</v>
      </c>
      <c r="H62" s="95">
        <v>3</v>
      </c>
      <c r="I62" s="95">
        <v>2</v>
      </c>
      <c r="J62" s="96">
        <v>27</v>
      </c>
      <c r="L62" s="380">
        <f>SUMPRODUCT(E$4:I$4,E62:I62)/SUM(E62:I62)</f>
        <v>4.5276595744680854</v>
      </c>
      <c r="N62" s="107">
        <v>19</v>
      </c>
      <c r="O62" s="95">
        <v>105</v>
      </c>
      <c r="P62" s="95">
        <v>248</v>
      </c>
      <c r="Q62" s="95">
        <v>62</v>
      </c>
      <c r="R62" s="95">
        <v>15</v>
      </c>
      <c r="S62" s="96">
        <v>48</v>
      </c>
      <c r="T62" s="137"/>
      <c r="U62" s="380">
        <f>SUMPRODUCT(N$4:R$4,N62:R62)/SUM(N62:R62)</f>
        <v>3.1135857461024501</v>
      </c>
    </row>
    <row r="63" spans="1:21" ht="13.5" customHeight="1" x14ac:dyDescent="0.15">
      <c r="A63" s="369"/>
      <c r="B63" s="10"/>
      <c r="C63" s="24"/>
      <c r="D63" s="341"/>
      <c r="E63" s="67">
        <v>60.160965794768615</v>
      </c>
      <c r="F63" s="68">
        <v>25.553319919517104</v>
      </c>
      <c r="G63" s="68">
        <v>7.8470824949698192</v>
      </c>
      <c r="H63" s="68">
        <v>0.60362173038229372</v>
      </c>
      <c r="I63" s="68">
        <v>0.4024144869215292</v>
      </c>
      <c r="J63" s="162">
        <v>5.4325955734406444</v>
      </c>
      <c r="L63" s="381"/>
      <c r="N63" s="80">
        <v>3.8229376257545273</v>
      </c>
      <c r="O63" s="68">
        <v>21.12676056338028</v>
      </c>
      <c r="P63" s="68">
        <v>49.899396378269614</v>
      </c>
      <c r="Q63" s="68">
        <v>12.474849094567404</v>
      </c>
      <c r="R63" s="68">
        <v>3.0181086519114686</v>
      </c>
      <c r="S63" s="162">
        <v>9.6579476861166995</v>
      </c>
      <c r="U63" s="381"/>
    </row>
    <row r="64" spans="1:21" s="110" customFormat="1" ht="13.5" customHeight="1" x14ac:dyDescent="0.15">
      <c r="A64" s="369"/>
      <c r="B64" s="108" t="s">
        <v>66</v>
      </c>
      <c r="C64" s="120"/>
      <c r="D64" s="342">
        <v>688</v>
      </c>
      <c r="E64" s="94">
        <v>399</v>
      </c>
      <c r="F64" s="95">
        <v>197</v>
      </c>
      <c r="G64" s="95">
        <v>44</v>
      </c>
      <c r="H64" s="95">
        <v>3</v>
      </c>
      <c r="I64" s="95">
        <v>2</v>
      </c>
      <c r="J64" s="96">
        <v>43</v>
      </c>
      <c r="L64" s="380">
        <f>SUMPRODUCT(E$4:I$4,E64:I64)/SUM(E64:I64)</f>
        <v>4.5317829457364338</v>
      </c>
      <c r="N64" s="107">
        <v>20</v>
      </c>
      <c r="O64" s="95">
        <v>129</v>
      </c>
      <c r="P64" s="95">
        <v>322</v>
      </c>
      <c r="Q64" s="95">
        <v>118</v>
      </c>
      <c r="R64" s="95">
        <v>33</v>
      </c>
      <c r="S64" s="96">
        <v>66</v>
      </c>
      <c r="T64" s="137"/>
      <c r="U64" s="380">
        <f>SUMPRODUCT(N$4:R$4,N64:R64)/SUM(N64:R64)</f>
        <v>2.9758842443729905</v>
      </c>
    </row>
    <row r="65" spans="1:21" ht="13.5" customHeight="1" thickBot="1" x14ac:dyDescent="0.2">
      <c r="A65" s="370"/>
      <c r="B65" s="21"/>
      <c r="C65" s="26"/>
      <c r="D65" s="343"/>
      <c r="E65" s="70">
        <v>57.994186046511629</v>
      </c>
      <c r="F65" s="71">
        <v>28.63372093023256</v>
      </c>
      <c r="G65" s="71">
        <v>6.395348837209303</v>
      </c>
      <c r="H65" s="71">
        <v>0.43604651162790697</v>
      </c>
      <c r="I65" s="71">
        <v>0.29069767441860467</v>
      </c>
      <c r="J65" s="164">
        <v>6.25</v>
      </c>
      <c r="L65" s="383"/>
      <c r="N65" s="81">
        <v>2.9069767441860463</v>
      </c>
      <c r="O65" s="71">
        <v>18.75</v>
      </c>
      <c r="P65" s="71">
        <v>46.802325581395351</v>
      </c>
      <c r="Q65" s="71">
        <v>17.151162790697676</v>
      </c>
      <c r="R65" s="71">
        <v>4.7965116279069768</v>
      </c>
      <c r="S65" s="164">
        <v>9.5930232558139537</v>
      </c>
      <c r="U65" s="383"/>
    </row>
    <row r="66" spans="1:21" s="110" customFormat="1" ht="13.5" customHeight="1" x14ac:dyDescent="0.15">
      <c r="A66" s="367" t="s">
        <v>73</v>
      </c>
      <c r="B66" s="108" t="s">
        <v>67</v>
      </c>
      <c r="C66" s="120"/>
      <c r="D66" s="342">
        <v>1507</v>
      </c>
      <c r="E66" s="94">
        <v>940</v>
      </c>
      <c r="F66" s="95">
        <v>415</v>
      </c>
      <c r="G66" s="95">
        <v>94</v>
      </c>
      <c r="H66" s="95">
        <v>6</v>
      </c>
      <c r="I66" s="95">
        <v>2</v>
      </c>
      <c r="J66" s="96">
        <v>50</v>
      </c>
      <c r="L66" s="382">
        <f>SUMPRODUCT(E$4:I$4,E66:I66)/SUM(E66:I66)</f>
        <v>4.5682910089224436</v>
      </c>
      <c r="N66" s="107">
        <v>46</v>
      </c>
      <c r="O66" s="95">
        <v>275</v>
      </c>
      <c r="P66" s="95">
        <v>767</v>
      </c>
      <c r="Q66" s="95">
        <v>260</v>
      </c>
      <c r="R66" s="95">
        <v>70</v>
      </c>
      <c r="S66" s="96">
        <v>89</v>
      </c>
      <c r="T66" s="137"/>
      <c r="U66" s="382">
        <f>SUMPRODUCT(N$4:R$4,N66:R66)/SUM(N66:R66)</f>
        <v>2.9767277856135403</v>
      </c>
    </row>
    <row r="67" spans="1:21" ht="13.5" customHeight="1" x14ac:dyDescent="0.15">
      <c r="A67" s="369"/>
      <c r="B67" s="10" t="s">
        <v>68</v>
      </c>
      <c r="C67" s="24"/>
      <c r="D67" s="341"/>
      <c r="E67" s="67">
        <v>62.375580623755809</v>
      </c>
      <c r="F67" s="68">
        <v>27.538155275381555</v>
      </c>
      <c r="G67" s="68">
        <v>6.2375580623755802</v>
      </c>
      <c r="H67" s="68">
        <v>0.39814200398142008</v>
      </c>
      <c r="I67" s="68">
        <v>0.13271400132714001</v>
      </c>
      <c r="J67" s="162">
        <v>3.3178500331785004</v>
      </c>
      <c r="L67" s="381"/>
      <c r="N67" s="80">
        <v>3.0524220305242205</v>
      </c>
      <c r="O67" s="68">
        <v>18.248175182481752</v>
      </c>
      <c r="P67" s="68">
        <v>50.895819508958198</v>
      </c>
      <c r="Q67" s="68">
        <v>17.252820172528203</v>
      </c>
      <c r="R67" s="68">
        <v>4.6449900464499008</v>
      </c>
      <c r="S67" s="162">
        <v>5.9057730590577302</v>
      </c>
      <c r="U67" s="381"/>
    </row>
    <row r="68" spans="1:21" s="110" customFormat="1" ht="13.5" customHeight="1" x14ac:dyDescent="0.15">
      <c r="A68" s="369"/>
      <c r="B68" s="108" t="s">
        <v>69</v>
      </c>
      <c r="C68" s="120"/>
      <c r="D68" s="342">
        <v>1187</v>
      </c>
      <c r="E68" s="94">
        <v>734</v>
      </c>
      <c r="F68" s="95">
        <v>321</v>
      </c>
      <c r="G68" s="95">
        <v>77</v>
      </c>
      <c r="H68" s="95">
        <v>3</v>
      </c>
      <c r="I68" s="95">
        <v>5</v>
      </c>
      <c r="J68" s="96">
        <v>47</v>
      </c>
      <c r="L68" s="380">
        <f>SUMPRODUCT(E$4:I$4,E68:I68)/SUM(E68:I68)</f>
        <v>4.5578947368421057</v>
      </c>
      <c r="N68" s="107">
        <v>34</v>
      </c>
      <c r="O68" s="95">
        <v>217</v>
      </c>
      <c r="P68" s="95">
        <v>616</v>
      </c>
      <c r="Q68" s="95">
        <v>180</v>
      </c>
      <c r="R68" s="95">
        <v>48</v>
      </c>
      <c r="S68" s="96">
        <v>92</v>
      </c>
      <c r="T68" s="137"/>
      <c r="U68" s="380">
        <f>SUMPRODUCT(N$4:R$4,N68:R68)/SUM(N68:R68)</f>
        <v>3.0082191780821916</v>
      </c>
    </row>
    <row r="69" spans="1:21" ht="13.5" customHeight="1" x14ac:dyDescent="0.15">
      <c r="A69" s="369"/>
      <c r="B69" s="10" t="s">
        <v>70</v>
      </c>
      <c r="C69" s="24"/>
      <c r="D69" s="341"/>
      <c r="E69" s="67">
        <v>61.836562763268745</v>
      </c>
      <c r="F69" s="68">
        <v>27.042965459140689</v>
      </c>
      <c r="G69" s="68">
        <v>6.4869418702611616</v>
      </c>
      <c r="H69" s="68">
        <v>0.25273799494524007</v>
      </c>
      <c r="I69" s="68">
        <v>0.42122999157540014</v>
      </c>
      <c r="J69" s="162">
        <v>3.9595619208087616</v>
      </c>
      <c r="L69" s="381"/>
      <c r="N69" s="80">
        <v>2.8643639427127212</v>
      </c>
      <c r="O69" s="68">
        <v>18.281381634372369</v>
      </c>
      <c r="P69" s="68">
        <v>51.895534962089293</v>
      </c>
      <c r="Q69" s="68">
        <v>15.164279696714406</v>
      </c>
      <c r="R69" s="68">
        <v>4.0438079191238412</v>
      </c>
      <c r="S69" s="162">
        <v>7.750631844987363</v>
      </c>
      <c r="U69" s="381"/>
    </row>
    <row r="70" spans="1:21" s="110" customFormat="1" ht="13.5" customHeight="1" x14ac:dyDescent="0.15">
      <c r="A70" s="369"/>
      <c r="B70" s="108" t="s">
        <v>361</v>
      </c>
      <c r="C70" s="120"/>
      <c r="D70" s="342">
        <v>18</v>
      </c>
      <c r="E70" s="94">
        <v>6</v>
      </c>
      <c r="F70" s="95">
        <v>4</v>
      </c>
      <c r="G70" s="95">
        <v>0</v>
      </c>
      <c r="H70" s="95">
        <v>0</v>
      </c>
      <c r="I70" s="95">
        <v>1</v>
      </c>
      <c r="J70" s="96">
        <v>7</v>
      </c>
      <c r="L70" s="380">
        <f>SUMPRODUCT(E$4:I$4,E70:I70)/SUM(E70:I70)</f>
        <v>4.2727272727272725</v>
      </c>
      <c r="N70" s="107">
        <v>1</v>
      </c>
      <c r="O70" s="95">
        <v>4</v>
      </c>
      <c r="P70" s="95">
        <v>2</v>
      </c>
      <c r="Q70" s="95">
        <v>2</v>
      </c>
      <c r="R70" s="95">
        <v>1</v>
      </c>
      <c r="S70" s="96">
        <v>8</v>
      </c>
      <c r="T70" s="137"/>
      <c r="U70" s="380">
        <f>SUMPRODUCT(N$4:R$4,N70:R70)/SUM(N70:R70)</f>
        <v>3.2</v>
      </c>
    </row>
    <row r="71" spans="1:21" ht="13.5" customHeight="1" thickBot="1" x14ac:dyDescent="0.2">
      <c r="A71" s="370"/>
      <c r="B71" s="21"/>
      <c r="C71" s="26"/>
      <c r="D71" s="343"/>
      <c r="E71" s="70">
        <v>33.333333333333329</v>
      </c>
      <c r="F71" s="71">
        <v>22.222222222222221</v>
      </c>
      <c r="G71" s="71">
        <v>0</v>
      </c>
      <c r="H71" s="71">
        <v>0</v>
      </c>
      <c r="I71" s="71">
        <v>5.5555555555555554</v>
      </c>
      <c r="J71" s="164">
        <v>38.888888888888893</v>
      </c>
      <c r="L71" s="383"/>
      <c r="N71" s="81">
        <v>5.5555555555555554</v>
      </c>
      <c r="O71" s="71">
        <v>22.222222222222221</v>
      </c>
      <c r="P71" s="71">
        <v>11.111111111111111</v>
      </c>
      <c r="Q71" s="71">
        <v>11.111111111111111</v>
      </c>
      <c r="R71" s="71">
        <v>5.5555555555555554</v>
      </c>
      <c r="S71" s="164">
        <v>44.444444444444443</v>
      </c>
      <c r="U71" s="383"/>
    </row>
    <row r="72" spans="1:21" s="110" customFormat="1" ht="13.5" customHeight="1" x14ac:dyDescent="0.15">
      <c r="A72" s="367" t="s">
        <v>510</v>
      </c>
      <c r="B72" s="108" t="s">
        <v>511</v>
      </c>
      <c r="C72" s="120"/>
      <c r="D72" s="342">
        <v>1212</v>
      </c>
      <c r="E72" s="94">
        <v>750</v>
      </c>
      <c r="F72" s="95">
        <v>348</v>
      </c>
      <c r="G72" s="95">
        <v>78</v>
      </c>
      <c r="H72" s="95">
        <v>3</v>
      </c>
      <c r="I72" s="95">
        <v>4</v>
      </c>
      <c r="J72" s="96">
        <v>29</v>
      </c>
      <c r="L72" s="382">
        <f>SUMPRODUCT(E$4:I$4,E72:I72)/SUM(E72:I72)</f>
        <v>4.5528317836010146</v>
      </c>
      <c r="N72" s="107">
        <v>28</v>
      </c>
      <c r="O72" s="95">
        <v>213</v>
      </c>
      <c r="P72" s="95">
        <v>632</v>
      </c>
      <c r="Q72" s="95">
        <v>236</v>
      </c>
      <c r="R72" s="95">
        <v>53</v>
      </c>
      <c r="S72" s="96">
        <v>50</v>
      </c>
      <c r="T72" s="137"/>
      <c r="U72" s="382">
        <f>SUMPRODUCT(N$4:R$4,N72:R72)/SUM(N72:R72)</f>
        <v>2.9371772805507743</v>
      </c>
    </row>
    <row r="73" spans="1:21" ht="13.5" customHeight="1" x14ac:dyDescent="0.15">
      <c r="A73" s="367"/>
      <c r="B73" s="10" t="s">
        <v>512</v>
      </c>
      <c r="C73" s="24"/>
      <c r="D73" s="341"/>
      <c r="E73" s="67">
        <v>61.881188118811878</v>
      </c>
      <c r="F73" s="68">
        <v>28.71287128712871</v>
      </c>
      <c r="G73" s="68">
        <v>6.435643564356436</v>
      </c>
      <c r="H73" s="68">
        <v>0.24752475247524752</v>
      </c>
      <c r="I73" s="68">
        <v>0.33003300330033003</v>
      </c>
      <c r="J73" s="162">
        <v>2.3927392739273929</v>
      </c>
      <c r="L73" s="381"/>
      <c r="N73" s="80">
        <v>2.3102310231023102</v>
      </c>
      <c r="O73" s="68">
        <v>17.574257425742573</v>
      </c>
      <c r="P73" s="68">
        <v>52.145214521452147</v>
      </c>
      <c r="Q73" s="68">
        <v>19.471947194719473</v>
      </c>
      <c r="R73" s="68">
        <v>4.3729372937293736</v>
      </c>
      <c r="S73" s="162">
        <v>4.1254125412541249</v>
      </c>
      <c r="U73" s="381"/>
    </row>
    <row r="74" spans="1:21" s="110" customFormat="1" ht="13.5" customHeight="1" x14ac:dyDescent="0.15">
      <c r="A74" s="367"/>
      <c r="B74" s="108" t="s">
        <v>513</v>
      </c>
      <c r="C74" s="120"/>
      <c r="D74" s="342">
        <v>422</v>
      </c>
      <c r="E74" s="94">
        <v>276</v>
      </c>
      <c r="F74" s="95">
        <v>122</v>
      </c>
      <c r="G74" s="95">
        <v>15</v>
      </c>
      <c r="H74" s="95">
        <v>0</v>
      </c>
      <c r="I74" s="95">
        <v>0</v>
      </c>
      <c r="J74" s="96">
        <v>9</v>
      </c>
      <c r="L74" s="380">
        <f>SUMPRODUCT(E$4:I$4,E74:I74)/SUM(E74:I74)</f>
        <v>4.6319612590799029</v>
      </c>
      <c r="N74" s="107">
        <v>14</v>
      </c>
      <c r="O74" s="95">
        <v>64</v>
      </c>
      <c r="P74" s="95">
        <v>251</v>
      </c>
      <c r="Q74" s="95">
        <v>59</v>
      </c>
      <c r="R74" s="95">
        <v>21</v>
      </c>
      <c r="S74" s="96">
        <v>13</v>
      </c>
      <c r="T74" s="137"/>
      <c r="U74" s="380">
        <f>SUMPRODUCT(N$4:R$4,N74:R74)/SUM(N74:R74)</f>
        <v>2.9779951100244499</v>
      </c>
    </row>
    <row r="75" spans="1:21" ht="13.5" customHeight="1" x14ac:dyDescent="0.15">
      <c r="A75" s="367"/>
      <c r="B75" s="10" t="s">
        <v>512</v>
      </c>
      <c r="C75" s="24"/>
      <c r="D75" s="341"/>
      <c r="E75" s="67">
        <v>65.402843601895739</v>
      </c>
      <c r="F75" s="68">
        <v>28.90995260663507</v>
      </c>
      <c r="G75" s="68">
        <v>3.5545023696682465</v>
      </c>
      <c r="H75" s="68">
        <v>0</v>
      </c>
      <c r="I75" s="68">
        <v>0</v>
      </c>
      <c r="J75" s="162">
        <v>2.1327014218009479</v>
      </c>
      <c r="L75" s="381"/>
      <c r="N75" s="80">
        <v>3.3175355450236967</v>
      </c>
      <c r="O75" s="68">
        <v>15.165876777251185</v>
      </c>
      <c r="P75" s="68">
        <v>59.478672985781991</v>
      </c>
      <c r="Q75" s="68">
        <v>13.981042654028435</v>
      </c>
      <c r="R75" s="68">
        <v>4.9763033175355451</v>
      </c>
      <c r="S75" s="162">
        <v>3.080568720379147</v>
      </c>
      <c r="U75" s="381"/>
    </row>
    <row r="76" spans="1:21" s="110" customFormat="1" ht="13.5" customHeight="1" x14ac:dyDescent="0.15">
      <c r="A76" s="367"/>
      <c r="B76" s="108" t="s">
        <v>514</v>
      </c>
      <c r="C76" s="120"/>
      <c r="D76" s="342">
        <v>1078</v>
      </c>
      <c r="E76" s="94">
        <v>654</v>
      </c>
      <c r="F76" s="95">
        <v>270</v>
      </c>
      <c r="G76" s="95">
        <v>78</v>
      </c>
      <c r="H76" s="95">
        <v>6</v>
      </c>
      <c r="I76" s="95">
        <v>4</v>
      </c>
      <c r="J76" s="96">
        <v>66</v>
      </c>
      <c r="L76" s="380">
        <f>SUMPRODUCT(E$4:I$4,E76:I76)/SUM(E76:I76)</f>
        <v>4.5454545454545459</v>
      </c>
      <c r="N76" s="107">
        <v>39</v>
      </c>
      <c r="O76" s="95">
        <v>219</v>
      </c>
      <c r="P76" s="95">
        <v>502</v>
      </c>
      <c r="Q76" s="95">
        <v>147</v>
      </c>
      <c r="R76" s="95">
        <v>45</v>
      </c>
      <c r="S76" s="96">
        <v>126</v>
      </c>
      <c r="T76" s="137"/>
      <c r="U76" s="380">
        <f>SUMPRODUCT(N$4:R$4,N76:R76)/SUM(N76:R76)</f>
        <v>3.0630252100840338</v>
      </c>
    </row>
    <row r="77" spans="1:21" ht="13.5" customHeight="1" thickBot="1" x14ac:dyDescent="0.2">
      <c r="A77" s="368"/>
      <c r="B77" s="21"/>
      <c r="C77" s="26"/>
      <c r="D77" s="343"/>
      <c r="E77" s="70">
        <v>60.667903525046384</v>
      </c>
      <c r="F77" s="71">
        <v>25.046382189239331</v>
      </c>
      <c r="G77" s="71">
        <v>7.2356215213358066</v>
      </c>
      <c r="H77" s="71">
        <v>0.55658627087198509</v>
      </c>
      <c r="I77" s="71">
        <v>0.3710575139146568</v>
      </c>
      <c r="J77" s="164">
        <v>6.1224489795918364</v>
      </c>
      <c r="L77" s="383"/>
      <c r="N77" s="81">
        <v>3.6178107606679033</v>
      </c>
      <c r="O77" s="71">
        <v>20.315398886827456</v>
      </c>
      <c r="P77" s="71">
        <v>46.567717996289424</v>
      </c>
      <c r="Q77" s="71">
        <v>13.636363636363635</v>
      </c>
      <c r="R77" s="71">
        <v>4.1743970315398888</v>
      </c>
      <c r="S77" s="164">
        <v>11.688311688311687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338</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1521</v>
      </c>
      <c r="F6" s="92">
        <v>853</v>
      </c>
      <c r="G6" s="92">
        <v>212</v>
      </c>
      <c r="H6" s="92">
        <v>10</v>
      </c>
      <c r="I6" s="92">
        <v>5</v>
      </c>
      <c r="J6" s="93">
        <v>111</v>
      </c>
      <c r="K6" s="133"/>
      <c r="L6" s="382">
        <f>SUMPRODUCT(E$4:I$4,E6:I6)/SUM(E6:I6)</f>
        <v>4.4898116109188777</v>
      </c>
      <c r="N6" s="100">
        <v>129</v>
      </c>
      <c r="O6" s="92">
        <v>753</v>
      </c>
      <c r="P6" s="92">
        <v>1350</v>
      </c>
      <c r="Q6" s="92">
        <v>223</v>
      </c>
      <c r="R6" s="92">
        <v>59</v>
      </c>
      <c r="S6" s="93">
        <v>198</v>
      </c>
      <c r="T6" s="137"/>
      <c r="U6" s="382">
        <f>SUMPRODUCT(N$4:R$4,N6:R6)/SUM(N6:R6)</f>
        <v>3.2665075576770088</v>
      </c>
    </row>
    <row r="7" spans="1:22" ht="13.5" customHeight="1" thickBot="1" x14ac:dyDescent="0.2">
      <c r="A7" s="8"/>
      <c r="B7" s="9"/>
      <c r="C7" s="9"/>
      <c r="D7" s="339"/>
      <c r="E7" s="64">
        <v>56.084070796460175</v>
      </c>
      <c r="F7" s="65">
        <v>31.452802359882003</v>
      </c>
      <c r="G7" s="65">
        <v>7.8171091445427736</v>
      </c>
      <c r="H7" s="65">
        <v>0.36873156342182889</v>
      </c>
      <c r="I7" s="65">
        <v>0.18436578171091444</v>
      </c>
      <c r="J7" s="163">
        <v>4.0929203539823007</v>
      </c>
      <c r="K7" s="134"/>
      <c r="L7" s="383"/>
      <c r="N7" s="79">
        <v>4.7566371681415927</v>
      </c>
      <c r="O7" s="65">
        <v>27.765486725663717</v>
      </c>
      <c r="P7" s="65">
        <v>49.778761061946902</v>
      </c>
      <c r="Q7" s="65">
        <v>8.2227138643067832</v>
      </c>
      <c r="R7" s="65">
        <v>2.1755162241887906</v>
      </c>
      <c r="S7" s="163">
        <v>7.3008849557522124</v>
      </c>
      <c r="U7" s="383"/>
    </row>
    <row r="8" spans="1:22" s="110" customFormat="1" ht="13.5" customHeight="1" x14ac:dyDescent="0.15">
      <c r="A8" s="371" t="s">
        <v>30</v>
      </c>
      <c r="B8" s="118" t="s">
        <v>32</v>
      </c>
      <c r="C8" s="119"/>
      <c r="D8" s="340">
        <v>1272</v>
      </c>
      <c r="E8" s="101">
        <v>712</v>
      </c>
      <c r="F8" s="102">
        <v>399</v>
      </c>
      <c r="G8" s="102">
        <v>101</v>
      </c>
      <c r="H8" s="102">
        <v>4</v>
      </c>
      <c r="I8" s="102">
        <v>2</v>
      </c>
      <c r="J8" s="105">
        <v>54</v>
      </c>
      <c r="K8" s="133"/>
      <c r="L8" s="382">
        <f>SUMPRODUCT(E$4:I$4,E8:I8)/SUM(E8:I8)</f>
        <v>4.4901477832512313</v>
      </c>
      <c r="N8" s="104">
        <v>54</v>
      </c>
      <c r="O8" s="102">
        <v>365</v>
      </c>
      <c r="P8" s="102">
        <v>629</v>
      </c>
      <c r="Q8" s="102">
        <v>103</v>
      </c>
      <c r="R8" s="102">
        <v>28</v>
      </c>
      <c r="S8" s="105">
        <v>93</v>
      </c>
      <c r="T8" s="137"/>
      <c r="U8" s="382">
        <f>SUMPRODUCT(N$4:R$4,N8:R8)/SUM(N8:R8)</f>
        <v>3.2663273960983883</v>
      </c>
    </row>
    <row r="9" spans="1:22" ht="13.5" customHeight="1" x14ac:dyDescent="0.15">
      <c r="A9" s="369"/>
      <c r="B9" s="10"/>
      <c r="C9" s="24"/>
      <c r="D9" s="341"/>
      <c r="E9" s="67">
        <v>55.974842767295598</v>
      </c>
      <c r="F9" s="68">
        <v>31.367924528301888</v>
      </c>
      <c r="G9" s="68">
        <v>7.9402515723270435</v>
      </c>
      <c r="H9" s="68">
        <v>0.31446540880503149</v>
      </c>
      <c r="I9" s="68">
        <v>0.15723270440251574</v>
      </c>
      <c r="J9" s="162">
        <v>4.2452830188679247</v>
      </c>
      <c r="K9" s="134"/>
      <c r="L9" s="381"/>
      <c r="N9" s="80">
        <v>4.2452830188679247</v>
      </c>
      <c r="O9" s="68">
        <v>28.69496855345912</v>
      </c>
      <c r="P9" s="68">
        <v>49.44968553459119</v>
      </c>
      <c r="Q9" s="68">
        <v>8.0974842767295598</v>
      </c>
      <c r="R9" s="68">
        <v>2.2012578616352201</v>
      </c>
      <c r="S9" s="162">
        <v>7.3113207547169807</v>
      </c>
      <c r="U9" s="381"/>
    </row>
    <row r="10" spans="1:22" s="110" customFormat="1" ht="13.5" customHeight="1" x14ac:dyDescent="0.15">
      <c r="A10" s="369"/>
      <c r="B10" s="108" t="s">
        <v>34</v>
      </c>
      <c r="C10" s="120"/>
      <c r="D10" s="342">
        <v>279</v>
      </c>
      <c r="E10" s="94">
        <v>179</v>
      </c>
      <c r="F10" s="95">
        <v>74</v>
      </c>
      <c r="G10" s="95">
        <v>17</v>
      </c>
      <c r="H10" s="95">
        <v>0</v>
      </c>
      <c r="I10" s="95">
        <v>0</v>
      </c>
      <c r="J10" s="96">
        <v>9</v>
      </c>
      <c r="K10" s="127"/>
      <c r="L10" s="380">
        <f>SUMPRODUCT(E$4:I$4,E10:I10)/SUM(E10:I10)</f>
        <v>4.5999999999999996</v>
      </c>
      <c r="N10" s="107">
        <v>14</v>
      </c>
      <c r="O10" s="95">
        <v>73</v>
      </c>
      <c r="P10" s="95">
        <v>150</v>
      </c>
      <c r="Q10" s="95">
        <v>17</v>
      </c>
      <c r="R10" s="95">
        <v>2</v>
      </c>
      <c r="S10" s="96">
        <v>23</v>
      </c>
      <c r="T10" s="137"/>
      <c r="U10" s="380">
        <f>SUMPRODUCT(N$4:R$4,N10:R10)/SUM(N10:R10)</f>
        <v>3.3125</v>
      </c>
    </row>
    <row r="11" spans="1:22" ht="13.5" customHeight="1" x14ac:dyDescent="0.15">
      <c r="A11" s="369"/>
      <c r="B11" s="10"/>
      <c r="C11" s="24"/>
      <c r="D11" s="341"/>
      <c r="E11" s="67">
        <v>64.157706093189958</v>
      </c>
      <c r="F11" s="68">
        <v>26.523297491039425</v>
      </c>
      <c r="G11" s="68">
        <v>6.0931899641577063</v>
      </c>
      <c r="H11" s="68">
        <v>0</v>
      </c>
      <c r="I11" s="68">
        <v>0</v>
      </c>
      <c r="J11" s="162">
        <v>3.225806451612903</v>
      </c>
      <c r="K11" s="128"/>
      <c r="L11" s="381"/>
      <c r="N11" s="80">
        <v>5.0179211469534053</v>
      </c>
      <c r="O11" s="68">
        <v>26.16487455197133</v>
      </c>
      <c r="P11" s="68">
        <v>53.763440860215049</v>
      </c>
      <c r="Q11" s="68">
        <v>6.0931899641577063</v>
      </c>
      <c r="R11" s="68">
        <v>0.71684587813620071</v>
      </c>
      <c r="S11" s="162">
        <v>8.2437275985663092</v>
      </c>
      <c r="U11" s="381"/>
    </row>
    <row r="12" spans="1:22" s="110" customFormat="1" ht="13.5" customHeight="1" x14ac:dyDescent="0.15">
      <c r="A12" s="369"/>
      <c r="B12" s="108" t="s">
        <v>36</v>
      </c>
      <c r="C12" s="120"/>
      <c r="D12" s="342">
        <v>680</v>
      </c>
      <c r="E12" s="94">
        <v>376</v>
      </c>
      <c r="F12" s="95">
        <v>228</v>
      </c>
      <c r="G12" s="95">
        <v>46</v>
      </c>
      <c r="H12" s="95">
        <v>2</v>
      </c>
      <c r="I12" s="95">
        <v>3</v>
      </c>
      <c r="J12" s="96">
        <v>25</v>
      </c>
      <c r="K12" s="127"/>
      <c r="L12" s="380">
        <f>SUMPRODUCT(E$4:I$4,E12:I12)/SUM(E12:I12)</f>
        <v>4.4839694656488547</v>
      </c>
      <c r="N12" s="107">
        <v>40</v>
      </c>
      <c r="O12" s="95">
        <v>205</v>
      </c>
      <c r="P12" s="95">
        <v>337</v>
      </c>
      <c r="Q12" s="95">
        <v>46</v>
      </c>
      <c r="R12" s="95">
        <v>12</v>
      </c>
      <c r="S12" s="96">
        <v>40</v>
      </c>
      <c r="T12" s="137"/>
      <c r="U12" s="380">
        <f>SUMPRODUCT(N$4:R$4,N12:R12)/SUM(N12:R12)</f>
        <v>3.3359375</v>
      </c>
    </row>
    <row r="13" spans="1:22" ht="13.5" customHeight="1" x14ac:dyDescent="0.15">
      <c r="A13" s="369"/>
      <c r="B13" s="10"/>
      <c r="C13" s="24"/>
      <c r="D13" s="341"/>
      <c r="E13" s="67">
        <v>55.294117647058826</v>
      </c>
      <c r="F13" s="68">
        <v>33.529411764705877</v>
      </c>
      <c r="G13" s="68">
        <v>6.7647058823529411</v>
      </c>
      <c r="H13" s="68">
        <v>0.29411764705882354</v>
      </c>
      <c r="I13" s="68">
        <v>0.44117647058823528</v>
      </c>
      <c r="J13" s="162">
        <v>3.6764705882352944</v>
      </c>
      <c r="K13" s="128"/>
      <c r="L13" s="381"/>
      <c r="N13" s="80">
        <v>5.8823529411764701</v>
      </c>
      <c r="O13" s="68">
        <v>30.147058823529409</v>
      </c>
      <c r="P13" s="68">
        <v>49.558823529411768</v>
      </c>
      <c r="Q13" s="68">
        <v>6.7647058823529411</v>
      </c>
      <c r="R13" s="68">
        <v>1.7647058823529411</v>
      </c>
      <c r="S13" s="162">
        <v>5.8823529411764701</v>
      </c>
      <c r="U13" s="381"/>
    </row>
    <row r="14" spans="1:22" s="110" customFormat="1" ht="13.5" customHeight="1" x14ac:dyDescent="0.15">
      <c r="A14" s="369"/>
      <c r="B14" s="108" t="s">
        <v>38</v>
      </c>
      <c r="C14" s="120"/>
      <c r="D14" s="342">
        <v>196</v>
      </c>
      <c r="E14" s="94">
        <v>110</v>
      </c>
      <c r="F14" s="95">
        <v>62</v>
      </c>
      <c r="G14" s="95">
        <v>16</v>
      </c>
      <c r="H14" s="95">
        <v>0</v>
      </c>
      <c r="I14" s="95">
        <v>0</v>
      </c>
      <c r="J14" s="96">
        <v>8</v>
      </c>
      <c r="K14" s="127"/>
      <c r="L14" s="380">
        <f>SUMPRODUCT(E$4:I$4,E14:I14)/SUM(E14:I14)</f>
        <v>4.5</v>
      </c>
      <c r="N14" s="107">
        <v>11</v>
      </c>
      <c r="O14" s="95">
        <v>44</v>
      </c>
      <c r="P14" s="95">
        <v>97</v>
      </c>
      <c r="Q14" s="95">
        <v>23</v>
      </c>
      <c r="R14" s="95">
        <v>7</v>
      </c>
      <c r="S14" s="96">
        <v>14</v>
      </c>
      <c r="T14" s="137"/>
      <c r="U14" s="380">
        <f>SUMPRODUCT(N$4:R$4,N14:R14)/SUM(N14:R14)</f>
        <v>3.1593406593406592</v>
      </c>
    </row>
    <row r="15" spans="1:22" ht="13.5" customHeight="1" x14ac:dyDescent="0.15">
      <c r="A15" s="369"/>
      <c r="B15" s="10"/>
      <c r="C15" s="24"/>
      <c r="D15" s="341"/>
      <c r="E15" s="67">
        <v>56.12244897959183</v>
      </c>
      <c r="F15" s="68">
        <v>31.632653061224492</v>
      </c>
      <c r="G15" s="68">
        <v>8.1632653061224492</v>
      </c>
      <c r="H15" s="68">
        <v>0</v>
      </c>
      <c r="I15" s="68">
        <v>0</v>
      </c>
      <c r="J15" s="162">
        <v>4.0816326530612246</v>
      </c>
      <c r="K15" s="128"/>
      <c r="L15" s="381"/>
      <c r="N15" s="80">
        <v>5.6122448979591839</v>
      </c>
      <c r="O15" s="68">
        <v>22.448979591836736</v>
      </c>
      <c r="P15" s="68">
        <v>49.489795918367349</v>
      </c>
      <c r="Q15" s="68">
        <v>11.73469387755102</v>
      </c>
      <c r="R15" s="68">
        <v>3.5714285714285712</v>
      </c>
      <c r="S15" s="162">
        <v>7.1428571428571423</v>
      </c>
      <c r="U15" s="381"/>
    </row>
    <row r="16" spans="1:22" s="110" customFormat="1" ht="13.5" customHeight="1" x14ac:dyDescent="0.15">
      <c r="A16" s="369"/>
      <c r="B16" s="108" t="s">
        <v>40</v>
      </c>
      <c r="C16" s="120"/>
      <c r="D16" s="342">
        <v>191</v>
      </c>
      <c r="E16" s="94">
        <v>94</v>
      </c>
      <c r="F16" s="95">
        <v>59</v>
      </c>
      <c r="G16" s="95">
        <v>26</v>
      </c>
      <c r="H16" s="95">
        <v>2</v>
      </c>
      <c r="I16" s="95">
        <v>0</v>
      </c>
      <c r="J16" s="96">
        <v>10</v>
      </c>
      <c r="K16" s="127"/>
      <c r="L16" s="380">
        <f>SUMPRODUCT(E$4:I$4,E16:I16)/SUM(E16:I16)</f>
        <v>4.3535911602209945</v>
      </c>
      <c r="N16" s="107">
        <v>6</v>
      </c>
      <c r="O16" s="95">
        <v>46</v>
      </c>
      <c r="P16" s="95">
        <v>96</v>
      </c>
      <c r="Q16" s="95">
        <v>19</v>
      </c>
      <c r="R16" s="95">
        <v>6</v>
      </c>
      <c r="S16" s="96">
        <v>18</v>
      </c>
      <c r="T16" s="137"/>
      <c r="U16" s="380">
        <f>SUMPRODUCT(N$4:R$4,N16:R16)/SUM(N16:R16)</f>
        <v>3.1560693641618496</v>
      </c>
    </row>
    <row r="17" spans="1:21" ht="13.5" customHeight="1" x14ac:dyDescent="0.15">
      <c r="A17" s="369"/>
      <c r="B17" s="10"/>
      <c r="C17" s="24"/>
      <c r="D17" s="341"/>
      <c r="E17" s="67">
        <v>49.214659685863879</v>
      </c>
      <c r="F17" s="68">
        <v>30.890052356020941</v>
      </c>
      <c r="G17" s="68">
        <v>13.612565445026178</v>
      </c>
      <c r="H17" s="68">
        <v>1.0471204188481675</v>
      </c>
      <c r="I17" s="68">
        <v>0</v>
      </c>
      <c r="J17" s="162">
        <v>5.2356020942408374</v>
      </c>
      <c r="K17" s="128"/>
      <c r="L17" s="381"/>
      <c r="N17" s="80">
        <v>3.1413612565445024</v>
      </c>
      <c r="O17" s="68">
        <v>24.083769633507853</v>
      </c>
      <c r="P17" s="68">
        <v>50.261780104712038</v>
      </c>
      <c r="Q17" s="68">
        <v>9.9476439790575917</v>
      </c>
      <c r="R17" s="68">
        <v>3.1413612565445024</v>
      </c>
      <c r="S17" s="162">
        <v>9.4240837696335085</v>
      </c>
      <c r="U17" s="381"/>
    </row>
    <row r="18" spans="1:21" s="110" customFormat="1" ht="13.5" customHeight="1" x14ac:dyDescent="0.15">
      <c r="A18" s="369"/>
      <c r="B18" s="108" t="s">
        <v>42</v>
      </c>
      <c r="C18" s="120"/>
      <c r="D18" s="342">
        <v>94</v>
      </c>
      <c r="E18" s="94">
        <v>50</v>
      </c>
      <c r="F18" s="95">
        <v>31</v>
      </c>
      <c r="G18" s="95">
        <v>6</v>
      </c>
      <c r="H18" s="95">
        <v>2</v>
      </c>
      <c r="I18" s="95">
        <v>0</v>
      </c>
      <c r="J18" s="96">
        <v>5</v>
      </c>
      <c r="K18" s="127"/>
      <c r="L18" s="380">
        <f>SUMPRODUCT(E$4:I$4,E18:I18)/SUM(E18:I18)</f>
        <v>4.4494382022471912</v>
      </c>
      <c r="N18" s="107">
        <v>4</v>
      </c>
      <c r="O18" s="95">
        <v>20</v>
      </c>
      <c r="P18" s="95">
        <v>41</v>
      </c>
      <c r="Q18" s="95">
        <v>15</v>
      </c>
      <c r="R18" s="95">
        <v>4</v>
      </c>
      <c r="S18" s="96">
        <v>10</v>
      </c>
      <c r="T18" s="137"/>
      <c r="U18" s="380">
        <f>SUMPRODUCT(N$4:R$4,N18:R18)/SUM(N18:R18)</f>
        <v>3.0595238095238093</v>
      </c>
    </row>
    <row r="19" spans="1:21" ht="13.5" customHeight="1" thickBot="1" x14ac:dyDescent="0.2">
      <c r="A19" s="370"/>
      <c r="B19" s="21"/>
      <c r="C19" s="26"/>
      <c r="D19" s="343"/>
      <c r="E19" s="70">
        <v>53.191489361702125</v>
      </c>
      <c r="F19" s="71">
        <v>32.978723404255319</v>
      </c>
      <c r="G19" s="71">
        <v>6.3829787234042552</v>
      </c>
      <c r="H19" s="71">
        <v>2.1276595744680851</v>
      </c>
      <c r="I19" s="71">
        <v>0</v>
      </c>
      <c r="J19" s="164">
        <v>5.3191489361702127</v>
      </c>
      <c r="K19" s="128"/>
      <c r="L19" s="383"/>
      <c r="N19" s="81">
        <v>4.2553191489361701</v>
      </c>
      <c r="O19" s="71">
        <v>21.276595744680851</v>
      </c>
      <c r="P19" s="71">
        <v>43.61702127659575</v>
      </c>
      <c r="Q19" s="71">
        <v>15.957446808510639</v>
      </c>
      <c r="R19" s="71">
        <v>4.2553191489361701</v>
      </c>
      <c r="S19" s="164">
        <v>10.638297872340425</v>
      </c>
      <c r="U19" s="383"/>
    </row>
    <row r="20" spans="1:21" s="111" customFormat="1" ht="13.5" customHeight="1" x14ac:dyDescent="0.15">
      <c r="A20" s="372" t="s">
        <v>0</v>
      </c>
      <c r="B20" s="103" t="s">
        <v>1</v>
      </c>
      <c r="C20" s="121"/>
      <c r="D20" s="340">
        <v>1088</v>
      </c>
      <c r="E20" s="101">
        <v>532</v>
      </c>
      <c r="F20" s="102">
        <v>403</v>
      </c>
      <c r="G20" s="102">
        <v>105</v>
      </c>
      <c r="H20" s="102">
        <v>6</v>
      </c>
      <c r="I20" s="102">
        <v>1</v>
      </c>
      <c r="J20" s="105">
        <v>41</v>
      </c>
      <c r="K20" s="129"/>
      <c r="L20" s="382">
        <f>SUMPRODUCT(E$4:I$4,E20:I20)/SUM(E20:I20)</f>
        <v>4.3935052531041068</v>
      </c>
      <c r="N20" s="104">
        <v>53</v>
      </c>
      <c r="O20" s="102">
        <v>303</v>
      </c>
      <c r="P20" s="102">
        <v>554</v>
      </c>
      <c r="Q20" s="102">
        <v>86</v>
      </c>
      <c r="R20" s="102">
        <v>24</v>
      </c>
      <c r="S20" s="105">
        <v>68</v>
      </c>
      <c r="T20" s="4"/>
      <c r="U20" s="382">
        <f>SUMPRODUCT(N$4:R$4,N20:R20)/SUM(N20:R20)</f>
        <v>3.2696078431372548</v>
      </c>
    </row>
    <row r="21" spans="1:21" s="22" customFormat="1" ht="13.5" customHeight="1" x14ac:dyDescent="0.15">
      <c r="A21" s="373"/>
      <c r="B21" s="23"/>
      <c r="C21" s="25"/>
      <c r="D21" s="341"/>
      <c r="E21" s="67">
        <v>48.897058823529413</v>
      </c>
      <c r="F21" s="68">
        <v>37.040441176470587</v>
      </c>
      <c r="G21" s="68">
        <v>9.6507352941176467</v>
      </c>
      <c r="H21" s="68">
        <v>0.55147058823529416</v>
      </c>
      <c r="I21" s="68">
        <v>9.1911764705882346E-2</v>
      </c>
      <c r="J21" s="162">
        <v>3.7683823529411762</v>
      </c>
      <c r="L21" s="381"/>
      <c r="N21" s="80">
        <v>4.8713235294117645</v>
      </c>
      <c r="O21" s="68">
        <v>27.849264705882355</v>
      </c>
      <c r="P21" s="68">
        <v>50.919117647058819</v>
      </c>
      <c r="Q21" s="68">
        <v>7.9044117647058822</v>
      </c>
      <c r="R21" s="68">
        <v>2.2058823529411766</v>
      </c>
      <c r="S21" s="162">
        <v>6.25</v>
      </c>
      <c r="T21" s="4"/>
      <c r="U21" s="381"/>
    </row>
    <row r="22" spans="1:21" s="111" customFormat="1" ht="13.5" customHeight="1" x14ac:dyDescent="0.15">
      <c r="A22" s="373"/>
      <c r="B22" s="106" t="s">
        <v>2</v>
      </c>
      <c r="C22" s="122"/>
      <c r="D22" s="342">
        <v>1538</v>
      </c>
      <c r="E22" s="94">
        <v>957</v>
      </c>
      <c r="F22" s="95">
        <v>416</v>
      </c>
      <c r="G22" s="95">
        <v>99</v>
      </c>
      <c r="H22" s="95">
        <v>4</v>
      </c>
      <c r="I22" s="95">
        <v>4</v>
      </c>
      <c r="J22" s="96">
        <v>58</v>
      </c>
      <c r="L22" s="380">
        <f>SUMPRODUCT(E$4:I$4,E22:I22)/SUM(E22:I22)</f>
        <v>4.5662162162162163</v>
      </c>
      <c r="N22" s="107">
        <v>73</v>
      </c>
      <c r="O22" s="95">
        <v>424</v>
      </c>
      <c r="P22" s="95">
        <v>765</v>
      </c>
      <c r="Q22" s="95">
        <v>128</v>
      </c>
      <c r="R22" s="95">
        <v>35</v>
      </c>
      <c r="S22" s="96">
        <v>113</v>
      </c>
      <c r="T22" s="4"/>
      <c r="U22" s="380">
        <f>SUMPRODUCT(N$4:R$4,N22:R22)/SUM(N22:R22)</f>
        <v>3.2610526315789472</v>
      </c>
    </row>
    <row r="23" spans="1:21" s="22" customFormat="1" ht="13.5" customHeight="1" x14ac:dyDescent="0.15">
      <c r="A23" s="373"/>
      <c r="B23" s="23"/>
      <c r="C23" s="25"/>
      <c r="D23" s="341"/>
      <c r="E23" s="67">
        <v>62.223667100130044</v>
      </c>
      <c r="F23" s="68">
        <v>27.048114434330301</v>
      </c>
      <c r="G23" s="68">
        <v>6.4369310793237977</v>
      </c>
      <c r="H23" s="68">
        <v>0.26007802340702213</v>
      </c>
      <c r="I23" s="68">
        <v>0.26007802340702213</v>
      </c>
      <c r="J23" s="162">
        <v>3.7711313394018204</v>
      </c>
      <c r="L23" s="381"/>
      <c r="N23" s="80">
        <v>4.746423927178153</v>
      </c>
      <c r="O23" s="68">
        <v>27.568270481144342</v>
      </c>
      <c r="P23" s="68">
        <v>49.739921976592974</v>
      </c>
      <c r="Q23" s="68">
        <v>8.3224967490247082</v>
      </c>
      <c r="R23" s="68">
        <v>2.2756827048114432</v>
      </c>
      <c r="S23" s="162">
        <v>7.3472041612483743</v>
      </c>
      <c r="T23" s="4"/>
      <c r="U23" s="381"/>
    </row>
    <row r="24" spans="1:21" s="111" customFormat="1" ht="13.5" customHeight="1" x14ac:dyDescent="0.15">
      <c r="A24" s="373"/>
      <c r="B24" s="106" t="s">
        <v>45</v>
      </c>
      <c r="C24" s="122"/>
      <c r="D24" s="342">
        <v>86</v>
      </c>
      <c r="E24" s="94">
        <v>32</v>
      </c>
      <c r="F24" s="95">
        <v>34</v>
      </c>
      <c r="G24" s="95">
        <v>8</v>
      </c>
      <c r="H24" s="95">
        <v>0</v>
      </c>
      <c r="I24" s="95">
        <v>0</v>
      </c>
      <c r="J24" s="96">
        <v>12</v>
      </c>
      <c r="L24" s="380">
        <f>SUMPRODUCT(E$4:I$4,E24:I24)/SUM(E24:I24)</f>
        <v>4.3243243243243246</v>
      </c>
      <c r="N24" s="107">
        <v>3</v>
      </c>
      <c r="O24" s="95">
        <v>26</v>
      </c>
      <c r="P24" s="95">
        <v>31</v>
      </c>
      <c r="Q24" s="95">
        <v>9</v>
      </c>
      <c r="R24" s="95">
        <v>0</v>
      </c>
      <c r="S24" s="96">
        <v>17</v>
      </c>
      <c r="T24" s="4"/>
      <c r="U24" s="380">
        <f>SUMPRODUCT(N$4:R$4,N24:R24)/SUM(N24:R24)</f>
        <v>3.3333333333333335</v>
      </c>
    </row>
    <row r="25" spans="1:21" s="22" customFormat="1" ht="13.5" customHeight="1" thickBot="1" x14ac:dyDescent="0.2">
      <c r="A25" s="374"/>
      <c r="B25" s="61"/>
      <c r="C25" s="62"/>
      <c r="D25" s="343"/>
      <c r="E25" s="70">
        <v>37.209302325581397</v>
      </c>
      <c r="F25" s="71">
        <v>39.534883720930232</v>
      </c>
      <c r="G25" s="71">
        <v>9.3023255813953494</v>
      </c>
      <c r="H25" s="71">
        <v>0</v>
      </c>
      <c r="I25" s="71">
        <v>0</v>
      </c>
      <c r="J25" s="164">
        <v>13.953488372093023</v>
      </c>
      <c r="L25" s="383"/>
      <c r="N25" s="81">
        <v>3.4883720930232558</v>
      </c>
      <c r="O25" s="71">
        <v>30.232558139534881</v>
      </c>
      <c r="P25" s="71">
        <v>36.046511627906973</v>
      </c>
      <c r="Q25" s="71">
        <v>10.465116279069768</v>
      </c>
      <c r="R25" s="71">
        <v>0</v>
      </c>
      <c r="S25" s="164">
        <v>19.767441860465116</v>
      </c>
      <c r="T25" s="4"/>
      <c r="U25" s="383"/>
    </row>
    <row r="26" spans="1:21" s="110" customFormat="1" ht="13.5" customHeight="1" x14ac:dyDescent="0.15">
      <c r="A26" s="371" t="s">
        <v>43</v>
      </c>
      <c r="B26" s="118" t="s">
        <v>3</v>
      </c>
      <c r="C26" s="119"/>
      <c r="D26" s="344">
        <v>170</v>
      </c>
      <c r="E26" s="112">
        <v>108</v>
      </c>
      <c r="F26" s="113">
        <v>44</v>
      </c>
      <c r="G26" s="113">
        <v>12</v>
      </c>
      <c r="H26" s="113">
        <v>1</v>
      </c>
      <c r="I26" s="113">
        <v>1</v>
      </c>
      <c r="J26" s="114">
        <v>4</v>
      </c>
      <c r="L26" s="382">
        <f>SUMPRODUCT(E$4:I$4,E26:I26)/SUM(E26:I26)</f>
        <v>4.5481927710843371</v>
      </c>
      <c r="N26" s="115">
        <v>21</v>
      </c>
      <c r="O26" s="113">
        <v>53</v>
      </c>
      <c r="P26" s="113">
        <v>72</v>
      </c>
      <c r="Q26" s="113">
        <v>12</v>
      </c>
      <c r="R26" s="113">
        <v>4</v>
      </c>
      <c r="S26" s="114">
        <v>8</v>
      </c>
      <c r="T26" s="137"/>
      <c r="U26" s="382">
        <f>SUMPRODUCT(N$4:R$4,N26:R26)/SUM(N26:R26)</f>
        <v>3.4629629629629628</v>
      </c>
    </row>
    <row r="27" spans="1:21" ht="13.5" customHeight="1" x14ac:dyDescent="0.15">
      <c r="A27" s="369"/>
      <c r="B27" s="10"/>
      <c r="C27" s="24"/>
      <c r="D27" s="345"/>
      <c r="E27" s="73">
        <v>63.529411764705877</v>
      </c>
      <c r="F27" s="74">
        <v>25.882352941176475</v>
      </c>
      <c r="G27" s="74">
        <v>7.0588235294117645</v>
      </c>
      <c r="H27" s="74">
        <v>0.58823529411764708</v>
      </c>
      <c r="I27" s="74">
        <v>0.58823529411764708</v>
      </c>
      <c r="J27" s="165">
        <v>2.3529411764705883</v>
      </c>
      <c r="L27" s="381"/>
      <c r="N27" s="82">
        <v>12.352941176470589</v>
      </c>
      <c r="O27" s="74">
        <v>31.176470588235293</v>
      </c>
      <c r="P27" s="74">
        <v>42.352941176470587</v>
      </c>
      <c r="Q27" s="74">
        <v>7.0588235294117645</v>
      </c>
      <c r="R27" s="74">
        <v>2.3529411764705883</v>
      </c>
      <c r="S27" s="165">
        <v>4.7058823529411766</v>
      </c>
      <c r="U27" s="381"/>
    </row>
    <row r="28" spans="1:21" s="110" customFormat="1" ht="13.5" customHeight="1" x14ac:dyDescent="0.15">
      <c r="A28" s="369"/>
      <c r="B28" s="108" t="s">
        <v>4</v>
      </c>
      <c r="C28" s="120"/>
      <c r="D28" s="338">
        <v>260</v>
      </c>
      <c r="E28" s="97">
        <v>173</v>
      </c>
      <c r="F28" s="98">
        <v>68</v>
      </c>
      <c r="G28" s="98">
        <v>15</v>
      </c>
      <c r="H28" s="98">
        <v>0</v>
      </c>
      <c r="I28" s="98">
        <v>0</v>
      </c>
      <c r="J28" s="99">
        <v>4</v>
      </c>
      <c r="L28" s="380">
        <f>SUMPRODUCT(E$4:I$4,E28:I28)/SUM(E28:I28)</f>
        <v>4.6171875</v>
      </c>
      <c r="N28" s="109">
        <v>20</v>
      </c>
      <c r="O28" s="98">
        <v>73</v>
      </c>
      <c r="P28" s="98">
        <v>138</v>
      </c>
      <c r="Q28" s="98">
        <v>20</v>
      </c>
      <c r="R28" s="98">
        <v>4</v>
      </c>
      <c r="S28" s="99">
        <v>5</v>
      </c>
      <c r="T28" s="137"/>
      <c r="U28" s="380">
        <f>SUMPRODUCT(N$4:R$4,N28:R28)/SUM(N28:R28)</f>
        <v>3.3333333333333335</v>
      </c>
    </row>
    <row r="29" spans="1:21" ht="13.5" customHeight="1" x14ac:dyDescent="0.15">
      <c r="A29" s="369"/>
      <c r="B29" s="10"/>
      <c r="C29" s="24"/>
      <c r="D29" s="345"/>
      <c r="E29" s="73">
        <v>66.538461538461533</v>
      </c>
      <c r="F29" s="74">
        <v>26.153846153846157</v>
      </c>
      <c r="G29" s="74">
        <v>5.7692307692307692</v>
      </c>
      <c r="H29" s="74">
        <v>0</v>
      </c>
      <c r="I29" s="74">
        <v>0</v>
      </c>
      <c r="J29" s="165">
        <v>1.5384615384615385</v>
      </c>
      <c r="L29" s="381"/>
      <c r="N29" s="82">
        <v>7.6923076923076925</v>
      </c>
      <c r="O29" s="74">
        <v>28.076923076923077</v>
      </c>
      <c r="P29" s="74">
        <v>53.07692307692308</v>
      </c>
      <c r="Q29" s="74">
        <v>7.6923076923076925</v>
      </c>
      <c r="R29" s="74">
        <v>1.5384615384615385</v>
      </c>
      <c r="S29" s="165">
        <v>1.9230769230769231</v>
      </c>
      <c r="U29" s="381"/>
    </row>
    <row r="30" spans="1:21" s="110" customFormat="1" ht="13.5" customHeight="1" x14ac:dyDescent="0.15">
      <c r="A30" s="369"/>
      <c r="B30" s="108" t="s">
        <v>5</v>
      </c>
      <c r="C30" s="120"/>
      <c r="D30" s="338">
        <v>434</v>
      </c>
      <c r="E30" s="97">
        <v>260</v>
      </c>
      <c r="F30" s="98">
        <v>141</v>
      </c>
      <c r="G30" s="98">
        <v>25</v>
      </c>
      <c r="H30" s="98">
        <v>1</v>
      </c>
      <c r="I30" s="98">
        <v>1</v>
      </c>
      <c r="J30" s="99">
        <v>6</v>
      </c>
      <c r="L30" s="380">
        <f>SUMPRODUCT(E$4:I$4,E30:I30)/SUM(E30:I30)</f>
        <v>4.537383177570093</v>
      </c>
      <c r="N30" s="109">
        <v>16</v>
      </c>
      <c r="O30" s="98">
        <v>128</v>
      </c>
      <c r="P30" s="98">
        <v>232</v>
      </c>
      <c r="Q30" s="98">
        <v>35</v>
      </c>
      <c r="R30" s="98">
        <v>14</v>
      </c>
      <c r="S30" s="99">
        <v>9</v>
      </c>
      <c r="T30" s="137"/>
      <c r="U30" s="380">
        <f>SUMPRODUCT(N$4:R$4,N30:R30)/SUM(N30:R30)</f>
        <v>3.2282352941176469</v>
      </c>
    </row>
    <row r="31" spans="1:21" ht="13.5" customHeight="1" x14ac:dyDescent="0.15">
      <c r="A31" s="369"/>
      <c r="B31" s="10"/>
      <c r="C31" s="24"/>
      <c r="D31" s="345"/>
      <c r="E31" s="73">
        <v>59.907834101382484</v>
      </c>
      <c r="F31" s="74">
        <v>32.488479262672811</v>
      </c>
      <c r="G31" s="74">
        <v>5.7603686635944698</v>
      </c>
      <c r="H31" s="74">
        <v>0.2304147465437788</v>
      </c>
      <c r="I31" s="74">
        <v>0.2304147465437788</v>
      </c>
      <c r="J31" s="165">
        <v>1.3824884792626728</v>
      </c>
      <c r="L31" s="381"/>
      <c r="N31" s="82">
        <v>3.6866359447004609</v>
      </c>
      <c r="O31" s="74">
        <v>29.493087557603687</v>
      </c>
      <c r="P31" s="74">
        <v>53.456221198156683</v>
      </c>
      <c r="Q31" s="74">
        <v>8.064516129032258</v>
      </c>
      <c r="R31" s="74">
        <v>3.225806451612903</v>
      </c>
      <c r="S31" s="165">
        <v>2.0737327188940093</v>
      </c>
      <c r="U31" s="381"/>
    </row>
    <row r="32" spans="1:21" s="110" customFormat="1" ht="13.5" customHeight="1" x14ac:dyDescent="0.15">
      <c r="A32" s="369"/>
      <c r="B32" s="108" t="s">
        <v>6</v>
      </c>
      <c r="C32" s="120"/>
      <c r="D32" s="338">
        <v>480</v>
      </c>
      <c r="E32" s="97">
        <v>271</v>
      </c>
      <c r="F32" s="98">
        <v>167</v>
      </c>
      <c r="G32" s="98">
        <v>31</v>
      </c>
      <c r="H32" s="98">
        <v>2</v>
      </c>
      <c r="I32" s="98">
        <v>0</v>
      </c>
      <c r="J32" s="99">
        <v>9</v>
      </c>
      <c r="L32" s="380">
        <f>SUMPRODUCT(E$4:I$4,E32:I32)/SUM(E32:I32)</f>
        <v>4.5010615711252653</v>
      </c>
      <c r="N32" s="109">
        <v>16</v>
      </c>
      <c r="O32" s="98">
        <v>125</v>
      </c>
      <c r="P32" s="98">
        <v>265</v>
      </c>
      <c r="Q32" s="98">
        <v>44</v>
      </c>
      <c r="R32" s="98">
        <v>13</v>
      </c>
      <c r="S32" s="99">
        <v>17</v>
      </c>
      <c r="T32" s="137"/>
      <c r="U32" s="380">
        <f>SUMPRODUCT(N$4:R$4,N32:R32)/SUM(N32:R32)</f>
        <v>3.1879049676025919</v>
      </c>
    </row>
    <row r="33" spans="1:21" ht="13.5" customHeight="1" x14ac:dyDescent="0.15">
      <c r="A33" s="369"/>
      <c r="B33" s="10"/>
      <c r="C33" s="24"/>
      <c r="D33" s="345"/>
      <c r="E33" s="73">
        <v>56.458333333333336</v>
      </c>
      <c r="F33" s="74">
        <v>34.791666666666664</v>
      </c>
      <c r="G33" s="74">
        <v>6.4583333333333339</v>
      </c>
      <c r="H33" s="74">
        <v>0.41666666666666669</v>
      </c>
      <c r="I33" s="74">
        <v>0</v>
      </c>
      <c r="J33" s="165">
        <v>1.875</v>
      </c>
      <c r="L33" s="381"/>
      <c r="N33" s="82">
        <v>3.3333333333333335</v>
      </c>
      <c r="O33" s="74">
        <v>26.041666666666668</v>
      </c>
      <c r="P33" s="74">
        <v>55.208333333333336</v>
      </c>
      <c r="Q33" s="74">
        <v>9.1666666666666661</v>
      </c>
      <c r="R33" s="74">
        <v>2.7083333333333335</v>
      </c>
      <c r="S33" s="165">
        <v>3.5416666666666665</v>
      </c>
      <c r="U33" s="381"/>
    </row>
    <row r="34" spans="1:21" s="110" customFormat="1" ht="13.5" customHeight="1" x14ac:dyDescent="0.15">
      <c r="A34" s="369"/>
      <c r="B34" s="108" t="s">
        <v>7</v>
      </c>
      <c r="C34" s="120"/>
      <c r="D34" s="338">
        <v>594</v>
      </c>
      <c r="E34" s="97">
        <v>325</v>
      </c>
      <c r="F34" s="98">
        <v>200</v>
      </c>
      <c r="G34" s="98">
        <v>52</v>
      </c>
      <c r="H34" s="98">
        <v>1</v>
      </c>
      <c r="I34" s="98">
        <v>1</v>
      </c>
      <c r="J34" s="99">
        <v>15</v>
      </c>
      <c r="L34" s="380">
        <f>SUMPRODUCT(E$4:I$4,E34:I34)/SUM(E34:I34)</f>
        <v>4.4628670120898102</v>
      </c>
      <c r="N34" s="109">
        <v>20</v>
      </c>
      <c r="O34" s="98">
        <v>155</v>
      </c>
      <c r="P34" s="98">
        <v>304</v>
      </c>
      <c r="Q34" s="98">
        <v>65</v>
      </c>
      <c r="R34" s="98">
        <v>16</v>
      </c>
      <c r="S34" s="99">
        <v>34</v>
      </c>
      <c r="T34" s="137"/>
      <c r="U34" s="380">
        <f>SUMPRODUCT(N$4:R$4,N34:R34)/SUM(N34:R34)</f>
        <v>3.1749999999999998</v>
      </c>
    </row>
    <row r="35" spans="1:21" ht="13.5" customHeight="1" x14ac:dyDescent="0.15">
      <c r="A35" s="369"/>
      <c r="B35" s="10"/>
      <c r="C35" s="24"/>
      <c r="D35" s="345"/>
      <c r="E35" s="73">
        <v>54.713804713804713</v>
      </c>
      <c r="F35" s="74">
        <v>33.670033670033675</v>
      </c>
      <c r="G35" s="74">
        <v>8.7542087542087543</v>
      </c>
      <c r="H35" s="74">
        <v>0.16835016835016833</v>
      </c>
      <c r="I35" s="74">
        <v>0.16835016835016833</v>
      </c>
      <c r="J35" s="165">
        <v>2.5252525252525251</v>
      </c>
      <c r="L35" s="381"/>
      <c r="N35" s="82">
        <v>3.3670033670033668</v>
      </c>
      <c r="O35" s="74">
        <v>26.094276094276093</v>
      </c>
      <c r="P35" s="74">
        <v>51.178451178451176</v>
      </c>
      <c r="Q35" s="74">
        <v>10.942760942760943</v>
      </c>
      <c r="R35" s="74">
        <v>2.6936026936026933</v>
      </c>
      <c r="S35" s="165">
        <v>5.7239057239057241</v>
      </c>
      <c r="U35" s="381"/>
    </row>
    <row r="36" spans="1:21" s="110" customFormat="1" ht="13.5" customHeight="1" x14ac:dyDescent="0.15">
      <c r="A36" s="369"/>
      <c r="B36" s="108" t="s">
        <v>44</v>
      </c>
      <c r="C36" s="120"/>
      <c r="D36" s="338">
        <v>688</v>
      </c>
      <c r="E36" s="97">
        <v>353</v>
      </c>
      <c r="F36" s="98">
        <v>199</v>
      </c>
      <c r="G36" s="98">
        <v>69</v>
      </c>
      <c r="H36" s="98">
        <v>5</v>
      </c>
      <c r="I36" s="98">
        <v>2</v>
      </c>
      <c r="J36" s="99">
        <v>60</v>
      </c>
      <c r="L36" s="380">
        <f>SUMPRODUCT(E$4:I$4,E36:I36)/SUM(E36:I36)</f>
        <v>4.4267515923566876</v>
      </c>
      <c r="N36" s="109">
        <v>33</v>
      </c>
      <c r="O36" s="98">
        <v>194</v>
      </c>
      <c r="P36" s="98">
        <v>308</v>
      </c>
      <c r="Q36" s="98">
        <v>38</v>
      </c>
      <c r="R36" s="98">
        <v>8</v>
      </c>
      <c r="S36" s="99">
        <v>107</v>
      </c>
      <c r="T36" s="137"/>
      <c r="U36" s="380">
        <f>SUMPRODUCT(N$4:R$4,N36:R36)/SUM(N36:R36)</f>
        <v>3.3545611015490535</v>
      </c>
    </row>
    <row r="37" spans="1:21" ht="13.5" customHeight="1" x14ac:dyDescent="0.15">
      <c r="A37" s="369"/>
      <c r="B37" s="10"/>
      <c r="C37" s="24"/>
      <c r="D37" s="345"/>
      <c r="E37" s="73">
        <v>51.308139534883722</v>
      </c>
      <c r="F37" s="74">
        <v>28.924418604651166</v>
      </c>
      <c r="G37" s="74">
        <v>10.029069767441861</v>
      </c>
      <c r="H37" s="74">
        <v>0.72674418604651159</v>
      </c>
      <c r="I37" s="74">
        <v>0.29069767441860467</v>
      </c>
      <c r="J37" s="165">
        <v>8.720930232558139</v>
      </c>
      <c r="L37" s="381"/>
      <c r="N37" s="82">
        <v>4.7965116279069768</v>
      </c>
      <c r="O37" s="74">
        <v>28.197674418604652</v>
      </c>
      <c r="P37" s="74">
        <v>44.767441860465119</v>
      </c>
      <c r="Q37" s="74">
        <v>5.5232558139534884</v>
      </c>
      <c r="R37" s="74">
        <v>1.1627906976744187</v>
      </c>
      <c r="S37" s="165">
        <v>15.552325581395349</v>
      </c>
      <c r="U37" s="381"/>
    </row>
    <row r="38" spans="1:21" s="110" customFormat="1" ht="13.5" customHeight="1" x14ac:dyDescent="0.15">
      <c r="A38" s="369"/>
      <c r="B38" s="108" t="s">
        <v>45</v>
      </c>
      <c r="C38" s="120"/>
      <c r="D38" s="338">
        <v>86</v>
      </c>
      <c r="E38" s="97">
        <v>31</v>
      </c>
      <c r="F38" s="98">
        <v>34</v>
      </c>
      <c r="G38" s="98">
        <v>8</v>
      </c>
      <c r="H38" s="98">
        <v>0</v>
      </c>
      <c r="I38" s="98">
        <v>0</v>
      </c>
      <c r="J38" s="99">
        <v>13</v>
      </c>
      <c r="L38" s="380">
        <f>SUMPRODUCT(E$4:I$4,E38:I38)/SUM(E38:I38)</f>
        <v>4.3150684931506849</v>
      </c>
      <c r="N38" s="109">
        <v>3</v>
      </c>
      <c r="O38" s="98">
        <v>25</v>
      </c>
      <c r="P38" s="98">
        <v>31</v>
      </c>
      <c r="Q38" s="98">
        <v>9</v>
      </c>
      <c r="R38" s="98">
        <v>0</v>
      </c>
      <c r="S38" s="99">
        <v>18</v>
      </c>
      <c r="T38" s="137"/>
      <c r="U38" s="380">
        <f>SUMPRODUCT(N$4:R$4,N38:R38)/SUM(N38:R38)</f>
        <v>3.3235294117647061</v>
      </c>
    </row>
    <row r="39" spans="1:21" ht="13.5" customHeight="1" thickBot="1" x14ac:dyDescent="0.2">
      <c r="A39" s="370"/>
      <c r="B39" s="21"/>
      <c r="C39" s="26"/>
      <c r="D39" s="339"/>
      <c r="E39" s="76">
        <v>36.046511627906973</v>
      </c>
      <c r="F39" s="77">
        <v>39.534883720930232</v>
      </c>
      <c r="G39" s="77">
        <v>9.3023255813953494</v>
      </c>
      <c r="H39" s="77">
        <v>0</v>
      </c>
      <c r="I39" s="77">
        <v>0</v>
      </c>
      <c r="J39" s="166">
        <v>15.11627906976744</v>
      </c>
      <c r="L39" s="383"/>
      <c r="N39" s="83">
        <v>3.4883720930232558</v>
      </c>
      <c r="O39" s="77">
        <v>29.069767441860467</v>
      </c>
      <c r="P39" s="77">
        <v>36.046511627906973</v>
      </c>
      <c r="Q39" s="77">
        <v>10.465116279069768</v>
      </c>
      <c r="R39" s="77">
        <v>0</v>
      </c>
      <c r="S39" s="166">
        <v>20.930232558139537</v>
      </c>
      <c r="U39" s="383"/>
    </row>
    <row r="40" spans="1:21" s="110" customFormat="1" ht="13.5" customHeight="1" x14ac:dyDescent="0.15">
      <c r="A40" s="369" t="s">
        <v>46</v>
      </c>
      <c r="B40" s="108" t="s">
        <v>48</v>
      </c>
      <c r="C40" s="120"/>
      <c r="D40" s="342">
        <v>459</v>
      </c>
      <c r="E40" s="94">
        <v>266</v>
      </c>
      <c r="F40" s="95">
        <v>139</v>
      </c>
      <c r="G40" s="95">
        <v>37</v>
      </c>
      <c r="H40" s="95">
        <v>2</v>
      </c>
      <c r="I40" s="95">
        <v>2</v>
      </c>
      <c r="J40" s="96">
        <v>13</v>
      </c>
      <c r="L40" s="382">
        <f>SUMPRODUCT(E$4:I$4,E40:I40)/SUM(E40:I40)</f>
        <v>4.4910313901345296</v>
      </c>
      <c r="N40" s="107">
        <v>35</v>
      </c>
      <c r="O40" s="95">
        <v>121</v>
      </c>
      <c r="P40" s="95">
        <v>231</v>
      </c>
      <c r="Q40" s="95">
        <v>39</v>
      </c>
      <c r="R40" s="95">
        <v>10</v>
      </c>
      <c r="S40" s="96">
        <v>23</v>
      </c>
      <c r="T40" s="137"/>
      <c r="U40" s="382">
        <f>SUMPRODUCT(N$4:R$4,N40:R40)/SUM(N40:R40)</f>
        <v>3.3027522935779818</v>
      </c>
    </row>
    <row r="41" spans="1:21" ht="13.5" customHeight="1" x14ac:dyDescent="0.15">
      <c r="A41" s="369"/>
      <c r="B41" s="10"/>
      <c r="C41" s="24"/>
      <c r="D41" s="341"/>
      <c r="E41" s="67">
        <v>57.952069716775597</v>
      </c>
      <c r="F41" s="68">
        <v>30.283224400871461</v>
      </c>
      <c r="G41" s="68">
        <v>8.0610021786492378</v>
      </c>
      <c r="H41" s="68">
        <v>0.4357298474945534</v>
      </c>
      <c r="I41" s="68">
        <v>0.4357298474945534</v>
      </c>
      <c r="J41" s="162">
        <v>2.8322440087145968</v>
      </c>
      <c r="L41" s="381"/>
      <c r="N41" s="80">
        <v>7.6252723311546839</v>
      </c>
      <c r="O41" s="68">
        <v>26.361655773420477</v>
      </c>
      <c r="P41" s="68">
        <v>50.326797385620914</v>
      </c>
      <c r="Q41" s="68">
        <v>8.4967320261437909</v>
      </c>
      <c r="R41" s="68">
        <v>2.1786492374727668</v>
      </c>
      <c r="S41" s="162">
        <v>5.0108932461873641</v>
      </c>
      <c r="U41" s="381"/>
    </row>
    <row r="42" spans="1:21" s="110" customFormat="1" ht="13.5" customHeight="1" x14ac:dyDescent="0.15">
      <c r="A42" s="369"/>
      <c r="B42" s="108" t="s">
        <v>50</v>
      </c>
      <c r="C42" s="120"/>
      <c r="D42" s="342">
        <v>1862</v>
      </c>
      <c r="E42" s="94">
        <v>1061</v>
      </c>
      <c r="F42" s="95">
        <v>600</v>
      </c>
      <c r="G42" s="95">
        <v>137</v>
      </c>
      <c r="H42" s="95">
        <v>6</v>
      </c>
      <c r="I42" s="95">
        <v>1</v>
      </c>
      <c r="J42" s="96">
        <v>57</v>
      </c>
      <c r="L42" s="380">
        <f>SUMPRODUCT(E$4:I$4,E42:I42)/SUM(E42:I42)</f>
        <v>4.5036011080332408</v>
      </c>
      <c r="N42" s="107">
        <v>83</v>
      </c>
      <c r="O42" s="95">
        <v>532</v>
      </c>
      <c r="P42" s="95">
        <v>943</v>
      </c>
      <c r="Q42" s="95">
        <v>154</v>
      </c>
      <c r="R42" s="95">
        <v>37</v>
      </c>
      <c r="S42" s="96">
        <v>113</v>
      </c>
      <c r="T42" s="137"/>
      <c r="U42" s="380">
        <f>SUMPRODUCT(N$4:R$4,N42:R42)/SUM(N42:R42)</f>
        <v>3.2687249857061178</v>
      </c>
    </row>
    <row r="43" spans="1:21" ht="13.5" customHeight="1" x14ac:dyDescent="0.15">
      <c r="A43" s="369"/>
      <c r="B43" s="10"/>
      <c r="C43" s="24"/>
      <c r="D43" s="341"/>
      <c r="E43" s="67">
        <v>56.981740064446825</v>
      </c>
      <c r="F43" s="68">
        <v>32.223415682062303</v>
      </c>
      <c r="G43" s="68">
        <v>7.3576799140708911</v>
      </c>
      <c r="H43" s="68">
        <v>0.32223415682062301</v>
      </c>
      <c r="I43" s="68">
        <v>5.3705692803437163E-2</v>
      </c>
      <c r="J43" s="162">
        <v>3.0612244897959182</v>
      </c>
      <c r="L43" s="381"/>
      <c r="N43" s="80">
        <v>4.4575725026852844</v>
      </c>
      <c r="O43" s="68">
        <v>28.571428571428569</v>
      </c>
      <c r="P43" s="68">
        <v>50.644468313641241</v>
      </c>
      <c r="Q43" s="68">
        <v>8.2706766917293226</v>
      </c>
      <c r="R43" s="68">
        <v>1.9871106337271751</v>
      </c>
      <c r="S43" s="162">
        <v>6.0687432867883997</v>
      </c>
      <c r="U43" s="381"/>
    </row>
    <row r="44" spans="1:21" s="110" customFormat="1" ht="13.5" customHeight="1" x14ac:dyDescent="0.15">
      <c r="A44" s="369"/>
      <c r="B44" s="108" t="s">
        <v>51</v>
      </c>
      <c r="C44" s="120"/>
      <c r="D44" s="342">
        <v>290</v>
      </c>
      <c r="E44" s="94">
        <v>161</v>
      </c>
      <c r="F44" s="95">
        <v>77</v>
      </c>
      <c r="G44" s="95">
        <v>29</v>
      </c>
      <c r="H44" s="95">
        <v>2</v>
      </c>
      <c r="I44" s="95">
        <v>2</v>
      </c>
      <c r="J44" s="96">
        <v>19</v>
      </c>
      <c r="L44" s="380">
        <f>SUMPRODUCT(E$4:I$4,E44:I44)/SUM(E44:I44)</f>
        <v>4.4501845018450181</v>
      </c>
      <c r="N44" s="107">
        <v>7</v>
      </c>
      <c r="O44" s="95">
        <v>73</v>
      </c>
      <c r="P44" s="95">
        <v>143</v>
      </c>
      <c r="Q44" s="95">
        <v>20</v>
      </c>
      <c r="R44" s="95">
        <v>11</v>
      </c>
      <c r="S44" s="96">
        <v>36</v>
      </c>
      <c r="T44" s="137"/>
      <c r="U44" s="380">
        <f>SUMPRODUCT(N$4:R$4,N44:R44)/SUM(N44:R44)</f>
        <v>3.1771653543307088</v>
      </c>
    </row>
    <row r="45" spans="1:21" ht="13.5" customHeight="1" x14ac:dyDescent="0.15">
      <c r="A45" s="369"/>
      <c r="B45" s="10"/>
      <c r="C45" s="24"/>
      <c r="D45" s="341"/>
      <c r="E45" s="67">
        <v>55.517241379310342</v>
      </c>
      <c r="F45" s="68">
        <v>26.551724137931032</v>
      </c>
      <c r="G45" s="68">
        <v>10</v>
      </c>
      <c r="H45" s="68">
        <v>0.68965517241379315</v>
      </c>
      <c r="I45" s="68">
        <v>0.68965517241379315</v>
      </c>
      <c r="J45" s="162">
        <v>6.5517241379310347</v>
      </c>
      <c r="L45" s="381"/>
      <c r="N45" s="80">
        <v>2.4137931034482758</v>
      </c>
      <c r="O45" s="68">
        <v>25.172413793103448</v>
      </c>
      <c r="P45" s="68">
        <v>49.310344827586206</v>
      </c>
      <c r="Q45" s="68">
        <v>6.8965517241379306</v>
      </c>
      <c r="R45" s="68">
        <v>3.7931034482758621</v>
      </c>
      <c r="S45" s="162">
        <v>12.413793103448276</v>
      </c>
      <c r="U45" s="381"/>
    </row>
    <row r="46" spans="1:21" s="110" customFormat="1" ht="13.5" customHeight="1" x14ac:dyDescent="0.15">
      <c r="A46" s="369"/>
      <c r="B46" s="108" t="s">
        <v>360</v>
      </c>
      <c r="C46" s="120"/>
      <c r="D46" s="342">
        <v>101</v>
      </c>
      <c r="E46" s="94">
        <v>33</v>
      </c>
      <c r="F46" s="95">
        <v>37</v>
      </c>
      <c r="G46" s="95">
        <v>9</v>
      </c>
      <c r="H46" s="95">
        <v>0</v>
      </c>
      <c r="I46" s="95">
        <v>0</v>
      </c>
      <c r="J46" s="96">
        <v>22</v>
      </c>
      <c r="L46" s="380">
        <f>SUMPRODUCT(E$4:I$4,E46:I46)/SUM(E46:I46)</f>
        <v>4.3037974683544302</v>
      </c>
      <c r="N46" s="107">
        <v>4</v>
      </c>
      <c r="O46" s="95">
        <v>27</v>
      </c>
      <c r="P46" s="95">
        <v>33</v>
      </c>
      <c r="Q46" s="95">
        <v>10</v>
      </c>
      <c r="R46" s="95">
        <v>1</v>
      </c>
      <c r="S46" s="96">
        <v>26</v>
      </c>
      <c r="T46" s="137"/>
      <c r="U46" s="380">
        <f>SUMPRODUCT(N$4:R$4,N46:R46)/SUM(N46:R46)</f>
        <v>3.3066666666666666</v>
      </c>
    </row>
    <row r="47" spans="1:21" ht="13.5" customHeight="1" thickBot="1" x14ac:dyDescent="0.2">
      <c r="A47" s="370"/>
      <c r="B47" s="21"/>
      <c r="C47" s="26"/>
      <c r="D47" s="343"/>
      <c r="E47" s="70">
        <v>32.673267326732677</v>
      </c>
      <c r="F47" s="71">
        <v>36.633663366336634</v>
      </c>
      <c r="G47" s="71">
        <v>8.9108910891089099</v>
      </c>
      <c r="H47" s="71">
        <v>0</v>
      </c>
      <c r="I47" s="71">
        <v>0</v>
      </c>
      <c r="J47" s="164">
        <v>21.782178217821784</v>
      </c>
      <c r="L47" s="383"/>
      <c r="N47" s="81">
        <v>3.9603960396039604</v>
      </c>
      <c r="O47" s="71">
        <v>26.732673267326735</v>
      </c>
      <c r="P47" s="71">
        <v>32.673267326732677</v>
      </c>
      <c r="Q47" s="71">
        <v>9.9009900990099009</v>
      </c>
      <c r="R47" s="71">
        <v>0.99009900990099009</v>
      </c>
      <c r="S47" s="164">
        <v>25.742574257425744</v>
      </c>
      <c r="U47" s="383"/>
    </row>
    <row r="48" spans="1:21" s="110" customFormat="1" ht="13.5" customHeight="1" x14ac:dyDescent="0.15">
      <c r="A48" s="369" t="s">
        <v>227</v>
      </c>
      <c r="B48" s="108" t="s">
        <v>53</v>
      </c>
      <c r="C48" s="120"/>
      <c r="D48" s="342">
        <v>144</v>
      </c>
      <c r="E48" s="94">
        <v>92</v>
      </c>
      <c r="F48" s="95">
        <v>37</v>
      </c>
      <c r="G48" s="95">
        <v>11</v>
      </c>
      <c r="H48" s="95">
        <v>1</v>
      </c>
      <c r="I48" s="95">
        <v>1</v>
      </c>
      <c r="J48" s="96">
        <v>2</v>
      </c>
      <c r="L48" s="382">
        <f>SUMPRODUCT(E$4:I$4,E48:I48)/SUM(E48:I48)</f>
        <v>4.535211267605634</v>
      </c>
      <c r="N48" s="107">
        <v>17</v>
      </c>
      <c r="O48" s="95">
        <v>43</v>
      </c>
      <c r="P48" s="95">
        <v>65</v>
      </c>
      <c r="Q48" s="95">
        <v>10</v>
      </c>
      <c r="R48" s="95">
        <v>3</v>
      </c>
      <c r="S48" s="96">
        <v>6</v>
      </c>
      <c r="T48" s="137"/>
      <c r="U48" s="382">
        <f>SUMPRODUCT(N$4:R$4,N48:R48)/SUM(N48:R48)</f>
        <v>3.4420289855072466</v>
      </c>
    </row>
    <row r="49" spans="1:21" ht="13.5" customHeight="1" x14ac:dyDescent="0.15">
      <c r="A49" s="369"/>
      <c r="B49" s="10"/>
      <c r="C49" s="24"/>
      <c r="D49" s="341"/>
      <c r="E49" s="67">
        <v>63.888888888888886</v>
      </c>
      <c r="F49" s="68">
        <v>25.694444444444443</v>
      </c>
      <c r="G49" s="68">
        <v>7.6388888888888893</v>
      </c>
      <c r="H49" s="68">
        <v>0.69444444444444442</v>
      </c>
      <c r="I49" s="68">
        <v>0.69444444444444442</v>
      </c>
      <c r="J49" s="162">
        <v>1.3888888888888888</v>
      </c>
      <c r="L49" s="381"/>
      <c r="N49" s="80">
        <v>11.805555555555555</v>
      </c>
      <c r="O49" s="68">
        <v>29.861111111111111</v>
      </c>
      <c r="P49" s="68">
        <v>45.138888888888893</v>
      </c>
      <c r="Q49" s="68">
        <v>6.9444444444444446</v>
      </c>
      <c r="R49" s="68">
        <v>2.083333333333333</v>
      </c>
      <c r="S49" s="162">
        <v>4.1666666666666661</v>
      </c>
      <c r="U49" s="381"/>
    </row>
    <row r="50" spans="1:21" s="110" customFormat="1" ht="13.5" customHeight="1" x14ac:dyDescent="0.15">
      <c r="A50" s="369"/>
      <c r="B50" s="108" t="s">
        <v>433</v>
      </c>
      <c r="C50" s="120"/>
      <c r="D50" s="342">
        <v>364</v>
      </c>
      <c r="E50" s="94">
        <v>203</v>
      </c>
      <c r="F50" s="95">
        <v>117</v>
      </c>
      <c r="G50" s="95">
        <v>32</v>
      </c>
      <c r="H50" s="95">
        <v>1</v>
      </c>
      <c r="I50" s="95">
        <v>2</v>
      </c>
      <c r="J50" s="96">
        <v>9</v>
      </c>
      <c r="L50" s="380">
        <f>SUMPRODUCT(E$4:I$4,E50:I50)/SUM(E50:I50)</f>
        <v>4.4591549295774646</v>
      </c>
      <c r="N50" s="107">
        <v>18</v>
      </c>
      <c r="O50" s="95">
        <v>90</v>
      </c>
      <c r="P50" s="95">
        <v>201</v>
      </c>
      <c r="Q50" s="95">
        <v>31</v>
      </c>
      <c r="R50" s="95">
        <v>11</v>
      </c>
      <c r="S50" s="96">
        <v>13</v>
      </c>
      <c r="T50" s="137"/>
      <c r="U50" s="380">
        <f>SUMPRODUCT(N$4:R$4,N50:R50)/SUM(N50:R50)</f>
        <v>3.207977207977208</v>
      </c>
    </row>
    <row r="51" spans="1:21" ht="13.5" customHeight="1" x14ac:dyDescent="0.15">
      <c r="A51" s="369"/>
      <c r="B51" s="10"/>
      <c r="C51" s="24"/>
      <c r="D51" s="341"/>
      <c r="E51" s="67">
        <v>55.769230769230774</v>
      </c>
      <c r="F51" s="68">
        <v>32.142857142857146</v>
      </c>
      <c r="G51" s="68">
        <v>8.791208791208792</v>
      </c>
      <c r="H51" s="68">
        <v>0.27472527472527475</v>
      </c>
      <c r="I51" s="68">
        <v>0.5494505494505495</v>
      </c>
      <c r="J51" s="162">
        <v>2.4725274725274726</v>
      </c>
      <c r="L51" s="381"/>
      <c r="N51" s="80">
        <v>4.9450549450549453</v>
      </c>
      <c r="O51" s="68">
        <v>24.725274725274726</v>
      </c>
      <c r="P51" s="68">
        <v>55.219780219780226</v>
      </c>
      <c r="Q51" s="68">
        <v>8.5164835164835164</v>
      </c>
      <c r="R51" s="68">
        <v>3.0219780219780219</v>
      </c>
      <c r="S51" s="162">
        <v>3.5714285714285712</v>
      </c>
      <c r="U51" s="381"/>
    </row>
    <row r="52" spans="1:21" s="110" customFormat="1" ht="13.5" customHeight="1" x14ac:dyDescent="0.15">
      <c r="A52" s="369"/>
      <c r="B52" s="108" t="s">
        <v>55</v>
      </c>
      <c r="C52" s="120"/>
      <c r="D52" s="342">
        <v>229</v>
      </c>
      <c r="E52" s="94">
        <v>136</v>
      </c>
      <c r="F52" s="95">
        <v>75</v>
      </c>
      <c r="G52" s="95">
        <v>14</v>
      </c>
      <c r="H52" s="95">
        <v>1</v>
      </c>
      <c r="I52" s="95">
        <v>0</v>
      </c>
      <c r="J52" s="96">
        <v>3</v>
      </c>
      <c r="L52" s="380">
        <f>SUMPRODUCT(E$4:I$4,E52:I52)/SUM(E52:I52)</f>
        <v>4.5309734513274336</v>
      </c>
      <c r="N52" s="107">
        <v>8</v>
      </c>
      <c r="O52" s="95">
        <v>52</v>
      </c>
      <c r="P52" s="95">
        <v>126</v>
      </c>
      <c r="Q52" s="95">
        <v>30</v>
      </c>
      <c r="R52" s="95">
        <v>5</v>
      </c>
      <c r="S52" s="96">
        <v>8</v>
      </c>
      <c r="T52" s="137"/>
      <c r="U52" s="380">
        <f>SUMPRODUCT(N$4:R$4,N52:R52)/SUM(N52:R52)</f>
        <v>3.1266968325791855</v>
      </c>
    </row>
    <row r="53" spans="1:21" ht="13.5" customHeight="1" x14ac:dyDescent="0.15">
      <c r="A53" s="369"/>
      <c r="B53" s="10"/>
      <c r="C53" s="24"/>
      <c r="D53" s="341"/>
      <c r="E53" s="67">
        <v>59.388646288209614</v>
      </c>
      <c r="F53" s="68">
        <v>32.751091703056765</v>
      </c>
      <c r="G53" s="68">
        <v>6.1135371179039302</v>
      </c>
      <c r="H53" s="68">
        <v>0.43668122270742354</v>
      </c>
      <c r="I53" s="68">
        <v>0</v>
      </c>
      <c r="J53" s="162">
        <v>1.3100436681222707</v>
      </c>
      <c r="L53" s="381"/>
      <c r="N53" s="80">
        <v>3.4934497816593884</v>
      </c>
      <c r="O53" s="68">
        <v>22.707423580786028</v>
      </c>
      <c r="P53" s="68">
        <v>55.021834061135365</v>
      </c>
      <c r="Q53" s="68">
        <v>13.100436681222707</v>
      </c>
      <c r="R53" s="68">
        <v>2.1834061135371177</v>
      </c>
      <c r="S53" s="162">
        <v>3.4934497816593884</v>
      </c>
      <c r="U53" s="381"/>
    </row>
    <row r="54" spans="1:21" s="110" customFormat="1" ht="13.5" customHeight="1" x14ac:dyDescent="0.15">
      <c r="A54" s="369"/>
      <c r="B54" s="108" t="s">
        <v>57</v>
      </c>
      <c r="C54" s="120"/>
      <c r="D54" s="342">
        <v>173</v>
      </c>
      <c r="E54" s="94">
        <v>103</v>
      </c>
      <c r="F54" s="95">
        <v>51</v>
      </c>
      <c r="G54" s="95">
        <v>15</v>
      </c>
      <c r="H54" s="95">
        <v>0</v>
      </c>
      <c r="I54" s="95">
        <v>0</v>
      </c>
      <c r="J54" s="96">
        <v>4</v>
      </c>
      <c r="L54" s="380">
        <f>SUMPRODUCT(E$4:I$4,E54:I54)/SUM(E54:I54)</f>
        <v>4.5207100591715976</v>
      </c>
      <c r="N54" s="107">
        <v>12</v>
      </c>
      <c r="O54" s="95">
        <v>60</v>
      </c>
      <c r="P54" s="95">
        <v>86</v>
      </c>
      <c r="Q54" s="95">
        <v>9</v>
      </c>
      <c r="R54" s="95">
        <v>1</v>
      </c>
      <c r="S54" s="96">
        <v>5</v>
      </c>
      <c r="T54" s="137"/>
      <c r="U54" s="380">
        <f>SUMPRODUCT(N$4:R$4,N54:R54)/SUM(N54:R54)</f>
        <v>3.4345238095238093</v>
      </c>
    </row>
    <row r="55" spans="1:21" ht="13.5" customHeight="1" x14ac:dyDescent="0.15">
      <c r="A55" s="369"/>
      <c r="B55" s="10"/>
      <c r="C55" s="24"/>
      <c r="D55" s="341"/>
      <c r="E55" s="67">
        <v>59.537572254335259</v>
      </c>
      <c r="F55" s="68">
        <v>29.47976878612717</v>
      </c>
      <c r="G55" s="68">
        <v>8.6705202312138727</v>
      </c>
      <c r="H55" s="68">
        <v>0</v>
      </c>
      <c r="I55" s="68">
        <v>0</v>
      </c>
      <c r="J55" s="162">
        <v>2.3121387283236992</v>
      </c>
      <c r="L55" s="381"/>
      <c r="N55" s="80">
        <v>6.9364161849710975</v>
      </c>
      <c r="O55" s="68">
        <v>34.682080924855491</v>
      </c>
      <c r="P55" s="68">
        <v>49.710982658959537</v>
      </c>
      <c r="Q55" s="68">
        <v>5.202312138728324</v>
      </c>
      <c r="R55" s="68">
        <v>0.57803468208092479</v>
      </c>
      <c r="S55" s="162">
        <v>2.8901734104046244</v>
      </c>
      <c r="U55" s="381"/>
    </row>
    <row r="56" spans="1:21" s="110" customFormat="1" ht="13.5" customHeight="1" x14ac:dyDescent="0.15">
      <c r="A56" s="369"/>
      <c r="B56" s="108" t="s">
        <v>59</v>
      </c>
      <c r="C56" s="120"/>
      <c r="D56" s="342">
        <v>445</v>
      </c>
      <c r="E56" s="94">
        <v>259</v>
      </c>
      <c r="F56" s="95">
        <v>146</v>
      </c>
      <c r="G56" s="95">
        <v>32</v>
      </c>
      <c r="H56" s="95">
        <v>1</v>
      </c>
      <c r="I56" s="95">
        <v>1</v>
      </c>
      <c r="J56" s="96">
        <v>6</v>
      </c>
      <c r="L56" s="380">
        <f>SUMPRODUCT(E$4:I$4,E56:I56)/SUM(E56:I56)</f>
        <v>4.5056947608200453</v>
      </c>
      <c r="N56" s="107">
        <v>13</v>
      </c>
      <c r="O56" s="95">
        <v>133</v>
      </c>
      <c r="P56" s="95">
        <v>221</v>
      </c>
      <c r="Q56" s="95">
        <v>39</v>
      </c>
      <c r="R56" s="95">
        <v>16</v>
      </c>
      <c r="S56" s="96">
        <v>23</v>
      </c>
      <c r="T56" s="137"/>
      <c r="U56" s="380">
        <f>SUMPRODUCT(N$4:R$4,N56:R56)/SUM(N56:R56)</f>
        <v>3.2085308056872037</v>
      </c>
    </row>
    <row r="57" spans="1:21" ht="13.5" customHeight="1" x14ac:dyDescent="0.15">
      <c r="A57" s="369"/>
      <c r="B57" s="10"/>
      <c r="C57" s="24"/>
      <c r="D57" s="341"/>
      <c r="E57" s="67">
        <v>58.202247191011239</v>
      </c>
      <c r="F57" s="68">
        <v>32.80898876404494</v>
      </c>
      <c r="G57" s="68">
        <v>7.1910112359550569</v>
      </c>
      <c r="H57" s="68">
        <v>0.22471910112359553</v>
      </c>
      <c r="I57" s="68">
        <v>0.22471910112359553</v>
      </c>
      <c r="J57" s="162">
        <v>1.348314606741573</v>
      </c>
      <c r="L57" s="381"/>
      <c r="N57" s="80">
        <v>2.9213483146067416</v>
      </c>
      <c r="O57" s="68">
        <v>29.887640449438202</v>
      </c>
      <c r="P57" s="68">
        <v>49.662921348314612</v>
      </c>
      <c r="Q57" s="68">
        <v>8.7640449438202239</v>
      </c>
      <c r="R57" s="68">
        <v>3.5955056179775284</v>
      </c>
      <c r="S57" s="162">
        <v>5.1685393258426959</v>
      </c>
      <c r="U57" s="381"/>
    </row>
    <row r="58" spans="1:21" s="110" customFormat="1" ht="13.5" customHeight="1" x14ac:dyDescent="0.15">
      <c r="A58" s="369"/>
      <c r="B58" s="108" t="s">
        <v>61</v>
      </c>
      <c r="C58" s="120"/>
      <c r="D58" s="342">
        <v>214</v>
      </c>
      <c r="E58" s="94">
        <v>117</v>
      </c>
      <c r="F58" s="95">
        <v>81</v>
      </c>
      <c r="G58" s="95">
        <v>13</v>
      </c>
      <c r="H58" s="95">
        <v>0</v>
      </c>
      <c r="I58" s="95">
        <v>1</v>
      </c>
      <c r="J58" s="96">
        <v>2</v>
      </c>
      <c r="L58" s="380">
        <f>SUMPRODUCT(E$4:I$4,E58:I58)/SUM(E58:I58)</f>
        <v>4.4764150943396226</v>
      </c>
      <c r="N58" s="107">
        <v>7</v>
      </c>
      <c r="O58" s="95">
        <v>65</v>
      </c>
      <c r="P58" s="95">
        <v>115</v>
      </c>
      <c r="Q58" s="95">
        <v>12</v>
      </c>
      <c r="R58" s="95">
        <v>6</v>
      </c>
      <c r="S58" s="96">
        <v>9</v>
      </c>
      <c r="T58" s="137"/>
      <c r="U58" s="380">
        <f>SUMPRODUCT(N$4:R$4,N58:R58)/SUM(N58:R58)</f>
        <v>3.2682926829268291</v>
      </c>
    </row>
    <row r="59" spans="1:21" ht="13.5" customHeight="1" x14ac:dyDescent="0.15">
      <c r="A59" s="369"/>
      <c r="B59" s="10"/>
      <c r="C59" s="24"/>
      <c r="D59" s="341"/>
      <c r="E59" s="67">
        <v>54.67289719626168</v>
      </c>
      <c r="F59" s="68">
        <v>37.850467289719624</v>
      </c>
      <c r="G59" s="68">
        <v>6.0747663551401869</v>
      </c>
      <c r="H59" s="68">
        <v>0</v>
      </c>
      <c r="I59" s="68">
        <v>0.46728971962616817</v>
      </c>
      <c r="J59" s="162">
        <v>0.93457943925233633</v>
      </c>
      <c r="L59" s="381"/>
      <c r="N59" s="80">
        <v>3.2710280373831773</v>
      </c>
      <c r="O59" s="68">
        <v>30.373831775700932</v>
      </c>
      <c r="P59" s="68">
        <v>53.738317757009348</v>
      </c>
      <c r="Q59" s="68">
        <v>5.6074766355140184</v>
      </c>
      <c r="R59" s="68">
        <v>2.8037383177570092</v>
      </c>
      <c r="S59" s="162">
        <v>4.2056074766355138</v>
      </c>
      <c r="U59" s="381"/>
    </row>
    <row r="60" spans="1:21" s="110" customFormat="1" ht="13.5" customHeight="1" x14ac:dyDescent="0.15">
      <c r="A60" s="369"/>
      <c r="B60" s="108" t="s">
        <v>63</v>
      </c>
      <c r="C60" s="120"/>
      <c r="D60" s="330">
        <v>133</v>
      </c>
      <c r="E60" s="94">
        <v>68</v>
      </c>
      <c r="F60" s="95">
        <v>34</v>
      </c>
      <c r="G60" s="95">
        <v>13</v>
      </c>
      <c r="H60" s="95">
        <v>2</v>
      </c>
      <c r="I60" s="95">
        <v>0</v>
      </c>
      <c r="J60" s="96">
        <v>16</v>
      </c>
      <c r="L60" s="380">
        <f>SUMPRODUCT(E$4:I$4,E60:I60)/SUM(E60:I60)</f>
        <v>4.4358974358974361</v>
      </c>
      <c r="N60" s="107">
        <v>4</v>
      </c>
      <c r="O60" s="95">
        <v>28</v>
      </c>
      <c r="P60" s="95">
        <v>56</v>
      </c>
      <c r="Q60" s="95">
        <v>12</v>
      </c>
      <c r="R60" s="95">
        <v>4</v>
      </c>
      <c r="S60" s="96">
        <v>29</v>
      </c>
      <c r="T60" s="137"/>
      <c r="U60" s="380">
        <f>SUMPRODUCT(N$4:R$4,N60:R60)/SUM(N60:R60)</f>
        <v>3.1538461538461537</v>
      </c>
    </row>
    <row r="61" spans="1:21" ht="13.5" customHeight="1" x14ac:dyDescent="0.15">
      <c r="A61" s="369"/>
      <c r="B61" s="10"/>
      <c r="C61" s="24"/>
      <c r="D61" s="341"/>
      <c r="E61" s="67">
        <v>51.127819548872175</v>
      </c>
      <c r="F61" s="68">
        <v>25.563909774436087</v>
      </c>
      <c r="G61" s="68">
        <v>9.7744360902255636</v>
      </c>
      <c r="H61" s="68">
        <v>1.5037593984962405</v>
      </c>
      <c r="I61" s="68">
        <v>0</v>
      </c>
      <c r="J61" s="162">
        <v>12.030075187969924</v>
      </c>
      <c r="L61" s="381"/>
      <c r="N61" s="80">
        <v>3.007518796992481</v>
      </c>
      <c r="O61" s="68">
        <v>21.052631578947366</v>
      </c>
      <c r="P61" s="68">
        <v>42.105263157894733</v>
      </c>
      <c r="Q61" s="68">
        <v>9.0225563909774422</v>
      </c>
      <c r="R61" s="68">
        <v>3.007518796992481</v>
      </c>
      <c r="S61" s="162">
        <v>21.804511278195488</v>
      </c>
      <c r="U61" s="381"/>
    </row>
    <row r="62" spans="1:21" s="110" customFormat="1" ht="13.5" customHeight="1" x14ac:dyDescent="0.15">
      <c r="A62" s="369"/>
      <c r="B62" s="108" t="s">
        <v>65</v>
      </c>
      <c r="C62" s="120"/>
      <c r="D62" s="330">
        <v>497</v>
      </c>
      <c r="E62" s="94">
        <v>275</v>
      </c>
      <c r="F62" s="95">
        <v>134</v>
      </c>
      <c r="G62" s="95">
        <v>56</v>
      </c>
      <c r="H62" s="95">
        <v>3</v>
      </c>
      <c r="I62" s="95">
        <v>0</v>
      </c>
      <c r="J62" s="96">
        <v>29</v>
      </c>
      <c r="L62" s="380">
        <f>SUMPRODUCT(E$4:I$4,E62:I62)/SUM(E62:I62)</f>
        <v>4.4551282051282053</v>
      </c>
      <c r="N62" s="107">
        <v>22</v>
      </c>
      <c r="O62" s="95">
        <v>148</v>
      </c>
      <c r="P62" s="95">
        <v>237</v>
      </c>
      <c r="Q62" s="95">
        <v>34</v>
      </c>
      <c r="R62" s="95">
        <v>5</v>
      </c>
      <c r="S62" s="96">
        <v>51</v>
      </c>
      <c r="T62" s="137"/>
      <c r="U62" s="380">
        <f>SUMPRODUCT(N$4:R$4,N62:R62)/SUM(N62:R62)</f>
        <v>3.3318385650224216</v>
      </c>
    </row>
    <row r="63" spans="1:21" ht="13.5" customHeight="1" x14ac:dyDescent="0.15">
      <c r="A63" s="369"/>
      <c r="B63" s="10"/>
      <c r="C63" s="24"/>
      <c r="D63" s="341"/>
      <c r="E63" s="67">
        <v>55.331991951710258</v>
      </c>
      <c r="F63" s="68">
        <v>26.961770623742453</v>
      </c>
      <c r="G63" s="68">
        <v>11.267605633802818</v>
      </c>
      <c r="H63" s="68">
        <v>0.60362173038229372</v>
      </c>
      <c r="I63" s="68">
        <v>0</v>
      </c>
      <c r="J63" s="162">
        <v>5.8350100603621735</v>
      </c>
      <c r="L63" s="381"/>
      <c r="N63" s="80">
        <v>4.4265593561368206</v>
      </c>
      <c r="O63" s="68">
        <v>29.77867203219316</v>
      </c>
      <c r="P63" s="68">
        <v>47.686116700201211</v>
      </c>
      <c r="Q63" s="68">
        <v>6.8410462776659964</v>
      </c>
      <c r="R63" s="68">
        <v>1.0060362173038229</v>
      </c>
      <c r="S63" s="162">
        <v>10.261569416498995</v>
      </c>
      <c r="U63" s="381"/>
    </row>
    <row r="64" spans="1:21" s="110" customFormat="1" ht="13.5" customHeight="1" x14ac:dyDescent="0.15">
      <c r="A64" s="369"/>
      <c r="B64" s="108" t="s">
        <v>66</v>
      </c>
      <c r="C64" s="120"/>
      <c r="D64" s="342">
        <v>688</v>
      </c>
      <c r="E64" s="94">
        <v>363</v>
      </c>
      <c r="F64" s="95">
        <v>235</v>
      </c>
      <c r="G64" s="95">
        <v>43</v>
      </c>
      <c r="H64" s="95">
        <v>1</v>
      </c>
      <c r="I64" s="95">
        <v>1</v>
      </c>
      <c r="J64" s="96">
        <v>45</v>
      </c>
      <c r="L64" s="380">
        <f>SUMPRODUCT(E$4:I$4,E64:I64)/SUM(E64:I64)</f>
        <v>4.4898911353032656</v>
      </c>
      <c r="N64" s="107">
        <v>33</v>
      </c>
      <c r="O64" s="95">
        <v>192</v>
      </c>
      <c r="P64" s="95">
        <v>324</v>
      </c>
      <c r="Q64" s="95">
        <v>56</v>
      </c>
      <c r="R64" s="95">
        <v>13</v>
      </c>
      <c r="S64" s="96">
        <v>70</v>
      </c>
      <c r="T64" s="137"/>
      <c r="U64" s="380">
        <f>SUMPRODUCT(N$4:R$4,N64:R64)/SUM(N64:R64)</f>
        <v>3.2847896440129452</v>
      </c>
    </row>
    <row r="65" spans="1:21" ht="13.5" customHeight="1" thickBot="1" x14ac:dyDescent="0.2">
      <c r="A65" s="370"/>
      <c r="B65" s="21"/>
      <c r="C65" s="26"/>
      <c r="D65" s="343"/>
      <c r="E65" s="70">
        <v>52.761627906976749</v>
      </c>
      <c r="F65" s="71">
        <v>34.156976744186046</v>
      </c>
      <c r="G65" s="71">
        <v>6.25</v>
      </c>
      <c r="H65" s="71">
        <v>0.14534883720930233</v>
      </c>
      <c r="I65" s="71">
        <v>0.14534883720930233</v>
      </c>
      <c r="J65" s="164">
        <v>6.5406976744186052</v>
      </c>
      <c r="L65" s="383"/>
      <c r="N65" s="81">
        <v>4.7965116279069768</v>
      </c>
      <c r="O65" s="71">
        <v>27.906976744186046</v>
      </c>
      <c r="P65" s="71">
        <v>47.093023255813954</v>
      </c>
      <c r="Q65" s="71">
        <v>8.1395348837209305</v>
      </c>
      <c r="R65" s="71">
        <v>1.88953488372093</v>
      </c>
      <c r="S65" s="164">
        <v>10.174418604651162</v>
      </c>
      <c r="U65" s="383"/>
    </row>
    <row r="66" spans="1:21" s="110" customFormat="1" ht="13.5" customHeight="1" x14ac:dyDescent="0.15">
      <c r="A66" s="367" t="s">
        <v>73</v>
      </c>
      <c r="B66" s="108" t="s">
        <v>67</v>
      </c>
      <c r="C66" s="120"/>
      <c r="D66" s="342">
        <v>1507</v>
      </c>
      <c r="E66" s="94">
        <v>829</v>
      </c>
      <c r="F66" s="95">
        <v>492</v>
      </c>
      <c r="G66" s="95">
        <v>119</v>
      </c>
      <c r="H66" s="95">
        <v>8</v>
      </c>
      <c r="I66" s="95">
        <v>2</v>
      </c>
      <c r="J66" s="96">
        <v>57</v>
      </c>
      <c r="L66" s="382">
        <f>SUMPRODUCT(E$4:I$4,E66:I66)/SUM(E66:I66)</f>
        <v>4.4744827586206899</v>
      </c>
      <c r="N66" s="107">
        <v>81</v>
      </c>
      <c r="O66" s="95">
        <v>411</v>
      </c>
      <c r="P66" s="95">
        <v>736</v>
      </c>
      <c r="Q66" s="95">
        <v>145</v>
      </c>
      <c r="R66" s="95">
        <v>34</v>
      </c>
      <c r="S66" s="96">
        <v>100</v>
      </c>
      <c r="T66" s="137"/>
      <c r="U66" s="382">
        <f>SUMPRODUCT(N$4:R$4,N66:R66)/SUM(N66:R66)</f>
        <v>3.2558635394456288</v>
      </c>
    </row>
    <row r="67" spans="1:21" ht="13.5" customHeight="1" x14ac:dyDescent="0.15">
      <c r="A67" s="369"/>
      <c r="B67" s="10" t="s">
        <v>68</v>
      </c>
      <c r="C67" s="24"/>
      <c r="D67" s="341"/>
      <c r="E67" s="67">
        <v>55.009953550099532</v>
      </c>
      <c r="F67" s="68">
        <v>32.647644326476446</v>
      </c>
      <c r="G67" s="68">
        <v>7.8964830789648301</v>
      </c>
      <c r="H67" s="68">
        <v>0.53085600530856003</v>
      </c>
      <c r="I67" s="68">
        <v>0.13271400132714001</v>
      </c>
      <c r="J67" s="162">
        <v>3.7823490378234901</v>
      </c>
      <c r="L67" s="381"/>
      <c r="N67" s="80">
        <v>5.3749170537491704</v>
      </c>
      <c r="O67" s="68">
        <v>27.27272727272727</v>
      </c>
      <c r="P67" s="68">
        <v>48.838752488387527</v>
      </c>
      <c r="Q67" s="68">
        <v>9.6217650962176506</v>
      </c>
      <c r="R67" s="68">
        <v>2.2561380225613803</v>
      </c>
      <c r="S67" s="162">
        <v>6.6357000663570007</v>
      </c>
      <c r="U67" s="381"/>
    </row>
    <row r="68" spans="1:21" s="110" customFormat="1" ht="13.5" customHeight="1" x14ac:dyDescent="0.15">
      <c r="A68" s="369"/>
      <c r="B68" s="108" t="s">
        <v>69</v>
      </c>
      <c r="C68" s="120"/>
      <c r="D68" s="342">
        <v>1187</v>
      </c>
      <c r="E68" s="94">
        <v>686</v>
      </c>
      <c r="F68" s="95">
        <v>358</v>
      </c>
      <c r="G68" s="95">
        <v>92</v>
      </c>
      <c r="H68" s="95">
        <v>2</v>
      </c>
      <c r="I68" s="95">
        <v>3</v>
      </c>
      <c r="J68" s="96">
        <v>46</v>
      </c>
      <c r="L68" s="380">
        <f>SUMPRODUCT(E$4:I$4,E68:I68)/SUM(E68:I68)</f>
        <v>4.5092024539877302</v>
      </c>
      <c r="N68" s="107">
        <v>47</v>
      </c>
      <c r="O68" s="95">
        <v>338</v>
      </c>
      <c r="P68" s="95">
        <v>610</v>
      </c>
      <c r="Q68" s="95">
        <v>77</v>
      </c>
      <c r="R68" s="95">
        <v>25</v>
      </c>
      <c r="S68" s="96">
        <v>90</v>
      </c>
      <c r="T68" s="137"/>
      <c r="U68" s="380">
        <f>SUMPRODUCT(N$4:R$4,N68:R68)/SUM(N68:R68)</f>
        <v>3.2780309936189607</v>
      </c>
    </row>
    <row r="69" spans="1:21" ht="13.5" customHeight="1" x14ac:dyDescent="0.15">
      <c r="A69" s="369"/>
      <c r="B69" s="10" t="s">
        <v>70</v>
      </c>
      <c r="C69" s="24"/>
      <c r="D69" s="341"/>
      <c r="E69" s="67">
        <v>57.792754844144902</v>
      </c>
      <c r="F69" s="68">
        <v>30.160067396798652</v>
      </c>
      <c r="G69" s="68">
        <v>7.750631844987363</v>
      </c>
      <c r="H69" s="68">
        <v>0.16849199663016007</v>
      </c>
      <c r="I69" s="68">
        <v>0.25273799494524007</v>
      </c>
      <c r="J69" s="162">
        <v>3.8753159224936815</v>
      </c>
      <c r="L69" s="381"/>
      <c r="N69" s="80">
        <v>3.9595619208087616</v>
      </c>
      <c r="O69" s="68">
        <v>28.475147430497049</v>
      </c>
      <c r="P69" s="68">
        <v>51.390058972198815</v>
      </c>
      <c r="Q69" s="68">
        <v>6.4869418702611616</v>
      </c>
      <c r="R69" s="68">
        <v>2.1061499578770007</v>
      </c>
      <c r="S69" s="162">
        <v>7.5821398483572029</v>
      </c>
      <c r="U69" s="381"/>
    </row>
    <row r="70" spans="1:21" s="110" customFormat="1" ht="13.5" customHeight="1" x14ac:dyDescent="0.15">
      <c r="A70" s="369"/>
      <c r="B70" s="108" t="s">
        <v>361</v>
      </c>
      <c r="C70" s="120"/>
      <c r="D70" s="342">
        <v>18</v>
      </c>
      <c r="E70" s="94">
        <v>6</v>
      </c>
      <c r="F70" s="95">
        <v>3</v>
      </c>
      <c r="G70" s="95">
        <v>1</v>
      </c>
      <c r="H70" s="95">
        <v>0</v>
      </c>
      <c r="I70" s="95">
        <v>0</v>
      </c>
      <c r="J70" s="96">
        <v>8</v>
      </c>
      <c r="L70" s="380">
        <f>SUMPRODUCT(E$4:I$4,E70:I70)/SUM(E70:I70)</f>
        <v>4.5</v>
      </c>
      <c r="N70" s="107">
        <v>1</v>
      </c>
      <c r="O70" s="95">
        <v>4</v>
      </c>
      <c r="P70" s="95">
        <v>4</v>
      </c>
      <c r="Q70" s="95">
        <v>1</v>
      </c>
      <c r="R70" s="95">
        <v>0</v>
      </c>
      <c r="S70" s="96">
        <v>8</v>
      </c>
      <c r="T70" s="137"/>
      <c r="U70" s="380">
        <f>SUMPRODUCT(N$4:R$4,N70:R70)/SUM(N70:R70)</f>
        <v>3.5</v>
      </c>
    </row>
    <row r="71" spans="1:21" ht="13.5" customHeight="1" thickBot="1" x14ac:dyDescent="0.2">
      <c r="A71" s="370"/>
      <c r="B71" s="21"/>
      <c r="C71" s="26"/>
      <c r="D71" s="343"/>
      <c r="E71" s="70">
        <v>33.333333333333329</v>
      </c>
      <c r="F71" s="71">
        <v>16.666666666666664</v>
      </c>
      <c r="G71" s="71">
        <v>5.5555555555555554</v>
      </c>
      <c r="H71" s="71">
        <v>0</v>
      </c>
      <c r="I71" s="71">
        <v>0</v>
      </c>
      <c r="J71" s="164">
        <v>44.444444444444443</v>
      </c>
      <c r="L71" s="383"/>
      <c r="N71" s="81">
        <v>5.5555555555555554</v>
      </c>
      <c r="O71" s="71">
        <v>22.222222222222221</v>
      </c>
      <c r="P71" s="71">
        <v>22.222222222222221</v>
      </c>
      <c r="Q71" s="71">
        <v>5.5555555555555554</v>
      </c>
      <c r="R71" s="71">
        <v>0</v>
      </c>
      <c r="S71" s="164">
        <v>44.444444444444443</v>
      </c>
      <c r="U71" s="383"/>
    </row>
    <row r="72" spans="1:21" s="110" customFormat="1" ht="13.5" customHeight="1" x14ac:dyDescent="0.15">
      <c r="A72" s="367" t="s">
        <v>510</v>
      </c>
      <c r="B72" s="108" t="s">
        <v>511</v>
      </c>
      <c r="C72" s="120"/>
      <c r="D72" s="342">
        <v>1212</v>
      </c>
      <c r="E72" s="94">
        <v>660</v>
      </c>
      <c r="F72" s="95">
        <v>419</v>
      </c>
      <c r="G72" s="95">
        <v>92</v>
      </c>
      <c r="H72" s="95">
        <v>5</v>
      </c>
      <c r="I72" s="95">
        <v>3</v>
      </c>
      <c r="J72" s="96">
        <v>33</v>
      </c>
      <c r="L72" s="382">
        <f>SUMPRODUCT(E$4:I$4,E72:I72)/SUM(E72:I72)</f>
        <v>4.4656488549618318</v>
      </c>
      <c r="N72" s="107">
        <v>53</v>
      </c>
      <c r="O72" s="95">
        <v>341</v>
      </c>
      <c r="P72" s="95">
        <v>617</v>
      </c>
      <c r="Q72" s="95">
        <v>119</v>
      </c>
      <c r="R72" s="95">
        <v>25</v>
      </c>
      <c r="S72" s="96">
        <v>57</v>
      </c>
      <c r="T72" s="137"/>
      <c r="U72" s="382">
        <f>SUMPRODUCT(N$4:R$4,N72:R72)/SUM(N72:R72)</f>
        <v>3.2406926406926408</v>
      </c>
    </row>
    <row r="73" spans="1:21" ht="13.5" customHeight="1" x14ac:dyDescent="0.15">
      <c r="A73" s="367"/>
      <c r="B73" s="10" t="s">
        <v>512</v>
      </c>
      <c r="C73" s="24"/>
      <c r="D73" s="341"/>
      <c r="E73" s="67">
        <v>54.455445544554458</v>
      </c>
      <c r="F73" s="68">
        <v>34.570957095709574</v>
      </c>
      <c r="G73" s="68">
        <v>7.5907590759075907</v>
      </c>
      <c r="H73" s="68">
        <v>0.41254125412541248</v>
      </c>
      <c r="I73" s="68">
        <v>0.24752475247524752</v>
      </c>
      <c r="J73" s="162">
        <v>2.722772277227723</v>
      </c>
      <c r="L73" s="381"/>
      <c r="N73" s="80">
        <v>4.3729372937293736</v>
      </c>
      <c r="O73" s="68">
        <v>28.135313531353134</v>
      </c>
      <c r="P73" s="68">
        <v>50.907590759075902</v>
      </c>
      <c r="Q73" s="68">
        <v>9.8184818481848186</v>
      </c>
      <c r="R73" s="68">
        <v>2.0627062706270625</v>
      </c>
      <c r="S73" s="162">
        <v>4.7029702970297027</v>
      </c>
      <c r="U73" s="381"/>
    </row>
    <row r="74" spans="1:21" s="110" customFormat="1" ht="13.5" customHeight="1" x14ac:dyDescent="0.15">
      <c r="A74" s="367"/>
      <c r="B74" s="108" t="s">
        <v>513</v>
      </c>
      <c r="C74" s="120"/>
      <c r="D74" s="342">
        <v>422</v>
      </c>
      <c r="E74" s="94">
        <v>244</v>
      </c>
      <c r="F74" s="95">
        <v>143</v>
      </c>
      <c r="G74" s="95">
        <v>26</v>
      </c>
      <c r="H74" s="95">
        <v>1</v>
      </c>
      <c r="I74" s="95">
        <v>0</v>
      </c>
      <c r="J74" s="96">
        <v>8</v>
      </c>
      <c r="L74" s="380">
        <f>SUMPRODUCT(E$4:I$4,E74:I74)/SUM(E74:I74)</f>
        <v>4.5217391304347823</v>
      </c>
      <c r="N74" s="107">
        <v>21</v>
      </c>
      <c r="O74" s="95">
        <v>109</v>
      </c>
      <c r="P74" s="95">
        <v>239</v>
      </c>
      <c r="Q74" s="95">
        <v>29</v>
      </c>
      <c r="R74" s="95">
        <v>12</v>
      </c>
      <c r="S74" s="96">
        <v>12</v>
      </c>
      <c r="T74" s="137"/>
      <c r="U74" s="380">
        <f>SUMPRODUCT(N$4:R$4,N74:R74)/SUM(N74:R74)</f>
        <v>3.2390243902439027</v>
      </c>
    </row>
    <row r="75" spans="1:21" ht="13.5" customHeight="1" x14ac:dyDescent="0.15">
      <c r="A75" s="367"/>
      <c r="B75" s="10" t="s">
        <v>512</v>
      </c>
      <c r="C75" s="24"/>
      <c r="D75" s="341"/>
      <c r="E75" s="67">
        <v>57.81990521327014</v>
      </c>
      <c r="F75" s="68">
        <v>33.886255924170619</v>
      </c>
      <c r="G75" s="68">
        <v>6.1611374407582939</v>
      </c>
      <c r="H75" s="68">
        <v>0.23696682464454977</v>
      </c>
      <c r="I75" s="68">
        <v>0</v>
      </c>
      <c r="J75" s="162">
        <v>1.8957345971563981</v>
      </c>
      <c r="L75" s="381"/>
      <c r="N75" s="80">
        <v>4.9763033175355451</v>
      </c>
      <c r="O75" s="68">
        <v>25.829383886255926</v>
      </c>
      <c r="P75" s="68">
        <v>56.635071090047397</v>
      </c>
      <c r="Q75" s="68">
        <v>6.8720379146919433</v>
      </c>
      <c r="R75" s="68">
        <v>2.8436018957345972</v>
      </c>
      <c r="S75" s="162">
        <v>2.8436018957345972</v>
      </c>
      <c r="U75" s="381"/>
    </row>
    <row r="76" spans="1:21" s="110" customFormat="1" ht="13.5" customHeight="1" x14ac:dyDescent="0.15">
      <c r="A76" s="367"/>
      <c r="B76" s="108" t="s">
        <v>514</v>
      </c>
      <c r="C76" s="120"/>
      <c r="D76" s="342">
        <v>1078</v>
      </c>
      <c r="E76" s="94">
        <v>617</v>
      </c>
      <c r="F76" s="95">
        <v>291</v>
      </c>
      <c r="G76" s="95">
        <v>94</v>
      </c>
      <c r="H76" s="95">
        <v>4</v>
      </c>
      <c r="I76" s="95">
        <v>2</v>
      </c>
      <c r="J76" s="96">
        <v>70</v>
      </c>
      <c r="L76" s="380">
        <f>SUMPRODUCT(E$4:I$4,E76:I76)/SUM(E76:I76)</f>
        <v>4.5049603174603172</v>
      </c>
      <c r="N76" s="107">
        <v>55</v>
      </c>
      <c r="O76" s="95">
        <v>303</v>
      </c>
      <c r="P76" s="95">
        <v>494</v>
      </c>
      <c r="Q76" s="95">
        <v>75</v>
      </c>
      <c r="R76" s="95">
        <v>22</v>
      </c>
      <c r="S76" s="96">
        <v>129</v>
      </c>
      <c r="T76" s="137"/>
      <c r="U76" s="380">
        <f>SUMPRODUCT(N$4:R$4,N76:R76)/SUM(N76:R76)</f>
        <v>3.3097997892518443</v>
      </c>
    </row>
    <row r="77" spans="1:21" ht="13.5" customHeight="1" thickBot="1" x14ac:dyDescent="0.2">
      <c r="A77" s="368"/>
      <c r="B77" s="21"/>
      <c r="C77" s="26"/>
      <c r="D77" s="343"/>
      <c r="E77" s="70">
        <v>57.235621521335808</v>
      </c>
      <c r="F77" s="71">
        <v>26.994434137291279</v>
      </c>
      <c r="G77" s="71">
        <v>8.7198515769944329</v>
      </c>
      <c r="H77" s="71">
        <v>0.3710575139146568</v>
      </c>
      <c r="I77" s="71">
        <v>0.1855287569573284</v>
      </c>
      <c r="J77" s="164">
        <v>6.4935064935064926</v>
      </c>
      <c r="L77" s="383"/>
      <c r="N77" s="81">
        <v>5.1020408163265305</v>
      </c>
      <c r="O77" s="71">
        <v>28.107606679035253</v>
      </c>
      <c r="P77" s="71">
        <v>45.82560296846011</v>
      </c>
      <c r="Q77" s="71">
        <v>6.9573283858998147</v>
      </c>
      <c r="R77" s="71">
        <v>2.0408163265306123</v>
      </c>
      <c r="S77" s="164">
        <v>11.966604823747682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337</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1126</v>
      </c>
      <c r="F6" s="92">
        <v>1109</v>
      </c>
      <c r="G6" s="92">
        <v>345</v>
      </c>
      <c r="H6" s="92">
        <v>19</v>
      </c>
      <c r="I6" s="92">
        <v>6</v>
      </c>
      <c r="J6" s="93">
        <v>107</v>
      </c>
      <c r="K6" s="133"/>
      <c r="L6" s="382">
        <f>SUMPRODUCT(E$4:I$4,E6:I6)/SUM(E6:I6)</f>
        <v>4.2783109404990407</v>
      </c>
      <c r="N6" s="100">
        <v>48</v>
      </c>
      <c r="O6" s="92">
        <v>484</v>
      </c>
      <c r="P6" s="92">
        <v>1380</v>
      </c>
      <c r="Q6" s="92">
        <v>530</v>
      </c>
      <c r="R6" s="92">
        <v>100</v>
      </c>
      <c r="S6" s="93">
        <v>170</v>
      </c>
      <c r="T6" s="137"/>
      <c r="U6" s="382">
        <f>SUMPRODUCT(N$4:R$4,N6:R6)/SUM(N6:R6)</f>
        <v>2.9409913453973249</v>
      </c>
    </row>
    <row r="7" spans="1:22" ht="13.5" customHeight="1" thickBot="1" x14ac:dyDescent="0.2">
      <c r="A7" s="8"/>
      <c r="B7" s="9"/>
      <c r="C7" s="9"/>
      <c r="D7" s="339"/>
      <c r="E7" s="64">
        <v>41.519174041297937</v>
      </c>
      <c r="F7" s="65">
        <v>40.892330383480825</v>
      </c>
      <c r="G7" s="65">
        <v>12.721238938053098</v>
      </c>
      <c r="H7" s="65">
        <v>0.70058997050147487</v>
      </c>
      <c r="I7" s="65">
        <v>0.22123893805309736</v>
      </c>
      <c r="J7" s="163">
        <v>3.9454277286135695</v>
      </c>
      <c r="K7" s="134"/>
      <c r="L7" s="383"/>
      <c r="N7" s="79">
        <v>1.7699115044247788</v>
      </c>
      <c r="O7" s="65">
        <v>17.846607669616517</v>
      </c>
      <c r="P7" s="65">
        <v>50.884955752212392</v>
      </c>
      <c r="Q7" s="65">
        <v>19.542772861356934</v>
      </c>
      <c r="R7" s="65">
        <v>3.6873156342182889</v>
      </c>
      <c r="S7" s="163">
        <v>6.2684365781710909</v>
      </c>
      <c r="U7" s="383"/>
    </row>
    <row r="8" spans="1:22" s="110" customFormat="1" ht="13.5" customHeight="1" x14ac:dyDescent="0.15">
      <c r="A8" s="371" t="s">
        <v>30</v>
      </c>
      <c r="B8" s="118" t="s">
        <v>32</v>
      </c>
      <c r="C8" s="119"/>
      <c r="D8" s="340">
        <v>1272</v>
      </c>
      <c r="E8" s="101">
        <v>514</v>
      </c>
      <c r="F8" s="102">
        <v>521</v>
      </c>
      <c r="G8" s="102">
        <v>174</v>
      </c>
      <c r="H8" s="102">
        <v>8</v>
      </c>
      <c r="I8" s="102">
        <v>2</v>
      </c>
      <c r="J8" s="105">
        <v>53</v>
      </c>
      <c r="K8" s="133"/>
      <c r="L8" s="382">
        <f>SUMPRODUCT(E$4:I$4,E8:I8)/SUM(E8:I8)</f>
        <v>4.2608695652173916</v>
      </c>
      <c r="N8" s="104">
        <v>18</v>
      </c>
      <c r="O8" s="102">
        <v>246</v>
      </c>
      <c r="P8" s="102">
        <v>646</v>
      </c>
      <c r="Q8" s="102">
        <v>231</v>
      </c>
      <c r="R8" s="102">
        <v>49</v>
      </c>
      <c r="S8" s="105">
        <v>82</v>
      </c>
      <c r="T8" s="137"/>
      <c r="U8" s="382">
        <f>SUMPRODUCT(N$4:R$4,N8:R8)/SUM(N8:R8)</f>
        <v>2.9605042016806724</v>
      </c>
    </row>
    <row r="9" spans="1:22" ht="13.5" customHeight="1" x14ac:dyDescent="0.15">
      <c r="A9" s="369"/>
      <c r="B9" s="10"/>
      <c r="C9" s="24"/>
      <c r="D9" s="341"/>
      <c r="E9" s="67">
        <v>40.408805031446541</v>
      </c>
      <c r="F9" s="68">
        <v>40.959119496855344</v>
      </c>
      <c r="G9" s="68">
        <v>13.679245283018867</v>
      </c>
      <c r="H9" s="68">
        <v>0.62893081761006298</v>
      </c>
      <c r="I9" s="68">
        <v>0.15723270440251574</v>
      </c>
      <c r="J9" s="162">
        <v>4.1666666666666661</v>
      </c>
      <c r="K9" s="134"/>
      <c r="L9" s="381"/>
      <c r="N9" s="80">
        <v>1.4150943396226416</v>
      </c>
      <c r="O9" s="68">
        <v>19.339622641509436</v>
      </c>
      <c r="P9" s="68">
        <v>50.786163522012586</v>
      </c>
      <c r="Q9" s="68">
        <v>18.160377358490564</v>
      </c>
      <c r="R9" s="68">
        <v>3.8522012578616351</v>
      </c>
      <c r="S9" s="162">
        <v>6.4465408805031448</v>
      </c>
      <c r="U9" s="381"/>
    </row>
    <row r="10" spans="1:22" s="110" customFormat="1" ht="13.5" customHeight="1" x14ac:dyDescent="0.15">
      <c r="A10" s="369"/>
      <c r="B10" s="108" t="s">
        <v>34</v>
      </c>
      <c r="C10" s="120"/>
      <c r="D10" s="342">
        <v>279</v>
      </c>
      <c r="E10" s="94">
        <v>130</v>
      </c>
      <c r="F10" s="95">
        <v>105</v>
      </c>
      <c r="G10" s="95">
        <v>36</v>
      </c>
      <c r="H10" s="95">
        <v>2</v>
      </c>
      <c r="I10" s="95">
        <v>1</v>
      </c>
      <c r="J10" s="96">
        <v>5</v>
      </c>
      <c r="K10" s="127"/>
      <c r="L10" s="380">
        <f>SUMPRODUCT(E$4:I$4,E10:I10)/SUM(E10:I10)</f>
        <v>4.3175182481751824</v>
      </c>
      <c r="N10" s="107">
        <v>8</v>
      </c>
      <c r="O10" s="95">
        <v>60</v>
      </c>
      <c r="P10" s="95">
        <v>137</v>
      </c>
      <c r="Q10" s="95">
        <v>54</v>
      </c>
      <c r="R10" s="95">
        <v>10</v>
      </c>
      <c r="S10" s="96">
        <v>10</v>
      </c>
      <c r="T10" s="137"/>
      <c r="U10" s="380">
        <f>SUMPRODUCT(N$4:R$4,N10:R10)/SUM(N10:R10)</f>
        <v>3.007434944237918</v>
      </c>
    </row>
    <row r="11" spans="1:22" ht="13.5" customHeight="1" x14ac:dyDescent="0.15">
      <c r="A11" s="369"/>
      <c r="B11" s="10"/>
      <c r="C11" s="24"/>
      <c r="D11" s="341"/>
      <c r="E11" s="67">
        <v>46.59498207885305</v>
      </c>
      <c r="F11" s="68">
        <v>37.634408602150536</v>
      </c>
      <c r="G11" s="68">
        <v>12.903225806451612</v>
      </c>
      <c r="H11" s="68">
        <v>0.71684587813620071</v>
      </c>
      <c r="I11" s="68">
        <v>0.35842293906810035</v>
      </c>
      <c r="J11" s="162">
        <v>1.7921146953405016</v>
      </c>
      <c r="K11" s="128"/>
      <c r="L11" s="381"/>
      <c r="N11" s="80">
        <v>2.8673835125448028</v>
      </c>
      <c r="O11" s="68">
        <v>21.50537634408602</v>
      </c>
      <c r="P11" s="68">
        <v>49.103942652329749</v>
      </c>
      <c r="Q11" s="68">
        <v>19.35483870967742</v>
      </c>
      <c r="R11" s="68">
        <v>3.5842293906810032</v>
      </c>
      <c r="S11" s="162">
        <v>3.5842293906810032</v>
      </c>
      <c r="U11" s="381"/>
    </row>
    <row r="12" spans="1:22" s="110" customFormat="1" ht="13.5" customHeight="1" x14ac:dyDescent="0.15">
      <c r="A12" s="369"/>
      <c r="B12" s="108" t="s">
        <v>36</v>
      </c>
      <c r="C12" s="120"/>
      <c r="D12" s="342">
        <v>680</v>
      </c>
      <c r="E12" s="94">
        <v>286</v>
      </c>
      <c r="F12" s="95">
        <v>287</v>
      </c>
      <c r="G12" s="95">
        <v>72</v>
      </c>
      <c r="H12" s="95">
        <v>4</v>
      </c>
      <c r="I12" s="95">
        <v>1</v>
      </c>
      <c r="J12" s="96">
        <v>30</v>
      </c>
      <c r="K12" s="127"/>
      <c r="L12" s="380">
        <f>SUMPRODUCT(E$4:I$4,E12:I12)/SUM(E12:I12)</f>
        <v>4.3123076923076926</v>
      </c>
      <c r="N12" s="107">
        <v>15</v>
      </c>
      <c r="O12" s="95">
        <v>112</v>
      </c>
      <c r="P12" s="95">
        <v>345</v>
      </c>
      <c r="Q12" s="95">
        <v>145</v>
      </c>
      <c r="R12" s="95">
        <v>21</v>
      </c>
      <c r="S12" s="96">
        <v>42</v>
      </c>
      <c r="T12" s="137"/>
      <c r="U12" s="380">
        <f>SUMPRODUCT(N$4:R$4,N12:R12)/SUM(N12:R12)</f>
        <v>2.9294670846394983</v>
      </c>
    </row>
    <row r="13" spans="1:22" ht="13.5" customHeight="1" x14ac:dyDescent="0.15">
      <c r="A13" s="369"/>
      <c r="B13" s="10"/>
      <c r="C13" s="24"/>
      <c r="D13" s="341"/>
      <c r="E13" s="67">
        <v>42.058823529411768</v>
      </c>
      <c r="F13" s="68">
        <v>42.205882352941174</v>
      </c>
      <c r="G13" s="68">
        <v>10.588235294117647</v>
      </c>
      <c r="H13" s="68">
        <v>0.58823529411764708</v>
      </c>
      <c r="I13" s="68">
        <v>0.14705882352941177</v>
      </c>
      <c r="J13" s="162">
        <v>4.4117647058823533</v>
      </c>
      <c r="K13" s="128"/>
      <c r="L13" s="381"/>
      <c r="N13" s="80">
        <v>2.2058823529411766</v>
      </c>
      <c r="O13" s="68">
        <v>16.470588235294116</v>
      </c>
      <c r="P13" s="68">
        <v>50.735294117647058</v>
      </c>
      <c r="Q13" s="68">
        <v>21.323529411764707</v>
      </c>
      <c r="R13" s="68">
        <v>3.0882352941176472</v>
      </c>
      <c r="S13" s="162">
        <v>6.1764705882352944</v>
      </c>
      <c r="U13" s="381"/>
    </row>
    <row r="14" spans="1:22" s="110" customFormat="1" ht="13.5" customHeight="1" x14ac:dyDescent="0.15">
      <c r="A14" s="369"/>
      <c r="B14" s="108" t="s">
        <v>38</v>
      </c>
      <c r="C14" s="120"/>
      <c r="D14" s="342">
        <v>196</v>
      </c>
      <c r="E14" s="94">
        <v>94</v>
      </c>
      <c r="F14" s="95">
        <v>71</v>
      </c>
      <c r="G14" s="95">
        <v>21</v>
      </c>
      <c r="H14" s="95">
        <v>3</v>
      </c>
      <c r="I14" s="95">
        <v>0</v>
      </c>
      <c r="J14" s="96">
        <v>7</v>
      </c>
      <c r="K14" s="127"/>
      <c r="L14" s="380">
        <f>SUMPRODUCT(E$4:I$4,E14:I14)/SUM(E14:I14)</f>
        <v>4.3544973544973544</v>
      </c>
      <c r="N14" s="107">
        <v>1</v>
      </c>
      <c r="O14" s="95">
        <v>28</v>
      </c>
      <c r="P14" s="95">
        <v>106</v>
      </c>
      <c r="Q14" s="95">
        <v>40</v>
      </c>
      <c r="R14" s="95">
        <v>9</v>
      </c>
      <c r="S14" s="96">
        <v>12</v>
      </c>
      <c r="T14" s="137"/>
      <c r="U14" s="380">
        <f>SUMPRODUCT(N$4:R$4,N14:R14)/SUM(N14:R14)</f>
        <v>2.847826086956522</v>
      </c>
    </row>
    <row r="15" spans="1:22" ht="13.5" customHeight="1" x14ac:dyDescent="0.15">
      <c r="A15" s="369"/>
      <c r="B15" s="10"/>
      <c r="C15" s="24"/>
      <c r="D15" s="341"/>
      <c r="E15" s="67">
        <v>47.959183673469383</v>
      </c>
      <c r="F15" s="68">
        <v>36.224489795918366</v>
      </c>
      <c r="G15" s="68">
        <v>10.714285714285714</v>
      </c>
      <c r="H15" s="68">
        <v>1.5306122448979591</v>
      </c>
      <c r="I15" s="68">
        <v>0</v>
      </c>
      <c r="J15" s="162">
        <v>3.5714285714285712</v>
      </c>
      <c r="K15" s="128"/>
      <c r="L15" s="381"/>
      <c r="N15" s="80">
        <v>0.51020408163265307</v>
      </c>
      <c r="O15" s="68">
        <v>14.285714285714285</v>
      </c>
      <c r="P15" s="68">
        <v>54.081632653061227</v>
      </c>
      <c r="Q15" s="68">
        <v>20.408163265306122</v>
      </c>
      <c r="R15" s="68">
        <v>4.591836734693878</v>
      </c>
      <c r="S15" s="162">
        <v>6.1224489795918364</v>
      </c>
      <c r="U15" s="381"/>
    </row>
    <row r="16" spans="1:22" s="110" customFormat="1" ht="13.5" customHeight="1" x14ac:dyDescent="0.15">
      <c r="A16" s="369"/>
      <c r="B16" s="108" t="s">
        <v>40</v>
      </c>
      <c r="C16" s="120"/>
      <c r="D16" s="342">
        <v>191</v>
      </c>
      <c r="E16" s="94">
        <v>64</v>
      </c>
      <c r="F16" s="95">
        <v>83</v>
      </c>
      <c r="G16" s="95">
        <v>31</v>
      </c>
      <c r="H16" s="95">
        <v>1</v>
      </c>
      <c r="I16" s="95">
        <v>2</v>
      </c>
      <c r="J16" s="96">
        <v>10</v>
      </c>
      <c r="K16" s="127"/>
      <c r="L16" s="380">
        <f>SUMPRODUCT(E$4:I$4,E16:I16)/SUM(E16:I16)</f>
        <v>4.1381215469613259</v>
      </c>
      <c r="N16" s="107">
        <v>6</v>
      </c>
      <c r="O16" s="95">
        <v>28</v>
      </c>
      <c r="P16" s="95">
        <v>95</v>
      </c>
      <c r="Q16" s="95">
        <v>38</v>
      </c>
      <c r="R16" s="95">
        <v>7</v>
      </c>
      <c r="S16" s="96">
        <v>17</v>
      </c>
      <c r="T16" s="137"/>
      <c r="U16" s="380">
        <f>SUMPRODUCT(N$4:R$4,N16:R16)/SUM(N16:R16)</f>
        <v>2.9310344827586206</v>
      </c>
    </row>
    <row r="17" spans="1:21" ht="13.5" customHeight="1" x14ac:dyDescent="0.15">
      <c r="A17" s="369"/>
      <c r="B17" s="10"/>
      <c r="C17" s="24"/>
      <c r="D17" s="341"/>
      <c r="E17" s="67">
        <v>33.507853403141361</v>
      </c>
      <c r="F17" s="68">
        <v>43.455497382198956</v>
      </c>
      <c r="G17" s="68">
        <v>16.230366492146597</v>
      </c>
      <c r="H17" s="68">
        <v>0.52356020942408377</v>
      </c>
      <c r="I17" s="68">
        <v>1.0471204188481675</v>
      </c>
      <c r="J17" s="162">
        <v>5.2356020942408374</v>
      </c>
      <c r="K17" s="128"/>
      <c r="L17" s="381"/>
      <c r="N17" s="80">
        <v>3.1413612565445024</v>
      </c>
      <c r="O17" s="68">
        <v>14.659685863874344</v>
      </c>
      <c r="P17" s="68">
        <v>49.738219895287962</v>
      </c>
      <c r="Q17" s="68">
        <v>19.895287958115183</v>
      </c>
      <c r="R17" s="68">
        <v>3.664921465968586</v>
      </c>
      <c r="S17" s="162">
        <v>8.9005235602094235</v>
      </c>
      <c r="U17" s="381"/>
    </row>
    <row r="18" spans="1:21" s="110" customFormat="1" ht="13.5" customHeight="1" x14ac:dyDescent="0.15">
      <c r="A18" s="369"/>
      <c r="B18" s="108" t="s">
        <v>42</v>
      </c>
      <c r="C18" s="120"/>
      <c r="D18" s="342">
        <v>94</v>
      </c>
      <c r="E18" s="94">
        <v>38</v>
      </c>
      <c r="F18" s="95">
        <v>42</v>
      </c>
      <c r="G18" s="95">
        <v>11</v>
      </c>
      <c r="H18" s="95">
        <v>1</v>
      </c>
      <c r="I18" s="95">
        <v>0</v>
      </c>
      <c r="J18" s="96">
        <v>2</v>
      </c>
      <c r="K18" s="127"/>
      <c r="L18" s="380">
        <f>SUMPRODUCT(E$4:I$4,E18:I18)/SUM(E18:I18)</f>
        <v>4.2717391304347823</v>
      </c>
      <c r="N18" s="107">
        <v>0</v>
      </c>
      <c r="O18" s="95">
        <v>10</v>
      </c>
      <c r="P18" s="95">
        <v>51</v>
      </c>
      <c r="Q18" s="95">
        <v>22</v>
      </c>
      <c r="R18" s="95">
        <v>4</v>
      </c>
      <c r="S18" s="96">
        <v>7</v>
      </c>
      <c r="T18" s="137"/>
      <c r="U18" s="380">
        <f>SUMPRODUCT(N$4:R$4,N18:R18)/SUM(N18:R18)</f>
        <v>2.7701149425287355</v>
      </c>
    </row>
    <row r="19" spans="1:21" ht="13.5" customHeight="1" thickBot="1" x14ac:dyDescent="0.2">
      <c r="A19" s="370"/>
      <c r="B19" s="21"/>
      <c r="C19" s="26"/>
      <c r="D19" s="343"/>
      <c r="E19" s="70">
        <v>40.425531914893611</v>
      </c>
      <c r="F19" s="71">
        <v>44.680851063829785</v>
      </c>
      <c r="G19" s="71">
        <v>11.702127659574469</v>
      </c>
      <c r="H19" s="71">
        <v>1.0638297872340425</v>
      </c>
      <c r="I19" s="71">
        <v>0</v>
      </c>
      <c r="J19" s="164">
        <v>2.1276595744680851</v>
      </c>
      <c r="K19" s="128"/>
      <c r="L19" s="383"/>
      <c r="N19" s="81">
        <v>0</v>
      </c>
      <c r="O19" s="71">
        <v>10.638297872340425</v>
      </c>
      <c r="P19" s="71">
        <v>54.255319148936167</v>
      </c>
      <c r="Q19" s="71">
        <v>23.404255319148938</v>
      </c>
      <c r="R19" s="71">
        <v>4.2553191489361701</v>
      </c>
      <c r="S19" s="164">
        <v>7.4468085106382977</v>
      </c>
      <c r="U19" s="383"/>
    </row>
    <row r="20" spans="1:21" s="111" customFormat="1" ht="13.5" customHeight="1" x14ac:dyDescent="0.15">
      <c r="A20" s="372" t="s">
        <v>0</v>
      </c>
      <c r="B20" s="103" t="s">
        <v>1</v>
      </c>
      <c r="C20" s="121"/>
      <c r="D20" s="340">
        <v>1088</v>
      </c>
      <c r="E20" s="101">
        <v>397</v>
      </c>
      <c r="F20" s="102">
        <v>480</v>
      </c>
      <c r="G20" s="102">
        <v>155</v>
      </c>
      <c r="H20" s="102">
        <v>12</v>
      </c>
      <c r="I20" s="102">
        <v>3</v>
      </c>
      <c r="J20" s="105">
        <v>41</v>
      </c>
      <c r="K20" s="129"/>
      <c r="L20" s="382">
        <f>SUMPRODUCT(E$4:I$4,E20:I20)/SUM(E20:I20)</f>
        <v>4.1996179560649471</v>
      </c>
      <c r="N20" s="104">
        <v>15</v>
      </c>
      <c r="O20" s="102">
        <v>186</v>
      </c>
      <c r="P20" s="102">
        <v>588</v>
      </c>
      <c r="Q20" s="102">
        <v>201</v>
      </c>
      <c r="R20" s="102">
        <v>38</v>
      </c>
      <c r="S20" s="105">
        <v>60</v>
      </c>
      <c r="T20" s="4"/>
      <c r="U20" s="382">
        <f>SUMPRODUCT(N$4:R$4,N20:R20)/SUM(N20:R20)</f>
        <v>2.940661478599222</v>
      </c>
    </row>
    <row r="21" spans="1:21" s="22" customFormat="1" ht="13.5" customHeight="1" x14ac:dyDescent="0.15">
      <c r="A21" s="373"/>
      <c r="B21" s="23"/>
      <c r="C21" s="25"/>
      <c r="D21" s="341"/>
      <c r="E21" s="67">
        <v>36.48897058823529</v>
      </c>
      <c r="F21" s="68">
        <v>44.117647058823529</v>
      </c>
      <c r="G21" s="68">
        <v>14.246323529411764</v>
      </c>
      <c r="H21" s="68">
        <v>1.1029411764705883</v>
      </c>
      <c r="I21" s="68">
        <v>0.27573529411764708</v>
      </c>
      <c r="J21" s="162">
        <v>3.7683823529411762</v>
      </c>
      <c r="L21" s="381"/>
      <c r="N21" s="80">
        <v>1.3786764705882353</v>
      </c>
      <c r="O21" s="68">
        <v>17.09558823529412</v>
      </c>
      <c r="P21" s="68">
        <v>54.044117647058819</v>
      </c>
      <c r="Q21" s="68">
        <v>18.474264705882355</v>
      </c>
      <c r="R21" s="68">
        <v>3.4926470588235294</v>
      </c>
      <c r="S21" s="162">
        <v>5.5147058823529411</v>
      </c>
      <c r="T21" s="4"/>
      <c r="U21" s="381"/>
    </row>
    <row r="22" spans="1:21" s="111" customFormat="1" ht="13.5" customHeight="1" x14ac:dyDescent="0.15">
      <c r="A22" s="373"/>
      <c r="B22" s="106" t="s">
        <v>2</v>
      </c>
      <c r="C22" s="122"/>
      <c r="D22" s="342">
        <v>1538</v>
      </c>
      <c r="E22" s="94">
        <v>704</v>
      </c>
      <c r="F22" s="95">
        <v>595</v>
      </c>
      <c r="G22" s="95">
        <v>175</v>
      </c>
      <c r="H22" s="95">
        <v>7</v>
      </c>
      <c r="I22" s="95">
        <v>3</v>
      </c>
      <c r="J22" s="96">
        <v>54</v>
      </c>
      <c r="L22" s="380">
        <f>SUMPRODUCT(E$4:I$4,E22:I22)/SUM(E22:I22)</f>
        <v>4.3409703504043122</v>
      </c>
      <c r="N22" s="107">
        <v>31</v>
      </c>
      <c r="O22" s="95">
        <v>282</v>
      </c>
      <c r="P22" s="95">
        <v>751</v>
      </c>
      <c r="Q22" s="95">
        <v>319</v>
      </c>
      <c r="R22" s="95">
        <v>62</v>
      </c>
      <c r="S22" s="96">
        <v>93</v>
      </c>
      <c r="T22" s="4"/>
      <c r="U22" s="380">
        <f>SUMPRODUCT(N$4:R$4,N22:R22)/SUM(N22:R22)</f>
        <v>2.9314878892733565</v>
      </c>
    </row>
    <row r="23" spans="1:21" s="22" customFormat="1" ht="13.5" customHeight="1" x14ac:dyDescent="0.15">
      <c r="A23" s="373"/>
      <c r="B23" s="23"/>
      <c r="C23" s="25"/>
      <c r="D23" s="341"/>
      <c r="E23" s="67">
        <v>45.773732119635888</v>
      </c>
      <c r="F23" s="68">
        <v>38.686605981794536</v>
      </c>
      <c r="G23" s="68">
        <v>11.378413524057217</v>
      </c>
      <c r="H23" s="68">
        <v>0.45513654096228867</v>
      </c>
      <c r="I23" s="68">
        <v>0.1950585175552666</v>
      </c>
      <c r="J23" s="162">
        <v>3.5110533159947983</v>
      </c>
      <c r="L23" s="381"/>
      <c r="N23" s="80">
        <v>2.0156046814044215</v>
      </c>
      <c r="O23" s="68">
        <v>18.335500650195058</v>
      </c>
      <c r="P23" s="68">
        <v>48.829648894668395</v>
      </c>
      <c r="Q23" s="68">
        <v>20.741222366710012</v>
      </c>
      <c r="R23" s="68">
        <v>4.031209362808843</v>
      </c>
      <c r="S23" s="162">
        <v>6.0468140442132636</v>
      </c>
      <c r="T23" s="4"/>
      <c r="U23" s="381"/>
    </row>
    <row r="24" spans="1:21" s="111" customFormat="1" ht="13.5" customHeight="1" x14ac:dyDescent="0.15">
      <c r="A24" s="373"/>
      <c r="B24" s="106" t="s">
        <v>45</v>
      </c>
      <c r="C24" s="122"/>
      <c r="D24" s="342">
        <v>86</v>
      </c>
      <c r="E24" s="94">
        <v>25</v>
      </c>
      <c r="F24" s="95">
        <v>34</v>
      </c>
      <c r="G24" s="95">
        <v>15</v>
      </c>
      <c r="H24" s="95">
        <v>0</v>
      </c>
      <c r="I24" s="95">
        <v>0</v>
      </c>
      <c r="J24" s="96">
        <v>12</v>
      </c>
      <c r="L24" s="380">
        <f>SUMPRODUCT(E$4:I$4,E24:I24)/SUM(E24:I24)</f>
        <v>4.1351351351351351</v>
      </c>
      <c r="N24" s="107">
        <v>2</v>
      </c>
      <c r="O24" s="95">
        <v>16</v>
      </c>
      <c r="P24" s="95">
        <v>41</v>
      </c>
      <c r="Q24" s="95">
        <v>10</v>
      </c>
      <c r="R24" s="95">
        <v>0</v>
      </c>
      <c r="S24" s="96">
        <v>17</v>
      </c>
      <c r="T24" s="4"/>
      <c r="U24" s="380">
        <f>SUMPRODUCT(N$4:R$4,N24:R24)/SUM(N24:R24)</f>
        <v>3.1449275362318843</v>
      </c>
    </row>
    <row r="25" spans="1:21" s="22" customFormat="1" ht="13.5" customHeight="1" thickBot="1" x14ac:dyDescent="0.2">
      <c r="A25" s="374"/>
      <c r="B25" s="61"/>
      <c r="C25" s="62"/>
      <c r="D25" s="343"/>
      <c r="E25" s="70">
        <v>29.069767441860467</v>
      </c>
      <c r="F25" s="71">
        <v>39.534883720930232</v>
      </c>
      <c r="G25" s="71">
        <v>17.441860465116278</v>
      </c>
      <c r="H25" s="71">
        <v>0</v>
      </c>
      <c r="I25" s="71">
        <v>0</v>
      </c>
      <c r="J25" s="164">
        <v>13.953488372093023</v>
      </c>
      <c r="L25" s="383"/>
      <c r="N25" s="81">
        <v>2.3255813953488373</v>
      </c>
      <c r="O25" s="71">
        <v>18.604651162790699</v>
      </c>
      <c r="P25" s="71">
        <v>47.674418604651166</v>
      </c>
      <c r="Q25" s="71">
        <v>11.627906976744185</v>
      </c>
      <c r="R25" s="71">
        <v>0</v>
      </c>
      <c r="S25" s="164">
        <v>19.767441860465116</v>
      </c>
      <c r="T25" s="4"/>
      <c r="U25" s="383"/>
    </row>
    <row r="26" spans="1:21" s="110" customFormat="1" ht="13.5" customHeight="1" x14ac:dyDescent="0.15">
      <c r="A26" s="371" t="s">
        <v>43</v>
      </c>
      <c r="B26" s="118" t="s">
        <v>3</v>
      </c>
      <c r="C26" s="119"/>
      <c r="D26" s="344">
        <v>170</v>
      </c>
      <c r="E26" s="112">
        <v>77</v>
      </c>
      <c r="F26" s="113">
        <v>72</v>
      </c>
      <c r="G26" s="113">
        <v>16</v>
      </c>
      <c r="H26" s="113">
        <v>1</v>
      </c>
      <c r="I26" s="113">
        <v>0</v>
      </c>
      <c r="J26" s="114">
        <v>4</v>
      </c>
      <c r="L26" s="382">
        <f>SUMPRODUCT(E$4:I$4,E26:I26)/SUM(E26:I26)</f>
        <v>4.3554216867469879</v>
      </c>
      <c r="N26" s="115">
        <v>3</v>
      </c>
      <c r="O26" s="113">
        <v>34</v>
      </c>
      <c r="P26" s="113">
        <v>84</v>
      </c>
      <c r="Q26" s="113">
        <v>32</v>
      </c>
      <c r="R26" s="113">
        <v>10</v>
      </c>
      <c r="S26" s="114">
        <v>7</v>
      </c>
      <c r="T26" s="137"/>
      <c r="U26" s="382">
        <f>SUMPRODUCT(N$4:R$4,N26:R26)/SUM(N26:R26)</f>
        <v>2.9263803680981595</v>
      </c>
    </row>
    <row r="27" spans="1:21" ht="13.5" customHeight="1" x14ac:dyDescent="0.15">
      <c r="A27" s="369"/>
      <c r="B27" s="10"/>
      <c r="C27" s="24"/>
      <c r="D27" s="345"/>
      <c r="E27" s="73">
        <v>45.294117647058826</v>
      </c>
      <c r="F27" s="74">
        <v>42.352941176470587</v>
      </c>
      <c r="G27" s="74">
        <v>9.4117647058823533</v>
      </c>
      <c r="H27" s="74">
        <v>0.58823529411764708</v>
      </c>
      <c r="I27" s="74">
        <v>0</v>
      </c>
      <c r="J27" s="165">
        <v>2.3529411764705883</v>
      </c>
      <c r="L27" s="381"/>
      <c r="N27" s="82">
        <v>1.7647058823529411</v>
      </c>
      <c r="O27" s="74">
        <v>20</v>
      </c>
      <c r="P27" s="74">
        <v>49.411764705882355</v>
      </c>
      <c r="Q27" s="74">
        <v>18.823529411764707</v>
      </c>
      <c r="R27" s="74">
        <v>5.8823529411764701</v>
      </c>
      <c r="S27" s="165">
        <v>4.117647058823529</v>
      </c>
      <c r="U27" s="381"/>
    </row>
    <row r="28" spans="1:21" s="110" customFormat="1" ht="13.5" customHeight="1" x14ac:dyDescent="0.15">
      <c r="A28" s="369"/>
      <c r="B28" s="108" t="s">
        <v>4</v>
      </c>
      <c r="C28" s="120"/>
      <c r="D28" s="338">
        <v>260</v>
      </c>
      <c r="E28" s="97">
        <v>152</v>
      </c>
      <c r="F28" s="98">
        <v>90</v>
      </c>
      <c r="G28" s="98">
        <v>14</v>
      </c>
      <c r="H28" s="98">
        <v>1</v>
      </c>
      <c r="I28" s="98">
        <v>1</v>
      </c>
      <c r="J28" s="99">
        <v>2</v>
      </c>
      <c r="L28" s="380">
        <f>SUMPRODUCT(E$4:I$4,E28:I28)/SUM(E28:I28)</f>
        <v>4.5155038759689923</v>
      </c>
      <c r="N28" s="109">
        <v>10</v>
      </c>
      <c r="O28" s="98">
        <v>43</v>
      </c>
      <c r="P28" s="98">
        <v>128</v>
      </c>
      <c r="Q28" s="98">
        <v>59</v>
      </c>
      <c r="R28" s="98">
        <v>17</v>
      </c>
      <c r="S28" s="99">
        <v>3</v>
      </c>
      <c r="T28" s="137"/>
      <c r="U28" s="380">
        <f>SUMPRODUCT(N$4:R$4,N28:R28)/SUM(N28:R28)</f>
        <v>2.8832684824902723</v>
      </c>
    </row>
    <row r="29" spans="1:21" ht="13.5" customHeight="1" x14ac:dyDescent="0.15">
      <c r="A29" s="369"/>
      <c r="B29" s="10"/>
      <c r="C29" s="24"/>
      <c r="D29" s="345"/>
      <c r="E29" s="73">
        <v>58.461538461538467</v>
      </c>
      <c r="F29" s="74">
        <v>34.615384615384613</v>
      </c>
      <c r="G29" s="74">
        <v>5.384615384615385</v>
      </c>
      <c r="H29" s="74">
        <v>0.38461538461538464</v>
      </c>
      <c r="I29" s="74">
        <v>0.38461538461538464</v>
      </c>
      <c r="J29" s="165">
        <v>0.76923076923076927</v>
      </c>
      <c r="L29" s="381"/>
      <c r="N29" s="82">
        <v>3.8461538461538463</v>
      </c>
      <c r="O29" s="74">
        <v>16.538461538461537</v>
      </c>
      <c r="P29" s="74">
        <v>49.230769230769234</v>
      </c>
      <c r="Q29" s="74">
        <v>22.692307692307693</v>
      </c>
      <c r="R29" s="74">
        <v>6.5384615384615392</v>
      </c>
      <c r="S29" s="165">
        <v>1.153846153846154</v>
      </c>
      <c r="U29" s="381"/>
    </row>
    <row r="30" spans="1:21" s="110" customFormat="1" ht="13.5" customHeight="1" x14ac:dyDescent="0.15">
      <c r="A30" s="369"/>
      <c r="B30" s="108" t="s">
        <v>5</v>
      </c>
      <c r="C30" s="120"/>
      <c r="D30" s="338">
        <v>434</v>
      </c>
      <c r="E30" s="97">
        <v>180</v>
      </c>
      <c r="F30" s="98">
        <v>190</v>
      </c>
      <c r="G30" s="98">
        <v>56</v>
      </c>
      <c r="H30" s="98">
        <v>2</v>
      </c>
      <c r="I30" s="98">
        <v>0</v>
      </c>
      <c r="J30" s="99">
        <v>6</v>
      </c>
      <c r="L30" s="380">
        <f>SUMPRODUCT(E$4:I$4,E30:I30)/SUM(E30:I30)</f>
        <v>4.2803738317757007</v>
      </c>
      <c r="N30" s="109">
        <v>3</v>
      </c>
      <c r="O30" s="98">
        <v>80</v>
      </c>
      <c r="P30" s="98">
        <v>231</v>
      </c>
      <c r="Q30" s="98">
        <v>99</v>
      </c>
      <c r="R30" s="98">
        <v>13</v>
      </c>
      <c r="S30" s="99">
        <v>8</v>
      </c>
      <c r="T30" s="137"/>
      <c r="U30" s="380">
        <f>SUMPRODUCT(N$4:R$4,N30:R30)/SUM(N30:R30)</f>
        <v>2.908450704225352</v>
      </c>
    </row>
    <row r="31" spans="1:21" ht="13.5" customHeight="1" x14ac:dyDescent="0.15">
      <c r="A31" s="369"/>
      <c r="B31" s="10"/>
      <c r="C31" s="24"/>
      <c r="D31" s="345"/>
      <c r="E31" s="73">
        <v>41.474654377880185</v>
      </c>
      <c r="F31" s="74">
        <v>43.778801843317972</v>
      </c>
      <c r="G31" s="74">
        <v>12.903225806451612</v>
      </c>
      <c r="H31" s="74">
        <v>0.46082949308755761</v>
      </c>
      <c r="I31" s="74">
        <v>0</v>
      </c>
      <c r="J31" s="165">
        <v>1.3824884792626728</v>
      </c>
      <c r="L31" s="381"/>
      <c r="N31" s="82">
        <v>0.69124423963133641</v>
      </c>
      <c r="O31" s="74">
        <v>18.433179723502306</v>
      </c>
      <c r="P31" s="74">
        <v>53.225806451612897</v>
      </c>
      <c r="Q31" s="74">
        <v>22.811059907834103</v>
      </c>
      <c r="R31" s="74">
        <v>2.9953917050691241</v>
      </c>
      <c r="S31" s="165">
        <v>1.8433179723502304</v>
      </c>
      <c r="U31" s="381"/>
    </row>
    <row r="32" spans="1:21" s="110" customFormat="1" ht="13.5" customHeight="1" x14ac:dyDescent="0.15">
      <c r="A32" s="369"/>
      <c r="B32" s="108" t="s">
        <v>6</v>
      </c>
      <c r="C32" s="120"/>
      <c r="D32" s="338">
        <v>480</v>
      </c>
      <c r="E32" s="97">
        <v>201</v>
      </c>
      <c r="F32" s="98">
        <v>208</v>
      </c>
      <c r="G32" s="98">
        <v>60</v>
      </c>
      <c r="H32" s="98">
        <v>3</v>
      </c>
      <c r="I32" s="98">
        <v>1</v>
      </c>
      <c r="J32" s="99">
        <v>7</v>
      </c>
      <c r="L32" s="380">
        <f>SUMPRODUCT(E$4:I$4,E32:I32)/SUM(E32:I32)</f>
        <v>4.2790697674418601</v>
      </c>
      <c r="N32" s="109">
        <v>7</v>
      </c>
      <c r="O32" s="98">
        <v>80</v>
      </c>
      <c r="P32" s="98">
        <v>258</v>
      </c>
      <c r="Q32" s="98">
        <v>102</v>
      </c>
      <c r="R32" s="98">
        <v>19</v>
      </c>
      <c r="S32" s="99">
        <v>14</v>
      </c>
      <c r="T32" s="137"/>
      <c r="U32" s="380">
        <f>SUMPRODUCT(N$4:R$4,N32:R32)/SUM(N32:R32)</f>
        <v>2.9012875536480687</v>
      </c>
    </row>
    <row r="33" spans="1:21" ht="13.5" customHeight="1" x14ac:dyDescent="0.15">
      <c r="A33" s="369"/>
      <c r="B33" s="10"/>
      <c r="C33" s="24"/>
      <c r="D33" s="345"/>
      <c r="E33" s="73">
        <v>41.875</v>
      </c>
      <c r="F33" s="74">
        <v>43.333333333333336</v>
      </c>
      <c r="G33" s="74">
        <v>12.5</v>
      </c>
      <c r="H33" s="74">
        <v>0.625</v>
      </c>
      <c r="I33" s="74">
        <v>0.20833333333333334</v>
      </c>
      <c r="J33" s="165">
        <v>1.4583333333333333</v>
      </c>
      <c r="L33" s="381"/>
      <c r="N33" s="82">
        <v>1.4583333333333333</v>
      </c>
      <c r="O33" s="74">
        <v>16.666666666666664</v>
      </c>
      <c r="P33" s="74">
        <v>53.75</v>
      </c>
      <c r="Q33" s="74">
        <v>21.25</v>
      </c>
      <c r="R33" s="74">
        <v>3.958333333333333</v>
      </c>
      <c r="S33" s="165">
        <v>2.9166666666666665</v>
      </c>
      <c r="U33" s="381"/>
    </row>
    <row r="34" spans="1:21" s="110" customFormat="1" ht="13.5" customHeight="1" x14ac:dyDescent="0.15">
      <c r="A34" s="369"/>
      <c r="B34" s="108" t="s">
        <v>7</v>
      </c>
      <c r="C34" s="120"/>
      <c r="D34" s="338">
        <v>594</v>
      </c>
      <c r="E34" s="97">
        <v>233</v>
      </c>
      <c r="F34" s="98">
        <v>266</v>
      </c>
      <c r="G34" s="98">
        <v>76</v>
      </c>
      <c r="H34" s="98">
        <v>4</v>
      </c>
      <c r="I34" s="98">
        <v>1</v>
      </c>
      <c r="J34" s="99">
        <v>14</v>
      </c>
      <c r="L34" s="380">
        <f>SUMPRODUCT(E$4:I$4,E34:I34)/SUM(E34:I34)</f>
        <v>4.2517241379310349</v>
      </c>
      <c r="N34" s="109">
        <v>9</v>
      </c>
      <c r="O34" s="98">
        <v>81</v>
      </c>
      <c r="P34" s="98">
        <v>317</v>
      </c>
      <c r="Q34" s="98">
        <v>142</v>
      </c>
      <c r="R34" s="98">
        <v>24</v>
      </c>
      <c r="S34" s="99">
        <v>21</v>
      </c>
      <c r="T34" s="137"/>
      <c r="U34" s="380">
        <f>SUMPRODUCT(N$4:R$4,N34:R34)/SUM(N34:R34)</f>
        <v>2.8411867364746946</v>
      </c>
    </row>
    <row r="35" spans="1:21" ht="13.5" customHeight="1" x14ac:dyDescent="0.15">
      <c r="A35" s="369"/>
      <c r="B35" s="10"/>
      <c r="C35" s="24"/>
      <c r="D35" s="345"/>
      <c r="E35" s="73">
        <v>39.225589225589225</v>
      </c>
      <c r="F35" s="74">
        <v>44.781144781144782</v>
      </c>
      <c r="G35" s="74">
        <v>12.794612794612794</v>
      </c>
      <c r="H35" s="74">
        <v>0.67340067340067333</v>
      </c>
      <c r="I35" s="74">
        <v>0.16835016835016833</v>
      </c>
      <c r="J35" s="165">
        <v>2.3569023569023568</v>
      </c>
      <c r="L35" s="381"/>
      <c r="N35" s="82">
        <v>1.5151515151515151</v>
      </c>
      <c r="O35" s="74">
        <v>13.636363636363635</v>
      </c>
      <c r="P35" s="74">
        <v>53.367003367003363</v>
      </c>
      <c r="Q35" s="74">
        <v>23.905723905723907</v>
      </c>
      <c r="R35" s="74">
        <v>4.0404040404040407</v>
      </c>
      <c r="S35" s="165">
        <v>3.535353535353535</v>
      </c>
      <c r="U35" s="381"/>
    </row>
    <row r="36" spans="1:21" s="110" customFormat="1" ht="13.5" customHeight="1" x14ac:dyDescent="0.15">
      <c r="A36" s="369"/>
      <c r="B36" s="108" t="s">
        <v>44</v>
      </c>
      <c r="C36" s="120"/>
      <c r="D36" s="338">
        <v>688</v>
      </c>
      <c r="E36" s="97">
        <v>259</v>
      </c>
      <c r="F36" s="98">
        <v>249</v>
      </c>
      <c r="G36" s="98">
        <v>108</v>
      </c>
      <c r="H36" s="98">
        <v>8</v>
      </c>
      <c r="I36" s="98">
        <v>3</v>
      </c>
      <c r="J36" s="99">
        <v>61</v>
      </c>
      <c r="L36" s="380">
        <f>SUMPRODUCT(E$4:I$4,E36:I36)/SUM(E36:I36)</f>
        <v>4.2009569377990434</v>
      </c>
      <c r="N36" s="109">
        <v>14</v>
      </c>
      <c r="O36" s="98">
        <v>150</v>
      </c>
      <c r="P36" s="98">
        <v>322</v>
      </c>
      <c r="Q36" s="98">
        <v>86</v>
      </c>
      <c r="R36" s="98">
        <v>17</v>
      </c>
      <c r="S36" s="99">
        <v>99</v>
      </c>
      <c r="T36" s="137"/>
      <c r="U36" s="380">
        <f>SUMPRODUCT(N$4:R$4,N36:R36)/SUM(N36:R36)</f>
        <v>3.0984719864176569</v>
      </c>
    </row>
    <row r="37" spans="1:21" ht="13.5" customHeight="1" x14ac:dyDescent="0.15">
      <c r="A37" s="369"/>
      <c r="B37" s="10"/>
      <c r="C37" s="24"/>
      <c r="D37" s="345"/>
      <c r="E37" s="73">
        <v>37.645348837209305</v>
      </c>
      <c r="F37" s="74">
        <v>36.191860465116278</v>
      </c>
      <c r="G37" s="74">
        <v>15.697674418604651</v>
      </c>
      <c r="H37" s="74">
        <v>1.1627906976744187</v>
      </c>
      <c r="I37" s="74">
        <v>0.43604651162790697</v>
      </c>
      <c r="J37" s="165">
        <v>8.8662790697674421</v>
      </c>
      <c r="L37" s="381"/>
      <c r="N37" s="82">
        <v>2.0348837209302326</v>
      </c>
      <c r="O37" s="74">
        <v>21.802325581395348</v>
      </c>
      <c r="P37" s="74">
        <v>46.802325581395351</v>
      </c>
      <c r="Q37" s="74">
        <v>12.5</v>
      </c>
      <c r="R37" s="74">
        <v>2.4709302325581395</v>
      </c>
      <c r="S37" s="165">
        <v>14.38953488372093</v>
      </c>
      <c r="U37" s="381"/>
    </row>
    <row r="38" spans="1:21" s="110" customFormat="1" ht="13.5" customHeight="1" x14ac:dyDescent="0.15">
      <c r="A38" s="369"/>
      <c r="B38" s="108" t="s">
        <v>45</v>
      </c>
      <c r="C38" s="120"/>
      <c r="D38" s="338">
        <v>86</v>
      </c>
      <c r="E38" s="97">
        <v>24</v>
      </c>
      <c r="F38" s="98">
        <v>34</v>
      </c>
      <c r="G38" s="98">
        <v>15</v>
      </c>
      <c r="H38" s="98">
        <v>0</v>
      </c>
      <c r="I38" s="98">
        <v>0</v>
      </c>
      <c r="J38" s="99">
        <v>13</v>
      </c>
      <c r="L38" s="380">
        <f>SUMPRODUCT(E$4:I$4,E38:I38)/SUM(E38:I38)</f>
        <v>4.1232876712328768</v>
      </c>
      <c r="N38" s="109">
        <v>2</v>
      </c>
      <c r="O38" s="98">
        <v>16</v>
      </c>
      <c r="P38" s="98">
        <v>40</v>
      </c>
      <c r="Q38" s="98">
        <v>10</v>
      </c>
      <c r="R38" s="98">
        <v>0</v>
      </c>
      <c r="S38" s="99">
        <v>18</v>
      </c>
      <c r="T38" s="137"/>
      <c r="U38" s="380">
        <f>SUMPRODUCT(N$4:R$4,N38:R38)/SUM(N38:R38)</f>
        <v>3.1470588235294117</v>
      </c>
    </row>
    <row r="39" spans="1:21" ht="13.5" customHeight="1" thickBot="1" x14ac:dyDescent="0.2">
      <c r="A39" s="370"/>
      <c r="B39" s="21"/>
      <c r="C39" s="26"/>
      <c r="D39" s="339"/>
      <c r="E39" s="76">
        <v>27.906976744186046</v>
      </c>
      <c r="F39" s="77">
        <v>39.534883720930232</v>
      </c>
      <c r="G39" s="77">
        <v>17.441860465116278</v>
      </c>
      <c r="H39" s="77">
        <v>0</v>
      </c>
      <c r="I39" s="77">
        <v>0</v>
      </c>
      <c r="J39" s="166">
        <v>15.11627906976744</v>
      </c>
      <c r="L39" s="383"/>
      <c r="N39" s="83">
        <v>2.3255813953488373</v>
      </c>
      <c r="O39" s="77">
        <v>18.604651162790699</v>
      </c>
      <c r="P39" s="77">
        <v>46.511627906976742</v>
      </c>
      <c r="Q39" s="77">
        <v>11.627906976744185</v>
      </c>
      <c r="R39" s="77">
        <v>0</v>
      </c>
      <c r="S39" s="166">
        <v>20.930232558139537</v>
      </c>
      <c r="U39" s="383"/>
    </row>
    <row r="40" spans="1:21" s="110" customFormat="1" ht="13.5" customHeight="1" x14ac:dyDescent="0.15">
      <c r="A40" s="369" t="s">
        <v>46</v>
      </c>
      <c r="B40" s="108" t="s">
        <v>48</v>
      </c>
      <c r="C40" s="120"/>
      <c r="D40" s="342">
        <v>459</v>
      </c>
      <c r="E40" s="94">
        <v>192</v>
      </c>
      <c r="F40" s="95">
        <v>192</v>
      </c>
      <c r="G40" s="95">
        <v>57</v>
      </c>
      <c r="H40" s="95">
        <v>7</v>
      </c>
      <c r="I40" s="95">
        <v>1</v>
      </c>
      <c r="J40" s="96">
        <v>10</v>
      </c>
      <c r="L40" s="382">
        <f>SUMPRODUCT(E$4:I$4,E40:I40)/SUM(E40:I40)</f>
        <v>4.2628062360801779</v>
      </c>
      <c r="N40" s="107">
        <v>11</v>
      </c>
      <c r="O40" s="95">
        <v>70</v>
      </c>
      <c r="P40" s="95">
        <v>241</v>
      </c>
      <c r="Q40" s="95">
        <v>99</v>
      </c>
      <c r="R40" s="95">
        <v>21</v>
      </c>
      <c r="S40" s="96">
        <v>17</v>
      </c>
      <c r="T40" s="137"/>
      <c r="U40" s="382">
        <f>SUMPRODUCT(N$4:R$4,N40:R40)/SUM(N40:R40)</f>
        <v>2.8891402714932126</v>
      </c>
    </row>
    <row r="41" spans="1:21" ht="13.5" customHeight="1" x14ac:dyDescent="0.15">
      <c r="A41" s="369"/>
      <c r="B41" s="10"/>
      <c r="C41" s="24"/>
      <c r="D41" s="341"/>
      <c r="E41" s="67">
        <v>41.830065359477125</v>
      </c>
      <c r="F41" s="68">
        <v>41.830065359477125</v>
      </c>
      <c r="G41" s="68">
        <v>12.418300653594772</v>
      </c>
      <c r="H41" s="68">
        <v>1.5250544662309369</v>
      </c>
      <c r="I41" s="68">
        <v>0.2178649237472767</v>
      </c>
      <c r="J41" s="162">
        <v>2.1786492374727668</v>
      </c>
      <c r="L41" s="381"/>
      <c r="N41" s="80">
        <v>2.3965141612200433</v>
      </c>
      <c r="O41" s="68">
        <v>15.250544662309368</v>
      </c>
      <c r="P41" s="68">
        <v>52.505446623093675</v>
      </c>
      <c r="Q41" s="68">
        <v>21.568627450980394</v>
      </c>
      <c r="R41" s="68">
        <v>4.5751633986928102</v>
      </c>
      <c r="S41" s="162">
        <v>3.7037037037037033</v>
      </c>
      <c r="U41" s="381"/>
    </row>
    <row r="42" spans="1:21" s="110" customFormat="1" ht="13.5" customHeight="1" x14ac:dyDescent="0.15">
      <c r="A42" s="369"/>
      <c r="B42" s="108" t="s">
        <v>50</v>
      </c>
      <c r="C42" s="120"/>
      <c r="D42" s="342">
        <v>1862</v>
      </c>
      <c r="E42" s="94">
        <v>785</v>
      </c>
      <c r="F42" s="95">
        <v>778</v>
      </c>
      <c r="G42" s="95">
        <v>228</v>
      </c>
      <c r="H42" s="95">
        <v>9</v>
      </c>
      <c r="I42" s="95">
        <v>4</v>
      </c>
      <c r="J42" s="96">
        <v>58</v>
      </c>
      <c r="L42" s="380">
        <f>SUMPRODUCT(E$4:I$4,E42:I42)/SUM(E42:I42)</f>
        <v>4.2921286031042127</v>
      </c>
      <c r="N42" s="107">
        <v>30</v>
      </c>
      <c r="O42" s="95">
        <v>343</v>
      </c>
      <c r="P42" s="95">
        <v>962</v>
      </c>
      <c r="Q42" s="95">
        <v>366</v>
      </c>
      <c r="R42" s="95">
        <v>65</v>
      </c>
      <c r="S42" s="96">
        <v>96</v>
      </c>
      <c r="T42" s="137"/>
      <c r="U42" s="380">
        <f>SUMPRODUCT(N$4:R$4,N42:R42)/SUM(N42:R42)</f>
        <v>2.9473386183465458</v>
      </c>
    </row>
    <row r="43" spans="1:21" ht="13.5" customHeight="1" x14ac:dyDescent="0.15">
      <c r="A43" s="369"/>
      <c r="B43" s="10"/>
      <c r="C43" s="24"/>
      <c r="D43" s="341"/>
      <c r="E43" s="67">
        <v>42.158968850698173</v>
      </c>
      <c r="F43" s="68">
        <v>41.783029001074112</v>
      </c>
      <c r="G43" s="68">
        <v>12.244897959183673</v>
      </c>
      <c r="H43" s="68">
        <v>0.48335123523093448</v>
      </c>
      <c r="I43" s="68">
        <v>0.21482277121374865</v>
      </c>
      <c r="J43" s="162">
        <v>3.1149301825993554</v>
      </c>
      <c r="L43" s="381"/>
      <c r="N43" s="80">
        <v>1.6111707841031151</v>
      </c>
      <c r="O43" s="68">
        <v>18.421052631578945</v>
      </c>
      <c r="P43" s="68">
        <v>51.664876476906549</v>
      </c>
      <c r="Q43" s="68">
        <v>19.656283566058004</v>
      </c>
      <c r="R43" s="68">
        <v>3.4908700322234156</v>
      </c>
      <c r="S43" s="162">
        <v>5.1557465091299681</v>
      </c>
      <c r="U43" s="381"/>
    </row>
    <row r="44" spans="1:21" s="110" customFormat="1" ht="13.5" customHeight="1" x14ac:dyDescent="0.15">
      <c r="A44" s="369"/>
      <c r="B44" s="108" t="s">
        <v>51</v>
      </c>
      <c r="C44" s="120"/>
      <c r="D44" s="342">
        <v>290</v>
      </c>
      <c r="E44" s="94">
        <v>122</v>
      </c>
      <c r="F44" s="95">
        <v>103</v>
      </c>
      <c r="G44" s="95">
        <v>42</v>
      </c>
      <c r="H44" s="95">
        <v>3</v>
      </c>
      <c r="I44" s="95">
        <v>1</v>
      </c>
      <c r="J44" s="96">
        <v>19</v>
      </c>
      <c r="L44" s="380">
        <f>SUMPRODUCT(E$4:I$4,E44:I44)/SUM(E44:I44)</f>
        <v>4.2619926199261995</v>
      </c>
      <c r="N44" s="107">
        <v>5</v>
      </c>
      <c r="O44" s="95">
        <v>52</v>
      </c>
      <c r="P44" s="95">
        <v>133</v>
      </c>
      <c r="Q44" s="95">
        <v>55</v>
      </c>
      <c r="R44" s="95">
        <v>14</v>
      </c>
      <c r="S44" s="96">
        <v>31</v>
      </c>
      <c r="T44" s="137"/>
      <c r="U44" s="380">
        <f>SUMPRODUCT(N$4:R$4,N44:R44)/SUM(N44:R44)</f>
        <v>2.9189189189189189</v>
      </c>
    </row>
    <row r="45" spans="1:21" ht="13.5" customHeight="1" x14ac:dyDescent="0.15">
      <c r="A45" s="369"/>
      <c r="B45" s="10"/>
      <c r="C45" s="24"/>
      <c r="D45" s="341"/>
      <c r="E45" s="67">
        <v>42.068965517241381</v>
      </c>
      <c r="F45" s="68">
        <v>35.517241379310342</v>
      </c>
      <c r="G45" s="68">
        <v>14.482758620689657</v>
      </c>
      <c r="H45" s="68">
        <v>1.0344827586206897</v>
      </c>
      <c r="I45" s="68">
        <v>0.34482758620689657</v>
      </c>
      <c r="J45" s="162">
        <v>6.5517241379310347</v>
      </c>
      <c r="L45" s="381"/>
      <c r="N45" s="80">
        <v>1.7241379310344827</v>
      </c>
      <c r="O45" s="68">
        <v>17.931034482758619</v>
      </c>
      <c r="P45" s="68">
        <v>45.862068965517238</v>
      </c>
      <c r="Q45" s="68">
        <v>18.96551724137931</v>
      </c>
      <c r="R45" s="68">
        <v>4.8275862068965516</v>
      </c>
      <c r="S45" s="162">
        <v>10.689655172413794</v>
      </c>
      <c r="U45" s="381"/>
    </row>
    <row r="46" spans="1:21" s="110" customFormat="1" ht="13.5" customHeight="1" x14ac:dyDescent="0.15">
      <c r="A46" s="369"/>
      <c r="B46" s="108" t="s">
        <v>360</v>
      </c>
      <c r="C46" s="120"/>
      <c r="D46" s="342">
        <v>101</v>
      </c>
      <c r="E46" s="94">
        <v>27</v>
      </c>
      <c r="F46" s="95">
        <v>36</v>
      </c>
      <c r="G46" s="95">
        <v>18</v>
      </c>
      <c r="H46" s="95">
        <v>0</v>
      </c>
      <c r="I46" s="95">
        <v>0</v>
      </c>
      <c r="J46" s="96">
        <v>20</v>
      </c>
      <c r="L46" s="380">
        <f>SUMPRODUCT(E$4:I$4,E46:I46)/SUM(E46:I46)</f>
        <v>4.1111111111111107</v>
      </c>
      <c r="N46" s="107">
        <v>2</v>
      </c>
      <c r="O46" s="95">
        <v>19</v>
      </c>
      <c r="P46" s="95">
        <v>44</v>
      </c>
      <c r="Q46" s="95">
        <v>10</v>
      </c>
      <c r="R46" s="95">
        <v>0</v>
      </c>
      <c r="S46" s="96">
        <v>26</v>
      </c>
      <c r="T46" s="137"/>
      <c r="U46" s="380">
        <f>SUMPRODUCT(N$4:R$4,N46:R46)/SUM(N46:R46)</f>
        <v>3.1733333333333333</v>
      </c>
    </row>
    <row r="47" spans="1:21" ht="13.5" customHeight="1" thickBot="1" x14ac:dyDescent="0.2">
      <c r="A47" s="370"/>
      <c r="B47" s="21"/>
      <c r="C47" s="26"/>
      <c r="D47" s="343"/>
      <c r="E47" s="70">
        <v>26.732673267326735</v>
      </c>
      <c r="F47" s="71">
        <v>35.64356435643564</v>
      </c>
      <c r="G47" s="71">
        <v>17.82178217821782</v>
      </c>
      <c r="H47" s="71">
        <v>0</v>
      </c>
      <c r="I47" s="71">
        <v>0</v>
      </c>
      <c r="J47" s="164">
        <v>19.801980198019802</v>
      </c>
      <c r="L47" s="383"/>
      <c r="N47" s="81">
        <v>1.9801980198019802</v>
      </c>
      <c r="O47" s="71">
        <v>18.811881188118811</v>
      </c>
      <c r="P47" s="71">
        <v>43.564356435643568</v>
      </c>
      <c r="Q47" s="71">
        <v>9.9009900990099009</v>
      </c>
      <c r="R47" s="71">
        <v>0</v>
      </c>
      <c r="S47" s="164">
        <v>25.742574257425744</v>
      </c>
      <c r="U47" s="383"/>
    </row>
    <row r="48" spans="1:21" s="110" customFormat="1" ht="13.5" customHeight="1" x14ac:dyDescent="0.15">
      <c r="A48" s="369" t="s">
        <v>227</v>
      </c>
      <c r="B48" s="108" t="s">
        <v>53</v>
      </c>
      <c r="C48" s="120"/>
      <c r="D48" s="342">
        <v>144</v>
      </c>
      <c r="E48" s="94">
        <v>68</v>
      </c>
      <c r="F48" s="95">
        <v>61</v>
      </c>
      <c r="G48" s="95">
        <v>12</v>
      </c>
      <c r="H48" s="95">
        <v>1</v>
      </c>
      <c r="I48" s="95">
        <v>0</v>
      </c>
      <c r="J48" s="96">
        <v>2</v>
      </c>
      <c r="L48" s="382">
        <f>SUMPRODUCT(E$4:I$4,E48:I48)/SUM(E48:I48)</f>
        <v>4.380281690140845</v>
      </c>
      <c r="N48" s="107">
        <v>3</v>
      </c>
      <c r="O48" s="95">
        <v>31</v>
      </c>
      <c r="P48" s="95">
        <v>70</v>
      </c>
      <c r="Q48" s="95">
        <v>27</v>
      </c>
      <c r="R48" s="95">
        <v>8</v>
      </c>
      <c r="S48" s="96">
        <v>5</v>
      </c>
      <c r="T48" s="137"/>
      <c r="U48" s="382">
        <f>SUMPRODUCT(N$4:R$4,N48:R48)/SUM(N48:R48)</f>
        <v>2.9568345323741005</v>
      </c>
    </row>
    <row r="49" spans="1:21" ht="13.5" customHeight="1" x14ac:dyDescent="0.15">
      <c r="A49" s="369"/>
      <c r="B49" s="10"/>
      <c r="C49" s="24"/>
      <c r="D49" s="341"/>
      <c r="E49" s="67">
        <v>47.222222222222221</v>
      </c>
      <c r="F49" s="68">
        <v>42.361111111111107</v>
      </c>
      <c r="G49" s="68">
        <v>8.3333333333333321</v>
      </c>
      <c r="H49" s="68">
        <v>0.69444444444444442</v>
      </c>
      <c r="I49" s="68">
        <v>0</v>
      </c>
      <c r="J49" s="162">
        <v>1.3888888888888888</v>
      </c>
      <c r="L49" s="381"/>
      <c r="N49" s="80">
        <v>2.083333333333333</v>
      </c>
      <c r="O49" s="68">
        <v>21.527777777777779</v>
      </c>
      <c r="P49" s="68">
        <v>48.611111111111107</v>
      </c>
      <c r="Q49" s="68">
        <v>18.75</v>
      </c>
      <c r="R49" s="68">
        <v>5.5555555555555554</v>
      </c>
      <c r="S49" s="162">
        <v>3.4722222222222223</v>
      </c>
      <c r="U49" s="381"/>
    </row>
    <row r="50" spans="1:21" s="110" customFormat="1" ht="13.5" customHeight="1" x14ac:dyDescent="0.15">
      <c r="A50" s="369"/>
      <c r="B50" s="108" t="s">
        <v>433</v>
      </c>
      <c r="C50" s="120"/>
      <c r="D50" s="342">
        <v>364</v>
      </c>
      <c r="E50" s="94">
        <v>150</v>
      </c>
      <c r="F50" s="95">
        <v>150</v>
      </c>
      <c r="G50" s="95">
        <v>51</v>
      </c>
      <c r="H50" s="95">
        <v>5</v>
      </c>
      <c r="I50" s="95">
        <v>2</v>
      </c>
      <c r="J50" s="96">
        <v>6</v>
      </c>
      <c r="L50" s="380">
        <f>SUMPRODUCT(E$4:I$4,E50:I50)/SUM(E50:I50)</f>
        <v>4.2318435754189947</v>
      </c>
      <c r="N50" s="107">
        <v>7</v>
      </c>
      <c r="O50" s="95">
        <v>51</v>
      </c>
      <c r="P50" s="95">
        <v>203</v>
      </c>
      <c r="Q50" s="95">
        <v>78</v>
      </c>
      <c r="R50" s="95">
        <v>18</v>
      </c>
      <c r="S50" s="96">
        <v>7</v>
      </c>
      <c r="T50" s="137"/>
      <c r="U50" s="380">
        <f>SUMPRODUCT(N$4:R$4,N50:R50)/SUM(N50:R50)</f>
        <v>2.8627450980392157</v>
      </c>
    </row>
    <row r="51" spans="1:21" ht="13.5" customHeight="1" x14ac:dyDescent="0.15">
      <c r="A51" s="369"/>
      <c r="B51" s="10"/>
      <c r="C51" s="24"/>
      <c r="D51" s="341"/>
      <c r="E51" s="67">
        <v>41.208791208791204</v>
      </c>
      <c r="F51" s="68">
        <v>41.208791208791204</v>
      </c>
      <c r="G51" s="68">
        <v>14.010989010989011</v>
      </c>
      <c r="H51" s="68">
        <v>1.3736263736263736</v>
      </c>
      <c r="I51" s="68">
        <v>0.5494505494505495</v>
      </c>
      <c r="J51" s="162">
        <v>1.6483516483516485</v>
      </c>
      <c r="L51" s="381"/>
      <c r="N51" s="80">
        <v>1.9230769230769231</v>
      </c>
      <c r="O51" s="68">
        <v>14.010989010989011</v>
      </c>
      <c r="P51" s="68">
        <v>55.769230769230774</v>
      </c>
      <c r="Q51" s="68">
        <v>21.428571428571427</v>
      </c>
      <c r="R51" s="68">
        <v>4.9450549450549453</v>
      </c>
      <c r="S51" s="162">
        <v>1.9230769230769231</v>
      </c>
      <c r="U51" s="381"/>
    </row>
    <row r="52" spans="1:21" s="110" customFormat="1" ht="13.5" customHeight="1" x14ac:dyDescent="0.15">
      <c r="A52" s="369"/>
      <c r="B52" s="108" t="s">
        <v>55</v>
      </c>
      <c r="C52" s="120"/>
      <c r="D52" s="342">
        <v>229</v>
      </c>
      <c r="E52" s="94">
        <v>94</v>
      </c>
      <c r="F52" s="95">
        <v>109</v>
      </c>
      <c r="G52" s="95">
        <v>23</v>
      </c>
      <c r="H52" s="95">
        <v>0</v>
      </c>
      <c r="I52" s="95">
        <v>0</v>
      </c>
      <c r="J52" s="96">
        <v>3</v>
      </c>
      <c r="L52" s="380">
        <f>SUMPRODUCT(E$4:I$4,E52:I52)/SUM(E52:I52)</f>
        <v>4.3141592920353986</v>
      </c>
      <c r="N52" s="107">
        <v>5</v>
      </c>
      <c r="O52" s="95">
        <v>31</v>
      </c>
      <c r="P52" s="95">
        <v>118</v>
      </c>
      <c r="Q52" s="95">
        <v>57</v>
      </c>
      <c r="R52" s="95">
        <v>12</v>
      </c>
      <c r="S52" s="96">
        <v>6</v>
      </c>
      <c r="T52" s="137"/>
      <c r="U52" s="380">
        <f>SUMPRODUCT(N$4:R$4,N52:R52)/SUM(N52:R52)</f>
        <v>2.8206278026905829</v>
      </c>
    </row>
    <row r="53" spans="1:21" ht="13.5" customHeight="1" x14ac:dyDescent="0.15">
      <c r="A53" s="369"/>
      <c r="B53" s="10"/>
      <c r="C53" s="24"/>
      <c r="D53" s="341"/>
      <c r="E53" s="67">
        <v>41.048034934497821</v>
      </c>
      <c r="F53" s="68">
        <v>47.598253275109172</v>
      </c>
      <c r="G53" s="68">
        <v>10.043668122270741</v>
      </c>
      <c r="H53" s="68">
        <v>0</v>
      </c>
      <c r="I53" s="68">
        <v>0</v>
      </c>
      <c r="J53" s="162">
        <v>1.3100436681222707</v>
      </c>
      <c r="L53" s="381"/>
      <c r="N53" s="80">
        <v>2.1834061135371177</v>
      </c>
      <c r="O53" s="68">
        <v>13.537117903930133</v>
      </c>
      <c r="P53" s="68">
        <v>51.528384279475979</v>
      </c>
      <c r="Q53" s="68">
        <v>24.890829694323145</v>
      </c>
      <c r="R53" s="68">
        <v>5.2401746724890828</v>
      </c>
      <c r="S53" s="162">
        <v>2.6200873362445414</v>
      </c>
      <c r="U53" s="381"/>
    </row>
    <row r="54" spans="1:21" s="110" customFormat="1" ht="13.5" customHeight="1" x14ac:dyDescent="0.15">
      <c r="A54" s="369"/>
      <c r="B54" s="108" t="s">
        <v>57</v>
      </c>
      <c r="C54" s="120"/>
      <c r="D54" s="342">
        <v>173</v>
      </c>
      <c r="E54" s="94">
        <v>91</v>
      </c>
      <c r="F54" s="95">
        <v>61</v>
      </c>
      <c r="G54" s="95">
        <v>17</v>
      </c>
      <c r="H54" s="95">
        <v>1</v>
      </c>
      <c r="I54" s="95">
        <v>0</v>
      </c>
      <c r="J54" s="96">
        <v>3</v>
      </c>
      <c r="L54" s="380">
        <f>SUMPRODUCT(E$4:I$4,E54:I54)/SUM(E54:I54)</f>
        <v>4.4235294117647062</v>
      </c>
      <c r="N54" s="107">
        <v>5</v>
      </c>
      <c r="O54" s="95">
        <v>36</v>
      </c>
      <c r="P54" s="95">
        <v>83</v>
      </c>
      <c r="Q54" s="95">
        <v>42</v>
      </c>
      <c r="R54" s="95">
        <v>4</v>
      </c>
      <c r="S54" s="96">
        <v>3</v>
      </c>
      <c r="T54" s="137"/>
      <c r="U54" s="380">
        <f>SUMPRODUCT(N$4:R$4,N54:R54)/SUM(N54:R54)</f>
        <v>2.9764705882352942</v>
      </c>
    </row>
    <row r="55" spans="1:21" ht="13.5" customHeight="1" x14ac:dyDescent="0.15">
      <c r="A55" s="369"/>
      <c r="B55" s="10"/>
      <c r="C55" s="24"/>
      <c r="D55" s="341"/>
      <c r="E55" s="67">
        <v>52.601156069364166</v>
      </c>
      <c r="F55" s="68">
        <v>35.260115606936417</v>
      </c>
      <c r="G55" s="68">
        <v>9.8265895953757223</v>
      </c>
      <c r="H55" s="68">
        <v>0.57803468208092479</v>
      </c>
      <c r="I55" s="68">
        <v>0</v>
      </c>
      <c r="J55" s="162">
        <v>1.7341040462427744</v>
      </c>
      <c r="L55" s="381"/>
      <c r="N55" s="80">
        <v>2.8901734104046244</v>
      </c>
      <c r="O55" s="68">
        <v>20.809248554913296</v>
      </c>
      <c r="P55" s="68">
        <v>47.97687861271676</v>
      </c>
      <c r="Q55" s="68">
        <v>24.277456647398843</v>
      </c>
      <c r="R55" s="68">
        <v>2.3121387283236992</v>
      </c>
      <c r="S55" s="162">
        <v>1.7341040462427744</v>
      </c>
      <c r="U55" s="381"/>
    </row>
    <row r="56" spans="1:21" s="110" customFormat="1" ht="13.5" customHeight="1" x14ac:dyDescent="0.15">
      <c r="A56" s="369"/>
      <c r="B56" s="108" t="s">
        <v>59</v>
      </c>
      <c r="C56" s="120"/>
      <c r="D56" s="342">
        <v>445</v>
      </c>
      <c r="E56" s="94">
        <v>202</v>
      </c>
      <c r="F56" s="95">
        <v>182</v>
      </c>
      <c r="G56" s="95">
        <v>51</v>
      </c>
      <c r="H56" s="95">
        <v>1</v>
      </c>
      <c r="I56" s="95">
        <v>0</v>
      </c>
      <c r="J56" s="96">
        <v>9</v>
      </c>
      <c r="L56" s="380">
        <f>SUMPRODUCT(E$4:I$4,E56:I56)/SUM(E56:I56)</f>
        <v>4.3417431192660549</v>
      </c>
      <c r="N56" s="107">
        <v>6</v>
      </c>
      <c r="O56" s="95">
        <v>90</v>
      </c>
      <c r="P56" s="95">
        <v>222</v>
      </c>
      <c r="Q56" s="95">
        <v>92</v>
      </c>
      <c r="R56" s="95">
        <v>18</v>
      </c>
      <c r="S56" s="96">
        <v>17</v>
      </c>
      <c r="T56" s="137"/>
      <c r="U56" s="380">
        <f>SUMPRODUCT(N$4:R$4,N56:R56)/SUM(N56:R56)</f>
        <v>2.9392523364485981</v>
      </c>
    </row>
    <row r="57" spans="1:21" ht="13.5" customHeight="1" x14ac:dyDescent="0.15">
      <c r="A57" s="369"/>
      <c r="B57" s="10"/>
      <c r="C57" s="24"/>
      <c r="D57" s="341"/>
      <c r="E57" s="67">
        <v>45.393258426966291</v>
      </c>
      <c r="F57" s="68">
        <v>40.898876404494381</v>
      </c>
      <c r="G57" s="68">
        <v>11.460674157303369</v>
      </c>
      <c r="H57" s="68">
        <v>0.22471910112359553</v>
      </c>
      <c r="I57" s="68">
        <v>0</v>
      </c>
      <c r="J57" s="162">
        <v>2.0224719101123596</v>
      </c>
      <c r="L57" s="381"/>
      <c r="N57" s="80">
        <v>1.348314606741573</v>
      </c>
      <c r="O57" s="68">
        <v>20.224719101123593</v>
      </c>
      <c r="P57" s="68">
        <v>49.887640449438202</v>
      </c>
      <c r="Q57" s="68">
        <v>20.674157303370784</v>
      </c>
      <c r="R57" s="68">
        <v>4.0449438202247192</v>
      </c>
      <c r="S57" s="162">
        <v>3.8202247191011236</v>
      </c>
      <c r="U57" s="381"/>
    </row>
    <row r="58" spans="1:21" s="110" customFormat="1" ht="13.5" customHeight="1" x14ac:dyDescent="0.15">
      <c r="A58" s="369"/>
      <c r="B58" s="108" t="s">
        <v>61</v>
      </c>
      <c r="C58" s="120"/>
      <c r="D58" s="342">
        <v>214</v>
      </c>
      <c r="E58" s="94">
        <v>93</v>
      </c>
      <c r="F58" s="95">
        <v>85</v>
      </c>
      <c r="G58" s="95">
        <v>31</v>
      </c>
      <c r="H58" s="95">
        <v>0</v>
      </c>
      <c r="I58" s="95">
        <v>0</v>
      </c>
      <c r="J58" s="96">
        <v>5</v>
      </c>
      <c r="L58" s="380">
        <f>SUMPRODUCT(E$4:I$4,E58:I58)/SUM(E58:I58)</f>
        <v>4.2966507177033497</v>
      </c>
      <c r="N58" s="107">
        <v>5</v>
      </c>
      <c r="O58" s="95">
        <v>40</v>
      </c>
      <c r="P58" s="95">
        <v>111</v>
      </c>
      <c r="Q58" s="95">
        <v>44</v>
      </c>
      <c r="R58" s="95">
        <v>6</v>
      </c>
      <c r="S58" s="96">
        <v>8</v>
      </c>
      <c r="T58" s="137"/>
      <c r="U58" s="380">
        <f>SUMPRODUCT(N$4:R$4,N58:R58)/SUM(N58:R58)</f>
        <v>2.970873786407767</v>
      </c>
    </row>
    <row r="59" spans="1:21" ht="13.5" customHeight="1" x14ac:dyDescent="0.15">
      <c r="A59" s="369"/>
      <c r="B59" s="10"/>
      <c r="C59" s="24"/>
      <c r="D59" s="341"/>
      <c r="E59" s="67">
        <v>43.457943925233643</v>
      </c>
      <c r="F59" s="68">
        <v>39.719626168224295</v>
      </c>
      <c r="G59" s="68">
        <v>14.485981308411214</v>
      </c>
      <c r="H59" s="68">
        <v>0</v>
      </c>
      <c r="I59" s="68">
        <v>0</v>
      </c>
      <c r="J59" s="162">
        <v>2.3364485981308412</v>
      </c>
      <c r="L59" s="381"/>
      <c r="N59" s="80">
        <v>2.3364485981308412</v>
      </c>
      <c r="O59" s="68">
        <v>18.691588785046729</v>
      </c>
      <c r="P59" s="68">
        <v>51.86915887850467</v>
      </c>
      <c r="Q59" s="68">
        <v>20.5607476635514</v>
      </c>
      <c r="R59" s="68">
        <v>2.8037383177570092</v>
      </c>
      <c r="S59" s="162">
        <v>3.7383177570093453</v>
      </c>
      <c r="U59" s="381"/>
    </row>
    <row r="60" spans="1:21" s="110" customFormat="1" ht="13.5" customHeight="1" x14ac:dyDescent="0.15">
      <c r="A60" s="369"/>
      <c r="B60" s="108" t="s">
        <v>63</v>
      </c>
      <c r="C60" s="120"/>
      <c r="D60" s="330">
        <v>133</v>
      </c>
      <c r="E60" s="94">
        <v>49</v>
      </c>
      <c r="F60" s="95">
        <v>45</v>
      </c>
      <c r="G60" s="95">
        <v>20</v>
      </c>
      <c r="H60" s="95">
        <v>1</v>
      </c>
      <c r="I60" s="95">
        <v>0</v>
      </c>
      <c r="J60" s="96">
        <v>18</v>
      </c>
      <c r="L60" s="380">
        <f>SUMPRODUCT(E$4:I$4,E60:I60)/SUM(E60:I60)</f>
        <v>4.2347826086956522</v>
      </c>
      <c r="N60" s="107">
        <v>2</v>
      </c>
      <c r="O60" s="95">
        <v>26</v>
      </c>
      <c r="P60" s="95">
        <v>57</v>
      </c>
      <c r="Q60" s="95">
        <v>18</v>
      </c>
      <c r="R60" s="95">
        <v>3</v>
      </c>
      <c r="S60" s="96">
        <v>27</v>
      </c>
      <c r="T60" s="137"/>
      <c r="U60" s="380">
        <f>SUMPRODUCT(N$4:R$4,N60:R60)/SUM(N60:R60)</f>
        <v>3.0566037735849059</v>
      </c>
    </row>
    <row r="61" spans="1:21" ht="13.5" customHeight="1" x14ac:dyDescent="0.15">
      <c r="A61" s="369"/>
      <c r="B61" s="10"/>
      <c r="C61" s="24"/>
      <c r="D61" s="341"/>
      <c r="E61" s="67">
        <v>36.84210526315789</v>
      </c>
      <c r="F61" s="68">
        <v>33.834586466165412</v>
      </c>
      <c r="G61" s="68">
        <v>15.037593984962406</v>
      </c>
      <c r="H61" s="68">
        <v>0.75187969924812026</v>
      </c>
      <c r="I61" s="68">
        <v>0</v>
      </c>
      <c r="J61" s="162">
        <v>13.533834586466165</v>
      </c>
      <c r="L61" s="381"/>
      <c r="N61" s="80">
        <v>1.5037593984962405</v>
      </c>
      <c r="O61" s="68">
        <v>19.548872180451127</v>
      </c>
      <c r="P61" s="68">
        <v>42.857142857142854</v>
      </c>
      <c r="Q61" s="68">
        <v>13.533834586466165</v>
      </c>
      <c r="R61" s="68">
        <v>2.2556390977443606</v>
      </c>
      <c r="S61" s="162">
        <v>20.300751879699249</v>
      </c>
      <c r="U61" s="381"/>
    </row>
    <row r="62" spans="1:21" s="110" customFormat="1" ht="13.5" customHeight="1" x14ac:dyDescent="0.15">
      <c r="A62" s="369"/>
      <c r="B62" s="108" t="s">
        <v>65</v>
      </c>
      <c r="C62" s="120"/>
      <c r="D62" s="330">
        <v>497</v>
      </c>
      <c r="E62" s="94">
        <v>196</v>
      </c>
      <c r="F62" s="95">
        <v>188</v>
      </c>
      <c r="G62" s="95">
        <v>80</v>
      </c>
      <c r="H62" s="95">
        <v>3</v>
      </c>
      <c r="I62" s="95">
        <v>2</v>
      </c>
      <c r="J62" s="96">
        <v>28</v>
      </c>
      <c r="L62" s="380">
        <f>SUMPRODUCT(E$4:I$4,E62:I62)/SUM(E62:I62)</f>
        <v>4.2217484008528787</v>
      </c>
      <c r="N62" s="107">
        <v>9</v>
      </c>
      <c r="O62" s="95">
        <v>108</v>
      </c>
      <c r="P62" s="95">
        <v>256</v>
      </c>
      <c r="Q62" s="95">
        <v>68</v>
      </c>
      <c r="R62" s="95">
        <v>11</v>
      </c>
      <c r="S62" s="96">
        <v>45</v>
      </c>
      <c r="T62" s="137"/>
      <c r="U62" s="380">
        <f>SUMPRODUCT(N$4:R$4,N62:R62)/SUM(N62:R62)</f>
        <v>3.0796460176991149</v>
      </c>
    </row>
    <row r="63" spans="1:21" ht="13.5" customHeight="1" x14ac:dyDescent="0.15">
      <c r="A63" s="369"/>
      <c r="B63" s="10"/>
      <c r="C63" s="24"/>
      <c r="D63" s="341"/>
      <c r="E63" s="67">
        <v>39.436619718309856</v>
      </c>
      <c r="F63" s="68">
        <v>37.82696177062374</v>
      </c>
      <c r="G63" s="68">
        <v>16.096579476861166</v>
      </c>
      <c r="H63" s="68">
        <v>0.60362173038229372</v>
      </c>
      <c r="I63" s="68">
        <v>0.4024144869215292</v>
      </c>
      <c r="J63" s="162">
        <v>5.6338028169014089</v>
      </c>
      <c r="L63" s="381"/>
      <c r="N63" s="80">
        <v>1.8108651911468814</v>
      </c>
      <c r="O63" s="68">
        <v>21.730382293762577</v>
      </c>
      <c r="P63" s="68">
        <v>51.509054325955738</v>
      </c>
      <c r="Q63" s="68">
        <v>13.682092555331993</v>
      </c>
      <c r="R63" s="68">
        <v>2.2132796780684103</v>
      </c>
      <c r="S63" s="162">
        <v>9.0543259557344058</v>
      </c>
      <c r="U63" s="381"/>
    </row>
    <row r="64" spans="1:21" s="110" customFormat="1" ht="13.5" customHeight="1" x14ac:dyDescent="0.15">
      <c r="A64" s="369"/>
      <c r="B64" s="108" t="s">
        <v>66</v>
      </c>
      <c r="C64" s="120"/>
      <c r="D64" s="342">
        <v>688</v>
      </c>
      <c r="E64" s="94">
        <v>266</v>
      </c>
      <c r="F64" s="95">
        <v>287</v>
      </c>
      <c r="G64" s="95">
        <v>83</v>
      </c>
      <c r="H64" s="95">
        <v>8</v>
      </c>
      <c r="I64" s="95">
        <v>2</v>
      </c>
      <c r="J64" s="96">
        <v>42</v>
      </c>
      <c r="L64" s="380">
        <f>SUMPRODUCT(E$4:I$4,E64:I64)/SUM(E64:I64)</f>
        <v>4.2492260061919502</v>
      </c>
      <c r="N64" s="107">
        <v>8</v>
      </c>
      <c r="O64" s="95">
        <v>110</v>
      </c>
      <c r="P64" s="95">
        <v>344</v>
      </c>
      <c r="Q64" s="95">
        <v>139</v>
      </c>
      <c r="R64" s="95">
        <v>24</v>
      </c>
      <c r="S64" s="96">
        <v>63</v>
      </c>
      <c r="T64" s="137"/>
      <c r="U64" s="380">
        <f>SUMPRODUCT(N$4:R$4,N64:R64)/SUM(N64:R64)</f>
        <v>2.9024000000000001</v>
      </c>
    </row>
    <row r="65" spans="1:21" ht="13.5" customHeight="1" thickBot="1" x14ac:dyDescent="0.2">
      <c r="A65" s="370"/>
      <c r="B65" s="21"/>
      <c r="C65" s="26"/>
      <c r="D65" s="343"/>
      <c r="E65" s="70">
        <v>38.662790697674424</v>
      </c>
      <c r="F65" s="71">
        <v>41.715116279069768</v>
      </c>
      <c r="G65" s="71">
        <v>12.063953488372094</v>
      </c>
      <c r="H65" s="71">
        <v>1.1627906976744187</v>
      </c>
      <c r="I65" s="71">
        <v>0.29069767441860467</v>
      </c>
      <c r="J65" s="164">
        <v>6.104651162790697</v>
      </c>
      <c r="L65" s="383"/>
      <c r="N65" s="81">
        <v>1.1627906976744187</v>
      </c>
      <c r="O65" s="71">
        <v>15.988372093023257</v>
      </c>
      <c r="P65" s="71">
        <v>50</v>
      </c>
      <c r="Q65" s="71">
        <v>20.203488372093023</v>
      </c>
      <c r="R65" s="71">
        <v>3.4883720930232558</v>
      </c>
      <c r="S65" s="164">
        <v>9.1569767441860463</v>
      </c>
      <c r="U65" s="383"/>
    </row>
    <row r="66" spans="1:21" s="110" customFormat="1" ht="13.5" customHeight="1" x14ac:dyDescent="0.15">
      <c r="A66" s="367" t="s">
        <v>73</v>
      </c>
      <c r="B66" s="108" t="s">
        <v>67</v>
      </c>
      <c r="C66" s="120"/>
      <c r="D66" s="342">
        <v>1507</v>
      </c>
      <c r="E66" s="94">
        <v>623</v>
      </c>
      <c r="F66" s="95">
        <v>611</v>
      </c>
      <c r="G66" s="95">
        <v>204</v>
      </c>
      <c r="H66" s="95">
        <v>12</v>
      </c>
      <c r="I66" s="95">
        <v>3</v>
      </c>
      <c r="J66" s="96">
        <v>54</v>
      </c>
      <c r="L66" s="382">
        <f>SUMPRODUCT(E$4:I$4,E66:I66)/SUM(E66:I66)</f>
        <v>4.2656572608396424</v>
      </c>
      <c r="N66" s="107">
        <v>26</v>
      </c>
      <c r="O66" s="95">
        <v>257</v>
      </c>
      <c r="P66" s="95">
        <v>761</v>
      </c>
      <c r="Q66" s="95">
        <v>317</v>
      </c>
      <c r="R66" s="95">
        <v>60</v>
      </c>
      <c r="S66" s="96">
        <v>86</v>
      </c>
      <c r="T66" s="137"/>
      <c r="U66" s="382">
        <f>SUMPRODUCT(N$4:R$4,N66:R66)/SUM(N66:R66)</f>
        <v>2.9099225897255452</v>
      </c>
    </row>
    <row r="67" spans="1:21" ht="13.5" customHeight="1" x14ac:dyDescent="0.15">
      <c r="A67" s="369"/>
      <c r="B67" s="10" t="s">
        <v>68</v>
      </c>
      <c r="C67" s="24"/>
      <c r="D67" s="341"/>
      <c r="E67" s="67">
        <v>41.340411413404112</v>
      </c>
      <c r="F67" s="68">
        <v>40.544127405441273</v>
      </c>
      <c r="G67" s="68">
        <v>13.536828135368282</v>
      </c>
      <c r="H67" s="68">
        <v>0.79628400796284016</v>
      </c>
      <c r="I67" s="68">
        <v>0.19907100199071004</v>
      </c>
      <c r="J67" s="162">
        <v>3.5832780358327807</v>
      </c>
      <c r="L67" s="381"/>
      <c r="N67" s="80">
        <v>1.7252820172528203</v>
      </c>
      <c r="O67" s="68">
        <v>17.05374917053749</v>
      </c>
      <c r="P67" s="68">
        <v>50.497677504976778</v>
      </c>
      <c r="Q67" s="68">
        <v>21.035169210351693</v>
      </c>
      <c r="R67" s="68">
        <v>3.9814200398142008</v>
      </c>
      <c r="S67" s="162">
        <v>5.7067020570670213</v>
      </c>
      <c r="U67" s="381"/>
    </row>
    <row r="68" spans="1:21" s="110" customFormat="1" ht="13.5" customHeight="1" x14ac:dyDescent="0.15">
      <c r="A68" s="369"/>
      <c r="B68" s="108" t="s">
        <v>69</v>
      </c>
      <c r="C68" s="120"/>
      <c r="D68" s="342">
        <v>1187</v>
      </c>
      <c r="E68" s="94">
        <v>498</v>
      </c>
      <c r="F68" s="95">
        <v>496</v>
      </c>
      <c r="G68" s="95">
        <v>137</v>
      </c>
      <c r="H68" s="95">
        <v>7</v>
      </c>
      <c r="I68" s="95">
        <v>2</v>
      </c>
      <c r="J68" s="96">
        <v>47</v>
      </c>
      <c r="L68" s="380">
        <f>SUMPRODUCT(E$4:I$4,E68:I68)/SUM(E68:I68)</f>
        <v>4.299122807017544</v>
      </c>
      <c r="N68" s="107">
        <v>21</v>
      </c>
      <c r="O68" s="95">
        <v>226</v>
      </c>
      <c r="P68" s="95">
        <v>613</v>
      </c>
      <c r="Q68" s="95">
        <v>213</v>
      </c>
      <c r="R68" s="95">
        <v>40</v>
      </c>
      <c r="S68" s="96">
        <v>74</v>
      </c>
      <c r="T68" s="137"/>
      <c r="U68" s="380">
        <f>SUMPRODUCT(N$4:R$4,N68:R68)/SUM(N68:R68)</f>
        <v>2.9775381850853551</v>
      </c>
    </row>
    <row r="69" spans="1:21" ht="13.5" customHeight="1" x14ac:dyDescent="0.15">
      <c r="A69" s="369"/>
      <c r="B69" s="10" t="s">
        <v>70</v>
      </c>
      <c r="C69" s="24"/>
      <c r="D69" s="341"/>
      <c r="E69" s="67">
        <v>41.954507160909856</v>
      </c>
      <c r="F69" s="68">
        <v>41.786015164279696</v>
      </c>
      <c r="G69" s="68">
        <v>11.541701769165964</v>
      </c>
      <c r="H69" s="68">
        <v>0.58972198820556021</v>
      </c>
      <c r="I69" s="68">
        <v>0.16849199663016007</v>
      </c>
      <c r="J69" s="162">
        <v>3.9595619208087616</v>
      </c>
      <c r="L69" s="381"/>
      <c r="N69" s="80">
        <v>1.7691659646166806</v>
      </c>
      <c r="O69" s="68">
        <v>19.03959561920809</v>
      </c>
      <c r="P69" s="68">
        <v>51.642796967144058</v>
      </c>
      <c r="Q69" s="68">
        <v>17.944397641112047</v>
      </c>
      <c r="R69" s="68">
        <v>3.3698399326032011</v>
      </c>
      <c r="S69" s="162">
        <v>6.2342038753159228</v>
      </c>
      <c r="U69" s="381"/>
    </row>
    <row r="70" spans="1:21" s="110" customFormat="1" ht="13.5" customHeight="1" x14ac:dyDescent="0.15">
      <c r="A70" s="369"/>
      <c r="B70" s="108" t="s">
        <v>361</v>
      </c>
      <c r="C70" s="120"/>
      <c r="D70" s="342">
        <v>18</v>
      </c>
      <c r="E70" s="94">
        <v>5</v>
      </c>
      <c r="F70" s="95">
        <v>2</v>
      </c>
      <c r="G70" s="95">
        <v>4</v>
      </c>
      <c r="H70" s="95">
        <v>0</v>
      </c>
      <c r="I70" s="95">
        <v>1</v>
      </c>
      <c r="J70" s="96">
        <v>6</v>
      </c>
      <c r="L70" s="380">
        <f>SUMPRODUCT(E$4:I$4,E70:I70)/SUM(E70:I70)</f>
        <v>3.8333333333333335</v>
      </c>
      <c r="N70" s="107">
        <v>1</v>
      </c>
      <c r="O70" s="95">
        <v>1</v>
      </c>
      <c r="P70" s="95">
        <v>6</v>
      </c>
      <c r="Q70" s="95">
        <v>0</v>
      </c>
      <c r="R70" s="95">
        <v>0</v>
      </c>
      <c r="S70" s="96">
        <v>10</v>
      </c>
      <c r="T70" s="137"/>
      <c r="U70" s="380">
        <f>SUMPRODUCT(N$4:R$4,N70:R70)/SUM(N70:R70)</f>
        <v>3.375</v>
      </c>
    </row>
    <row r="71" spans="1:21" ht="13.5" customHeight="1" thickBot="1" x14ac:dyDescent="0.2">
      <c r="A71" s="370"/>
      <c r="B71" s="21"/>
      <c r="C71" s="26"/>
      <c r="D71" s="343"/>
      <c r="E71" s="70">
        <v>27.777777777777779</v>
      </c>
      <c r="F71" s="71">
        <v>11.111111111111111</v>
      </c>
      <c r="G71" s="71">
        <v>22.222222222222221</v>
      </c>
      <c r="H71" s="71">
        <v>0</v>
      </c>
      <c r="I71" s="71">
        <v>5.5555555555555554</v>
      </c>
      <c r="J71" s="164">
        <v>33.333333333333329</v>
      </c>
      <c r="L71" s="383"/>
      <c r="N71" s="81">
        <v>5.5555555555555554</v>
      </c>
      <c r="O71" s="71">
        <v>5.5555555555555554</v>
      </c>
      <c r="P71" s="71">
        <v>33.333333333333329</v>
      </c>
      <c r="Q71" s="71">
        <v>0</v>
      </c>
      <c r="R71" s="71">
        <v>0</v>
      </c>
      <c r="S71" s="164">
        <v>55.555555555555557</v>
      </c>
      <c r="U71" s="383"/>
    </row>
    <row r="72" spans="1:21" s="110" customFormat="1" ht="13.5" customHeight="1" x14ac:dyDescent="0.15">
      <c r="A72" s="367" t="s">
        <v>510</v>
      </c>
      <c r="B72" s="108" t="s">
        <v>511</v>
      </c>
      <c r="C72" s="120"/>
      <c r="D72" s="342">
        <v>1212</v>
      </c>
      <c r="E72" s="94">
        <v>512</v>
      </c>
      <c r="F72" s="95">
        <v>510</v>
      </c>
      <c r="G72" s="95">
        <v>154</v>
      </c>
      <c r="H72" s="95">
        <v>5</v>
      </c>
      <c r="I72" s="95">
        <v>1</v>
      </c>
      <c r="J72" s="96">
        <v>30</v>
      </c>
      <c r="L72" s="382">
        <f>SUMPRODUCT(E$4:I$4,E72:I72)/SUM(E72:I72)</f>
        <v>4.2918781725888326</v>
      </c>
      <c r="N72" s="107">
        <v>14</v>
      </c>
      <c r="O72" s="95">
        <v>194</v>
      </c>
      <c r="P72" s="95">
        <v>655</v>
      </c>
      <c r="Q72" s="95">
        <v>260</v>
      </c>
      <c r="R72" s="95">
        <v>48</v>
      </c>
      <c r="S72" s="96">
        <v>41</v>
      </c>
      <c r="T72" s="137"/>
      <c r="U72" s="382">
        <f>SUMPRODUCT(N$4:R$4,N72:R72)/SUM(N72:R72)</f>
        <v>2.8855678906917164</v>
      </c>
    </row>
    <row r="73" spans="1:21" ht="13.5" customHeight="1" x14ac:dyDescent="0.15">
      <c r="A73" s="367"/>
      <c r="B73" s="10" t="s">
        <v>512</v>
      </c>
      <c r="C73" s="24"/>
      <c r="D73" s="341"/>
      <c r="E73" s="67">
        <v>42.244224422442244</v>
      </c>
      <c r="F73" s="68">
        <v>42.079207920792079</v>
      </c>
      <c r="G73" s="68">
        <v>12.706270627062707</v>
      </c>
      <c r="H73" s="68">
        <v>0.41254125412541248</v>
      </c>
      <c r="I73" s="68">
        <v>8.2508250825082508E-2</v>
      </c>
      <c r="J73" s="162">
        <v>2.4752475247524752</v>
      </c>
      <c r="L73" s="381"/>
      <c r="N73" s="80">
        <v>1.1551155115511551</v>
      </c>
      <c r="O73" s="68">
        <v>16.006600660066006</v>
      </c>
      <c r="P73" s="68">
        <v>54.042904290429036</v>
      </c>
      <c r="Q73" s="68">
        <v>21.452145214521451</v>
      </c>
      <c r="R73" s="68">
        <v>3.9603960396039604</v>
      </c>
      <c r="S73" s="162">
        <v>3.382838283828383</v>
      </c>
      <c r="U73" s="381"/>
    </row>
    <row r="74" spans="1:21" s="110" customFormat="1" ht="13.5" customHeight="1" x14ac:dyDescent="0.15">
      <c r="A74" s="367"/>
      <c r="B74" s="108" t="s">
        <v>513</v>
      </c>
      <c r="C74" s="120"/>
      <c r="D74" s="342">
        <v>422</v>
      </c>
      <c r="E74" s="94">
        <v>174</v>
      </c>
      <c r="F74" s="95">
        <v>191</v>
      </c>
      <c r="G74" s="95">
        <v>45</v>
      </c>
      <c r="H74" s="95">
        <v>3</v>
      </c>
      <c r="I74" s="95">
        <v>1</v>
      </c>
      <c r="J74" s="96">
        <v>8</v>
      </c>
      <c r="L74" s="380">
        <f>SUMPRODUCT(E$4:I$4,E74:I74)/SUM(E74:I74)</f>
        <v>4.2898550724637685</v>
      </c>
      <c r="N74" s="107">
        <v>14</v>
      </c>
      <c r="O74" s="95">
        <v>76</v>
      </c>
      <c r="P74" s="95">
        <v>220</v>
      </c>
      <c r="Q74" s="95">
        <v>83</v>
      </c>
      <c r="R74" s="95">
        <v>17</v>
      </c>
      <c r="S74" s="96">
        <v>12</v>
      </c>
      <c r="T74" s="137"/>
      <c r="U74" s="380">
        <f>SUMPRODUCT(N$4:R$4,N74:R74)/SUM(N74:R74)</f>
        <v>2.9682926829268292</v>
      </c>
    </row>
    <row r="75" spans="1:21" ht="13.5" customHeight="1" x14ac:dyDescent="0.15">
      <c r="A75" s="367"/>
      <c r="B75" s="10" t="s">
        <v>512</v>
      </c>
      <c r="C75" s="24"/>
      <c r="D75" s="341"/>
      <c r="E75" s="67">
        <v>41.232227488151658</v>
      </c>
      <c r="F75" s="68">
        <v>45.260663507109008</v>
      </c>
      <c r="G75" s="68">
        <v>10.66350710900474</v>
      </c>
      <c r="H75" s="68">
        <v>0.7109004739336493</v>
      </c>
      <c r="I75" s="68">
        <v>0.23696682464454977</v>
      </c>
      <c r="J75" s="162">
        <v>1.8957345971563981</v>
      </c>
      <c r="L75" s="381"/>
      <c r="N75" s="80">
        <v>3.3175355450236967</v>
      </c>
      <c r="O75" s="68">
        <v>18.009478672985782</v>
      </c>
      <c r="P75" s="68">
        <v>52.132701421800952</v>
      </c>
      <c r="Q75" s="68">
        <v>19.66824644549763</v>
      </c>
      <c r="R75" s="68">
        <v>4.028436018957346</v>
      </c>
      <c r="S75" s="162">
        <v>2.8436018957345972</v>
      </c>
      <c r="U75" s="381"/>
    </row>
    <row r="76" spans="1:21" s="110" customFormat="1" ht="13.5" customHeight="1" x14ac:dyDescent="0.15">
      <c r="A76" s="367"/>
      <c r="B76" s="108" t="s">
        <v>514</v>
      </c>
      <c r="C76" s="120"/>
      <c r="D76" s="342">
        <v>1078</v>
      </c>
      <c r="E76" s="94">
        <v>440</v>
      </c>
      <c r="F76" s="95">
        <v>408</v>
      </c>
      <c r="G76" s="95">
        <v>146</v>
      </c>
      <c r="H76" s="95">
        <v>11</v>
      </c>
      <c r="I76" s="95">
        <v>4</v>
      </c>
      <c r="J76" s="96">
        <v>69</v>
      </c>
      <c r="L76" s="380">
        <f>SUMPRODUCT(E$4:I$4,E76:I76)/SUM(E76:I76)</f>
        <v>4.2576808721506438</v>
      </c>
      <c r="N76" s="107">
        <v>20</v>
      </c>
      <c r="O76" s="95">
        <v>214</v>
      </c>
      <c r="P76" s="95">
        <v>505</v>
      </c>
      <c r="Q76" s="95">
        <v>187</v>
      </c>
      <c r="R76" s="95">
        <v>35</v>
      </c>
      <c r="S76" s="96">
        <v>117</v>
      </c>
      <c r="T76" s="137"/>
      <c r="U76" s="380">
        <f>SUMPRODUCT(N$4:R$4,N76:R76)/SUM(N76:R76)</f>
        <v>2.9968782518210197</v>
      </c>
    </row>
    <row r="77" spans="1:21" ht="13.5" customHeight="1" thickBot="1" x14ac:dyDescent="0.2">
      <c r="A77" s="368"/>
      <c r="B77" s="21"/>
      <c r="C77" s="26"/>
      <c r="D77" s="343"/>
      <c r="E77" s="70">
        <v>40.816326530612244</v>
      </c>
      <c r="F77" s="71">
        <v>37.847866419294988</v>
      </c>
      <c r="G77" s="71">
        <v>13.543599257884972</v>
      </c>
      <c r="H77" s="71">
        <v>1.0204081632653061</v>
      </c>
      <c r="I77" s="71">
        <v>0.3710575139146568</v>
      </c>
      <c r="J77" s="164">
        <v>6.4007421150278301</v>
      </c>
      <c r="L77" s="383"/>
      <c r="N77" s="81">
        <v>1.855287569573284</v>
      </c>
      <c r="O77" s="71">
        <v>19.851576994434136</v>
      </c>
      <c r="P77" s="71">
        <v>46.846011131725419</v>
      </c>
      <c r="Q77" s="71">
        <v>17.346938775510203</v>
      </c>
      <c r="R77" s="71">
        <v>3.2467532467532463</v>
      </c>
      <c r="S77" s="164">
        <v>10.853432282003711</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336</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1687</v>
      </c>
      <c r="F6" s="92">
        <v>798</v>
      </c>
      <c r="G6" s="92">
        <v>114</v>
      </c>
      <c r="H6" s="92">
        <v>6</v>
      </c>
      <c r="I6" s="92">
        <v>5</v>
      </c>
      <c r="J6" s="93">
        <v>102</v>
      </c>
      <c r="K6" s="133"/>
      <c r="L6" s="382">
        <f>SUMPRODUCT(E$4:I$4,E6:I6)/SUM(E6:I6)</f>
        <v>4.5923371647509574</v>
      </c>
      <c r="N6" s="100">
        <v>112</v>
      </c>
      <c r="O6" s="92">
        <v>803</v>
      </c>
      <c r="P6" s="92">
        <v>1306</v>
      </c>
      <c r="Q6" s="92">
        <v>277</v>
      </c>
      <c r="R6" s="92">
        <v>45</v>
      </c>
      <c r="S6" s="93">
        <v>169</v>
      </c>
      <c r="T6" s="137"/>
      <c r="U6" s="382">
        <f>SUMPRODUCT(N$4:R$4,N6:R6)/SUM(N6:R6)</f>
        <v>3.2595359811246558</v>
      </c>
    </row>
    <row r="7" spans="1:22" ht="13.5" customHeight="1" thickBot="1" x14ac:dyDescent="0.2">
      <c r="A7" s="8"/>
      <c r="B7" s="9"/>
      <c r="C7" s="9"/>
      <c r="D7" s="339"/>
      <c r="E7" s="64">
        <v>62.205014749262531</v>
      </c>
      <c r="F7" s="65">
        <v>29.424778761061948</v>
      </c>
      <c r="G7" s="65">
        <v>4.2035398230088497</v>
      </c>
      <c r="H7" s="65">
        <v>0.22123893805309736</v>
      </c>
      <c r="I7" s="65">
        <v>0.18436578171091444</v>
      </c>
      <c r="J7" s="163">
        <v>3.7610619469026552</v>
      </c>
      <c r="K7" s="134"/>
      <c r="L7" s="383"/>
      <c r="N7" s="79">
        <v>4.1297935103244834</v>
      </c>
      <c r="O7" s="65">
        <v>29.609144542772864</v>
      </c>
      <c r="P7" s="65">
        <v>48.156342182890853</v>
      </c>
      <c r="Q7" s="65">
        <v>10.213864306784661</v>
      </c>
      <c r="R7" s="65">
        <v>1.6592920353982303</v>
      </c>
      <c r="S7" s="163">
        <v>6.2315634218289082</v>
      </c>
      <c r="U7" s="383"/>
    </row>
    <row r="8" spans="1:22" s="110" customFormat="1" ht="13.5" customHeight="1" x14ac:dyDescent="0.15">
      <c r="A8" s="371" t="s">
        <v>30</v>
      </c>
      <c r="B8" s="118" t="s">
        <v>32</v>
      </c>
      <c r="C8" s="119"/>
      <c r="D8" s="340">
        <v>1272</v>
      </c>
      <c r="E8" s="101">
        <v>796</v>
      </c>
      <c r="F8" s="102">
        <v>370</v>
      </c>
      <c r="G8" s="102">
        <v>55</v>
      </c>
      <c r="H8" s="102">
        <v>1</v>
      </c>
      <c r="I8" s="102">
        <v>2</v>
      </c>
      <c r="J8" s="105">
        <v>48</v>
      </c>
      <c r="K8" s="133"/>
      <c r="L8" s="382">
        <f>SUMPRODUCT(E$4:I$4,E8:I8)/SUM(E8:I8)</f>
        <v>4.5988562091503269</v>
      </c>
      <c r="N8" s="104">
        <v>41</v>
      </c>
      <c r="O8" s="102">
        <v>387</v>
      </c>
      <c r="P8" s="102">
        <v>619</v>
      </c>
      <c r="Q8" s="102">
        <v>123</v>
      </c>
      <c r="R8" s="102">
        <v>19</v>
      </c>
      <c r="S8" s="105">
        <v>83</v>
      </c>
      <c r="T8" s="137"/>
      <c r="U8" s="382">
        <f>SUMPRODUCT(N$4:R$4,N8:R8)/SUM(N8:R8)</f>
        <v>3.2590412111017661</v>
      </c>
    </row>
    <row r="9" spans="1:22" ht="13.5" customHeight="1" x14ac:dyDescent="0.15">
      <c r="A9" s="369"/>
      <c r="B9" s="10"/>
      <c r="C9" s="24"/>
      <c r="D9" s="341"/>
      <c r="E9" s="67">
        <v>62.578616352201252</v>
      </c>
      <c r="F9" s="68">
        <v>29.088050314465409</v>
      </c>
      <c r="G9" s="68">
        <v>4.3238993710691824</v>
      </c>
      <c r="H9" s="68">
        <v>7.8616352201257872E-2</v>
      </c>
      <c r="I9" s="68">
        <v>0.15723270440251574</v>
      </c>
      <c r="J9" s="162">
        <v>3.7735849056603774</v>
      </c>
      <c r="K9" s="134"/>
      <c r="L9" s="381"/>
      <c r="N9" s="80">
        <v>3.2232704402515724</v>
      </c>
      <c r="O9" s="68">
        <v>30.424528301886795</v>
      </c>
      <c r="P9" s="68">
        <v>48.663522012578611</v>
      </c>
      <c r="Q9" s="68">
        <v>9.6698113207547181</v>
      </c>
      <c r="R9" s="68">
        <v>1.4937106918238994</v>
      </c>
      <c r="S9" s="162">
        <v>6.5251572327044025</v>
      </c>
      <c r="U9" s="381"/>
    </row>
    <row r="10" spans="1:22" s="110" customFormat="1" ht="13.5" customHeight="1" x14ac:dyDescent="0.15">
      <c r="A10" s="369"/>
      <c r="B10" s="108" t="s">
        <v>34</v>
      </c>
      <c r="C10" s="120"/>
      <c r="D10" s="342">
        <v>279</v>
      </c>
      <c r="E10" s="94">
        <v>192</v>
      </c>
      <c r="F10" s="95">
        <v>70</v>
      </c>
      <c r="G10" s="95">
        <v>9</v>
      </c>
      <c r="H10" s="95">
        <v>0</v>
      </c>
      <c r="I10" s="95">
        <v>0</v>
      </c>
      <c r="J10" s="96">
        <v>8</v>
      </c>
      <c r="K10" s="127"/>
      <c r="L10" s="380">
        <f>SUMPRODUCT(E$4:I$4,E10:I10)/SUM(E10:I10)</f>
        <v>4.6752767527675276</v>
      </c>
      <c r="N10" s="107">
        <v>9</v>
      </c>
      <c r="O10" s="95">
        <v>90</v>
      </c>
      <c r="P10" s="95">
        <v>131</v>
      </c>
      <c r="Q10" s="95">
        <v>31</v>
      </c>
      <c r="R10" s="95">
        <v>4</v>
      </c>
      <c r="S10" s="96">
        <v>14</v>
      </c>
      <c r="T10" s="137"/>
      <c r="U10" s="380">
        <f>SUMPRODUCT(N$4:R$4,N10:R10)/SUM(N10:R10)</f>
        <v>3.2603773584905662</v>
      </c>
    </row>
    <row r="11" spans="1:22" ht="13.5" customHeight="1" x14ac:dyDescent="0.15">
      <c r="A11" s="369"/>
      <c r="B11" s="10"/>
      <c r="C11" s="24"/>
      <c r="D11" s="341"/>
      <c r="E11" s="67">
        <v>68.817204301075279</v>
      </c>
      <c r="F11" s="68">
        <v>25.089605734767023</v>
      </c>
      <c r="G11" s="68">
        <v>3.225806451612903</v>
      </c>
      <c r="H11" s="68">
        <v>0</v>
      </c>
      <c r="I11" s="68">
        <v>0</v>
      </c>
      <c r="J11" s="162">
        <v>2.8673835125448028</v>
      </c>
      <c r="K11" s="128"/>
      <c r="L11" s="381"/>
      <c r="N11" s="80">
        <v>3.225806451612903</v>
      </c>
      <c r="O11" s="68">
        <v>32.258064516129032</v>
      </c>
      <c r="P11" s="68">
        <v>46.953405017921149</v>
      </c>
      <c r="Q11" s="68">
        <v>11.111111111111111</v>
      </c>
      <c r="R11" s="68">
        <v>1.4336917562724014</v>
      </c>
      <c r="S11" s="162">
        <v>5.0179211469534053</v>
      </c>
      <c r="U11" s="381"/>
    </row>
    <row r="12" spans="1:22" s="110" customFormat="1" ht="13.5" customHeight="1" x14ac:dyDescent="0.15">
      <c r="A12" s="369"/>
      <c r="B12" s="108" t="s">
        <v>36</v>
      </c>
      <c r="C12" s="120"/>
      <c r="D12" s="342">
        <v>680</v>
      </c>
      <c r="E12" s="94">
        <v>423</v>
      </c>
      <c r="F12" s="95">
        <v>204</v>
      </c>
      <c r="G12" s="95">
        <v>24</v>
      </c>
      <c r="H12" s="95">
        <v>3</v>
      </c>
      <c r="I12" s="95">
        <v>2</v>
      </c>
      <c r="J12" s="96">
        <v>24</v>
      </c>
      <c r="K12" s="127"/>
      <c r="L12" s="380">
        <f>SUMPRODUCT(E$4:I$4,E12:I12)/SUM(E12:I12)</f>
        <v>4.5899390243902438</v>
      </c>
      <c r="N12" s="107">
        <v>36</v>
      </c>
      <c r="O12" s="95">
        <v>186</v>
      </c>
      <c r="P12" s="95">
        <v>335</v>
      </c>
      <c r="Q12" s="95">
        <v>73</v>
      </c>
      <c r="R12" s="95">
        <v>13</v>
      </c>
      <c r="S12" s="96">
        <v>37</v>
      </c>
      <c r="T12" s="137"/>
      <c r="U12" s="380">
        <f>SUMPRODUCT(N$4:R$4,N12:R12)/SUM(N12:R12)</f>
        <v>3.2472783825816487</v>
      </c>
    </row>
    <row r="13" spans="1:22" ht="13.5" customHeight="1" x14ac:dyDescent="0.15">
      <c r="A13" s="369"/>
      <c r="B13" s="10"/>
      <c r="C13" s="24"/>
      <c r="D13" s="341"/>
      <c r="E13" s="67">
        <v>62.205882352941174</v>
      </c>
      <c r="F13" s="68">
        <v>30</v>
      </c>
      <c r="G13" s="68">
        <v>3.5294117647058822</v>
      </c>
      <c r="H13" s="68">
        <v>0.44117647058823528</v>
      </c>
      <c r="I13" s="68">
        <v>0.29411764705882354</v>
      </c>
      <c r="J13" s="162">
        <v>3.5294117647058822</v>
      </c>
      <c r="K13" s="128"/>
      <c r="L13" s="381"/>
      <c r="N13" s="80">
        <v>5.2941176470588234</v>
      </c>
      <c r="O13" s="68">
        <v>27.352941176470591</v>
      </c>
      <c r="P13" s="68">
        <v>49.264705882352942</v>
      </c>
      <c r="Q13" s="68">
        <v>10.735294117647058</v>
      </c>
      <c r="R13" s="68">
        <v>1.911764705882353</v>
      </c>
      <c r="S13" s="162">
        <v>5.4411764705882355</v>
      </c>
      <c r="U13" s="381"/>
    </row>
    <row r="14" spans="1:22" s="110" customFormat="1" ht="13.5" customHeight="1" x14ac:dyDescent="0.15">
      <c r="A14" s="369"/>
      <c r="B14" s="108" t="s">
        <v>38</v>
      </c>
      <c r="C14" s="120"/>
      <c r="D14" s="342">
        <v>196</v>
      </c>
      <c r="E14" s="94">
        <v>126</v>
      </c>
      <c r="F14" s="95">
        <v>54</v>
      </c>
      <c r="G14" s="95">
        <v>8</v>
      </c>
      <c r="H14" s="95">
        <v>1</v>
      </c>
      <c r="I14" s="95">
        <v>0</v>
      </c>
      <c r="J14" s="96">
        <v>7</v>
      </c>
      <c r="K14" s="127"/>
      <c r="L14" s="380">
        <f>SUMPRODUCT(E$4:I$4,E14:I14)/SUM(E14:I14)</f>
        <v>4.6137566137566139</v>
      </c>
      <c r="N14" s="107">
        <v>11</v>
      </c>
      <c r="O14" s="95">
        <v>57</v>
      </c>
      <c r="P14" s="95">
        <v>91</v>
      </c>
      <c r="Q14" s="95">
        <v>24</v>
      </c>
      <c r="R14" s="95">
        <v>3</v>
      </c>
      <c r="S14" s="96">
        <v>10</v>
      </c>
      <c r="T14" s="137"/>
      <c r="U14" s="380">
        <f>SUMPRODUCT(N$4:R$4,N14:R14)/SUM(N14:R14)</f>
        <v>3.263440860215054</v>
      </c>
    </row>
    <row r="15" spans="1:22" ht="13.5" customHeight="1" x14ac:dyDescent="0.15">
      <c r="A15" s="369"/>
      <c r="B15" s="10"/>
      <c r="C15" s="24"/>
      <c r="D15" s="341"/>
      <c r="E15" s="67">
        <v>64.285714285714292</v>
      </c>
      <c r="F15" s="68">
        <v>27.551020408163261</v>
      </c>
      <c r="G15" s="68">
        <v>4.0816326530612246</v>
      </c>
      <c r="H15" s="68">
        <v>0.51020408163265307</v>
      </c>
      <c r="I15" s="68">
        <v>0</v>
      </c>
      <c r="J15" s="162">
        <v>3.5714285714285712</v>
      </c>
      <c r="K15" s="128"/>
      <c r="L15" s="381"/>
      <c r="N15" s="80">
        <v>5.6122448979591839</v>
      </c>
      <c r="O15" s="68">
        <v>29.081632653061224</v>
      </c>
      <c r="P15" s="68">
        <v>46.428571428571431</v>
      </c>
      <c r="Q15" s="68">
        <v>12.244897959183673</v>
      </c>
      <c r="R15" s="68">
        <v>1.5306122448979591</v>
      </c>
      <c r="S15" s="162">
        <v>5.1020408163265305</v>
      </c>
      <c r="U15" s="381"/>
    </row>
    <row r="16" spans="1:22" s="110" customFormat="1" ht="13.5" customHeight="1" x14ac:dyDescent="0.15">
      <c r="A16" s="369"/>
      <c r="B16" s="108" t="s">
        <v>40</v>
      </c>
      <c r="C16" s="120"/>
      <c r="D16" s="342">
        <v>191</v>
      </c>
      <c r="E16" s="94">
        <v>94</v>
      </c>
      <c r="F16" s="95">
        <v>70</v>
      </c>
      <c r="G16" s="95">
        <v>13</v>
      </c>
      <c r="H16" s="95">
        <v>1</v>
      </c>
      <c r="I16" s="95">
        <v>1</v>
      </c>
      <c r="J16" s="96">
        <v>12</v>
      </c>
      <c r="K16" s="127"/>
      <c r="L16" s="380">
        <f>SUMPRODUCT(E$4:I$4,E16:I16)/SUM(E16:I16)</f>
        <v>4.4245810055865924</v>
      </c>
      <c r="N16" s="107">
        <v>10</v>
      </c>
      <c r="O16" s="95">
        <v>53</v>
      </c>
      <c r="P16" s="95">
        <v>85</v>
      </c>
      <c r="Q16" s="95">
        <v>18</v>
      </c>
      <c r="R16" s="95">
        <v>6</v>
      </c>
      <c r="S16" s="96">
        <v>19</v>
      </c>
      <c r="T16" s="137"/>
      <c r="U16" s="380">
        <f>SUMPRODUCT(N$4:R$4,N16:R16)/SUM(N16:R16)</f>
        <v>3.25</v>
      </c>
    </row>
    <row r="17" spans="1:21" ht="13.5" customHeight="1" x14ac:dyDescent="0.15">
      <c r="A17" s="369"/>
      <c r="B17" s="10"/>
      <c r="C17" s="24"/>
      <c r="D17" s="341"/>
      <c r="E17" s="67">
        <v>49.214659685863879</v>
      </c>
      <c r="F17" s="68">
        <v>36.64921465968586</v>
      </c>
      <c r="G17" s="68">
        <v>6.8062827225130889</v>
      </c>
      <c r="H17" s="68">
        <v>0.52356020942408377</v>
      </c>
      <c r="I17" s="68">
        <v>0.52356020942408377</v>
      </c>
      <c r="J17" s="162">
        <v>6.2827225130890048</v>
      </c>
      <c r="K17" s="128"/>
      <c r="L17" s="381"/>
      <c r="N17" s="80">
        <v>5.2356020942408374</v>
      </c>
      <c r="O17" s="68">
        <v>27.748691099476442</v>
      </c>
      <c r="P17" s="68">
        <v>44.502617801047123</v>
      </c>
      <c r="Q17" s="68">
        <v>9.4240837696335085</v>
      </c>
      <c r="R17" s="68">
        <v>3.1413612565445024</v>
      </c>
      <c r="S17" s="162">
        <v>9.9476439790575917</v>
      </c>
      <c r="U17" s="381"/>
    </row>
    <row r="18" spans="1:21" s="110" customFormat="1" ht="13.5" customHeight="1" x14ac:dyDescent="0.15">
      <c r="A18" s="369"/>
      <c r="B18" s="108" t="s">
        <v>42</v>
      </c>
      <c r="C18" s="120"/>
      <c r="D18" s="342">
        <v>94</v>
      </c>
      <c r="E18" s="94">
        <v>56</v>
      </c>
      <c r="F18" s="95">
        <v>30</v>
      </c>
      <c r="G18" s="95">
        <v>5</v>
      </c>
      <c r="H18" s="95">
        <v>0</v>
      </c>
      <c r="I18" s="95">
        <v>0</v>
      </c>
      <c r="J18" s="96">
        <v>3</v>
      </c>
      <c r="K18" s="127"/>
      <c r="L18" s="380">
        <f>SUMPRODUCT(E$4:I$4,E18:I18)/SUM(E18:I18)</f>
        <v>4.5604395604395602</v>
      </c>
      <c r="N18" s="107">
        <v>5</v>
      </c>
      <c r="O18" s="95">
        <v>30</v>
      </c>
      <c r="P18" s="95">
        <v>45</v>
      </c>
      <c r="Q18" s="95">
        <v>8</v>
      </c>
      <c r="R18" s="95">
        <v>0</v>
      </c>
      <c r="S18" s="96">
        <v>6</v>
      </c>
      <c r="T18" s="137"/>
      <c r="U18" s="380">
        <f>SUMPRODUCT(N$4:R$4,N18:R18)/SUM(N18:R18)</f>
        <v>3.3636363636363638</v>
      </c>
    </row>
    <row r="19" spans="1:21" ht="13.5" customHeight="1" thickBot="1" x14ac:dyDescent="0.2">
      <c r="A19" s="370"/>
      <c r="B19" s="21"/>
      <c r="C19" s="26"/>
      <c r="D19" s="343"/>
      <c r="E19" s="70">
        <v>59.574468085106382</v>
      </c>
      <c r="F19" s="71">
        <v>31.914893617021278</v>
      </c>
      <c r="G19" s="71">
        <v>5.3191489361702127</v>
      </c>
      <c r="H19" s="71">
        <v>0</v>
      </c>
      <c r="I19" s="71">
        <v>0</v>
      </c>
      <c r="J19" s="164">
        <v>3.1914893617021276</v>
      </c>
      <c r="K19" s="128"/>
      <c r="L19" s="383"/>
      <c r="N19" s="81">
        <v>5.3191489361702127</v>
      </c>
      <c r="O19" s="71">
        <v>31.914893617021278</v>
      </c>
      <c r="P19" s="71">
        <v>47.872340425531917</v>
      </c>
      <c r="Q19" s="71">
        <v>8.5106382978723403</v>
      </c>
      <c r="R19" s="71">
        <v>0</v>
      </c>
      <c r="S19" s="164">
        <v>6.3829787234042552</v>
      </c>
      <c r="U19" s="383"/>
    </row>
    <row r="20" spans="1:21" s="111" customFormat="1" ht="13.5" customHeight="1" x14ac:dyDescent="0.15">
      <c r="A20" s="372" t="s">
        <v>0</v>
      </c>
      <c r="B20" s="103" t="s">
        <v>1</v>
      </c>
      <c r="C20" s="121"/>
      <c r="D20" s="340">
        <v>1088</v>
      </c>
      <c r="E20" s="101">
        <v>629</v>
      </c>
      <c r="F20" s="102">
        <v>364</v>
      </c>
      <c r="G20" s="102">
        <v>54</v>
      </c>
      <c r="H20" s="102">
        <v>4</v>
      </c>
      <c r="I20" s="102">
        <v>3</v>
      </c>
      <c r="J20" s="105">
        <v>34</v>
      </c>
      <c r="K20" s="129"/>
      <c r="L20" s="382">
        <f>SUMPRODUCT(E$4:I$4,E20:I20)/SUM(E20:I20)</f>
        <v>4.5294117647058822</v>
      </c>
      <c r="N20" s="104">
        <v>48</v>
      </c>
      <c r="O20" s="102">
        <v>346</v>
      </c>
      <c r="P20" s="102">
        <v>526</v>
      </c>
      <c r="Q20" s="102">
        <v>103</v>
      </c>
      <c r="R20" s="102">
        <v>8</v>
      </c>
      <c r="S20" s="105">
        <v>57</v>
      </c>
      <c r="T20" s="4"/>
      <c r="U20" s="382">
        <f>SUMPRODUCT(N$4:R$4,N20:R20)/SUM(N20:R20)</f>
        <v>3.3132880698351115</v>
      </c>
    </row>
    <row r="21" spans="1:21" s="22" customFormat="1" ht="13.5" customHeight="1" x14ac:dyDescent="0.15">
      <c r="A21" s="373"/>
      <c r="B21" s="23"/>
      <c r="C21" s="25"/>
      <c r="D21" s="341"/>
      <c r="E21" s="67">
        <v>57.8125</v>
      </c>
      <c r="F21" s="68">
        <v>33.455882352941174</v>
      </c>
      <c r="G21" s="68">
        <v>4.9632352941176467</v>
      </c>
      <c r="H21" s="68">
        <v>0.36764705882352938</v>
      </c>
      <c r="I21" s="68">
        <v>0.27573529411764708</v>
      </c>
      <c r="J21" s="162">
        <v>3.125</v>
      </c>
      <c r="L21" s="381"/>
      <c r="N21" s="80">
        <v>4.4117647058823533</v>
      </c>
      <c r="O21" s="68">
        <v>31.801470588235293</v>
      </c>
      <c r="P21" s="68">
        <v>48.345588235294116</v>
      </c>
      <c r="Q21" s="68">
        <v>9.4669117647058822</v>
      </c>
      <c r="R21" s="68">
        <v>0.73529411764705876</v>
      </c>
      <c r="S21" s="162">
        <v>5.2389705882352944</v>
      </c>
      <c r="T21" s="4"/>
      <c r="U21" s="381"/>
    </row>
    <row r="22" spans="1:21" s="111" customFormat="1" ht="13.5" customHeight="1" x14ac:dyDescent="0.15">
      <c r="A22" s="373"/>
      <c r="B22" s="106" t="s">
        <v>2</v>
      </c>
      <c r="C22" s="122"/>
      <c r="D22" s="342">
        <v>1538</v>
      </c>
      <c r="E22" s="94">
        <v>1019</v>
      </c>
      <c r="F22" s="95">
        <v>402</v>
      </c>
      <c r="G22" s="95">
        <v>56</v>
      </c>
      <c r="H22" s="95">
        <v>2</v>
      </c>
      <c r="I22" s="95">
        <v>2</v>
      </c>
      <c r="J22" s="96">
        <v>57</v>
      </c>
      <c r="L22" s="380">
        <f>SUMPRODUCT(E$4:I$4,E22:I22)/SUM(E22:I22)</f>
        <v>4.6434841323430112</v>
      </c>
      <c r="N22" s="107">
        <v>59</v>
      </c>
      <c r="O22" s="95">
        <v>430</v>
      </c>
      <c r="P22" s="95">
        <v>747</v>
      </c>
      <c r="Q22" s="95">
        <v>169</v>
      </c>
      <c r="R22" s="95">
        <v>37</v>
      </c>
      <c r="S22" s="96">
        <v>96</v>
      </c>
      <c r="T22" s="4"/>
      <c r="U22" s="380">
        <f>SUMPRODUCT(N$4:R$4,N22:R22)/SUM(N22:R22)</f>
        <v>3.2115117891816922</v>
      </c>
    </row>
    <row r="23" spans="1:21" s="22" customFormat="1" ht="13.5" customHeight="1" x14ac:dyDescent="0.15">
      <c r="A23" s="373"/>
      <c r="B23" s="23"/>
      <c r="C23" s="25"/>
      <c r="D23" s="341"/>
      <c r="E23" s="67">
        <v>66.254876462938881</v>
      </c>
      <c r="F23" s="68">
        <v>26.137841352405722</v>
      </c>
      <c r="G23" s="68">
        <v>3.6410923276983094</v>
      </c>
      <c r="H23" s="68">
        <v>0.13003901170351106</v>
      </c>
      <c r="I23" s="68">
        <v>0.13003901170351106</v>
      </c>
      <c r="J23" s="162">
        <v>3.7061118335500653</v>
      </c>
      <c r="L23" s="381"/>
      <c r="N23" s="80">
        <v>3.836150845253576</v>
      </c>
      <c r="O23" s="68">
        <v>27.958387516254881</v>
      </c>
      <c r="P23" s="68">
        <v>48.569570871261384</v>
      </c>
      <c r="Q23" s="68">
        <v>10.988296488946684</v>
      </c>
      <c r="R23" s="68">
        <v>2.4057217165149547</v>
      </c>
      <c r="S23" s="162">
        <v>6.2418725617685311</v>
      </c>
      <c r="T23" s="4"/>
      <c r="U23" s="381"/>
    </row>
    <row r="24" spans="1:21" s="111" customFormat="1" ht="13.5" customHeight="1" x14ac:dyDescent="0.15">
      <c r="A24" s="373"/>
      <c r="B24" s="106" t="s">
        <v>45</v>
      </c>
      <c r="C24" s="122"/>
      <c r="D24" s="342">
        <v>86</v>
      </c>
      <c r="E24" s="94">
        <v>39</v>
      </c>
      <c r="F24" s="95">
        <v>32</v>
      </c>
      <c r="G24" s="95">
        <v>4</v>
      </c>
      <c r="H24" s="95">
        <v>0</v>
      </c>
      <c r="I24" s="95">
        <v>0</v>
      </c>
      <c r="J24" s="96">
        <v>11</v>
      </c>
      <c r="L24" s="380">
        <f>SUMPRODUCT(E$4:I$4,E24:I24)/SUM(E24:I24)</f>
        <v>4.4666666666666668</v>
      </c>
      <c r="N24" s="107">
        <v>5</v>
      </c>
      <c r="O24" s="95">
        <v>27</v>
      </c>
      <c r="P24" s="95">
        <v>33</v>
      </c>
      <c r="Q24" s="95">
        <v>5</v>
      </c>
      <c r="R24" s="95">
        <v>0</v>
      </c>
      <c r="S24" s="96">
        <v>16</v>
      </c>
      <c r="T24" s="4"/>
      <c r="U24" s="380">
        <f>SUMPRODUCT(N$4:R$4,N24:R24)/SUM(N24:R24)</f>
        <v>3.4571428571428573</v>
      </c>
    </row>
    <row r="25" spans="1:21" s="22" customFormat="1" ht="13.5" customHeight="1" thickBot="1" x14ac:dyDescent="0.2">
      <c r="A25" s="374"/>
      <c r="B25" s="61"/>
      <c r="C25" s="62"/>
      <c r="D25" s="343"/>
      <c r="E25" s="70">
        <v>45.348837209302324</v>
      </c>
      <c r="F25" s="71">
        <v>37.209302325581397</v>
      </c>
      <c r="G25" s="71">
        <v>4.6511627906976747</v>
      </c>
      <c r="H25" s="71">
        <v>0</v>
      </c>
      <c r="I25" s="71">
        <v>0</v>
      </c>
      <c r="J25" s="164">
        <v>12.790697674418606</v>
      </c>
      <c r="L25" s="383"/>
      <c r="N25" s="81">
        <v>5.8139534883720927</v>
      </c>
      <c r="O25" s="71">
        <v>31.395348837209301</v>
      </c>
      <c r="P25" s="71">
        <v>38.372093023255815</v>
      </c>
      <c r="Q25" s="71">
        <v>5.8139534883720927</v>
      </c>
      <c r="R25" s="71">
        <v>0</v>
      </c>
      <c r="S25" s="164">
        <v>18.604651162790699</v>
      </c>
      <c r="T25" s="4"/>
      <c r="U25" s="383"/>
    </row>
    <row r="26" spans="1:21" s="110" customFormat="1" ht="13.5" customHeight="1" x14ac:dyDescent="0.15">
      <c r="A26" s="371" t="s">
        <v>43</v>
      </c>
      <c r="B26" s="118" t="s">
        <v>3</v>
      </c>
      <c r="C26" s="119"/>
      <c r="D26" s="344">
        <v>170</v>
      </c>
      <c r="E26" s="112">
        <v>122</v>
      </c>
      <c r="F26" s="113">
        <v>38</v>
      </c>
      <c r="G26" s="113">
        <v>6</v>
      </c>
      <c r="H26" s="113">
        <v>0</v>
      </c>
      <c r="I26" s="113">
        <v>0</v>
      </c>
      <c r="J26" s="114">
        <v>4</v>
      </c>
      <c r="L26" s="382">
        <f>SUMPRODUCT(E$4:I$4,E26:I26)/SUM(E26:I26)</f>
        <v>4.6987951807228914</v>
      </c>
      <c r="N26" s="115">
        <v>24</v>
      </c>
      <c r="O26" s="113">
        <v>53</v>
      </c>
      <c r="P26" s="113">
        <v>62</v>
      </c>
      <c r="Q26" s="113">
        <v>20</v>
      </c>
      <c r="R26" s="113">
        <v>4</v>
      </c>
      <c r="S26" s="114">
        <v>7</v>
      </c>
      <c r="T26" s="137"/>
      <c r="U26" s="382">
        <f>SUMPRODUCT(N$4:R$4,N26:R26)/SUM(N26:R26)</f>
        <v>3.4478527607361964</v>
      </c>
    </row>
    <row r="27" spans="1:21" ht="13.5" customHeight="1" x14ac:dyDescent="0.15">
      <c r="A27" s="369"/>
      <c r="B27" s="10"/>
      <c r="C27" s="24"/>
      <c r="D27" s="345"/>
      <c r="E27" s="73">
        <v>71.764705882352942</v>
      </c>
      <c r="F27" s="74">
        <v>22.352941176470591</v>
      </c>
      <c r="G27" s="74">
        <v>3.5294117647058822</v>
      </c>
      <c r="H27" s="74">
        <v>0</v>
      </c>
      <c r="I27" s="74">
        <v>0</v>
      </c>
      <c r="J27" s="165">
        <v>2.3529411764705883</v>
      </c>
      <c r="L27" s="381"/>
      <c r="N27" s="82">
        <v>14.117647058823529</v>
      </c>
      <c r="O27" s="74">
        <v>31.176470588235293</v>
      </c>
      <c r="P27" s="74">
        <v>36.470588235294116</v>
      </c>
      <c r="Q27" s="74">
        <v>11.76470588235294</v>
      </c>
      <c r="R27" s="74">
        <v>2.3529411764705883</v>
      </c>
      <c r="S27" s="165">
        <v>4.117647058823529</v>
      </c>
      <c r="U27" s="381"/>
    </row>
    <row r="28" spans="1:21" s="110" customFormat="1" ht="13.5" customHeight="1" x14ac:dyDescent="0.15">
      <c r="A28" s="369"/>
      <c r="B28" s="108" t="s">
        <v>4</v>
      </c>
      <c r="C28" s="120"/>
      <c r="D28" s="338">
        <v>260</v>
      </c>
      <c r="E28" s="97">
        <v>202</v>
      </c>
      <c r="F28" s="98">
        <v>49</v>
      </c>
      <c r="G28" s="98">
        <v>7</v>
      </c>
      <c r="H28" s="98">
        <v>1</v>
      </c>
      <c r="I28" s="98">
        <v>0</v>
      </c>
      <c r="J28" s="99">
        <v>1</v>
      </c>
      <c r="L28" s="380">
        <f>SUMPRODUCT(E$4:I$4,E28:I28)/SUM(E28:I28)</f>
        <v>4.7451737451737452</v>
      </c>
      <c r="N28" s="109">
        <v>12</v>
      </c>
      <c r="O28" s="98">
        <v>74</v>
      </c>
      <c r="P28" s="98">
        <v>129</v>
      </c>
      <c r="Q28" s="98">
        <v>35</v>
      </c>
      <c r="R28" s="98">
        <v>9</v>
      </c>
      <c r="S28" s="99">
        <v>1</v>
      </c>
      <c r="T28" s="137"/>
      <c r="U28" s="380">
        <f>SUMPRODUCT(N$4:R$4,N28:R28)/SUM(N28:R28)</f>
        <v>3.1737451737451736</v>
      </c>
    </row>
    <row r="29" spans="1:21" ht="13.5" customHeight="1" x14ac:dyDescent="0.15">
      <c r="A29" s="369"/>
      <c r="B29" s="10"/>
      <c r="C29" s="24"/>
      <c r="D29" s="345"/>
      <c r="E29" s="73">
        <v>77.692307692307693</v>
      </c>
      <c r="F29" s="74">
        <v>18.846153846153847</v>
      </c>
      <c r="G29" s="74">
        <v>2.6923076923076925</v>
      </c>
      <c r="H29" s="74">
        <v>0.38461538461538464</v>
      </c>
      <c r="I29" s="74">
        <v>0</v>
      </c>
      <c r="J29" s="165">
        <v>0.38461538461538464</v>
      </c>
      <c r="L29" s="381"/>
      <c r="N29" s="82">
        <v>4.6153846153846159</v>
      </c>
      <c r="O29" s="74">
        <v>28.46153846153846</v>
      </c>
      <c r="P29" s="74">
        <v>49.615384615384613</v>
      </c>
      <c r="Q29" s="74">
        <v>13.461538461538462</v>
      </c>
      <c r="R29" s="74">
        <v>3.4615384615384617</v>
      </c>
      <c r="S29" s="165">
        <v>0.38461538461538464</v>
      </c>
      <c r="U29" s="381"/>
    </row>
    <row r="30" spans="1:21" s="110" customFormat="1" ht="13.5" customHeight="1" x14ac:dyDescent="0.15">
      <c r="A30" s="369"/>
      <c r="B30" s="108" t="s">
        <v>5</v>
      </c>
      <c r="C30" s="120"/>
      <c r="D30" s="338">
        <v>434</v>
      </c>
      <c r="E30" s="97">
        <v>300</v>
      </c>
      <c r="F30" s="98">
        <v>116</v>
      </c>
      <c r="G30" s="98">
        <v>11</v>
      </c>
      <c r="H30" s="98">
        <v>0</v>
      </c>
      <c r="I30" s="98">
        <v>2</v>
      </c>
      <c r="J30" s="99">
        <v>5</v>
      </c>
      <c r="L30" s="380">
        <f>SUMPRODUCT(E$4:I$4,E30:I30)/SUM(E30:I30)</f>
        <v>4.6596736596736594</v>
      </c>
      <c r="N30" s="109">
        <v>17</v>
      </c>
      <c r="O30" s="98">
        <v>129</v>
      </c>
      <c r="P30" s="98">
        <v>212</v>
      </c>
      <c r="Q30" s="98">
        <v>63</v>
      </c>
      <c r="R30" s="98">
        <v>7</v>
      </c>
      <c r="S30" s="99">
        <v>6</v>
      </c>
      <c r="T30" s="137"/>
      <c r="U30" s="380">
        <f>SUMPRODUCT(N$4:R$4,N30:R30)/SUM(N30:R30)</f>
        <v>3.2009345794392523</v>
      </c>
    </row>
    <row r="31" spans="1:21" ht="13.5" customHeight="1" x14ac:dyDescent="0.15">
      <c r="A31" s="369"/>
      <c r="B31" s="10"/>
      <c r="C31" s="24"/>
      <c r="D31" s="345"/>
      <c r="E31" s="73">
        <v>69.124423963133637</v>
      </c>
      <c r="F31" s="74">
        <v>26.728110599078342</v>
      </c>
      <c r="G31" s="74">
        <v>2.5345622119815667</v>
      </c>
      <c r="H31" s="74">
        <v>0</v>
      </c>
      <c r="I31" s="74">
        <v>0.46082949308755761</v>
      </c>
      <c r="J31" s="165">
        <v>1.1520737327188941</v>
      </c>
      <c r="L31" s="381"/>
      <c r="N31" s="82">
        <v>3.9170506912442393</v>
      </c>
      <c r="O31" s="74">
        <v>29.723502304147466</v>
      </c>
      <c r="P31" s="74">
        <v>48.847926267281103</v>
      </c>
      <c r="Q31" s="74">
        <v>14.516129032258066</v>
      </c>
      <c r="R31" s="74">
        <v>1.6129032258064515</v>
      </c>
      <c r="S31" s="165">
        <v>1.3824884792626728</v>
      </c>
      <c r="U31" s="381"/>
    </row>
    <row r="32" spans="1:21" s="110" customFormat="1" ht="13.5" customHeight="1" x14ac:dyDescent="0.15">
      <c r="A32" s="369"/>
      <c r="B32" s="108" t="s">
        <v>6</v>
      </c>
      <c r="C32" s="120"/>
      <c r="D32" s="338">
        <v>480</v>
      </c>
      <c r="E32" s="97">
        <v>304</v>
      </c>
      <c r="F32" s="98">
        <v>145</v>
      </c>
      <c r="G32" s="98">
        <v>19</v>
      </c>
      <c r="H32" s="98">
        <v>3</v>
      </c>
      <c r="I32" s="98">
        <v>1</v>
      </c>
      <c r="J32" s="99">
        <v>8</v>
      </c>
      <c r="L32" s="380">
        <f>SUMPRODUCT(E$4:I$4,E32:I32)/SUM(E32:I32)</f>
        <v>4.5847457627118642</v>
      </c>
      <c r="N32" s="109">
        <v>12</v>
      </c>
      <c r="O32" s="98">
        <v>132</v>
      </c>
      <c r="P32" s="98">
        <v>259</v>
      </c>
      <c r="Q32" s="98">
        <v>50</v>
      </c>
      <c r="R32" s="98">
        <v>13</v>
      </c>
      <c r="S32" s="99">
        <v>14</v>
      </c>
      <c r="T32" s="137"/>
      <c r="U32" s="380">
        <f>SUMPRODUCT(N$4:R$4,N32:R32)/SUM(N32:R32)</f>
        <v>3.1716738197424892</v>
      </c>
    </row>
    <row r="33" spans="1:21" ht="13.5" customHeight="1" x14ac:dyDescent="0.15">
      <c r="A33" s="369"/>
      <c r="B33" s="10"/>
      <c r="C33" s="24"/>
      <c r="D33" s="345"/>
      <c r="E33" s="73">
        <v>63.333333333333329</v>
      </c>
      <c r="F33" s="74">
        <v>30.208333333333332</v>
      </c>
      <c r="G33" s="74">
        <v>3.958333333333333</v>
      </c>
      <c r="H33" s="74">
        <v>0.625</v>
      </c>
      <c r="I33" s="74">
        <v>0.20833333333333334</v>
      </c>
      <c r="J33" s="165">
        <v>1.6666666666666667</v>
      </c>
      <c r="L33" s="381"/>
      <c r="N33" s="82">
        <v>2.5</v>
      </c>
      <c r="O33" s="74">
        <v>27.500000000000004</v>
      </c>
      <c r="P33" s="74">
        <v>53.958333333333329</v>
      </c>
      <c r="Q33" s="74">
        <v>10.416666666666668</v>
      </c>
      <c r="R33" s="74">
        <v>2.7083333333333335</v>
      </c>
      <c r="S33" s="165">
        <v>2.9166666666666665</v>
      </c>
      <c r="U33" s="381"/>
    </row>
    <row r="34" spans="1:21" s="110" customFormat="1" ht="13.5" customHeight="1" x14ac:dyDescent="0.15">
      <c r="A34" s="369"/>
      <c r="B34" s="108" t="s">
        <v>7</v>
      </c>
      <c r="C34" s="120"/>
      <c r="D34" s="338">
        <v>594</v>
      </c>
      <c r="E34" s="97">
        <v>343</v>
      </c>
      <c r="F34" s="98">
        <v>208</v>
      </c>
      <c r="G34" s="98">
        <v>29</v>
      </c>
      <c r="H34" s="98">
        <v>0</v>
      </c>
      <c r="I34" s="98">
        <v>1</v>
      </c>
      <c r="J34" s="99">
        <v>13</v>
      </c>
      <c r="L34" s="380">
        <f>SUMPRODUCT(E$4:I$4,E34:I34)/SUM(E34:I34)</f>
        <v>4.5352839931153186</v>
      </c>
      <c r="N34" s="109">
        <v>16</v>
      </c>
      <c r="O34" s="98">
        <v>150</v>
      </c>
      <c r="P34" s="98">
        <v>334</v>
      </c>
      <c r="Q34" s="98">
        <v>65</v>
      </c>
      <c r="R34" s="98">
        <v>5</v>
      </c>
      <c r="S34" s="99">
        <v>24</v>
      </c>
      <c r="T34" s="137"/>
      <c r="U34" s="380">
        <f>SUMPRODUCT(N$4:R$4,N34:R34)/SUM(N34:R34)</f>
        <v>3.187719298245614</v>
      </c>
    </row>
    <row r="35" spans="1:21" ht="13.5" customHeight="1" x14ac:dyDescent="0.15">
      <c r="A35" s="369"/>
      <c r="B35" s="10"/>
      <c r="C35" s="24"/>
      <c r="D35" s="345"/>
      <c r="E35" s="73">
        <v>57.744107744107744</v>
      </c>
      <c r="F35" s="74">
        <v>35.016835016835017</v>
      </c>
      <c r="G35" s="74">
        <v>4.8821548821548824</v>
      </c>
      <c r="H35" s="74">
        <v>0</v>
      </c>
      <c r="I35" s="74">
        <v>0.16835016835016833</v>
      </c>
      <c r="J35" s="165">
        <v>2.1885521885521886</v>
      </c>
      <c r="L35" s="381"/>
      <c r="N35" s="82">
        <v>2.6936026936026933</v>
      </c>
      <c r="O35" s="74">
        <v>25.252525252525253</v>
      </c>
      <c r="P35" s="74">
        <v>56.228956228956228</v>
      </c>
      <c r="Q35" s="74">
        <v>10.942760942760943</v>
      </c>
      <c r="R35" s="74">
        <v>0.84175084175084169</v>
      </c>
      <c r="S35" s="165">
        <v>4.0404040404040407</v>
      </c>
      <c r="U35" s="381"/>
    </row>
    <row r="36" spans="1:21" s="110" customFormat="1" ht="13.5" customHeight="1" x14ac:dyDescent="0.15">
      <c r="A36" s="369"/>
      <c r="B36" s="108" t="s">
        <v>44</v>
      </c>
      <c r="C36" s="120"/>
      <c r="D36" s="338">
        <v>688</v>
      </c>
      <c r="E36" s="97">
        <v>378</v>
      </c>
      <c r="F36" s="98">
        <v>210</v>
      </c>
      <c r="G36" s="98">
        <v>38</v>
      </c>
      <c r="H36" s="98">
        <v>2</v>
      </c>
      <c r="I36" s="98">
        <v>1</v>
      </c>
      <c r="J36" s="99">
        <v>59</v>
      </c>
      <c r="L36" s="380">
        <f>SUMPRODUCT(E$4:I$4,E36:I36)/SUM(E36:I36)</f>
        <v>4.5294117647058822</v>
      </c>
      <c r="N36" s="109">
        <v>26</v>
      </c>
      <c r="O36" s="98">
        <v>239</v>
      </c>
      <c r="P36" s="98">
        <v>277</v>
      </c>
      <c r="Q36" s="98">
        <v>39</v>
      </c>
      <c r="R36" s="98">
        <v>7</v>
      </c>
      <c r="S36" s="99">
        <v>100</v>
      </c>
      <c r="T36" s="137"/>
      <c r="U36" s="380">
        <f>SUMPRODUCT(N$4:R$4,N36:R36)/SUM(N36:R36)</f>
        <v>3.4047619047619047</v>
      </c>
    </row>
    <row r="37" spans="1:21" ht="13.5" customHeight="1" x14ac:dyDescent="0.15">
      <c r="A37" s="369"/>
      <c r="B37" s="10"/>
      <c r="C37" s="24"/>
      <c r="D37" s="345"/>
      <c r="E37" s="73">
        <v>54.941860465116278</v>
      </c>
      <c r="F37" s="74">
        <v>30.523255813953487</v>
      </c>
      <c r="G37" s="74">
        <v>5.5232558139534884</v>
      </c>
      <c r="H37" s="74">
        <v>0.29069767441860467</v>
      </c>
      <c r="I37" s="74">
        <v>0.14534883720930233</v>
      </c>
      <c r="J37" s="165">
        <v>8.5755813953488378</v>
      </c>
      <c r="L37" s="381"/>
      <c r="N37" s="82">
        <v>3.7790697674418601</v>
      </c>
      <c r="O37" s="74">
        <v>34.738372093023258</v>
      </c>
      <c r="P37" s="74">
        <v>40.261627906976742</v>
      </c>
      <c r="Q37" s="74">
        <v>5.6686046511627906</v>
      </c>
      <c r="R37" s="74">
        <v>1.0174418604651163</v>
      </c>
      <c r="S37" s="165">
        <v>14.534883720930234</v>
      </c>
      <c r="U37" s="381"/>
    </row>
    <row r="38" spans="1:21" s="110" customFormat="1" ht="13.5" customHeight="1" x14ac:dyDescent="0.15">
      <c r="A38" s="369"/>
      <c r="B38" s="108" t="s">
        <v>45</v>
      </c>
      <c r="C38" s="120"/>
      <c r="D38" s="338">
        <v>86</v>
      </c>
      <c r="E38" s="97">
        <v>38</v>
      </c>
      <c r="F38" s="98">
        <v>32</v>
      </c>
      <c r="G38" s="98">
        <v>4</v>
      </c>
      <c r="H38" s="98">
        <v>0</v>
      </c>
      <c r="I38" s="98">
        <v>0</v>
      </c>
      <c r="J38" s="99">
        <v>12</v>
      </c>
      <c r="L38" s="380">
        <f>SUMPRODUCT(E$4:I$4,E38:I38)/SUM(E38:I38)</f>
        <v>4.4594594594594597</v>
      </c>
      <c r="N38" s="109">
        <v>5</v>
      </c>
      <c r="O38" s="98">
        <v>26</v>
      </c>
      <c r="P38" s="98">
        <v>33</v>
      </c>
      <c r="Q38" s="98">
        <v>5</v>
      </c>
      <c r="R38" s="98">
        <v>0</v>
      </c>
      <c r="S38" s="99">
        <v>17</v>
      </c>
      <c r="T38" s="137"/>
      <c r="U38" s="380">
        <f>SUMPRODUCT(N$4:R$4,N38:R38)/SUM(N38:R38)</f>
        <v>3.4492753623188408</v>
      </c>
    </row>
    <row r="39" spans="1:21" ht="13.5" customHeight="1" thickBot="1" x14ac:dyDescent="0.2">
      <c r="A39" s="370"/>
      <c r="B39" s="21"/>
      <c r="C39" s="26"/>
      <c r="D39" s="339"/>
      <c r="E39" s="76">
        <v>44.186046511627907</v>
      </c>
      <c r="F39" s="77">
        <v>37.209302325581397</v>
      </c>
      <c r="G39" s="77">
        <v>4.6511627906976747</v>
      </c>
      <c r="H39" s="77">
        <v>0</v>
      </c>
      <c r="I39" s="77">
        <v>0</v>
      </c>
      <c r="J39" s="166">
        <v>13.953488372093023</v>
      </c>
      <c r="L39" s="383"/>
      <c r="N39" s="83">
        <v>5.8139534883720927</v>
      </c>
      <c r="O39" s="77">
        <v>30.232558139534881</v>
      </c>
      <c r="P39" s="77">
        <v>38.372093023255815</v>
      </c>
      <c r="Q39" s="77">
        <v>5.8139534883720927</v>
      </c>
      <c r="R39" s="77">
        <v>0</v>
      </c>
      <c r="S39" s="166">
        <v>19.767441860465116</v>
      </c>
      <c r="U39" s="383"/>
    </row>
    <row r="40" spans="1:21" s="110" customFormat="1" ht="13.5" customHeight="1" x14ac:dyDescent="0.15">
      <c r="A40" s="369" t="s">
        <v>46</v>
      </c>
      <c r="B40" s="108" t="s">
        <v>48</v>
      </c>
      <c r="C40" s="120"/>
      <c r="D40" s="342">
        <v>459</v>
      </c>
      <c r="E40" s="94">
        <v>304</v>
      </c>
      <c r="F40" s="95">
        <v>120</v>
      </c>
      <c r="G40" s="95">
        <v>21</v>
      </c>
      <c r="H40" s="95">
        <v>2</v>
      </c>
      <c r="I40" s="95">
        <v>1</v>
      </c>
      <c r="J40" s="96">
        <v>11</v>
      </c>
      <c r="L40" s="382">
        <f>SUMPRODUCT(E$4:I$4,E40:I40)/SUM(E40:I40)</f>
        <v>4.6160714285714288</v>
      </c>
      <c r="N40" s="107">
        <v>40</v>
      </c>
      <c r="O40" s="95">
        <v>116</v>
      </c>
      <c r="P40" s="95">
        <v>225</v>
      </c>
      <c r="Q40" s="95">
        <v>50</v>
      </c>
      <c r="R40" s="95">
        <v>10</v>
      </c>
      <c r="S40" s="96">
        <v>18</v>
      </c>
      <c r="T40" s="137"/>
      <c r="U40" s="382">
        <f>SUMPRODUCT(N$4:R$4,N40:R40)/SUM(N40:R40)</f>
        <v>3.2857142857142856</v>
      </c>
    </row>
    <row r="41" spans="1:21" ht="13.5" customHeight="1" x14ac:dyDescent="0.15">
      <c r="A41" s="369"/>
      <c r="B41" s="10"/>
      <c r="C41" s="24"/>
      <c r="D41" s="341"/>
      <c r="E41" s="67">
        <v>66.230936819172115</v>
      </c>
      <c r="F41" s="68">
        <v>26.143790849673206</v>
      </c>
      <c r="G41" s="68">
        <v>4.5751633986928102</v>
      </c>
      <c r="H41" s="68">
        <v>0.4357298474945534</v>
      </c>
      <c r="I41" s="68">
        <v>0.2178649237472767</v>
      </c>
      <c r="J41" s="162">
        <v>2.3965141612200433</v>
      </c>
      <c r="L41" s="381"/>
      <c r="N41" s="80">
        <v>8.7145969498910674</v>
      </c>
      <c r="O41" s="68">
        <v>25.272331154684096</v>
      </c>
      <c r="P41" s="68">
        <v>49.019607843137251</v>
      </c>
      <c r="Q41" s="68">
        <v>10.893246187363834</v>
      </c>
      <c r="R41" s="68">
        <v>2.1786492374727668</v>
      </c>
      <c r="S41" s="162">
        <v>3.9215686274509802</v>
      </c>
      <c r="U41" s="381"/>
    </row>
    <row r="42" spans="1:21" s="110" customFormat="1" ht="13.5" customHeight="1" x14ac:dyDescent="0.15">
      <c r="A42" s="369"/>
      <c r="B42" s="108" t="s">
        <v>50</v>
      </c>
      <c r="C42" s="120"/>
      <c r="D42" s="342">
        <v>1862</v>
      </c>
      <c r="E42" s="94">
        <v>1173</v>
      </c>
      <c r="F42" s="95">
        <v>553</v>
      </c>
      <c r="G42" s="95">
        <v>74</v>
      </c>
      <c r="H42" s="95">
        <v>4</v>
      </c>
      <c r="I42" s="95">
        <v>2</v>
      </c>
      <c r="J42" s="96">
        <v>56</v>
      </c>
      <c r="L42" s="380">
        <f>SUMPRODUCT(E$4:I$4,E42:I42)/SUM(E42:I42)</f>
        <v>4.6007751937984498</v>
      </c>
      <c r="N42" s="107">
        <v>61</v>
      </c>
      <c r="O42" s="95">
        <v>587</v>
      </c>
      <c r="P42" s="95">
        <v>899</v>
      </c>
      <c r="Q42" s="95">
        <v>193</v>
      </c>
      <c r="R42" s="95">
        <v>30</v>
      </c>
      <c r="S42" s="96">
        <v>92</v>
      </c>
      <c r="T42" s="137"/>
      <c r="U42" s="380">
        <f>SUMPRODUCT(N$4:R$4,N42:R42)/SUM(N42:R42)</f>
        <v>3.2576271186440677</v>
      </c>
    </row>
    <row r="43" spans="1:21" ht="13.5" customHeight="1" x14ac:dyDescent="0.15">
      <c r="A43" s="369"/>
      <c r="B43" s="10"/>
      <c r="C43" s="24"/>
      <c r="D43" s="341"/>
      <c r="E43" s="67">
        <v>62.996777658431789</v>
      </c>
      <c r="F43" s="68">
        <v>29.699248120300751</v>
      </c>
      <c r="G43" s="68">
        <v>3.9742212674543502</v>
      </c>
      <c r="H43" s="68">
        <v>0.21482277121374865</v>
      </c>
      <c r="I43" s="68">
        <v>0.10741138560687433</v>
      </c>
      <c r="J43" s="162">
        <v>3.007518796992481</v>
      </c>
      <c r="L43" s="381"/>
      <c r="N43" s="80">
        <v>3.2760472610096674</v>
      </c>
      <c r="O43" s="68">
        <v>31.525241675617615</v>
      </c>
      <c r="P43" s="68">
        <v>48.28141783029001</v>
      </c>
      <c r="Q43" s="68">
        <v>10.365198711063373</v>
      </c>
      <c r="R43" s="68">
        <v>1.6111707841031151</v>
      </c>
      <c r="S43" s="162">
        <v>4.9409237379162185</v>
      </c>
      <c r="U43" s="381"/>
    </row>
    <row r="44" spans="1:21" s="110" customFormat="1" ht="13.5" customHeight="1" x14ac:dyDescent="0.15">
      <c r="A44" s="369"/>
      <c r="B44" s="108" t="s">
        <v>51</v>
      </c>
      <c r="C44" s="120"/>
      <c r="D44" s="342">
        <v>290</v>
      </c>
      <c r="E44" s="94">
        <v>168</v>
      </c>
      <c r="F44" s="95">
        <v>91</v>
      </c>
      <c r="G44" s="95">
        <v>13</v>
      </c>
      <c r="H44" s="95">
        <v>0</v>
      </c>
      <c r="I44" s="95">
        <v>2</v>
      </c>
      <c r="J44" s="96">
        <v>16</v>
      </c>
      <c r="L44" s="380">
        <f>SUMPRODUCT(E$4:I$4,E44:I44)/SUM(E44:I44)</f>
        <v>4.5437956204379564</v>
      </c>
      <c r="N44" s="107">
        <v>5</v>
      </c>
      <c r="O44" s="95">
        <v>71</v>
      </c>
      <c r="P44" s="95">
        <v>147</v>
      </c>
      <c r="Q44" s="95">
        <v>29</v>
      </c>
      <c r="R44" s="95">
        <v>5</v>
      </c>
      <c r="S44" s="96">
        <v>33</v>
      </c>
      <c r="T44" s="137"/>
      <c r="U44" s="380">
        <f>SUMPRODUCT(N$4:R$4,N44:R44)/SUM(N44:R44)</f>
        <v>3.1634241245136185</v>
      </c>
    </row>
    <row r="45" spans="1:21" ht="13.5" customHeight="1" x14ac:dyDescent="0.15">
      <c r="A45" s="369"/>
      <c r="B45" s="10"/>
      <c r="C45" s="24"/>
      <c r="D45" s="341"/>
      <c r="E45" s="67">
        <v>57.931034482758626</v>
      </c>
      <c r="F45" s="68">
        <v>31.379310344827587</v>
      </c>
      <c r="G45" s="68">
        <v>4.4827586206896548</v>
      </c>
      <c r="H45" s="68">
        <v>0</v>
      </c>
      <c r="I45" s="68">
        <v>0.68965517241379315</v>
      </c>
      <c r="J45" s="162">
        <v>5.5172413793103452</v>
      </c>
      <c r="L45" s="381"/>
      <c r="N45" s="80">
        <v>1.7241379310344827</v>
      </c>
      <c r="O45" s="68">
        <v>24.482758620689655</v>
      </c>
      <c r="P45" s="68">
        <v>50.689655172413794</v>
      </c>
      <c r="Q45" s="68">
        <v>10</v>
      </c>
      <c r="R45" s="68">
        <v>1.7241379310344827</v>
      </c>
      <c r="S45" s="162">
        <v>11.379310344827587</v>
      </c>
      <c r="U45" s="381"/>
    </row>
    <row r="46" spans="1:21" s="110" customFormat="1" ht="13.5" customHeight="1" x14ac:dyDescent="0.15">
      <c r="A46" s="369"/>
      <c r="B46" s="108" t="s">
        <v>360</v>
      </c>
      <c r="C46" s="120"/>
      <c r="D46" s="342">
        <v>101</v>
      </c>
      <c r="E46" s="94">
        <v>42</v>
      </c>
      <c r="F46" s="95">
        <v>34</v>
      </c>
      <c r="G46" s="95">
        <v>6</v>
      </c>
      <c r="H46" s="95">
        <v>0</v>
      </c>
      <c r="I46" s="95">
        <v>0</v>
      </c>
      <c r="J46" s="96">
        <v>19</v>
      </c>
      <c r="L46" s="380">
        <f>SUMPRODUCT(E$4:I$4,E46:I46)/SUM(E46:I46)</f>
        <v>4.4390243902439028</v>
      </c>
      <c r="N46" s="107">
        <v>6</v>
      </c>
      <c r="O46" s="95">
        <v>29</v>
      </c>
      <c r="P46" s="95">
        <v>35</v>
      </c>
      <c r="Q46" s="95">
        <v>5</v>
      </c>
      <c r="R46" s="95">
        <v>0</v>
      </c>
      <c r="S46" s="96">
        <v>26</v>
      </c>
      <c r="T46" s="137"/>
      <c r="U46" s="380">
        <f>SUMPRODUCT(N$4:R$4,N46:R46)/SUM(N46:R46)</f>
        <v>3.48</v>
      </c>
    </row>
    <row r="47" spans="1:21" ht="13.5" customHeight="1" thickBot="1" x14ac:dyDescent="0.2">
      <c r="A47" s="370"/>
      <c r="B47" s="21"/>
      <c r="C47" s="26"/>
      <c r="D47" s="343"/>
      <c r="E47" s="70">
        <v>41.584158415841586</v>
      </c>
      <c r="F47" s="71">
        <v>33.663366336633665</v>
      </c>
      <c r="G47" s="71">
        <v>5.9405940594059405</v>
      </c>
      <c r="H47" s="71">
        <v>0</v>
      </c>
      <c r="I47" s="71">
        <v>0</v>
      </c>
      <c r="J47" s="164">
        <v>18.811881188118811</v>
      </c>
      <c r="L47" s="383"/>
      <c r="N47" s="81">
        <v>5.9405940594059405</v>
      </c>
      <c r="O47" s="71">
        <v>28.71287128712871</v>
      </c>
      <c r="P47" s="71">
        <v>34.653465346534652</v>
      </c>
      <c r="Q47" s="71">
        <v>4.9504950495049505</v>
      </c>
      <c r="R47" s="71">
        <v>0</v>
      </c>
      <c r="S47" s="164">
        <v>25.742574257425744</v>
      </c>
      <c r="U47" s="383"/>
    </row>
    <row r="48" spans="1:21" s="110" customFormat="1" ht="13.5" customHeight="1" x14ac:dyDescent="0.15">
      <c r="A48" s="369" t="s">
        <v>227</v>
      </c>
      <c r="B48" s="108" t="s">
        <v>53</v>
      </c>
      <c r="C48" s="120"/>
      <c r="D48" s="342">
        <v>144</v>
      </c>
      <c r="E48" s="94">
        <v>106</v>
      </c>
      <c r="F48" s="95">
        <v>30</v>
      </c>
      <c r="G48" s="95">
        <v>6</v>
      </c>
      <c r="H48" s="95">
        <v>0</v>
      </c>
      <c r="I48" s="95">
        <v>0</v>
      </c>
      <c r="J48" s="96">
        <v>2</v>
      </c>
      <c r="L48" s="382">
        <f>SUMPRODUCT(E$4:I$4,E48:I48)/SUM(E48:I48)</f>
        <v>4.704225352112676</v>
      </c>
      <c r="N48" s="107">
        <v>20</v>
      </c>
      <c r="O48" s="95">
        <v>47</v>
      </c>
      <c r="P48" s="95">
        <v>52</v>
      </c>
      <c r="Q48" s="95">
        <v>17</v>
      </c>
      <c r="R48" s="95">
        <v>3</v>
      </c>
      <c r="S48" s="96">
        <v>5</v>
      </c>
      <c r="T48" s="137"/>
      <c r="U48" s="382">
        <f>SUMPRODUCT(N$4:R$4,N48:R48)/SUM(N48:R48)</f>
        <v>3.4604316546762588</v>
      </c>
    </row>
    <row r="49" spans="1:21" ht="13.5" customHeight="1" x14ac:dyDescent="0.15">
      <c r="A49" s="369"/>
      <c r="B49" s="10"/>
      <c r="C49" s="24"/>
      <c r="D49" s="341"/>
      <c r="E49" s="67">
        <v>73.611111111111114</v>
      </c>
      <c r="F49" s="68">
        <v>20.833333333333336</v>
      </c>
      <c r="G49" s="68">
        <v>4.1666666666666661</v>
      </c>
      <c r="H49" s="68">
        <v>0</v>
      </c>
      <c r="I49" s="68">
        <v>0</v>
      </c>
      <c r="J49" s="162">
        <v>1.3888888888888888</v>
      </c>
      <c r="L49" s="381"/>
      <c r="N49" s="80">
        <v>13.888888888888889</v>
      </c>
      <c r="O49" s="68">
        <v>32.638888888888893</v>
      </c>
      <c r="P49" s="68">
        <v>36.111111111111107</v>
      </c>
      <c r="Q49" s="68">
        <v>11.805555555555555</v>
      </c>
      <c r="R49" s="68">
        <v>2.083333333333333</v>
      </c>
      <c r="S49" s="162">
        <v>3.4722222222222223</v>
      </c>
      <c r="U49" s="381"/>
    </row>
    <row r="50" spans="1:21" s="110" customFormat="1" ht="13.5" customHeight="1" x14ac:dyDescent="0.15">
      <c r="A50" s="369"/>
      <c r="B50" s="108" t="s">
        <v>433</v>
      </c>
      <c r="C50" s="120"/>
      <c r="D50" s="342">
        <v>364</v>
      </c>
      <c r="E50" s="94">
        <v>227</v>
      </c>
      <c r="F50" s="95">
        <v>106</v>
      </c>
      <c r="G50" s="95">
        <v>20</v>
      </c>
      <c r="H50" s="95">
        <v>2</v>
      </c>
      <c r="I50" s="95">
        <v>3</v>
      </c>
      <c r="J50" s="96">
        <v>6</v>
      </c>
      <c r="L50" s="380">
        <f>SUMPRODUCT(E$4:I$4,E50:I50)/SUM(E50:I50)</f>
        <v>4.5418994413407825</v>
      </c>
      <c r="N50" s="107">
        <v>20</v>
      </c>
      <c r="O50" s="95">
        <v>77</v>
      </c>
      <c r="P50" s="95">
        <v>211</v>
      </c>
      <c r="Q50" s="95">
        <v>40</v>
      </c>
      <c r="R50" s="95">
        <v>8</v>
      </c>
      <c r="S50" s="96">
        <v>8</v>
      </c>
      <c r="T50" s="137"/>
      <c r="U50" s="380">
        <f>SUMPRODUCT(N$4:R$4,N50:R50)/SUM(N50:R50)</f>
        <v>3.1713483146067416</v>
      </c>
    </row>
    <row r="51" spans="1:21" ht="13.5" customHeight="1" x14ac:dyDescent="0.15">
      <c r="A51" s="369"/>
      <c r="B51" s="10"/>
      <c r="C51" s="24"/>
      <c r="D51" s="341"/>
      <c r="E51" s="67">
        <v>62.362637362637365</v>
      </c>
      <c r="F51" s="68">
        <v>29.120879120879124</v>
      </c>
      <c r="G51" s="68">
        <v>5.4945054945054945</v>
      </c>
      <c r="H51" s="68">
        <v>0.5494505494505495</v>
      </c>
      <c r="I51" s="68">
        <v>0.82417582417582425</v>
      </c>
      <c r="J51" s="162">
        <v>1.6483516483516485</v>
      </c>
      <c r="L51" s="381"/>
      <c r="N51" s="80">
        <v>5.4945054945054945</v>
      </c>
      <c r="O51" s="68">
        <v>21.153846153846153</v>
      </c>
      <c r="P51" s="68">
        <v>57.967032967032971</v>
      </c>
      <c r="Q51" s="68">
        <v>10.989010989010989</v>
      </c>
      <c r="R51" s="68">
        <v>2.197802197802198</v>
      </c>
      <c r="S51" s="162">
        <v>2.197802197802198</v>
      </c>
      <c r="U51" s="381"/>
    </row>
    <row r="52" spans="1:21" s="110" customFormat="1" ht="13.5" customHeight="1" x14ac:dyDescent="0.15">
      <c r="A52" s="369"/>
      <c r="B52" s="108" t="s">
        <v>55</v>
      </c>
      <c r="C52" s="120"/>
      <c r="D52" s="342">
        <v>229</v>
      </c>
      <c r="E52" s="94">
        <v>150</v>
      </c>
      <c r="F52" s="95">
        <v>69</v>
      </c>
      <c r="G52" s="95">
        <v>7</v>
      </c>
      <c r="H52" s="95">
        <v>0</v>
      </c>
      <c r="I52" s="95">
        <v>0</v>
      </c>
      <c r="J52" s="96">
        <v>3</v>
      </c>
      <c r="L52" s="380">
        <f>SUMPRODUCT(E$4:I$4,E52:I52)/SUM(E52:I52)</f>
        <v>4.6327433628318584</v>
      </c>
      <c r="N52" s="107">
        <v>8</v>
      </c>
      <c r="O52" s="95">
        <v>62</v>
      </c>
      <c r="P52" s="95">
        <v>117</v>
      </c>
      <c r="Q52" s="95">
        <v>30</v>
      </c>
      <c r="R52" s="95">
        <v>6</v>
      </c>
      <c r="S52" s="96">
        <v>6</v>
      </c>
      <c r="T52" s="137"/>
      <c r="U52" s="380">
        <f>SUMPRODUCT(N$4:R$4,N52:R52)/SUM(N52:R52)</f>
        <v>3.1614349775784754</v>
      </c>
    </row>
    <row r="53" spans="1:21" ht="13.5" customHeight="1" x14ac:dyDescent="0.15">
      <c r="A53" s="369"/>
      <c r="B53" s="10"/>
      <c r="C53" s="24"/>
      <c r="D53" s="341"/>
      <c r="E53" s="67">
        <v>65.502183406113531</v>
      </c>
      <c r="F53" s="68">
        <v>30.131004366812224</v>
      </c>
      <c r="G53" s="68">
        <v>3.0567685589519651</v>
      </c>
      <c r="H53" s="68">
        <v>0</v>
      </c>
      <c r="I53" s="68">
        <v>0</v>
      </c>
      <c r="J53" s="162">
        <v>1.3100436681222707</v>
      </c>
      <c r="L53" s="381"/>
      <c r="N53" s="80">
        <v>3.4934497816593884</v>
      </c>
      <c r="O53" s="68">
        <v>27.074235807860266</v>
      </c>
      <c r="P53" s="68">
        <v>51.091703056768559</v>
      </c>
      <c r="Q53" s="68">
        <v>13.100436681222707</v>
      </c>
      <c r="R53" s="68">
        <v>2.6200873362445414</v>
      </c>
      <c r="S53" s="162">
        <v>2.6200873362445414</v>
      </c>
      <c r="U53" s="381"/>
    </row>
    <row r="54" spans="1:21" s="110" customFormat="1" ht="13.5" customHeight="1" x14ac:dyDescent="0.15">
      <c r="A54" s="369"/>
      <c r="B54" s="108" t="s">
        <v>57</v>
      </c>
      <c r="C54" s="120"/>
      <c r="D54" s="342">
        <v>173</v>
      </c>
      <c r="E54" s="94">
        <v>129</v>
      </c>
      <c r="F54" s="95">
        <v>37</v>
      </c>
      <c r="G54" s="95">
        <v>5</v>
      </c>
      <c r="H54" s="95">
        <v>0</v>
      </c>
      <c r="I54" s="95">
        <v>0</v>
      </c>
      <c r="J54" s="96">
        <v>2</v>
      </c>
      <c r="L54" s="380">
        <f>SUMPRODUCT(E$4:I$4,E54:I54)/SUM(E54:I54)</f>
        <v>4.7251461988304095</v>
      </c>
      <c r="N54" s="107">
        <v>10</v>
      </c>
      <c r="O54" s="95">
        <v>52</v>
      </c>
      <c r="P54" s="95">
        <v>83</v>
      </c>
      <c r="Q54" s="95">
        <v>23</v>
      </c>
      <c r="R54" s="95">
        <v>3</v>
      </c>
      <c r="S54" s="96">
        <v>2</v>
      </c>
      <c r="T54" s="137"/>
      <c r="U54" s="380">
        <f>SUMPRODUCT(N$4:R$4,N54:R54)/SUM(N54:R54)</f>
        <v>3.2514619883040936</v>
      </c>
    </row>
    <row r="55" spans="1:21" ht="13.5" customHeight="1" x14ac:dyDescent="0.15">
      <c r="A55" s="369"/>
      <c r="B55" s="10"/>
      <c r="C55" s="24"/>
      <c r="D55" s="341"/>
      <c r="E55" s="67">
        <v>74.566473988439313</v>
      </c>
      <c r="F55" s="68">
        <v>21.387283236994222</v>
      </c>
      <c r="G55" s="68">
        <v>2.8901734104046244</v>
      </c>
      <c r="H55" s="68">
        <v>0</v>
      </c>
      <c r="I55" s="68">
        <v>0</v>
      </c>
      <c r="J55" s="162">
        <v>1.1560693641618496</v>
      </c>
      <c r="L55" s="381"/>
      <c r="N55" s="80">
        <v>5.7803468208092488</v>
      </c>
      <c r="O55" s="68">
        <v>30.057803468208093</v>
      </c>
      <c r="P55" s="68">
        <v>47.97687861271676</v>
      </c>
      <c r="Q55" s="68">
        <v>13.294797687861271</v>
      </c>
      <c r="R55" s="68">
        <v>1.7341040462427744</v>
      </c>
      <c r="S55" s="162">
        <v>1.1560693641618496</v>
      </c>
      <c r="U55" s="381"/>
    </row>
    <row r="56" spans="1:21" s="110" customFormat="1" ht="13.5" customHeight="1" x14ac:dyDescent="0.15">
      <c r="A56" s="369"/>
      <c r="B56" s="108" t="s">
        <v>59</v>
      </c>
      <c r="C56" s="120"/>
      <c r="D56" s="342">
        <v>445</v>
      </c>
      <c r="E56" s="94">
        <v>303</v>
      </c>
      <c r="F56" s="95">
        <v>125</v>
      </c>
      <c r="G56" s="95">
        <v>9</v>
      </c>
      <c r="H56" s="95">
        <v>1</v>
      </c>
      <c r="I56" s="95">
        <v>1</v>
      </c>
      <c r="J56" s="96">
        <v>6</v>
      </c>
      <c r="L56" s="380">
        <f>SUMPRODUCT(E$4:I$4,E56:I56)/SUM(E56:I56)</f>
        <v>4.6583143507972666</v>
      </c>
      <c r="N56" s="107">
        <v>10</v>
      </c>
      <c r="O56" s="95">
        <v>134</v>
      </c>
      <c r="P56" s="95">
        <v>210</v>
      </c>
      <c r="Q56" s="95">
        <v>64</v>
      </c>
      <c r="R56" s="95">
        <v>11</v>
      </c>
      <c r="S56" s="96">
        <v>16</v>
      </c>
      <c r="T56" s="137"/>
      <c r="U56" s="380">
        <f>SUMPRODUCT(N$4:R$4,N56:R56)/SUM(N56:R56)</f>
        <v>3.1585081585081585</v>
      </c>
    </row>
    <row r="57" spans="1:21" ht="13.5" customHeight="1" x14ac:dyDescent="0.15">
      <c r="A57" s="369"/>
      <c r="B57" s="10"/>
      <c r="C57" s="24"/>
      <c r="D57" s="341"/>
      <c r="E57" s="67">
        <v>68.089887640449447</v>
      </c>
      <c r="F57" s="68">
        <v>28.08988764044944</v>
      </c>
      <c r="G57" s="68">
        <v>2.0224719101123596</v>
      </c>
      <c r="H57" s="68">
        <v>0.22471910112359553</v>
      </c>
      <c r="I57" s="68">
        <v>0.22471910112359553</v>
      </c>
      <c r="J57" s="162">
        <v>1.348314606741573</v>
      </c>
      <c r="L57" s="381"/>
      <c r="N57" s="80">
        <v>2.2471910112359552</v>
      </c>
      <c r="O57" s="68">
        <v>30.112359550561795</v>
      </c>
      <c r="P57" s="68">
        <v>47.191011235955052</v>
      </c>
      <c r="Q57" s="68">
        <v>14.382022471910114</v>
      </c>
      <c r="R57" s="68">
        <v>2.4719101123595504</v>
      </c>
      <c r="S57" s="162">
        <v>3.5955056179775284</v>
      </c>
      <c r="U57" s="381"/>
    </row>
    <row r="58" spans="1:21" s="110" customFormat="1" ht="13.5" customHeight="1" x14ac:dyDescent="0.15">
      <c r="A58" s="369"/>
      <c r="B58" s="108" t="s">
        <v>61</v>
      </c>
      <c r="C58" s="120"/>
      <c r="D58" s="342">
        <v>214</v>
      </c>
      <c r="E58" s="94">
        <v>128</v>
      </c>
      <c r="F58" s="95">
        <v>72</v>
      </c>
      <c r="G58" s="95">
        <v>9</v>
      </c>
      <c r="H58" s="95">
        <v>1</v>
      </c>
      <c r="I58" s="95">
        <v>0</v>
      </c>
      <c r="J58" s="96">
        <v>4</v>
      </c>
      <c r="L58" s="380">
        <f>SUMPRODUCT(E$4:I$4,E58:I58)/SUM(E58:I58)</f>
        <v>4.5571428571428569</v>
      </c>
      <c r="N58" s="107">
        <v>3</v>
      </c>
      <c r="O58" s="95">
        <v>82</v>
      </c>
      <c r="P58" s="95">
        <v>102</v>
      </c>
      <c r="Q58" s="95">
        <v>17</v>
      </c>
      <c r="R58" s="95">
        <v>2</v>
      </c>
      <c r="S58" s="96">
        <v>8</v>
      </c>
      <c r="T58" s="137"/>
      <c r="U58" s="380">
        <f>SUMPRODUCT(N$4:R$4,N58:R58)/SUM(N58:R58)</f>
        <v>3.325242718446602</v>
      </c>
    </row>
    <row r="59" spans="1:21" ht="13.5" customHeight="1" x14ac:dyDescent="0.15">
      <c r="A59" s="369"/>
      <c r="B59" s="10"/>
      <c r="C59" s="24"/>
      <c r="D59" s="341"/>
      <c r="E59" s="67">
        <v>59.813084112149525</v>
      </c>
      <c r="F59" s="68">
        <v>33.644859813084111</v>
      </c>
      <c r="G59" s="68">
        <v>4.2056074766355138</v>
      </c>
      <c r="H59" s="68">
        <v>0.46728971962616817</v>
      </c>
      <c r="I59" s="68">
        <v>0</v>
      </c>
      <c r="J59" s="162">
        <v>1.8691588785046727</v>
      </c>
      <c r="L59" s="381"/>
      <c r="N59" s="80">
        <v>1.4018691588785046</v>
      </c>
      <c r="O59" s="68">
        <v>38.31775700934579</v>
      </c>
      <c r="P59" s="68">
        <v>47.663551401869157</v>
      </c>
      <c r="Q59" s="68">
        <v>7.9439252336448591</v>
      </c>
      <c r="R59" s="68">
        <v>0.93457943925233633</v>
      </c>
      <c r="S59" s="162">
        <v>3.7383177570093453</v>
      </c>
      <c r="U59" s="381"/>
    </row>
    <row r="60" spans="1:21" s="110" customFormat="1" ht="13.5" customHeight="1" x14ac:dyDescent="0.15">
      <c r="A60" s="369"/>
      <c r="B60" s="108" t="s">
        <v>63</v>
      </c>
      <c r="C60" s="120"/>
      <c r="D60" s="330">
        <v>133</v>
      </c>
      <c r="E60" s="94">
        <v>69</v>
      </c>
      <c r="F60" s="95">
        <v>42</v>
      </c>
      <c r="G60" s="95">
        <v>5</v>
      </c>
      <c r="H60" s="95">
        <v>1</v>
      </c>
      <c r="I60" s="95">
        <v>0</v>
      </c>
      <c r="J60" s="96">
        <v>16</v>
      </c>
      <c r="L60" s="380">
        <f>SUMPRODUCT(E$4:I$4,E60:I60)/SUM(E60:I60)</f>
        <v>4.5299145299145298</v>
      </c>
      <c r="N60" s="107">
        <v>2</v>
      </c>
      <c r="O60" s="95">
        <v>36</v>
      </c>
      <c r="P60" s="95">
        <v>58</v>
      </c>
      <c r="Q60" s="95">
        <v>8</v>
      </c>
      <c r="R60" s="95">
        <v>2</v>
      </c>
      <c r="S60" s="96">
        <v>27</v>
      </c>
      <c r="T60" s="137"/>
      <c r="U60" s="380">
        <f>SUMPRODUCT(N$4:R$4,N60:R60)/SUM(N60:R60)</f>
        <v>3.2641509433962264</v>
      </c>
    </row>
    <row r="61" spans="1:21" ht="13.5" customHeight="1" x14ac:dyDescent="0.15">
      <c r="A61" s="369"/>
      <c r="B61" s="10"/>
      <c r="C61" s="24"/>
      <c r="D61" s="341"/>
      <c r="E61" s="67">
        <v>51.879699248120303</v>
      </c>
      <c r="F61" s="68">
        <v>31.578947368421051</v>
      </c>
      <c r="G61" s="68">
        <v>3.7593984962406015</v>
      </c>
      <c r="H61" s="68">
        <v>0.75187969924812026</v>
      </c>
      <c r="I61" s="68">
        <v>0</v>
      </c>
      <c r="J61" s="162">
        <v>12.030075187969924</v>
      </c>
      <c r="L61" s="381"/>
      <c r="N61" s="80">
        <v>1.5037593984962405</v>
      </c>
      <c r="O61" s="68">
        <v>27.06766917293233</v>
      </c>
      <c r="P61" s="68">
        <v>43.609022556390975</v>
      </c>
      <c r="Q61" s="68">
        <v>6.0150375939849621</v>
      </c>
      <c r="R61" s="68">
        <v>1.5037593984962405</v>
      </c>
      <c r="S61" s="162">
        <v>20.300751879699249</v>
      </c>
      <c r="U61" s="381"/>
    </row>
    <row r="62" spans="1:21" s="110" customFormat="1" ht="13.5" customHeight="1" x14ac:dyDescent="0.15">
      <c r="A62" s="369"/>
      <c r="B62" s="108" t="s">
        <v>65</v>
      </c>
      <c r="C62" s="120"/>
      <c r="D62" s="330">
        <v>497</v>
      </c>
      <c r="E62" s="94">
        <v>290</v>
      </c>
      <c r="F62" s="95">
        <v>149</v>
      </c>
      <c r="G62" s="95">
        <v>32</v>
      </c>
      <c r="H62" s="95">
        <v>0</v>
      </c>
      <c r="I62" s="95">
        <v>1</v>
      </c>
      <c r="J62" s="96">
        <v>25</v>
      </c>
      <c r="L62" s="380">
        <f>SUMPRODUCT(E$4:I$4,E62:I62)/SUM(E62:I62)</f>
        <v>4.5402542372881358</v>
      </c>
      <c r="N62" s="107">
        <v>20</v>
      </c>
      <c r="O62" s="95">
        <v>165</v>
      </c>
      <c r="P62" s="95">
        <v>236</v>
      </c>
      <c r="Q62" s="95">
        <v>31</v>
      </c>
      <c r="R62" s="95">
        <v>3</v>
      </c>
      <c r="S62" s="96">
        <v>42</v>
      </c>
      <c r="T62" s="137"/>
      <c r="U62" s="380">
        <f>SUMPRODUCT(N$4:R$4,N62:R62)/SUM(N62:R62)</f>
        <v>3.3692307692307693</v>
      </c>
    </row>
    <row r="63" spans="1:21" ht="13.5" customHeight="1" x14ac:dyDescent="0.15">
      <c r="A63" s="369"/>
      <c r="B63" s="10"/>
      <c r="C63" s="24"/>
      <c r="D63" s="341"/>
      <c r="E63" s="67">
        <v>58.350100603621733</v>
      </c>
      <c r="F63" s="68">
        <v>29.979879275653925</v>
      </c>
      <c r="G63" s="68">
        <v>6.4386317907444672</v>
      </c>
      <c r="H63" s="68">
        <v>0</v>
      </c>
      <c r="I63" s="68">
        <v>0.2012072434607646</v>
      </c>
      <c r="J63" s="162">
        <v>5.0301810865191152</v>
      </c>
      <c r="L63" s="381"/>
      <c r="N63" s="80">
        <v>4.0241448692152915</v>
      </c>
      <c r="O63" s="68">
        <v>33.199195171026155</v>
      </c>
      <c r="P63" s="68">
        <v>47.484909456740439</v>
      </c>
      <c r="Q63" s="68">
        <v>6.2374245472837018</v>
      </c>
      <c r="R63" s="68">
        <v>0.60362173038229372</v>
      </c>
      <c r="S63" s="162">
        <v>8.4507042253521121</v>
      </c>
      <c r="U63" s="381"/>
    </row>
    <row r="64" spans="1:21" s="110" customFormat="1" ht="13.5" customHeight="1" x14ac:dyDescent="0.15">
      <c r="A64" s="369"/>
      <c r="B64" s="108" t="s">
        <v>66</v>
      </c>
      <c r="C64" s="120"/>
      <c r="D64" s="342">
        <v>688</v>
      </c>
      <c r="E64" s="94">
        <v>393</v>
      </c>
      <c r="F64" s="95">
        <v>220</v>
      </c>
      <c r="G64" s="95">
        <v>28</v>
      </c>
      <c r="H64" s="95">
        <v>2</v>
      </c>
      <c r="I64" s="95">
        <v>0</v>
      </c>
      <c r="J64" s="96">
        <v>45</v>
      </c>
      <c r="L64" s="380">
        <f>SUMPRODUCT(E$4:I$4,E64:I64)/SUM(E64:I64)</f>
        <v>4.5614307931570766</v>
      </c>
      <c r="N64" s="107">
        <v>21</v>
      </c>
      <c r="O64" s="95">
        <v>203</v>
      </c>
      <c r="P64" s="95">
        <v>328</v>
      </c>
      <c r="Q64" s="95">
        <v>63</v>
      </c>
      <c r="R64" s="95">
        <v>8</v>
      </c>
      <c r="S64" s="96">
        <v>65</v>
      </c>
      <c r="T64" s="137"/>
      <c r="U64" s="380">
        <f>SUMPRODUCT(N$4:R$4,N64:R64)/SUM(N64:R64)</f>
        <v>3.2664526484751204</v>
      </c>
    </row>
    <row r="65" spans="1:21" ht="13.5" customHeight="1" thickBot="1" x14ac:dyDescent="0.2">
      <c r="A65" s="370"/>
      <c r="B65" s="21"/>
      <c r="C65" s="26"/>
      <c r="D65" s="343"/>
      <c r="E65" s="70">
        <v>57.122093023255815</v>
      </c>
      <c r="F65" s="71">
        <v>31.976744186046513</v>
      </c>
      <c r="G65" s="71">
        <v>4.0697674418604652</v>
      </c>
      <c r="H65" s="71">
        <v>0.29069767441860467</v>
      </c>
      <c r="I65" s="71">
        <v>0</v>
      </c>
      <c r="J65" s="164">
        <v>6.5406976744186052</v>
      </c>
      <c r="L65" s="383"/>
      <c r="N65" s="81">
        <v>3.0523255813953485</v>
      </c>
      <c r="O65" s="71">
        <v>29.505813953488374</v>
      </c>
      <c r="P65" s="71">
        <v>47.674418604651166</v>
      </c>
      <c r="Q65" s="71">
        <v>9.1569767441860463</v>
      </c>
      <c r="R65" s="71">
        <v>1.1627906976744187</v>
      </c>
      <c r="S65" s="164">
        <v>9.4476744186046506</v>
      </c>
      <c r="U65" s="383"/>
    </row>
    <row r="66" spans="1:21" s="110" customFormat="1" ht="13.5" customHeight="1" x14ac:dyDescent="0.15">
      <c r="A66" s="367" t="s">
        <v>73</v>
      </c>
      <c r="B66" s="108" t="s">
        <v>67</v>
      </c>
      <c r="C66" s="120"/>
      <c r="D66" s="342">
        <v>1507</v>
      </c>
      <c r="E66" s="94">
        <v>938</v>
      </c>
      <c r="F66" s="95">
        <v>437</v>
      </c>
      <c r="G66" s="95">
        <v>76</v>
      </c>
      <c r="H66" s="95">
        <v>4</v>
      </c>
      <c r="I66" s="95">
        <v>1</v>
      </c>
      <c r="J66" s="96">
        <v>51</v>
      </c>
      <c r="L66" s="382">
        <f>SUMPRODUCT(E$4:I$4,E66:I66)/SUM(E66:I66)</f>
        <v>4.5844780219780219</v>
      </c>
      <c r="N66" s="107">
        <v>61</v>
      </c>
      <c r="O66" s="95">
        <v>417</v>
      </c>
      <c r="P66" s="95">
        <v>746</v>
      </c>
      <c r="Q66" s="95">
        <v>167</v>
      </c>
      <c r="R66" s="95">
        <v>30</v>
      </c>
      <c r="S66" s="96">
        <v>86</v>
      </c>
      <c r="T66" s="137"/>
      <c r="U66" s="382">
        <f>SUMPRODUCT(N$4:R$4,N66:R66)/SUM(N66:R66)</f>
        <v>3.219563687543983</v>
      </c>
    </row>
    <row r="67" spans="1:21" ht="13.5" customHeight="1" x14ac:dyDescent="0.15">
      <c r="A67" s="369"/>
      <c r="B67" s="10" t="s">
        <v>68</v>
      </c>
      <c r="C67" s="24"/>
      <c r="D67" s="341"/>
      <c r="E67" s="67">
        <v>62.242866622428664</v>
      </c>
      <c r="F67" s="68">
        <v>28.998009289980093</v>
      </c>
      <c r="G67" s="68">
        <v>5.0431320504313204</v>
      </c>
      <c r="H67" s="68">
        <v>0.26542800265428002</v>
      </c>
      <c r="I67" s="68">
        <v>6.6357000663570004E-2</v>
      </c>
      <c r="J67" s="162">
        <v>3.3842070338420704</v>
      </c>
      <c r="L67" s="381"/>
      <c r="N67" s="80">
        <v>4.0477770404777704</v>
      </c>
      <c r="O67" s="68">
        <v>27.670869276708693</v>
      </c>
      <c r="P67" s="68">
        <v>49.502322495023229</v>
      </c>
      <c r="Q67" s="68">
        <v>11.08161911081619</v>
      </c>
      <c r="R67" s="68">
        <v>1.9907100199071004</v>
      </c>
      <c r="S67" s="162">
        <v>5.7067020570670213</v>
      </c>
      <c r="U67" s="381"/>
    </row>
    <row r="68" spans="1:21" s="110" customFormat="1" ht="13.5" customHeight="1" x14ac:dyDescent="0.15">
      <c r="A68" s="369"/>
      <c r="B68" s="108" t="s">
        <v>69</v>
      </c>
      <c r="C68" s="120"/>
      <c r="D68" s="342">
        <v>1187</v>
      </c>
      <c r="E68" s="94">
        <v>744</v>
      </c>
      <c r="F68" s="95">
        <v>357</v>
      </c>
      <c r="G68" s="95">
        <v>36</v>
      </c>
      <c r="H68" s="95">
        <v>2</v>
      </c>
      <c r="I68" s="95">
        <v>3</v>
      </c>
      <c r="J68" s="96">
        <v>45</v>
      </c>
      <c r="L68" s="380">
        <f>SUMPRODUCT(E$4:I$4,E68:I68)/SUM(E68:I68)</f>
        <v>4.6085814360770581</v>
      </c>
      <c r="N68" s="107">
        <v>51</v>
      </c>
      <c r="O68" s="95">
        <v>383</v>
      </c>
      <c r="P68" s="95">
        <v>555</v>
      </c>
      <c r="Q68" s="95">
        <v>110</v>
      </c>
      <c r="R68" s="95">
        <v>15</v>
      </c>
      <c r="S68" s="96">
        <v>73</v>
      </c>
      <c r="T68" s="137"/>
      <c r="U68" s="380">
        <f>SUMPRODUCT(N$4:R$4,N68:R68)/SUM(N68:R68)</f>
        <v>3.3096947935368042</v>
      </c>
    </row>
    <row r="69" spans="1:21" ht="13.5" customHeight="1" x14ac:dyDescent="0.15">
      <c r="A69" s="369"/>
      <c r="B69" s="10" t="s">
        <v>70</v>
      </c>
      <c r="C69" s="24"/>
      <c r="D69" s="341"/>
      <c r="E69" s="67">
        <v>62.679022746419541</v>
      </c>
      <c r="F69" s="68">
        <v>30.075821398483569</v>
      </c>
      <c r="G69" s="68">
        <v>3.0328559393428813</v>
      </c>
      <c r="H69" s="68">
        <v>0.16849199663016007</v>
      </c>
      <c r="I69" s="68">
        <v>0.25273799494524007</v>
      </c>
      <c r="J69" s="162">
        <v>3.7910699241786014</v>
      </c>
      <c r="L69" s="381"/>
      <c r="N69" s="80">
        <v>4.2965459140690818</v>
      </c>
      <c r="O69" s="68">
        <v>32.266217354675653</v>
      </c>
      <c r="P69" s="68">
        <v>46.756529064869419</v>
      </c>
      <c r="Q69" s="68">
        <v>9.2670598146588041</v>
      </c>
      <c r="R69" s="68">
        <v>1.2636899747262005</v>
      </c>
      <c r="S69" s="162">
        <v>6.1499578770008423</v>
      </c>
      <c r="U69" s="381"/>
    </row>
    <row r="70" spans="1:21" s="110" customFormat="1" ht="13.5" customHeight="1" x14ac:dyDescent="0.15">
      <c r="A70" s="369"/>
      <c r="B70" s="108" t="s">
        <v>361</v>
      </c>
      <c r="C70" s="120"/>
      <c r="D70" s="342">
        <v>18</v>
      </c>
      <c r="E70" s="94">
        <v>5</v>
      </c>
      <c r="F70" s="95">
        <v>4</v>
      </c>
      <c r="G70" s="95">
        <v>2</v>
      </c>
      <c r="H70" s="95">
        <v>0</v>
      </c>
      <c r="I70" s="95">
        <v>1</v>
      </c>
      <c r="J70" s="96">
        <v>6</v>
      </c>
      <c r="L70" s="380">
        <f>SUMPRODUCT(E$4:I$4,E70:I70)/SUM(E70:I70)</f>
        <v>4</v>
      </c>
      <c r="N70" s="107">
        <v>0</v>
      </c>
      <c r="O70" s="95">
        <v>3</v>
      </c>
      <c r="P70" s="95">
        <v>5</v>
      </c>
      <c r="Q70" s="95">
        <v>0</v>
      </c>
      <c r="R70" s="95">
        <v>0</v>
      </c>
      <c r="S70" s="96">
        <v>10</v>
      </c>
      <c r="T70" s="137"/>
      <c r="U70" s="380">
        <f>SUMPRODUCT(N$4:R$4,N70:R70)/SUM(N70:R70)</f>
        <v>3.375</v>
      </c>
    </row>
    <row r="71" spans="1:21" ht="13.5" customHeight="1" thickBot="1" x14ac:dyDescent="0.2">
      <c r="A71" s="370"/>
      <c r="B71" s="21"/>
      <c r="C71" s="26"/>
      <c r="D71" s="343"/>
      <c r="E71" s="70">
        <v>27.777777777777779</v>
      </c>
      <c r="F71" s="71">
        <v>22.222222222222221</v>
      </c>
      <c r="G71" s="71">
        <v>11.111111111111111</v>
      </c>
      <c r="H71" s="71">
        <v>0</v>
      </c>
      <c r="I71" s="71">
        <v>5.5555555555555554</v>
      </c>
      <c r="J71" s="164">
        <v>33.333333333333329</v>
      </c>
      <c r="L71" s="383"/>
      <c r="N71" s="81">
        <v>0</v>
      </c>
      <c r="O71" s="71">
        <v>16.666666666666664</v>
      </c>
      <c r="P71" s="71">
        <v>27.777777777777779</v>
      </c>
      <c r="Q71" s="71">
        <v>0</v>
      </c>
      <c r="R71" s="71">
        <v>0</v>
      </c>
      <c r="S71" s="164">
        <v>55.555555555555557</v>
      </c>
      <c r="U71" s="383"/>
    </row>
    <row r="72" spans="1:21" s="110" customFormat="1" ht="13.5" customHeight="1" x14ac:dyDescent="0.15">
      <c r="A72" s="367" t="s">
        <v>510</v>
      </c>
      <c r="B72" s="108" t="s">
        <v>511</v>
      </c>
      <c r="C72" s="120"/>
      <c r="D72" s="342">
        <v>1212</v>
      </c>
      <c r="E72" s="94">
        <v>763</v>
      </c>
      <c r="F72" s="95">
        <v>362</v>
      </c>
      <c r="G72" s="95">
        <v>55</v>
      </c>
      <c r="H72" s="95">
        <v>3</v>
      </c>
      <c r="I72" s="95">
        <v>2</v>
      </c>
      <c r="J72" s="96">
        <v>27</v>
      </c>
      <c r="L72" s="382">
        <f>SUMPRODUCT(E$4:I$4,E72:I72)/SUM(E72:I72)</f>
        <v>4.5873417721518983</v>
      </c>
      <c r="N72" s="107">
        <v>48</v>
      </c>
      <c r="O72" s="95">
        <v>332</v>
      </c>
      <c r="P72" s="95">
        <v>621</v>
      </c>
      <c r="Q72" s="95">
        <v>146</v>
      </c>
      <c r="R72" s="95">
        <v>25</v>
      </c>
      <c r="S72" s="96">
        <v>40</v>
      </c>
      <c r="T72" s="137"/>
      <c r="U72" s="382">
        <f>SUMPRODUCT(N$4:R$4,N72:R72)/SUM(N72:R72)</f>
        <v>3.197952218430034</v>
      </c>
    </row>
    <row r="73" spans="1:21" ht="13.5" customHeight="1" x14ac:dyDescent="0.15">
      <c r="A73" s="367"/>
      <c r="B73" s="10" t="s">
        <v>512</v>
      </c>
      <c r="C73" s="24"/>
      <c r="D73" s="341"/>
      <c r="E73" s="67">
        <v>62.953795379537958</v>
      </c>
      <c r="F73" s="68">
        <v>29.867986798679869</v>
      </c>
      <c r="G73" s="68">
        <v>4.5379537953795381</v>
      </c>
      <c r="H73" s="68">
        <v>0.24752475247524752</v>
      </c>
      <c r="I73" s="68">
        <v>0.16501650165016502</v>
      </c>
      <c r="J73" s="162">
        <v>2.2277227722772275</v>
      </c>
      <c r="L73" s="381"/>
      <c r="N73" s="80">
        <v>3.9603960396039604</v>
      </c>
      <c r="O73" s="68">
        <v>27.39273927392739</v>
      </c>
      <c r="P73" s="68">
        <v>51.237623762376238</v>
      </c>
      <c r="Q73" s="68">
        <v>12.046204620462046</v>
      </c>
      <c r="R73" s="68">
        <v>2.0627062706270625</v>
      </c>
      <c r="S73" s="162">
        <v>3.3003300330032999</v>
      </c>
      <c r="U73" s="381"/>
    </row>
    <row r="74" spans="1:21" s="110" customFormat="1" ht="13.5" customHeight="1" x14ac:dyDescent="0.15">
      <c r="A74" s="367"/>
      <c r="B74" s="108" t="s">
        <v>513</v>
      </c>
      <c r="C74" s="120"/>
      <c r="D74" s="342">
        <v>422</v>
      </c>
      <c r="E74" s="94">
        <v>283</v>
      </c>
      <c r="F74" s="95">
        <v>117</v>
      </c>
      <c r="G74" s="95">
        <v>14</v>
      </c>
      <c r="H74" s="95">
        <v>0</v>
      </c>
      <c r="I74" s="95">
        <v>0</v>
      </c>
      <c r="J74" s="96">
        <v>8</v>
      </c>
      <c r="L74" s="380">
        <f>SUMPRODUCT(E$4:I$4,E74:I74)/SUM(E74:I74)</f>
        <v>4.64975845410628</v>
      </c>
      <c r="N74" s="107">
        <v>29</v>
      </c>
      <c r="O74" s="95">
        <v>135</v>
      </c>
      <c r="P74" s="95">
        <v>204</v>
      </c>
      <c r="Q74" s="95">
        <v>38</v>
      </c>
      <c r="R74" s="95">
        <v>5</v>
      </c>
      <c r="S74" s="96">
        <v>11</v>
      </c>
      <c r="T74" s="137"/>
      <c r="U74" s="380">
        <f>SUMPRODUCT(N$4:R$4,N74:R74)/SUM(N74:R74)</f>
        <v>3.3527980535279807</v>
      </c>
    </row>
    <row r="75" spans="1:21" ht="13.5" customHeight="1" x14ac:dyDescent="0.15">
      <c r="A75" s="367"/>
      <c r="B75" s="10" t="s">
        <v>512</v>
      </c>
      <c r="C75" s="24"/>
      <c r="D75" s="341"/>
      <c r="E75" s="67">
        <v>67.061611374407576</v>
      </c>
      <c r="F75" s="68">
        <v>27.72511848341232</v>
      </c>
      <c r="G75" s="68">
        <v>3.3175355450236967</v>
      </c>
      <c r="H75" s="68">
        <v>0</v>
      </c>
      <c r="I75" s="68">
        <v>0</v>
      </c>
      <c r="J75" s="162">
        <v>1.8957345971563981</v>
      </c>
      <c r="L75" s="381"/>
      <c r="N75" s="80">
        <v>6.8720379146919433</v>
      </c>
      <c r="O75" s="68">
        <v>31.990521327014214</v>
      </c>
      <c r="P75" s="68">
        <v>48.341232227488149</v>
      </c>
      <c r="Q75" s="68">
        <v>9.0047393364928912</v>
      </c>
      <c r="R75" s="68">
        <v>1.1848341232227488</v>
      </c>
      <c r="S75" s="162">
        <v>2.6066350710900474</v>
      </c>
      <c r="U75" s="381"/>
    </row>
    <row r="76" spans="1:21" s="110" customFormat="1" ht="13.5" customHeight="1" x14ac:dyDescent="0.15">
      <c r="A76" s="367"/>
      <c r="B76" s="108" t="s">
        <v>514</v>
      </c>
      <c r="C76" s="120"/>
      <c r="D76" s="342">
        <v>1078</v>
      </c>
      <c r="E76" s="94">
        <v>641</v>
      </c>
      <c r="F76" s="95">
        <v>319</v>
      </c>
      <c r="G76" s="95">
        <v>45</v>
      </c>
      <c r="H76" s="95">
        <v>3</v>
      </c>
      <c r="I76" s="95">
        <v>3</v>
      </c>
      <c r="J76" s="96">
        <v>67</v>
      </c>
      <c r="L76" s="380">
        <f>SUMPRODUCT(E$4:I$4,E76:I76)/SUM(E76:I76)</f>
        <v>4.5746785361028683</v>
      </c>
      <c r="N76" s="107">
        <v>35</v>
      </c>
      <c r="O76" s="95">
        <v>336</v>
      </c>
      <c r="P76" s="95">
        <v>481</v>
      </c>
      <c r="Q76" s="95">
        <v>93</v>
      </c>
      <c r="R76" s="95">
        <v>15</v>
      </c>
      <c r="S76" s="96">
        <v>118</v>
      </c>
      <c r="T76" s="137"/>
      <c r="U76" s="380">
        <f>SUMPRODUCT(N$4:R$4,N76:R76)/SUM(N76:R76)</f>
        <v>3.2947916666666668</v>
      </c>
    </row>
    <row r="77" spans="1:21" ht="13.5" customHeight="1" thickBot="1" x14ac:dyDescent="0.2">
      <c r="A77" s="368"/>
      <c r="B77" s="21"/>
      <c r="C77" s="26"/>
      <c r="D77" s="343"/>
      <c r="E77" s="70">
        <v>59.461966604823743</v>
      </c>
      <c r="F77" s="71">
        <v>29.591836734693878</v>
      </c>
      <c r="G77" s="71">
        <v>4.1743970315398888</v>
      </c>
      <c r="H77" s="71">
        <v>0.27829313543599254</v>
      </c>
      <c r="I77" s="71">
        <v>0.27829313543599254</v>
      </c>
      <c r="J77" s="164">
        <v>6.2152133580705007</v>
      </c>
      <c r="L77" s="383"/>
      <c r="N77" s="81">
        <v>3.2467532467532463</v>
      </c>
      <c r="O77" s="71">
        <v>31.168831168831169</v>
      </c>
      <c r="P77" s="71">
        <v>44.619666048237477</v>
      </c>
      <c r="Q77" s="71">
        <v>8.6270871985157704</v>
      </c>
      <c r="R77" s="71">
        <v>1.3914656771799629</v>
      </c>
      <c r="S77" s="164">
        <v>10.946196660482375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335</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646</v>
      </c>
      <c r="F6" s="92">
        <v>1137</v>
      </c>
      <c r="G6" s="92">
        <v>698</v>
      </c>
      <c r="H6" s="92">
        <v>88</v>
      </c>
      <c r="I6" s="92">
        <v>22</v>
      </c>
      <c r="J6" s="93">
        <v>121</v>
      </c>
      <c r="K6" s="133"/>
      <c r="L6" s="382">
        <f>SUMPRODUCT(E$4:I$4,E6:I6)/SUM(E6:I6)</f>
        <v>3.886530297182555</v>
      </c>
      <c r="N6" s="100">
        <v>48</v>
      </c>
      <c r="O6" s="92">
        <v>317</v>
      </c>
      <c r="P6" s="92">
        <v>1371</v>
      </c>
      <c r="Q6" s="92">
        <v>602</v>
      </c>
      <c r="R6" s="92">
        <v>205</v>
      </c>
      <c r="S6" s="93">
        <v>169</v>
      </c>
      <c r="T6" s="137"/>
      <c r="U6" s="382">
        <f>SUMPRODUCT(N$4:R$4,N6:R6)/SUM(N6:R6)</f>
        <v>2.7644514353126231</v>
      </c>
    </row>
    <row r="7" spans="1:22" ht="13.5" customHeight="1" thickBot="1" x14ac:dyDescent="0.2">
      <c r="A7" s="8"/>
      <c r="B7" s="9"/>
      <c r="C7" s="9"/>
      <c r="D7" s="339"/>
      <c r="E7" s="64">
        <v>23.820058997050147</v>
      </c>
      <c r="F7" s="65">
        <v>41.924778761061951</v>
      </c>
      <c r="G7" s="65">
        <v>25.737463126843657</v>
      </c>
      <c r="H7" s="65">
        <v>3.2448377581120944</v>
      </c>
      <c r="I7" s="65">
        <v>0.8112094395280236</v>
      </c>
      <c r="J7" s="163">
        <v>4.4616519174041294</v>
      </c>
      <c r="K7" s="134"/>
      <c r="L7" s="383"/>
      <c r="N7" s="79">
        <v>1.7699115044247788</v>
      </c>
      <c r="O7" s="65">
        <v>11.688790560471976</v>
      </c>
      <c r="P7" s="65">
        <v>50.553097345132748</v>
      </c>
      <c r="Q7" s="65">
        <v>22.197640117994098</v>
      </c>
      <c r="R7" s="65">
        <v>7.5589970501474921</v>
      </c>
      <c r="S7" s="163">
        <v>6.2315634218289082</v>
      </c>
      <c r="U7" s="383"/>
    </row>
    <row r="8" spans="1:22" s="110" customFormat="1" ht="13.5" customHeight="1" x14ac:dyDescent="0.15">
      <c r="A8" s="371" t="s">
        <v>30</v>
      </c>
      <c r="B8" s="118" t="s">
        <v>32</v>
      </c>
      <c r="C8" s="119"/>
      <c r="D8" s="340">
        <v>1272</v>
      </c>
      <c r="E8" s="101">
        <v>295</v>
      </c>
      <c r="F8" s="102">
        <v>534</v>
      </c>
      <c r="G8" s="102">
        <v>328</v>
      </c>
      <c r="H8" s="102">
        <v>45</v>
      </c>
      <c r="I8" s="102">
        <v>11</v>
      </c>
      <c r="J8" s="105">
        <v>59</v>
      </c>
      <c r="K8" s="133"/>
      <c r="L8" s="382">
        <f>SUMPRODUCT(E$4:I$4,E8:I8)/SUM(E8:I8)</f>
        <v>3.8713932399010718</v>
      </c>
      <c r="N8" s="104">
        <v>19</v>
      </c>
      <c r="O8" s="102">
        <v>160</v>
      </c>
      <c r="P8" s="102">
        <v>652</v>
      </c>
      <c r="Q8" s="102">
        <v>277</v>
      </c>
      <c r="R8" s="102">
        <v>85</v>
      </c>
      <c r="S8" s="105">
        <v>79</v>
      </c>
      <c r="T8" s="137"/>
      <c r="U8" s="382">
        <f>SUMPRODUCT(N$4:R$4,N8:R8)/SUM(N8:R8)</f>
        <v>2.7912824811399832</v>
      </c>
    </row>
    <row r="9" spans="1:22" ht="13.5" customHeight="1" x14ac:dyDescent="0.15">
      <c r="A9" s="369"/>
      <c r="B9" s="10"/>
      <c r="C9" s="24"/>
      <c r="D9" s="341"/>
      <c r="E9" s="67">
        <v>23.191823899371069</v>
      </c>
      <c r="F9" s="68">
        <v>41.981132075471699</v>
      </c>
      <c r="G9" s="68">
        <v>25.786163522012579</v>
      </c>
      <c r="H9" s="68">
        <v>3.5377358490566038</v>
      </c>
      <c r="I9" s="68">
        <v>0.86477987421383651</v>
      </c>
      <c r="J9" s="162">
        <v>4.6383647798742134</v>
      </c>
      <c r="K9" s="134"/>
      <c r="L9" s="381"/>
      <c r="N9" s="80">
        <v>1.4937106918238994</v>
      </c>
      <c r="O9" s="68">
        <v>12.578616352201259</v>
      </c>
      <c r="P9" s="68">
        <v>51.257861635220124</v>
      </c>
      <c r="Q9" s="68">
        <v>21.776729559748428</v>
      </c>
      <c r="R9" s="68">
        <v>6.682389937106918</v>
      </c>
      <c r="S9" s="162">
        <v>6.2106918238993707</v>
      </c>
      <c r="U9" s="381"/>
    </row>
    <row r="10" spans="1:22" s="110" customFormat="1" ht="13.5" customHeight="1" x14ac:dyDescent="0.15">
      <c r="A10" s="369"/>
      <c r="B10" s="108" t="s">
        <v>34</v>
      </c>
      <c r="C10" s="120"/>
      <c r="D10" s="342">
        <v>279</v>
      </c>
      <c r="E10" s="94">
        <v>82</v>
      </c>
      <c r="F10" s="95">
        <v>117</v>
      </c>
      <c r="G10" s="95">
        <v>61</v>
      </c>
      <c r="H10" s="95">
        <v>10</v>
      </c>
      <c r="I10" s="95">
        <v>1</v>
      </c>
      <c r="J10" s="96">
        <v>8</v>
      </c>
      <c r="K10" s="127"/>
      <c r="L10" s="380">
        <f>SUMPRODUCT(E$4:I$4,E10:I10)/SUM(E10:I10)</f>
        <v>3.9926199261992621</v>
      </c>
      <c r="N10" s="107">
        <v>10</v>
      </c>
      <c r="O10" s="95">
        <v>43</v>
      </c>
      <c r="P10" s="95">
        <v>138</v>
      </c>
      <c r="Q10" s="95">
        <v>59</v>
      </c>
      <c r="R10" s="95">
        <v>17</v>
      </c>
      <c r="S10" s="96">
        <v>12</v>
      </c>
      <c r="T10" s="137"/>
      <c r="U10" s="380">
        <f>SUMPRODUCT(N$4:R$4,N10:R10)/SUM(N10:R10)</f>
        <v>2.8876404494382024</v>
      </c>
    </row>
    <row r="11" spans="1:22" ht="13.5" customHeight="1" x14ac:dyDescent="0.15">
      <c r="A11" s="369"/>
      <c r="B11" s="10"/>
      <c r="C11" s="24"/>
      <c r="D11" s="341"/>
      <c r="E11" s="67">
        <v>29.390681003584231</v>
      </c>
      <c r="F11" s="68">
        <v>41.935483870967744</v>
      </c>
      <c r="G11" s="68">
        <v>21.863799283154123</v>
      </c>
      <c r="H11" s="68">
        <v>3.5842293906810032</v>
      </c>
      <c r="I11" s="68">
        <v>0.35842293906810035</v>
      </c>
      <c r="J11" s="162">
        <v>2.8673835125448028</v>
      </c>
      <c r="K11" s="128"/>
      <c r="L11" s="381"/>
      <c r="N11" s="80">
        <v>3.5842293906810032</v>
      </c>
      <c r="O11" s="68">
        <v>15.412186379928317</v>
      </c>
      <c r="P11" s="68">
        <v>49.462365591397848</v>
      </c>
      <c r="Q11" s="68">
        <v>21.146953405017921</v>
      </c>
      <c r="R11" s="68">
        <v>6.0931899641577063</v>
      </c>
      <c r="S11" s="162">
        <v>4.3010752688172049</v>
      </c>
      <c r="U11" s="381"/>
    </row>
    <row r="12" spans="1:22" s="110" customFormat="1" ht="13.5" customHeight="1" x14ac:dyDescent="0.15">
      <c r="A12" s="369"/>
      <c r="B12" s="108" t="s">
        <v>36</v>
      </c>
      <c r="C12" s="120"/>
      <c r="D12" s="342">
        <v>680</v>
      </c>
      <c r="E12" s="94">
        <v>160</v>
      </c>
      <c r="F12" s="95">
        <v>274</v>
      </c>
      <c r="G12" s="95">
        <v>190</v>
      </c>
      <c r="H12" s="95">
        <v>19</v>
      </c>
      <c r="I12" s="95">
        <v>5</v>
      </c>
      <c r="J12" s="96">
        <v>32</v>
      </c>
      <c r="K12" s="127"/>
      <c r="L12" s="380">
        <f>SUMPRODUCT(E$4:I$4,E12:I12)/SUM(E12:I12)</f>
        <v>3.8719135802469138</v>
      </c>
      <c r="N12" s="107">
        <v>14</v>
      </c>
      <c r="O12" s="95">
        <v>80</v>
      </c>
      <c r="P12" s="95">
        <v>371</v>
      </c>
      <c r="Q12" s="95">
        <v>133</v>
      </c>
      <c r="R12" s="95">
        <v>38</v>
      </c>
      <c r="S12" s="96">
        <v>44</v>
      </c>
      <c r="T12" s="137"/>
      <c r="U12" s="380">
        <f>SUMPRODUCT(N$4:R$4,N12:R12)/SUM(N12:R12)</f>
        <v>2.841194968553459</v>
      </c>
    </row>
    <row r="13" spans="1:22" ht="13.5" customHeight="1" x14ac:dyDescent="0.15">
      <c r="A13" s="369"/>
      <c r="B13" s="10"/>
      <c r="C13" s="24"/>
      <c r="D13" s="341"/>
      <c r="E13" s="67">
        <v>23.52941176470588</v>
      </c>
      <c r="F13" s="68">
        <v>40.294117647058826</v>
      </c>
      <c r="G13" s="68">
        <v>27.941176470588236</v>
      </c>
      <c r="H13" s="68">
        <v>2.7941176470588238</v>
      </c>
      <c r="I13" s="68">
        <v>0.73529411764705876</v>
      </c>
      <c r="J13" s="162">
        <v>4.7058823529411766</v>
      </c>
      <c r="K13" s="128"/>
      <c r="L13" s="381"/>
      <c r="N13" s="80">
        <v>2.0588235294117645</v>
      </c>
      <c r="O13" s="68">
        <v>11.76470588235294</v>
      </c>
      <c r="P13" s="68">
        <v>54.558823529411761</v>
      </c>
      <c r="Q13" s="68">
        <v>19.558823529411764</v>
      </c>
      <c r="R13" s="68">
        <v>5.5882352941176476</v>
      </c>
      <c r="S13" s="162">
        <v>6.4705882352941186</v>
      </c>
      <c r="U13" s="381"/>
    </row>
    <row r="14" spans="1:22" s="110" customFormat="1" ht="13.5" customHeight="1" x14ac:dyDescent="0.15">
      <c r="A14" s="369"/>
      <c r="B14" s="108" t="s">
        <v>38</v>
      </c>
      <c r="C14" s="120"/>
      <c r="D14" s="342">
        <v>196</v>
      </c>
      <c r="E14" s="94">
        <v>46</v>
      </c>
      <c r="F14" s="95">
        <v>91</v>
      </c>
      <c r="G14" s="95">
        <v>44</v>
      </c>
      <c r="H14" s="95">
        <v>8</v>
      </c>
      <c r="I14" s="95">
        <v>1</v>
      </c>
      <c r="J14" s="96">
        <v>6</v>
      </c>
      <c r="K14" s="127"/>
      <c r="L14" s="380">
        <f>SUMPRODUCT(E$4:I$4,E14:I14)/SUM(E14:I14)</f>
        <v>3.9105263157894736</v>
      </c>
      <c r="N14" s="107">
        <v>1</v>
      </c>
      <c r="O14" s="95">
        <v>14</v>
      </c>
      <c r="P14" s="95">
        <v>85</v>
      </c>
      <c r="Q14" s="95">
        <v>63</v>
      </c>
      <c r="R14" s="95">
        <v>23</v>
      </c>
      <c r="S14" s="96">
        <v>10</v>
      </c>
      <c r="T14" s="137"/>
      <c r="U14" s="380">
        <f>SUMPRODUCT(N$4:R$4,N14:R14)/SUM(N14:R14)</f>
        <v>2.5</v>
      </c>
    </row>
    <row r="15" spans="1:22" ht="13.5" customHeight="1" x14ac:dyDescent="0.15">
      <c r="A15" s="369"/>
      <c r="B15" s="10"/>
      <c r="C15" s="24"/>
      <c r="D15" s="341"/>
      <c r="E15" s="67">
        <v>23.469387755102041</v>
      </c>
      <c r="F15" s="68">
        <v>46.428571428571431</v>
      </c>
      <c r="G15" s="68">
        <v>22.448979591836736</v>
      </c>
      <c r="H15" s="68">
        <v>4.0816326530612246</v>
      </c>
      <c r="I15" s="68">
        <v>0.51020408163265307</v>
      </c>
      <c r="J15" s="162">
        <v>3.0612244897959182</v>
      </c>
      <c r="K15" s="128"/>
      <c r="L15" s="381"/>
      <c r="N15" s="80">
        <v>0.51020408163265307</v>
      </c>
      <c r="O15" s="68">
        <v>7.1428571428571423</v>
      </c>
      <c r="P15" s="68">
        <v>43.367346938775512</v>
      </c>
      <c r="Q15" s="68">
        <v>32.142857142857146</v>
      </c>
      <c r="R15" s="68">
        <v>11.73469387755102</v>
      </c>
      <c r="S15" s="162">
        <v>5.1020408163265305</v>
      </c>
      <c r="U15" s="381"/>
    </row>
    <row r="16" spans="1:22" s="110" customFormat="1" ht="13.5" customHeight="1" x14ac:dyDescent="0.15">
      <c r="A16" s="369"/>
      <c r="B16" s="108" t="s">
        <v>40</v>
      </c>
      <c r="C16" s="120"/>
      <c r="D16" s="342">
        <v>191</v>
      </c>
      <c r="E16" s="94">
        <v>44</v>
      </c>
      <c r="F16" s="95">
        <v>74</v>
      </c>
      <c r="G16" s="95">
        <v>51</v>
      </c>
      <c r="H16" s="95">
        <v>6</v>
      </c>
      <c r="I16" s="95">
        <v>3</v>
      </c>
      <c r="J16" s="96">
        <v>13</v>
      </c>
      <c r="K16" s="127"/>
      <c r="L16" s="380">
        <f>SUMPRODUCT(E$4:I$4,E16:I16)/SUM(E16:I16)</f>
        <v>3.8426966292134832</v>
      </c>
      <c r="N16" s="107">
        <v>2</v>
      </c>
      <c r="O16" s="95">
        <v>13</v>
      </c>
      <c r="P16" s="95">
        <v>84</v>
      </c>
      <c r="Q16" s="95">
        <v>46</v>
      </c>
      <c r="R16" s="95">
        <v>28</v>
      </c>
      <c r="S16" s="96">
        <v>18</v>
      </c>
      <c r="T16" s="137"/>
      <c r="U16" s="380">
        <f>SUMPRODUCT(N$4:R$4,N16:R16)/SUM(N16:R16)</f>
        <v>2.5086705202312141</v>
      </c>
    </row>
    <row r="17" spans="1:21" ht="13.5" customHeight="1" x14ac:dyDescent="0.15">
      <c r="A17" s="369"/>
      <c r="B17" s="10"/>
      <c r="C17" s="24"/>
      <c r="D17" s="341"/>
      <c r="E17" s="67">
        <v>23.036649214659686</v>
      </c>
      <c r="F17" s="68">
        <v>38.7434554973822</v>
      </c>
      <c r="G17" s="68">
        <v>26.701570680628272</v>
      </c>
      <c r="H17" s="68">
        <v>3.1413612565445024</v>
      </c>
      <c r="I17" s="68">
        <v>1.5706806282722512</v>
      </c>
      <c r="J17" s="162">
        <v>6.8062827225130889</v>
      </c>
      <c r="K17" s="128"/>
      <c r="L17" s="381"/>
      <c r="N17" s="80">
        <v>1.0471204188481675</v>
      </c>
      <c r="O17" s="68">
        <v>6.8062827225130889</v>
      </c>
      <c r="P17" s="68">
        <v>43.97905759162304</v>
      </c>
      <c r="Q17" s="68">
        <v>24.083769633507853</v>
      </c>
      <c r="R17" s="68">
        <v>14.659685863874344</v>
      </c>
      <c r="S17" s="162">
        <v>9.4240837696335085</v>
      </c>
      <c r="U17" s="381"/>
    </row>
    <row r="18" spans="1:21" s="110" customFormat="1" ht="13.5" customHeight="1" x14ac:dyDescent="0.15">
      <c r="A18" s="369"/>
      <c r="B18" s="108" t="s">
        <v>42</v>
      </c>
      <c r="C18" s="120"/>
      <c r="D18" s="342">
        <v>94</v>
      </c>
      <c r="E18" s="94">
        <v>19</v>
      </c>
      <c r="F18" s="95">
        <v>47</v>
      </c>
      <c r="G18" s="95">
        <v>24</v>
      </c>
      <c r="H18" s="95">
        <v>0</v>
      </c>
      <c r="I18" s="95">
        <v>1</v>
      </c>
      <c r="J18" s="96">
        <v>3</v>
      </c>
      <c r="K18" s="127"/>
      <c r="L18" s="380">
        <f>SUMPRODUCT(E$4:I$4,E18:I18)/SUM(E18:I18)</f>
        <v>3.912087912087912</v>
      </c>
      <c r="N18" s="107">
        <v>2</v>
      </c>
      <c r="O18" s="95">
        <v>7</v>
      </c>
      <c r="P18" s="95">
        <v>41</v>
      </c>
      <c r="Q18" s="95">
        <v>24</v>
      </c>
      <c r="R18" s="95">
        <v>14</v>
      </c>
      <c r="S18" s="96">
        <v>6</v>
      </c>
      <c r="T18" s="137"/>
      <c r="U18" s="380">
        <f>SUMPRODUCT(N$4:R$4,N18:R18)/SUM(N18:R18)</f>
        <v>2.5340909090909092</v>
      </c>
    </row>
    <row r="19" spans="1:21" ht="13.5" customHeight="1" thickBot="1" x14ac:dyDescent="0.2">
      <c r="A19" s="370"/>
      <c r="B19" s="21"/>
      <c r="C19" s="26"/>
      <c r="D19" s="343"/>
      <c r="E19" s="70">
        <v>20.212765957446805</v>
      </c>
      <c r="F19" s="71">
        <v>50</v>
      </c>
      <c r="G19" s="71">
        <v>25.531914893617021</v>
      </c>
      <c r="H19" s="71">
        <v>0</v>
      </c>
      <c r="I19" s="71">
        <v>1.0638297872340425</v>
      </c>
      <c r="J19" s="164">
        <v>3.1914893617021276</v>
      </c>
      <c r="K19" s="128"/>
      <c r="L19" s="383"/>
      <c r="N19" s="81">
        <v>2.1276595744680851</v>
      </c>
      <c r="O19" s="71">
        <v>7.4468085106382977</v>
      </c>
      <c r="P19" s="71">
        <v>43.61702127659575</v>
      </c>
      <c r="Q19" s="71">
        <v>25.531914893617021</v>
      </c>
      <c r="R19" s="71">
        <v>14.893617021276595</v>
      </c>
      <c r="S19" s="164">
        <v>6.3829787234042552</v>
      </c>
      <c r="U19" s="383"/>
    </row>
    <row r="20" spans="1:21" s="111" customFormat="1" ht="13.5" customHeight="1" x14ac:dyDescent="0.15">
      <c r="A20" s="372" t="s">
        <v>0</v>
      </c>
      <c r="B20" s="103" t="s">
        <v>1</v>
      </c>
      <c r="C20" s="121"/>
      <c r="D20" s="340">
        <v>1088</v>
      </c>
      <c r="E20" s="101">
        <v>238</v>
      </c>
      <c r="F20" s="102">
        <v>485</v>
      </c>
      <c r="G20" s="102">
        <v>269</v>
      </c>
      <c r="H20" s="102">
        <v>37</v>
      </c>
      <c r="I20" s="102">
        <v>10</v>
      </c>
      <c r="J20" s="105">
        <v>49</v>
      </c>
      <c r="K20" s="129"/>
      <c r="L20" s="382">
        <f>SUMPRODUCT(E$4:I$4,E20:I20)/SUM(E20:I20)</f>
        <v>3.8700673724735322</v>
      </c>
      <c r="N20" s="104">
        <v>19</v>
      </c>
      <c r="O20" s="102">
        <v>117</v>
      </c>
      <c r="P20" s="102">
        <v>553</v>
      </c>
      <c r="Q20" s="102">
        <v>253</v>
      </c>
      <c r="R20" s="102">
        <v>85</v>
      </c>
      <c r="S20" s="105">
        <v>61</v>
      </c>
      <c r="T20" s="4"/>
      <c r="U20" s="382">
        <f>SUMPRODUCT(N$4:R$4,N20:R20)/SUM(N20:R20)</f>
        <v>2.7390457643622201</v>
      </c>
    </row>
    <row r="21" spans="1:21" s="22" customFormat="1" ht="13.5" customHeight="1" x14ac:dyDescent="0.15">
      <c r="A21" s="373"/>
      <c r="B21" s="23"/>
      <c r="C21" s="25"/>
      <c r="D21" s="341"/>
      <c r="E21" s="67">
        <v>21.875</v>
      </c>
      <c r="F21" s="68">
        <v>44.577205882352942</v>
      </c>
      <c r="G21" s="68">
        <v>24.724264705882355</v>
      </c>
      <c r="H21" s="68">
        <v>3.4007352941176467</v>
      </c>
      <c r="I21" s="68">
        <v>0.91911764705882359</v>
      </c>
      <c r="J21" s="162">
        <v>4.5036764705882355</v>
      </c>
      <c r="L21" s="381"/>
      <c r="N21" s="80">
        <v>1.7463235294117647</v>
      </c>
      <c r="O21" s="68">
        <v>10.753676470588236</v>
      </c>
      <c r="P21" s="68">
        <v>50.827205882352942</v>
      </c>
      <c r="Q21" s="68">
        <v>23.253676470588236</v>
      </c>
      <c r="R21" s="68">
        <v>7.8125</v>
      </c>
      <c r="S21" s="162">
        <v>5.6066176470588234</v>
      </c>
      <c r="T21" s="4"/>
      <c r="U21" s="381"/>
    </row>
    <row r="22" spans="1:21" s="111" customFormat="1" ht="13.5" customHeight="1" x14ac:dyDescent="0.15">
      <c r="A22" s="373"/>
      <c r="B22" s="106" t="s">
        <v>2</v>
      </c>
      <c r="C22" s="122"/>
      <c r="D22" s="342">
        <v>1538</v>
      </c>
      <c r="E22" s="94">
        <v>395</v>
      </c>
      <c r="F22" s="95">
        <v>620</v>
      </c>
      <c r="G22" s="95">
        <v>399</v>
      </c>
      <c r="H22" s="95">
        <v>51</v>
      </c>
      <c r="I22" s="95">
        <v>12</v>
      </c>
      <c r="J22" s="96">
        <v>61</v>
      </c>
      <c r="L22" s="380">
        <f>SUMPRODUCT(E$4:I$4,E22:I22)/SUM(E22:I22)</f>
        <v>3.903859174001354</v>
      </c>
      <c r="N22" s="107">
        <v>28</v>
      </c>
      <c r="O22" s="95">
        <v>193</v>
      </c>
      <c r="P22" s="95">
        <v>771</v>
      </c>
      <c r="Q22" s="95">
        <v>337</v>
      </c>
      <c r="R22" s="95">
        <v>118</v>
      </c>
      <c r="S22" s="96">
        <v>91</v>
      </c>
      <c r="T22" s="4"/>
      <c r="U22" s="380">
        <f>SUMPRODUCT(N$4:R$4,N22:R22)/SUM(N22:R22)</f>
        <v>2.7760884588804422</v>
      </c>
    </row>
    <row r="23" spans="1:21" s="22" customFormat="1" ht="13.5" customHeight="1" x14ac:dyDescent="0.15">
      <c r="A23" s="373"/>
      <c r="B23" s="23"/>
      <c r="C23" s="25"/>
      <c r="D23" s="341"/>
      <c r="E23" s="67">
        <v>25.682704811443436</v>
      </c>
      <c r="F23" s="68">
        <v>40.312093628088427</v>
      </c>
      <c r="G23" s="68">
        <v>25.942782834850455</v>
      </c>
      <c r="H23" s="68">
        <v>3.3159947984395317</v>
      </c>
      <c r="I23" s="68">
        <v>0.78023407022106639</v>
      </c>
      <c r="J23" s="162">
        <v>3.966189856957087</v>
      </c>
      <c r="L23" s="381"/>
      <c r="N23" s="80">
        <v>1.8205461638491547</v>
      </c>
      <c r="O23" s="68">
        <v>12.548764629388817</v>
      </c>
      <c r="P23" s="68">
        <v>50.130039011703509</v>
      </c>
      <c r="Q23" s="68">
        <v>21.911573472041614</v>
      </c>
      <c r="R23" s="68">
        <v>7.6723016905071519</v>
      </c>
      <c r="S23" s="162">
        <v>5.9167750325097535</v>
      </c>
      <c r="T23" s="4"/>
      <c r="U23" s="381"/>
    </row>
    <row r="24" spans="1:21" s="111" customFormat="1" ht="13.5" customHeight="1" x14ac:dyDescent="0.15">
      <c r="A24" s="373"/>
      <c r="B24" s="106" t="s">
        <v>45</v>
      </c>
      <c r="C24" s="122"/>
      <c r="D24" s="342">
        <v>86</v>
      </c>
      <c r="E24" s="94">
        <v>13</v>
      </c>
      <c r="F24" s="95">
        <v>32</v>
      </c>
      <c r="G24" s="95">
        <v>30</v>
      </c>
      <c r="H24" s="95">
        <v>0</v>
      </c>
      <c r="I24" s="95">
        <v>0</v>
      </c>
      <c r="J24" s="96">
        <v>11</v>
      </c>
      <c r="L24" s="380">
        <f>SUMPRODUCT(E$4:I$4,E24:I24)/SUM(E24:I24)</f>
        <v>3.7733333333333334</v>
      </c>
      <c r="N24" s="107">
        <v>1</v>
      </c>
      <c r="O24" s="95">
        <v>7</v>
      </c>
      <c r="P24" s="95">
        <v>47</v>
      </c>
      <c r="Q24" s="95">
        <v>12</v>
      </c>
      <c r="R24" s="95">
        <v>2</v>
      </c>
      <c r="S24" s="96">
        <v>17</v>
      </c>
      <c r="T24" s="4"/>
      <c r="U24" s="380">
        <f>SUMPRODUCT(N$4:R$4,N24:R24)/SUM(N24:R24)</f>
        <v>2.8985507246376812</v>
      </c>
    </row>
    <row r="25" spans="1:21" s="22" customFormat="1" ht="13.5" customHeight="1" thickBot="1" x14ac:dyDescent="0.2">
      <c r="A25" s="374"/>
      <c r="B25" s="61"/>
      <c r="C25" s="62"/>
      <c r="D25" s="343"/>
      <c r="E25" s="70">
        <v>15.11627906976744</v>
      </c>
      <c r="F25" s="71">
        <v>37.209302325581397</v>
      </c>
      <c r="G25" s="71">
        <v>34.883720930232556</v>
      </c>
      <c r="H25" s="71">
        <v>0</v>
      </c>
      <c r="I25" s="71">
        <v>0</v>
      </c>
      <c r="J25" s="164">
        <v>12.790697674418606</v>
      </c>
      <c r="L25" s="383"/>
      <c r="N25" s="81">
        <v>1.1627906976744187</v>
      </c>
      <c r="O25" s="71">
        <v>8.1395348837209305</v>
      </c>
      <c r="P25" s="71">
        <v>54.651162790697668</v>
      </c>
      <c r="Q25" s="71">
        <v>13.953488372093023</v>
      </c>
      <c r="R25" s="71">
        <v>2.3255813953488373</v>
      </c>
      <c r="S25" s="164">
        <v>19.767441860465116</v>
      </c>
      <c r="T25" s="4"/>
      <c r="U25" s="383"/>
    </row>
    <row r="26" spans="1:21" s="110" customFormat="1" ht="13.5" customHeight="1" x14ac:dyDescent="0.15">
      <c r="A26" s="371" t="s">
        <v>43</v>
      </c>
      <c r="B26" s="118" t="s">
        <v>3</v>
      </c>
      <c r="C26" s="119"/>
      <c r="D26" s="344">
        <v>170</v>
      </c>
      <c r="E26" s="112">
        <v>48</v>
      </c>
      <c r="F26" s="113">
        <v>65</v>
      </c>
      <c r="G26" s="113">
        <v>40</v>
      </c>
      <c r="H26" s="113">
        <v>9</v>
      </c>
      <c r="I26" s="113">
        <v>3</v>
      </c>
      <c r="J26" s="114">
        <v>5</v>
      </c>
      <c r="L26" s="382">
        <f>SUMPRODUCT(E$4:I$4,E26:I26)/SUM(E26:I26)</f>
        <v>3.8848484848484848</v>
      </c>
      <c r="N26" s="115">
        <v>8</v>
      </c>
      <c r="O26" s="113">
        <v>27</v>
      </c>
      <c r="P26" s="113">
        <v>73</v>
      </c>
      <c r="Q26" s="113">
        <v>47</v>
      </c>
      <c r="R26" s="113">
        <v>7</v>
      </c>
      <c r="S26" s="114">
        <v>8</v>
      </c>
      <c r="T26" s="137"/>
      <c r="U26" s="382">
        <f>SUMPRODUCT(N$4:R$4,N26:R26)/SUM(N26:R26)</f>
        <v>2.8888888888888888</v>
      </c>
    </row>
    <row r="27" spans="1:21" ht="13.5" customHeight="1" x14ac:dyDescent="0.15">
      <c r="A27" s="369"/>
      <c r="B27" s="10"/>
      <c r="C27" s="24"/>
      <c r="D27" s="345"/>
      <c r="E27" s="73">
        <v>28.235294117647058</v>
      </c>
      <c r="F27" s="74">
        <v>38.235294117647058</v>
      </c>
      <c r="G27" s="74">
        <v>23.52941176470588</v>
      </c>
      <c r="H27" s="74">
        <v>5.2941176470588234</v>
      </c>
      <c r="I27" s="74">
        <v>1.7647058823529411</v>
      </c>
      <c r="J27" s="165">
        <v>2.9411764705882351</v>
      </c>
      <c r="L27" s="381"/>
      <c r="N27" s="82">
        <v>4.7058823529411766</v>
      </c>
      <c r="O27" s="74">
        <v>15.882352941176469</v>
      </c>
      <c r="P27" s="74">
        <v>42.941176470588232</v>
      </c>
      <c r="Q27" s="74">
        <v>27.647058823529413</v>
      </c>
      <c r="R27" s="74">
        <v>4.117647058823529</v>
      </c>
      <c r="S27" s="165">
        <v>4.7058823529411766</v>
      </c>
      <c r="U27" s="381"/>
    </row>
    <row r="28" spans="1:21" s="110" customFormat="1" ht="13.5" customHeight="1" x14ac:dyDescent="0.15">
      <c r="A28" s="369"/>
      <c r="B28" s="108" t="s">
        <v>4</v>
      </c>
      <c r="C28" s="120"/>
      <c r="D28" s="338">
        <v>260</v>
      </c>
      <c r="E28" s="97">
        <v>100</v>
      </c>
      <c r="F28" s="98">
        <v>85</v>
      </c>
      <c r="G28" s="98">
        <v>58</v>
      </c>
      <c r="H28" s="98">
        <v>11</v>
      </c>
      <c r="I28" s="98">
        <v>2</v>
      </c>
      <c r="J28" s="99">
        <v>4</v>
      </c>
      <c r="L28" s="380">
        <f>SUMPRODUCT(E$4:I$4,E28:I28)/SUM(E28:I28)</f>
        <v>4.0546875</v>
      </c>
      <c r="N28" s="109">
        <v>9</v>
      </c>
      <c r="O28" s="98">
        <v>30</v>
      </c>
      <c r="P28" s="98">
        <v>145</v>
      </c>
      <c r="Q28" s="98">
        <v>49</v>
      </c>
      <c r="R28" s="98">
        <v>24</v>
      </c>
      <c r="S28" s="99">
        <v>3</v>
      </c>
      <c r="T28" s="137"/>
      <c r="U28" s="380">
        <f>SUMPRODUCT(N$4:R$4,N28:R28)/SUM(N28:R28)</f>
        <v>2.809338521400778</v>
      </c>
    </row>
    <row r="29" spans="1:21" ht="13.5" customHeight="1" x14ac:dyDescent="0.15">
      <c r="A29" s="369"/>
      <c r="B29" s="10"/>
      <c r="C29" s="24"/>
      <c r="D29" s="345"/>
      <c r="E29" s="73">
        <v>38.461538461538467</v>
      </c>
      <c r="F29" s="74">
        <v>32.692307692307693</v>
      </c>
      <c r="G29" s="74">
        <v>22.30769230769231</v>
      </c>
      <c r="H29" s="74">
        <v>4.2307692307692308</v>
      </c>
      <c r="I29" s="74">
        <v>0.76923076923076927</v>
      </c>
      <c r="J29" s="165">
        <v>1.5384615384615385</v>
      </c>
      <c r="L29" s="381"/>
      <c r="N29" s="82">
        <v>3.4615384615384617</v>
      </c>
      <c r="O29" s="74">
        <v>11.538461538461538</v>
      </c>
      <c r="P29" s="74">
        <v>55.769230769230774</v>
      </c>
      <c r="Q29" s="74">
        <v>18.846153846153847</v>
      </c>
      <c r="R29" s="74">
        <v>9.2307692307692317</v>
      </c>
      <c r="S29" s="165">
        <v>1.153846153846154</v>
      </c>
      <c r="U29" s="381"/>
    </row>
    <row r="30" spans="1:21" s="110" customFormat="1" ht="13.5" customHeight="1" x14ac:dyDescent="0.15">
      <c r="A30" s="369"/>
      <c r="B30" s="108" t="s">
        <v>5</v>
      </c>
      <c r="C30" s="120"/>
      <c r="D30" s="338">
        <v>434</v>
      </c>
      <c r="E30" s="97">
        <v>105</v>
      </c>
      <c r="F30" s="98">
        <v>188</v>
      </c>
      <c r="G30" s="98">
        <v>111</v>
      </c>
      <c r="H30" s="98">
        <v>21</v>
      </c>
      <c r="I30" s="98">
        <v>4</v>
      </c>
      <c r="J30" s="99">
        <v>5</v>
      </c>
      <c r="L30" s="380">
        <f>SUMPRODUCT(E$4:I$4,E30:I30)/SUM(E30:I30)</f>
        <v>3.86013986013986</v>
      </c>
      <c r="N30" s="109">
        <v>4</v>
      </c>
      <c r="O30" s="98">
        <v>57</v>
      </c>
      <c r="P30" s="98">
        <v>219</v>
      </c>
      <c r="Q30" s="98">
        <v>110</v>
      </c>
      <c r="R30" s="98">
        <v>37</v>
      </c>
      <c r="S30" s="99">
        <v>7</v>
      </c>
      <c r="T30" s="137"/>
      <c r="U30" s="380">
        <f>SUMPRODUCT(N$4:R$4,N30:R30)/SUM(N30:R30)</f>
        <v>2.721311475409836</v>
      </c>
    </row>
    <row r="31" spans="1:21" ht="13.5" customHeight="1" x14ac:dyDescent="0.15">
      <c r="A31" s="369"/>
      <c r="B31" s="10"/>
      <c r="C31" s="24"/>
      <c r="D31" s="345"/>
      <c r="E31" s="73">
        <v>24.193548387096776</v>
      </c>
      <c r="F31" s="74">
        <v>43.317972350230413</v>
      </c>
      <c r="G31" s="74">
        <v>25.576036866359448</v>
      </c>
      <c r="H31" s="74">
        <v>4.838709677419355</v>
      </c>
      <c r="I31" s="74">
        <v>0.92165898617511521</v>
      </c>
      <c r="J31" s="165">
        <v>1.1520737327188941</v>
      </c>
      <c r="L31" s="381"/>
      <c r="N31" s="82">
        <v>0.92165898617511521</v>
      </c>
      <c r="O31" s="74">
        <v>13.13364055299539</v>
      </c>
      <c r="P31" s="74">
        <v>50.460829493087559</v>
      </c>
      <c r="Q31" s="74">
        <v>25.345622119815669</v>
      </c>
      <c r="R31" s="74">
        <v>8.5253456221198167</v>
      </c>
      <c r="S31" s="165">
        <v>1.6129032258064515</v>
      </c>
      <c r="U31" s="381"/>
    </row>
    <row r="32" spans="1:21" s="110" customFormat="1" ht="13.5" customHeight="1" x14ac:dyDescent="0.15">
      <c r="A32" s="369"/>
      <c r="B32" s="108" t="s">
        <v>6</v>
      </c>
      <c r="C32" s="120"/>
      <c r="D32" s="338">
        <v>480</v>
      </c>
      <c r="E32" s="97">
        <v>95</v>
      </c>
      <c r="F32" s="98">
        <v>227</v>
      </c>
      <c r="G32" s="98">
        <v>129</v>
      </c>
      <c r="H32" s="98">
        <v>14</v>
      </c>
      <c r="I32" s="98">
        <v>5</v>
      </c>
      <c r="J32" s="99">
        <v>10</v>
      </c>
      <c r="L32" s="380">
        <f>SUMPRODUCT(E$4:I$4,E32:I32)/SUM(E32:I32)</f>
        <v>3.8361702127659574</v>
      </c>
      <c r="N32" s="109">
        <v>8</v>
      </c>
      <c r="O32" s="98">
        <v>48</v>
      </c>
      <c r="P32" s="98">
        <v>260</v>
      </c>
      <c r="Q32" s="98">
        <v>107</v>
      </c>
      <c r="R32" s="98">
        <v>43</v>
      </c>
      <c r="S32" s="99">
        <v>14</v>
      </c>
      <c r="T32" s="137"/>
      <c r="U32" s="380">
        <f>SUMPRODUCT(N$4:R$4,N32:R32)/SUM(N32:R32)</f>
        <v>2.7231759656652361</v>
      </c>
    </row>
    <row r="33" spans="1:21" ht="13.5" customHeight="1" x14ac:dyDescent="0.15">
      <c r="A33" s="369"/>
      <c r="B33" s="10"/>
      <c r="C33" s="24"/>
      <c r="D33" s="345"/>
      <c r="E33" s="73">
        <v>19.791666666666664</v>
      </c>
      <c r="F33" s="74">
        <v>47.291666666666664</v>
      </c>
      <c r="G33" s="74">
        <v>26.875</v>
      </c>
      <c r="H33" s="74">
        <v>2.9166666666666665</v>
      </c>
      <c r="I33" s="74">
        <v>1.0416666666666665</v>
      </c>
      <c r="J33" s="165">
        <v>2.083333333333333</v>
      </c>
      <c r="L33" s="381"/>
      <c r="N33" s="82">
        <v>1.6666666666666667</v>
      </c>
      <c r="O33" s="74">
        <v>10</v>
      </c>
      <c r="P33" s="74">
        <v>54.166666666666664</v>
      </c>
      <c r="Q33" s="74">
        <v>22.291666666666668</v>
      </c>
      <c r="R33" s="74">
        <v>8.9583333333333339</v>
      </c>
      <c r="S33" s="165">
        <v>2.9166666666666665</v>
      </c>
      <c r="U33" s="381"/>
    </row>
    <row r="34" spans="1:21" s="110" customFormat="1" ht="13.5" customHeight="1" x14ac:dyDescent="0.15">
      <c r="A34" s="369"/>
      <c r="B34" s="108" t="s">
        <v>7</v>
      </c>
      <c r="C34" s="120"/>
      <c r="D34" s="338">
        <v>594</v>
      </c>
      <c r="E34" s="97">
        <v>125</v>
      </c>
      <c r="F34" s="98">
        <v>278</v>
      </c>
      <c r="G34" s="98">
        <v>155</v>
      </c>
      <c r="H34" s="98">
        <v>16</v>
      </c>
      <c r="I34" s="98">
        <v>2</v>
      </c>
      <c r="J34" s="99">
        <v>18</v>
      </c>
      <c r="L34" s="380">
        <f>SUMPRODUCT(E$4:I$4,E34:I34)/SUM(E34:I34)</f>
        <v>3.8819444444444446</v>
      </c>
      <c r="N34" s="109">
        <v>4</v>
      </c>
      <c r="O34" s="98">
        <v>48</v>
      </c>
      <c r="P34" s="98">
        <v>303</v>
      </c>
      <c r="Q34" s="98">
        <v>165</v>
      </c>
      <c r="R34" s="98">
        <v>50</v>
      </c>
      <c r="S34" s="99">
        <v>24</v>
      </c>
      <c r="T34" s="137"/>
      <c r="U34" s="380">
        <f>SUMPRODUCT(N$4:R$4,N34:R34)/SUM(N34:R34)</f>
        <v>2.6333333333333333</v>
      </c>
    </row>
    <row r="35" spans="1:21" ht="13.5" customHeight="1" x14ac:dyDescent="0.15">
      <c r="A35" s="369"/>
      <c r="B35" s="10"/>
      <c r="C35" s="24"/>
      <c r="D35" s="345"/>
      <c r="E35" s="73">
        <v>21.043771043771045</v>
      </c>
      <c r="F35" s="74">
        <v>46.801346801346796</v>
      </c>
      <c r="G35" s="74">
        <v>26.094276094276093</v>
      </c>
      <c r="H35" s="74">
        <v>2.6936026936026933</v>
      </c>
      <c r="I35" s="74">
        <v>0.33670033670033667</v>
      </c>
      <c r="J35" s="165">
        <v>3.0303030303030303</v>
      </c>
      <c r="L35" s="381"/>
      <c r="N35" s="82">
        <v>0.67340067340067333</v>
      </c>
      <c r="O35" s="74">
        <v>8.0808080808080813</v>
      </c>
      <c r="P35" s="74">
        <v>51.010101010101003</v>
      </c>
      <c r="Q35" s="74">
        <v>27.777777777777779</v>
      </c>
      <c r="R35" s="74">
        <v>8.4175084175084187</v>
      </c>
      <c r="S35" s="165">
        <v>4.0404040404040407</v>
      </c>
      <c r="U35" s="381"/>
    </row>
    <row r="36" spans="1:21" s="110" customFormat="1" ht="13.5" customHeight="1" x14ac:dyDescent="0.15">
      <c r="A36" s="369"/>
      <c r="B36" s="108" t="s">
        <v>44</v>
      </c>
      <c r="C36" s="120"/>
      <c r="D36" s="338">
        <v>688</v>
      </c>
      <c r="E36" s="97">
        <v>160</v>
      </c>
      <c r="F36" s="98">
        <v>263</v>
      </c>
      <c r="G36" s="98">
        <v>175</v>
      </c>
      <c r="H36" s="98">
        <v>17</v>
      </c>
      <c r="I36" s="98">
        <v>6</v>
      </c>
      <c r="J36" s="99">
        <v>67</v>
      </c>
      <c r="L36" s="380">
        <f>SUMPRODUCT(E$4:I$4,E36:I36)/SUM(E36:I36)</f>
        <v>3.8921095008051529</v>
      </c>
      <c r="N36" s="109">
        <v>14</v>
      </c>
      <c r="O36" s="98">
        <v>100</v>
      </c>
      <c r="P36" s="98">
        <v>325</v>
      </c>
      <c r="Q36" s="98">
        <v>112</v>
      </c>
      <c r="R36" s="98">
        <v>42</v>
      </c>
      <c r="S36" s="99">
        <v>95</v>
      </c>
      <c r="T36" s="137"/>
      <c r="U36" s="380">
        <f>SUMPRODUCT(N$4:R$4,N36:R36)/SUM(N36:R36)</f>
        <v>2.8853288364249576</v>
      </c>
    </row>
    <row r="37" spans="1:21" ht="13.5" customHeight="1" x14ac:dyDescent="0.15">
      <c r="A37" s="369"/>
      <c r="B37" s="10"/>
      <c r="C37" s="24"/>
      <c r="D37" s="345"/>
      <c r="E37" s="73">
        <v>23.255813953488371</v>
      </c>
      <c r="F37" s="74">
        <v>38.22674418604651</v>
      </c>
      <c r="G37" s="74">
        <v>25.436046511627907</v>
      </c>
      <c r="H37" s="74">
        <v>2.4709302325581395</v>
      </c>
      <c r="I37" s="74">
        <v>0.87209302325581395</v>
      </c>
      <c r="J37" s="165">
        <v>9.7383720930232567</v>
      </c>
      <c r="L37" s="381"/>
      <c r="N37" s="82">
        <v>2.0348837209302326</v>
      </c>
      <c r="O37" s="74">
        <v>14.534883720930234</v>
      </c>
      <c r="P37" s="74">
        <v>47.238372093023258</v>
      </c>
      <c r="Q37" s="74">
        <v>16.279069767441861</v>
      </c>
      <c r="R37" s="74">
        <v>6.104651162790697</v>
      </c>
      <c r="S37" s="165">
        <v>13.80813953488372</v>
      </c>
      <c r="U37" s="381"/>
    </row>
    <row r="38" spans="1:21" s="110" customFormat="1" ht="13.5" customHeight="1" x14ac:dyDescent="0.15">
      <c r="A38" s="369"/>
      <c r="B38" s="108" t="s">
        <v>45</v>
      </c>
      <c r="C38" s="120"/>
      <c r="D38" s="338">
        <v>86</v>
      </c>
      <c r="E38" s="97">
        <v>13</v>
      </c>
      <c r="F38" s="98">
        <v>31</v>
      </c>
      <c r="G38" s="98">
        <v>30</v>
      </c>
      <c r="H38" s="98">
        <v>0</v>
      </c>
      <c r="I38" s="98">
        <v>0</v>
      </c>
      <c r="J38" s="99">
        <v>12</v>
      </c>
      <c r="L38" s="380">
        <f>SUMPRODUCT(E$4:I$4,E38:I38)/SUM(E38:I38)</f>
        <v>3.7702702702702702</v>
      </c>
      <c r="N38" s="109">
        <v>1</v>
      </c>
      <c r="O38" s="98">
        <v>7</v>
      </c>
      <c r="P38" s="98">
        <v>46</v>
      </c>
      <c r="Q38" s="98">
        <v>12</v>
      </c>
      <c r="R38" s="98">
        <v>2</v>
      </c>
      <c r="S38" s="99">
        <v>18</v>
      </c>
      <c r="T38" s="137"/>
      <c r="U38" s="380">
        <f>SUMPRODUCT(N$4:R$4,N38:R38)/SUM(N38:R38)</f>
        <v>2.8970588235294117</v>
      </c>
    </row>
    <row r="39" spans="1:21" ht="13.5" customHeight="1" thickBot="1" x14ac:dyDescent="0.2">
      <c r="A39" s="370"/>
      <c r="B39" s="21"/>
      <c r="C39" s="26"/>
      <c r="D39" s="339"/>
      <c r="E39" s="76">
        <v>15.11627906976744</v>
      </c>
      <c r="F39" s="77">
        <v>36.046511627906973</v>
      </c>
      <c r="G39" s="77">
        <v>34.883720930232556</v>
      </c>
      <c r="H39" s="77">
        <v>0</v>
      </c>
      <c r="I39" s="77">
        <v>0</v>
      </c>
      <c r="J39" s="166">
        <v>13.953488372093023</v>
      </c>
      <c r="L39" s="383"/>
      <c r="N39" s="83">
        <v>1.1627906976744187</v>
      </c>
      <c r="O39" s="77">
        <v>8.1395348837209305</v>
      </c>
      <c r="P39" s="77">
        <v>53.488372093023251</v>
      </c>
      <c r="Q39" s="77">
        <v>13.953488372093023</v>
      </c>
      <c r="R39" s="77">
        <v>2.3255813953488373</v>
      </c>
      <c r="S39" s="166">
        <v>20.930232558139537</v>
      </c>
      <c r="U39" s="383"/>
    </row>
    <row r="40" spans="1:21" s="110" customFormat="1" ht="13.5" customHeight="1" x14ac:dyDescent="0.15">
      <c r="A40" s="369" t="s">
        <v>46</v>
      </c>
      <c r="B40" s="108" t="s">
        <v>48</v>
      </c>
      <c r="C40" s="120"/>
      <c r="D40" s="342">
        <v>459</v>
      </c>
      <c r="E40" s="94">
        <v>114</v>
      </c>
      <c r="F40" s="95">
        <v>163</v>
      </c>
      <c r="G40" s="95">
        <v>126</v>
      </c>
      <c r="H40" s="95">
        <v>31</v>
      </c>
      <c r="I40" s="95">
        <v>10</v>
      </c>
      <c r="J40" s="96">
        <v>15</v>
      </c>
      <c r="L40" s="382">
        <f>SUMPRODUCT(E$4:I$4,E40:I40)/SUM(E40:I40)</f>
        <v>3.7657657657657659</v>
      </c>
      <c r="N40" s="107">
        <v>11</v>
      </c>
      <c r="O40" s="95">
        <v>39</v>
      </c>
      <c r="P40" s="95">
        <v>234</v>
      </c>
      <c r="Q40" s="95">
        <v>117</v>
      </c>
      <c r="R40" s="95">
        <v>37</v>
      </c>
      <c r="S40" s="96">
        <v>21</v>
      </c>
      <c r="T40" s="137"/>
      <c r="U40" s="382">
        <f>SUMPRODUCT(N$4:R$4,N40:R40)/SUM(N40:R40)</f>
        <v>2.7031963470319633</v>
      </c>
    </row>
    <row r="41" spans="1:21" ht="13.5" customHeight="1" x14ac:dyDescent="0.15">
      <c r="A41" s="369"/>
      <c r="B41" s="10"/>
      <c r="C41" s="24"/>
      <c r="D41" s="341"/>
      <c r="E41" s="67">
        <v>24.836601307189543</v>
      </c>
      <c r="F41" s="68">
        <v>35.511982570806097</v>
      </c>
      <c r="G41" s="68">
        <v>27.450980392156865</v>
      </c>
      <c r="H41" s="68">
        <v>6.7538126361655779</v>
      </c>
      <c r="I41" s="68">
        <v>2.1786492374727668</v>
      </c>
      <c r="J41" s="162">
        <v>3.2679738562091507</v>
      </c>
      <c r="L41" s="381"/>
      <c r="N41" s="80">
        <v>2.3965141612200433</v>
      </c>
      <c r="O41" s="68">
        <v>8.4967320261437909</v>
      </c>
      <c r="P41" s="68">
        <v>50.980392156862742</v>
      </c>
      <c r="Q41" s="68">
        <v>25.490196078431371</v>
      </c>
      <c r="R41" s="68">
        <v>8.0610021786492378</v>
      </c>
      <c r="S41" s="162">
        <v>4.5751633986928102</v>
      </c>
      <c r="U41" s="381"/>
    </row>
    <row r="42" spans="1:21" s="110" customFormat="1" ht="13.5" customHeight="1" x14ac:dyDescent="0.15">
      <c r="A42" s="369"/>
      <c r="B42" s="108" t="s">
        <v>50</v>
      </c>
      <c r="C42" s="120"/>
      <c r="D42" s="342">
        <v>1862</v>
      </c>
      <c r="E42" s="94">
        <v>446</v>
      </c>
      <c r="F42" s="95">
        <v>833</v>
      </c>
      <c r="G42" s="95">
        <v>457</v>
      </c>
      <c r="H42" s="95">
        <v>51</v>
      </c>
      <c r="I42" s="95">
        <v>8</v>
      </c>
      <c r="J42" s="96">
        <v>67</v>
      </c>
      <c r="L42" s="380">
        <f>SUMPRODUCT(E$4:I$4,E42:I42)/SUM(E42:I42)</f>
        <v>3.9236768802228412</v>
      </c>
      <c r="N42" s="107">
        <v>31</v>
      </c>
      <c r="O42" s="95">
        <v>238</v>
      </c>
      <c r="P42" s="95">
        <v>941</v>
      </c>
      <c r="Q42" s="95">
        <v>416</v>
      </c>
      <c r="R42" s="95">
        <v>145</v>
      </c>
      <c r="S42" s="96">
        <v>91</v>
      </c>
      <c r="T42" s="137"/>
      <c r="U42" s="380">
        <f>SUMPRODUCT(N$4:R$4,N42:R42)/SUM(N42:R42)</f>
        <v>2.7707509881422925</v>
      </c>
    </row>
    <row r="43" spans="1:21" ht="13.5" customHeight="1" x14ac:dyDescent="0.15">
      <c r="A43" s="369"/>
      <c r="B43" s="10"/>
      <c r="C43" s="24"/>
      <c r="D43" s="341"/>
      <c r="E43" s="67">
        <v>23.952738990332975</v>
      </c>
      <c r="F43" s="68">
        <v>44.736842105263158</v>
      </c>
      <c r="G43" s="68">
        <v>24.543501611170786</v>
      </c>
      <c r="H43" s="68">
        <v>2.7389903329752956</v>
      </c>
      <c r="I43" s="68">
        <v>0.42964554242749731</v>
      </c>
      <c r="J43" s="162">
        <v>3.5982814178302904</v>
      </c>
      <c r="L43" s="381"/>
      <c r="N43" s="80">
        <v>1.664876476906552</v>
      </c>
      <c r="O43" s="68">
        <v>12.781954887218044</v>
      </c>
      <c r="P43" s="68">
        <v>50.537056928034374</v>
      </c>
      <c r="Q43" s="68">
        <v>22.341568206229862</v>
      </c>
      <c r="R43" s="68">
        <v>7.7873254564983885</v>
      </c>
      <c r="S43" s="162">
        <v>4.8872180451127818</v>
      </c>
      <c r="U43" s="381"/>
    </row>
    <row r="44" spans="1:21" s="110" customFormat="1" ht="13.5" customHeight="1" x14ac:dyDescent="0.15">
      <c r="A44" s="369"/>
      <c r="B44" s="108" t="s">
        <v>51</v>
      </c>
      <c r="C44" s="120"/>
      <c r="D44" s="342">
        <v>290</v>
      </c>
      <c r="E44" s="94">
        <v>70</v>
      </c>
      <c r="F44" s="95">
        <v>107</v>
      </c>
      <c r="G44" s="95">
        <v>83</v>
      </c>
      <c r="H44" s="95">
        <v>6</v>
      </c>
      <c r="I44" s="95">
        <v>4</v>
      </c>
      <c r="J44" s="96">
        <v>20</v>
      </c>
      <c r="L44" s="380">
        <f>SUMPRODUCT(E$4:I$4,E44:I44)/SUM(E44:I44)</f>
        <v>3.8629629629629632</v>
      </c>
      <c r="N44" s="107">
        <v>5</v>
      </c>
      <c r="O44" s="95">
        <v>32</v>
      </c>
      <c r="P44" s="95">
        <v>146</v>
      </c>
      <c r="Q44" s="95">
        <v>56</v>
      </c>
      <c r="R44" s="95">
        <v>21</v>
      </c>
      <c r="S44" s="96">
        <v>30</v>
      </c>
      <c r="T44" s="137"/>
      <c r="U44" s="380">
        <f>SUMPRODUCT(N$4:R$4,N44:R44)/SUM(N44:R44)</f>
        <v>2.7846153846153845</v>
      </c>
    </row>
    <row r="45" spans="1:21" ht="13.5" customHeight="1" x14ac:dyDescent="0.15">
      <c r="A45" s="369"/>
      <c r="B45" s="10"/>
      <c r="C45" s="24"/>
      <c r="D45" s="341"/>
      <c r="E45" s="67">
        <v>24.137931034482758</v>
      </c>
      <c r="F45" s="68">
        <v>36.896551724137936</v>
      </c>
      <c r="G45" s="68">
        <v>28.620689655172416</v>
      </c>
      <c r="H45" s="68">
        <v>2.0689655172413794</v>
      </c>
      <c r="I45" s="68">
        <v>1.3793103448275863</v>
      </c>
      <c r="J45" s="162">
        <v>6.8965517241379306</v>
      </c>
      <c r="L45" s="381"/>
      <c r="N45" s="80">
        <v>1.7241379310344827</v>
      </c>
      <c r="O45" s="68">
        <v>11.03448275862069</v>
      </c>
      <c r="P45" s="68">
        <v>50.344827586206897</v>
      </c>
      <c r="Q45" s="68">
        <v>19.310344827586206</v>
      </c>
      <c r="R45" s="68">
        <v>7.2413793103448283</v>
      </c>
      <c r="S45" s="162">
        <v>10.344827586206897</v>
      </c>
      <c r="U45" s="381"/>
    </row>
    <row r="46" spans="1:21" s="110" customFormat="1" ht="13.5" customHeight="1" x14ac:dyDescent="0.15">
      <c r="A46" s="369"/>
      <c r="B46" s="108" t="s">
        <v>360</v>
      </c>
      <c r="C46" s="120"/>
      <c r="D46" s="342">
        <v>101</v>
      </c>
      <c r="E46" s="94">
        <v>16</v>
      </c>
      <c r="F46" s="95">
        <v>34</v>
      </c>
      <c r="G46" s="95">
        <v>32</v>
      </c>
      <c r="H46" s="95">
        <v>0</v>
      </c>
      <c r="I46" s="95">
        <v>0</v>
      </c>
      <c r="J46" s="96">
        <v>19</v>
      </c>
      <c r="L46" s="380">
        <f>SUMPRODUCT(E$4:I$4,E46:I46)/SUM(E46:I46)</f>
        <v>3.8048780487804876</v>
      </c>
      <c r="N46" s="107">
        <v>1</v>
      </c>
      <c r="O46" s="95">
        <v>8</v>
      </c>
      <c r="P46" s="95">
        <v>50</v>
      </c>
      <c r="Q46" s="95">
        <v>13</v>
      </c>
      <c r="R46" s="95">
        <v>2</v>
      </c>
      <c r="S46" s="96">
        <v>27</v>
      </c>
      <c r="T46" s="137"/>
      <c r="U46" s="380">
        <f>SUMPRODUCT(N$4:R$4,N46:R46)/SUM(N46:R46)</f>
        <v>2.9054054054054053</v>
      </c>
    </row>
    <row r="47" spans="1:21" ht="13.5" customHeight="1" thickBot="1" x14ac:dyDescent="0.2">
      <c r="A47" s="370"/>
      <c r="B47" s="21"/>
      <c r="C47" s="26"/>
      <c r="D47" s="343"/>
      <c r="E47" s="70">
        <v>15.841584158415841</v>
      </c>
      <c r="F47" s="71">
        <v>33.663366336633665</v>
      </c>
      <c r="G47" s="71">
        <v>31.683168316831683</v>
      </c>
      <c r="H47" s="71">
        <v>0</v>
      </c>
      <c r="I47" s="71">
        <v>0</v>
      </c>
      <c r="J47" s="164">
        <v>18.811881188118811</v>
      </c>
      <c r="L47" s="383"/>
      <c r="N47" s="81">
        <v>0.99009900990099009</v>
      </c>
      <c r="O47" s="71">
        <v>7.9207920792079207</v>
      </c>
      <c r="P47" s="71">
        <v>49.504950495049506</v>
      </c>
      <c r="Q47" s="71">
        <v>12.871287128712872</v>
      </c>
      <c r="R47" s="71">
        <v>1.9801980198019802</v>
      </c>
      <c r="S47" s="164">
        <v>26.732673267326735</v>
      </c>
      <c r="U47" s="383"/>
    </row>
    <row r="48" spans="1:21" s="110" customFormat="1" ht="13.5" customHeight="1" x14ac:dyDescent="0.15">
      <c r="A48" s="369" t="s">
        <v>227</v>
      </c>
      <c r="B48" s="108" t="s">
        <v>53</v>
      </c>
      <c r="C48" s="120"/>
      <c r="D48" s="342">
        <v>144</v>
      </c>
      <c r="E48" s="94">
        <v>42</v>
      </c>
      <c r="F48" s="95">
        <v>54</v>
      </c>
      <c r="G48" s="95">
        <v>33</v>
      </c>
      <c r="H48" s="95">
        <v>9</v>
      </c>
      <c r="I48" s="95">
        <v>3</v>
      </c>
      <c r="J48" s="96">
        <v>3</v>
      </c>
      <c r="L48" s="382">
        <f>SUMPRODUCT(E$4:I$4,E48:I48)/SUM(E48:I48)</f>
        <v>3.8723404255319149</v>
      </c>
      <c r="N48" s="107">
        <v>6</v>
      </c>
      <c r="O48" s="95">
        <v>23</v>
      </c>
      <c r="P48" s="95">
        <v>62</v>
      </c>
      <c r="Q48" s="95">
        <v>41</v>
      </c>
      <c r="R48" s="95">
        <v>6</v>
      </c>
      <c r="S48" s="96">
        <v>6</v>
      </c>
      <c r="T48" s="137"/>
      <c r="U48" s="382">
        <f>SUMPRODUCT(N$4:R$4,N48:R48)/SUM(N48:R48)</f>
        <v>2.8695652173913042</v>
      </c>
    </row>
    <row r="49" spans="1:21" ht="13.5" customHeight="1" x14ac:dyDescent="0.15">
      <c r="A49" s="369"/>
      <c r="B49" s="10"/>
      <c r="C49" s="24"/>
      <c r="D49" s="341"/>
      <c r="E49" s="67">
        <v>29.166666666666668</v>
      </c>
      <c r="F49" s="68">
        <v>37.5</v>
      </c>
      <c r="G49" s="68">
        <v>22.916666666666664</v>
      </c>
      <c r="H49" s="68">
        <v>6.25</v>
      </c>
      <c r="I49" s="68">
        <v>2.083333333333333</v>
      </c>
      <c r="J49" s="162">
        <v>2.083333333333333</v>
      </c>
      <c r="L49" s="381"/>
      <c r="N49" s="80">
        <v>4.1666666666666661</v>
      </c>
      <c r="O49" s="68">
        <v>15.972222222222221</v>
      </c>
      <c r="P49" s="68">
        <v>43.055555555555557</v>
      </c>
      <c r="Q49" s="68">
        <v>28.472222222222221</v>
      </c>
      <c r="R49" s="68">
        <v>4.1666666666666661</v>
      </c>
      <c r="S49" s="162">
        <v>4.1666666666666661</v>
      </c>
      <c r="U49" s="381"/>
    </row>
    <row r="50" spans="1:21" s="110" customFormat="1" ht="13.5" customHeight="1" x14ac:dyDescent="0.15">
      <c r="A50" s="369"/>
      <c r="B50" s="108" t="s">
        <v>433</v>
      </c>
      <c r="C50" s="120"/>
      <c r="D50" s="342">
        <v>364</v>
      </c>
      <c r="E50" s="94">
        <v>78</v>
      </c>
      <c r="F50" s="95">
        <v>129</v>
      </c>
      <c r="G50" s="95">
        <v>117</v>
      </c>
      <c r="H50" s="95">
        <v>22</v>
      </c>
      <c r="I50" s="95">
        <v>9</v>
      </c>
      <c r="J50" s="96">
        <v>9</v>
      </c>
      <c r="L50" s="380">
        <f>SUMPRODUCT(E$4:I$4,E50:I50)/SUM(E50:I50)</f>
        <v>3.6901408450704225</v>
      </c>
      <c r="N50" s="107">
        <v>6</v>
      </c>
      <c r="O50" s="95">
        <v>17</v>
      </c>
      <c r="P50" s="95">
        <v>209</v>
      </c>
      <c r="Q50" s="95">
        <v>86</v>
      </c>
      <c r="R50" s="95">
        <v>36</v>
      </c>
      <c r="S50" s="96">
        <v>10</v>
      </c>
      <c r="T50" s="137"/>
      <c r="U50" s="380">
        <f>SUMPRODUCT(N$4:R$4,N50:R50)/SUM(N50:R50)</f>
        <v>2.6355932203389831</v>
      </c>
    </row>
    <row r="51" spans="1:21" ht="13.5" customHeight="1" x14ac:dyDescent="0.15">
      <c r="A51" s="369"/>
      <c r="B51" s="10"/>
      <c r="C51" s="24"/>
      <c r="D51" s="341"/>
      <c r="E51" s="67">
        <v>21.428571428571427</v>
      </c>
      <c r="F51" s="68">
        <v>35.439560439560438</v>
      </c>
      <c r="G51" s="68">
        <v>32.142857142857146</v>
      </c>
      <c r="H51" s="68">
        <v>6.0439560439560438</v>
      </c>
      <c r="I51" s="68">
        <v>2.4725274725274726</v>
      </c>
      <c r="J51" s="162">
        <v>2.4725274725274726</v>
      </c>
      <c r="L51" s="381"/>
      <c r="N51" s="80">
        <v>1.6483516483516485</v>
      </c>
      <c r="O51" s="68">
        <v>4.6703296703296706</v>
      </c>
      <c r="P51" s="68">
        <v>57.417582417582416</v>
      </c>
      <c r="Q51" s="68">
        <v>23.626373626373624</v>
      </c>
      <c r="R51" s="68">
        <v>9.8901098901098905</v>
      </c>
      <c r="S51" s="162">
        <v>2.7472527472527473</v>
      </c>
      <c r="U51" s="381"/>
    </row>
    <row r="52" spans="1:21" s="110" customFormat="1" ht="13.5" customHeight="1" x14ac:dyDescent="0.15">
      <c r="A52" s="369"/>
      <c r="B52" s="108" t="s">
        <v>55</v>
      </c>
      <c r="C52" s="120"/>
      <c r="D52" s="342">
        <v>229</v>
      </c>
      <c r="E52" s="94">
        <v>58</v>
      </c>
      <c r="F52" s="95">
        <v>100</v>
      </c>
      <c r="G52" s="95">
        <v>60</v>
      </c>
      <c r="H52" s="95">
        <v>7</v>
      </c>
      <c r="I52" s="95">
        <v>0</v>
      </c>
      <c r="J52" s="96">
        <v>4</v>
      </c>
      <c r="L52" s="380">
        <f>SUMPRODUCT(E$4:I$4,E52:I52)/SUM(E52:I52)</f>
        <v>3.9288888888888889</v>
      </c>
      <c r="N52" s="107">
        <v>4</v>
      </c>
      <c r="O52" s="95">
        <v>21</v>
      </c>
      <c r="P52" s="95">
        <v>122</v>
      </c>
      <c r="Q52" s="95">
        <v>55</v>
      </c>
      <c r="R52" s="95">
        <v>21</v>
      </c>
      <c r="S52" s="96">
        <v>6</v>
      </c>
      <c r="T52" s="137"/>
      <c r="U52" s="380">
        <f>SUMPRODUCT(N$4:R$4,N52:R52)/SUM(N52:R52)</f>
        <v>2.695067264573991</v>
      </c>
    </row>
    <row r="53" spans="1:21" ht="13.5" customHeight="1" x14ac:dyDescent="0.15">
      <c r="A53" s="369"/>
      <c r="B53" s="10"/>
      <c r="C53" s="24"/>
      <c r="D53" s="341"/>
      <c r="E53" s="67">
        <v>25.327510917030565</v>
      </c>
      <c r="F53" s="68">
        <v>43.668122270742359</v>
      </c>
      <c r="G53" s="68">
        <v>26.200873362445414</v>
      </c>
      <c r="H53" s="68">
        <v>3.0567685589519651</v>
      </c>
      <c r="I53" s="68">
        <v>0</v>
      </c>
      <c r="J53" s="162">
        <v>1.7467248908296942</v>
      </c>
      <c r="L53" s="381"/>
      <c r="N53" s="80">
        <v>1.7467248908296942</v>
      </c>
      <c r="O53" s="68">
        <v>9.1703056768558966</v>
      </c>
      <c r="P53" s="68">
        <v>53.275109170305676</v>
      </c>
      <c r="Q53" s="68">
        <v>24.017467248908297</v>
      </c>
      <c r="R53" s="68">
        <v>9.1703056768558966</v>
      </c>
      <c r="S53" s="162">
        <v>2.6200873362445414</v>
      </c>
      <c r="U53" s="381"/>
    </row>
    <row r="54" spans="1:21" s="110" customFormat="1" ht="13.5" customHeight="1" x14ac:dyDescent="0.15">
      <c r="A54" s="369"/>
      <c r="B54" s="108" t="s">
        <v>57</v>
      </c>
      <c r="C54" s="120"/>
      <c r="D54" s="342">
        <v>173</v>
      </c>
      <c r="E54" s="94">
        <v>61</v>
      </c>
      <c r="F54" s="95">
        <v>68</v>
      </c>
      <c r="G54" s="95">
        <v>34</v>
      </c>
      <c r="H54" s="95">
        <v>5</v>
      </c>
      <c r="I54" s="95">
        <v>0</v>
      </c>
      <c r="J54" s="96">
        <v>5</v>
      </c>
      <c r="L54" s="380">
        <f>SUMPRODUCT(E$4:I$4,E54:I54)/SUM(E54:I54)</f>
        <v>4.1011904761904763</v>
      </c>
      <c r="N54" s="107">
        <v>6</v>
      </c>
      <c r="O54" s="95">
        <v>33</v>
      </c>
      <c r="P54" s="95">
        <v>87</v>
      </c>
      <c r="Q54" s="95">
        <v>35</v>
      </c>
      <c r="R54" s="95">
        <v>8</v>
      </c>
      <c r="S54" s="96">
        <v>4</v>
      </c>
      <c r="T54" s="137"/>
      <c r="U54" s="380">
        <f>SUMPRODUCT(N$4:R$4,N54:R54)/SUM(N54:R54)</f>
        <v>2.9644970414201182</v>
      </c>
    </row>
    <row r="55" spans="1:21" ht="13.5" customHeight="1" x14ac:dyDescent="0.15">
      <c r="A55" s="369"/>
      <c r="B55" s="10"/>
      <c r="C55" s="24"/>
      <c r="D55" s="341"/>
      <c r="E55" s="67">
        <v>35.260115606936417</v>
      </c>
      <c r="F55" s="68">
        <v>39.306358381502889</v>
      </c>
      <c r="G55" s="68">
        <v>19.653179190751445</v>
      </c>
      <c r="H55" s="68">
        <v>2.8901734104046244</v>
      </c>
      <c r="I55" s="68">
        <v>0</v>
      </c>
      <c r="J55" s="162">
        <v>2.8901734104046244</v>
      </c>
      <c r="L55" s="381"/>
      <c r="N55" s="80">
        <v>3.4682080924855487</v>
      </c>
      <c r="O55" s="68">
        <v>19.075144508670519</v>
      </c>
      <c r="P55" s="68">
        <v>50.289017341040463</v>
      </c>
      <c r="Q55" s="68">
        <v>20.23121387283237</v>
      </c>
      <c r="R55" s="68">
        <v>4.6242774566473983</v>
      </c>
      <c r="S55" s="162">
        <v>2.3121387283236992</v>
      </c>
      <c r="U55" s="381"/>
    </row>
    <row r="56" spans="1:21" s="110" customFormat="1" ht="13.5" customHeight="1" x14ac:dyDescent="0.15">
      <c r="A56" s="369"/>
      <c r="B56" s="108" t="s">
        <v>59</v>
      </c>
      <c r="C56" s="120"/>
      <c r="D56" s="342">
        <v>445</v>
      </c>
      <c r="E56" s="94">
        <v>120</v>
      </c>
      <c r="F56" s="95">
        <v>205</v>
      </c>
      <c r="G56" s="95">
        <v>94</v>
      </c>
      <c r="H56" s="95">
        <v>15</v>
      </c>
      <c r="I56" s="95">
        <v>3</v>
      </c>
      <c r="J56" s="96">
        <v>8</v>
      </c>
      <c r="L56" s="380">
        <f>SUMPRODUCT(E$4:I$4,E56:I56)/SUM(E56:I56)</f>
        <v>3.9702517162471396</v>
      </c>
      <c r="N56" s="107">
        <v>8</v>
      </c>
      <c r="O56" s="95">
        <v>65</v>
      </c>
      <c r="P56" s="95">
        <v>215</v>
      </c>
      <c r="Q56" s="95">
        <v>100</v>
      </c>
      <c r="R56" s="95">
        <v>37</v>
      </c>
      <c r="S56" s="96">
        <v>20</v>
      </c>
      <c r="T56" s="137"/>
      <c r="U56" s="380">
        <f>SUMPRODUCT(N$4:R$4,N56:R56)/SUM(N56:R56)</f>
        <v>2.7811764705882354</v>
      </c>
    </row>
    <row r="57" spans="1:21" ht="13.5" customHeight="1" x14ac:dyDescent="0.15">
      <c r="A57" s="369"/>
      <c r="B57" s="10"/>
      <c r="C57" s="24"/>
      <c r="D57" s="341"/>
      <c r="E57" s="67">
        <v>26.966292134831459</v>
      </c>
      <c r="F57" s="68">
        <v>46.067415730337082</v>
      </c>
      <c r="G57" s="68">
        <v>21.123595505617978</v>
      </c>
      <c r="H57" s="68">
        <v>3.3707865168539324</v>
      </c>
      <c r="I57" s="68">
        <v>0.6741573033707865</v>
      </c>
      <c r="J57" s="162">
        <v>1.7977528089887642</v>
      </c>
      <c r="L57" s="381"/>
      <c r="N57" s="80">
        <v>1.7977528089887642</v>
      </c>
      <c r="O57" s="68">
        <v>14.606741573033707</v>
      </c>
      <c r="P57" s="68">
        <v>48.314606741573037</v>
      </c>
      <c r="Q57" s="68">
        <v>22.471910112359549</v>
      </c>
      <c r="R57" s="68">
        <v>8.3146067415730336</v>
      </c>
      <c r="S57" s="162">
        <v>4.4943820224719104</v>
      </c>
      <c r="U57" s="381"/>
    </row>
    <row r="58" spans="1:21" s="110" customFormat="1" ht="13.5" customHeight="1" x14ac:dyDescent="0.15">
      <c r="A58" s="369"/>
      <c r="B58" s="108" t="s">
        <v>61</v>
      </c>
      <c r="C58" s="120"/>
      <c r="D58" s="342">
        <v>214</v>
      </c>
      <c r="E58" s="94">
        <v>42</v>
      </c>
      <c r="F58" s="95">
        <v>106</v>
      </c>
      <c r="G58" s="95">
        <v>59</v>
      </c>
      <c r="H58" s="95">
        <v>4</v>
      </c>
      <c r="I58" s="95">
        <v>1</v>
      </c>
      <c r="J58" s="96">
        <v>2</v>
      </c>
      <c r="L58" s="380">
        <f>SUMPRODUCT(E$4:I$4,E58:I58)/SUM(E58:I58)</f>
        <v>3.8679245283018866</v>
      </c>
      <c r="N58" s="107">
        <v>4</v>
      </c>
      <c r="O58" s="95">
        <v>32</v>
      </c>
      <c r="P58" s="95">
        <v>101</v>
      </c>
      <c r="Q58" s="95">
        <v>58</v>
      </c>
      <c r="R58" s="95">
        <v>11</v>
      </c>
      <c r="S58" s="96">
        <v>8</v>
      </c>
      <c r="T58" s="137"/>
      <c r="U58" s="380">
        <f>SUMPRODUCT(N$4:R$4,N58:R58)/SUM(N58:R58)</f>
        <v>2.8058252427184467</v>
      </c>
    </row>
    <row r="59" spans="1:21" ht="13.5" customHeight="1" x14ac:dyDescent="0.15">
      <c r="A59" s="369"/>
      <c r="B59" s="10"/>
      <c r="C59" s="24"/>
      <c r="D59" s="341"/>
      <c r="E59" s="67">
        <v>19.626168224299064</v>
      </c>
      <c r="F59" s="68">
        <v>49.532710280373834</v>
      </c>
      <c r="G59" s="68">
        <v>27.570093457943923</v>
      </c>
      <c r="H59" s="68">
        <v>1.8691588785046727</v>
      </c>
      <c r="I59" s="68">
        <v>0.46728971962616817</v>
      </c>
      <c r="J59" s="162">
        <v>0.93457943925233633</v>
      </c>
      <c r="L59" s="381"/>
      <c r="N59" s="80">
        <v>1.8691588785046727</v>
      </c>
      <c r="O59" s="68">
        <v>14.953271028037381</v>
      </c>
      <c r="P59" s="68">
        <v>47.196261682242991</v>
      </c>
      <c r="Q59" s="68">
        <v>27.102803738317753</v>
      </c>
      <c r="R59" s="68">
        <v>5.1401869158878499</v>
      </c>
      <c r="S59" s="162">
        <v>3.7383177570093453</v>
      </c>
      <c r="U59" s="381"/>
    </row>
    <row r="60" spans="1:21" s="110" customFormat="1" ht="13.5" customHeight="1" x14ac:dyDescent="0.15">
      <c r="A60" s="369"/>
      <c r="B60" s="108" t="s">
        <v>63</v>
      </c>
      <c r="C60" s="120"/>
      <c r="D60" s="330">
        <v>133</v>
      </c>
      <c r="E60" s="94">
        <v>31</v>
      </c>
      <c r="F60" s="95">
        <v>38</v>
      </c>
      <c r="G60" s="95">
        <v>42</v>
      </c>
      <c r="H60" s="95">
        <v>4</v>
      </c>
      <c r="I60" s="95">
        <v>0</v>
      </c>
      <c r="J60" s="96">
        <v>18</v>
      </c>
      <c r="L60" s="380">
        <f>SUMPRODUCT(E$4:I$4,E60:I60)/SUM(E60:I60)</f>
        <v>3.8347826086956522</v>
      </c>
      <c r="N60" s="107">
        <v>1</v>
      </c>
      <c r="O60" s="95">
        <v>20</v>
      </c>
      <c r="P60" s="95">
        <v>65</v>
      </c>
      <c r="Q60" s="95">
        <v>16</v>
      </c>
      <c r="R60" s="95">
        <v>6</v>
      </c>
      <c r="S60" s="96">
        <v>25</v>
      </c>
      <c r="T60" s="137"/>
      <c r="U60" s="380">
        <f>SUMPRODUCT(N$4:R$4,N60:R60)/SUM(N60:R60)</f>
        <v>2.9444444444444446</v>
      </c>
    </row>
    <row r="61" spans="1:21" ht="13.5" customHeight="1" x14ac:dyDescent="0.15">
      <c r="A61" s="369"/>
      <c r="B61" s="10"/>
      <c r="C61" s="24"/>
      <c r="D61" s="341"/>
      <c r="E61" s="67">
        <v>23.308270676691727</v>
      </c>
      <c r="F61" s="68">
        <v>28.571428571428569</v>
      </c>
      <c r="G61" s="68">
        <v>31.578947368421051</v>
      </c>
      <c r="H61" s="68">
        <v>3.007518796992481</v>
      </c>
      <c r="I61" s="68">
        <v>0</v>
      </c>
      <c r="J61" s="162">
        <v>13.533834586466165</v>
      </c>
      <c r="L61" s="381"/>
      <c r="N61" s="80">
        <v>0.75187969924812026</v>
      </c>
      <c r="O61" s="68">
        <v>15.037593984962406</v>
      </c>
      <c r="P61" s="68">
        <v>48.872180451127818</v>
      </c>
      <c r="Q61" s="68">
        <v>12.030075187969924</v>
      </c>
      <c r="R61" s="68">
        <v>4.5112781954887211</v>
      </c>
      <c r="S61" s="162">
        <v>18.796992481203006</v>
      </c>
      <c r="U61" s="381"/>
    </row>
    <row r="62" spans="1:21" s="110" customFormat="1" ht="13.5" customHeight="1" x14ac:dyDescent="0.15">
      <c r="A62" s="369"/>
      <c r="B62" s="108" t="s">
        <v>65</v>
      </c>
      <c r="C62" s="120"/>
      <c r="D62" s="330">
        <v>497</v>
      </c>
      <c r="E62" s="94">
        <v>120</v>
      </c>
      <c r="F62" s="95">
        <v>208</v>
      </c>
      <c r="G62" s="95">
        <v>128</v>
      </c>
      <c r="H62" s="95">
        <v>10</v>
      </c>
      <c r="I62" s="95">
        <v>2</v>
      </c>
      <c r="J62" s="96">
        <v>29</v>
      </c>
      <c r="L62" s="380">
        <f>SUMPRODUCT(E$4:I$4,E62:I62)/SUM(E62:I62)</f>
        <v>3.9273504273504272</v>
      </c>
      <c r="N62" s="107">
        <v>9</v>
      </c>
      <c r="O62" s="95">
        <v>62</v>
      </c>
      <c r="P62" s="95">
        <v>251</v>
      </c>
      <c r="Q62" s="95">
        <v>101</v>
      </c>
      <c r="R62" s="95">
        <v>32</v>
      </c>
      <c r="S62" s="96">
        <v>42</v>
      </c>
      <c r="T62" s="137"/>
      <c r="U62" s="380">
        <f>SUMPRODUCT(N$4:R$4,N62:R62)/SUM(N62:R62)</f>
        <v>2.8131868131868134</v>
      </c>
    </row>
    <row r="63" spans="1:21" ht="13.5" customHeight="1" x14ac:dyDescent="0.15">
      <c r="A63" s="369"/>
      <c r="B63" s="10"/>
      <c r="C63" s="24"/>
      <c r="D63" s="341"/>
      <c r="E63" s="67">
        <v>24.144869215291749</v>
      </c>
      <c r="F63" s="68">
        <v>41.851106639839038</v>
      </c>
      <c r="G63" s="68">
        <v>25.754527162977869</v>
      </c>
      <c r="H63" s="68">
        <v>2.0120724346076457</v>
      </c>
      <c r="I63" s="68">
        <v>0.4024144869215292</v>
      </c>
      <c r="J63" s="162">
        <v>5.8350100603621735</v>
      </c>
      <c r="L63" s="381"/>
      <c r="N63" s="80">
        <v>1.8108651911468814</v>
      </c>
      <c r="O63" s="68">
        <v>12.474849094567404</v>
      </c>
      <c r="P63" s="68">
        <v>50.503018108651908</v>
      </c>
      <c r="Q63" s="68">
        <v>20.321931589537222</v>
      </c>
      <c r="R63" s="68">
        <v>6.4386317907444672</v>
      </c>
      <c r="S63" s="162">
        <v>8.4507042253521121</v>
      </c>
      <c r="U63" s="381"/>
    </row>
    <row r="64" spans="1:21" s="110" customFormat="1" ht="13.5" customHeight="1" x14ac:dyDescent="0.15">
      <c r="A64" s="369"/>
      <c r="B64" s="108" t="s">
        <v>66</v>
      </c>
      <c r="C64" s="120"/>
      <c r="D64" s="342">
        <v>688</v>
      </c>
      <c r="E64" s="94">
        <v>141</v>
      </c>
      <c r="F64" s="95">
        <v>309</v>
      </c>
      <c r="G64" s="95">
        <v>169</v>
      </c>
      <c r="H64" s="95">
        <v>15</v>
      </c>
      <c r="I64" s="95">
        <v>5</v>
      </c>
      <c r="J64" s="96">
        <v>49</v>
      </c>
      <c r="L64" s="380">
        <f>SUMPRODUCT(E$4:I$4,E64:I64)/SUM(E64:I64)</f>
        <v>3.8857589984350547</v>
      </c>
      <c r="N64" s="107">
        <v>7</v>
      </c>
      <c r="O64" s="95">
        <v>74</v>
      </c>
      <c r="P64" s="95">
        <v>337</v>
      </c>
      <c r="Q64" s="95">
        <v>149</v>
      </c>
      <c r="R64" s="95">
        <v>59</v>
      </c>
      <c r="S64" s="96">
        <v>62</v>
      </c>
      <c r="T64" s="137"/>
      <c r="U64" s="380">
        <f>SUMPRODUCT(N$4:R$4,N64:R64)/SUM(N64:R64)</f>
        <v>2.7140575079872202</v>
      </c>
    </row>
    <row r="65" spans="1:21" ht="13.5" customHeight="1" thickBot="1" x14ac:dyDescent="0.2">
      <c r="A65" s="370"/>
      <c r="B65" s="21"/>
      <c r="C65" s="26"/>
      <c r="D65" s="343"/>
      <c r="E65" s="70">
        <v>20.494186046511629</v>
      </c>
      <c r="F65" s="71">
        <v>44.912790697674424</v>
      </c>
      <c r="G65" s="71">
        <v>24.563953488372093</v>
      </c>
      <c r="H65" s="71">
        <v>2.1802325581395348</v>
      </c>
      <c r="I65" s="71">
        <v>0.72674418604651159</v>
      </c>
      <c r="J65" s="164">
        <v>7.1220930232558137</v>
      </c>
      <c r="L65" s="383"/>
      <c r="N65" s="81">
        <v>1.0174418604651163</v>
      </c>
      <c r="O65" s="71">
        <v>10.755813953488373</v>
      </c>
      <c r="P65" s="71">
        <v>48.982558139534881</v>
      </c>
      <c r="Q65" s="71">
        <v>21.656976744186046</v>
      </c>
      <c r="R65" s="71">
        <v>8.5755813953488378</v>
      </c>
      <c r="S65" s="164">
        <v>9.0116279069767433</v>
      </c>
      <c r="U65" s="383"/>
    </row>
    <row r="66" spans="1:21" s="110" customFormat="1" ht="13.5" customHeight="1" x14ac:dyDescent="0.15">
      <c r="A66" s="367" t="s">
        <v>73</v>
      </c>
      <c r="B66" s="108" t="s">
        <v>67</v>
      </c>
      <c r="C66" s="120"/>
      <c r="D66" s="342">
        <v>1507</v>
      </c>
      <c r="E66" s="94">
        <v>359</v>
      </c>
      <c r="F66" s="95">
        <v>631</v>
      </c>
      <c r="G66" s="95">
        <v>399</v>
      </c>
      <c r="H66" s="95">
        <v>47</v>
      </c>
      <c r="I66" s="95">
        <v>11</v>
      </c>
      <c r="J66" s="96">
        <v>60</v>
      </c>
      <c r="L66" s="382">
        <f>SUMPRODUCT(E$4:I$4,E66:I66)/SUM(E66:I66)</f>
        <v>3.8845888044229442</v>
      </c>
      <c r="N66" s="107">
        <v>25</v>
      </c>
      <c r="O66" s="95">
        <v>156</v>
      </c>
      <c r="P66" s="95">
        <v>737</v>
      </c>
      <c r="Q66" s="95">
        <v>373</v>
      </c>
      <c r="R66" s="95">
        <v>133</v>
      </c>
      <c r="S66" s="96">
        <v>83</v>
      </c>
      <c r="T66" s="137"/>
      <c r="U66" s="382">
        <f>SUMPRODUCT(N$4:R$4,N66:R66)/SUM(N66:R66)</f>
        <v>2.6959269662921348</v>
      </c>
    </row>
    <row r="67" spans="1:21" ht="13.5" customHeight="1" x14ac:dyDescent="0.15">
      <c r="A67" s="369"/>
      <c r="B67" s="10" t="s">
        <v>68</v>
      </c>
      <c r="C67" s="24"/>
      <c r="D67" s="341"/>
      <c r="E67" s="67">
        <v>23.822163238221634</v>
      </c>
      <c r="F67" s="68">
        <v>41.871267418712677</v>
      </c>
      <c r="G67" s="68">
        <v>26.476443264764431</v>
      </c>
      <c r="H67" s="68">
        <v>3.1187790311877901</v>
      </c>
      <c r="I67" s="68">
        <v>0.72992700729927007</v>
      </c>
      <c r="J67" s="162">
        <v>3.9814200398142008</v>
      </c>
      <c r="L67" s="381"/>
      <c r="N67" s="80">
        <v>1.6589250165892502</v>
      </c>
      <c r="O67" s="68">
        <v>10.351692103516921</v>
      </c>
      <c r="P67" s="68">
        <v>48.9051094890511</v>
      </c>
      <c r="Q67" s="68">
        <v>24.751161247511615</v>
      </c>
      <c r="R67" s="68">
        <v>8.8254810882548114</v>
      </c>
      <c r="S67" s="162">
        <v>5.5076310550763106</v>
      </c>
      <c r="U67" s="381"/>
    </row>
    <row r="68" spans="1:21" s="110" customFormat="1" ht="13.5" customHeight="1" x14ac:dyDescent="0.15">
      <c r="A68" s="369"/>
      <c r="B68" s="108" t="s">
        <v>69</v>
      </c>
      <c r="C68" s="120"/>
      <c r="D68" s="342">
        <v>1187</v>
      </c>
      <c r="E68" s="94">
        <v>284</v>
      </c>
      <c r="F68" s="95">
        <v>502</v>
      </c>
      <c r="G68" s="95">
        <v>295</v>
      </c>
      <c r="H68" s="95">
        <v>41</v>
      </c>
      <c r="I68" s="95">
        <v>10</v>
      </c>
      <c r="J68" s="96">
        <v>55</v>
      </c>
      <c r="L68" s="380">
        <f>SUMPRODUCT(E$4:I$4,E68:I68)/SUM(E68:I68)</f>
        <v>3.8913427561837457</v>
      </c>
      <c r="N68" s="107">
        <v>23</v>
      </c>
      <c r="O68" s="95">
        <v>160</v>
      </c>
      <c r="P68" s="95">
        <v>630</v>
      </c>
      <c r="Q68" s="95">
        <v>227</v>
      </c>
      <c r="R68" s="95">
        <v>71</v>
      </c>
      <c r="S68" s="96">
        <v>76</v>
      </c>
      <c r="T68" s="137"/>
      <c r="U68" s="380">
        <f>SUMPRODUCT(N$4:R$4,N68:R68)/SUM(N68:R68)</f>
        <v>2.8532853285328534</v>
      </c>
    </row>
    <row r="69" spans="1:21" ht="13.5" customHeight="1" x14ac:dyDescent="0.15">
      <c r="A69" s="369"/>
      <c r="B69" s="10" t="s">
        <v>70</v>
      </c>
      <c r="C69" s="24"/>
      <c r="D69" s="341"/>
      <c r="E69" s="67">
        <v>23.925863521482729</v>
      </c>
      <c r="F69" s="68">
        <v>42.291491154170174</v>
      </c>
      <c r="G69" s="68">
        <v>24.852569502948612</v>
      </c>
      <c r="H69" s="68">
        <v>3.4540859309182812</v>
      </c>
      <c r="I69" s="68">
        <v>0.84245998315080028</v>
      </c>
      <c r="J69" s="162">
        <v>4.6335299073294021</v>
      </c>
      <c r="L69" s="381"/>
      <c r="N69" s="80">
        <v>1.9376579612468408</v>
      </c>
      <c r="O69" s="68">
        <v>13.479359730412805</v>
      </c>
      <c r="P69" s="68">
        <v>53.074978938500415</v>
      </c>
      <c r="Q69" s="68">
        <v>19.123841617523169</v>
      </c>
      <c r="R69" s="68">
        <v>5.9814658803706822</v>
      </c>
      <c r="S69" s="162">
        <v>6.402695871946082</v>
      </c>
      <c r="U69" s="381"/>
    </row>
    <row r="70" spans="1:21" s="110" customFormat="1" ht="13.5" customHeight="1" x14ac:dyDescent="0.15">
      <c r="A70" s="369"/>
      <c r="B70" s="108" t="s">
        <v>361</v>
      </c>
      <c r="C70" s="120"/>
      <c r="D70" s="342">
        <v>18</v>
      </c>
      <c r="E70" s="94">
        <v>3</v>
      </c>
      <c r="F70" s="95">
        <v>4</v>
      </c>
      <c r="G70" s="95">
        <v>4</v>
      </c>
      <c r="H70" s="95">
        <v>0</v>
      </c>
      <c r="I70" s="95">
        <v>1</v>
      </c>
      <c r="J70" s="96">
        <v>6</v>
      </c>
      <c r="L70" s="380">
        <f>SUMPRODUCT(E$4:I$4,E70:I70)/SUM(E70:I70)</f>
        <v>3.6666666666666665</v>
      </c>
      <c r="N70" s="107">
        <v>0</v>
      </c>
      <c r="O70" s="95">
        <v>1</v>
      </c>
      <c r="P70" s="95">
        <v>4</v>
      </c>
      <c r="Q70" s="95">
        <v>2</v>
      </c>
      <c r="R70" s="95">
        <v>1</v>
      </c>
      <c r="S70" s="96">
        <v>10</v>
      </c>
      <c r="T70" s="137"/>
      <c r="U70" s="380">
        <f>SUMPRODUCT(N$4:R$4,N70:R70)/SUM(N70:R70)</f>
        <v>2.625</v>
      </c>
    </row>
    <row r="71" spans="1:21" ht="13.5" customHeight="1" thickBot="1" x14ac:dyDescent="0.2">
      <c r="A71" s="370"/>
      <c r="B71" s="21"/>
      <c r="C71" s="26"/>
      <c r="D71" s="343"/>
      <c r="E71" s="70">
        <v>16.666666666666664</v>
      </c>
      <c r="F71" s="71">
        <v>22.222222222222221</v>
      </c>
      <c r="G71" s="71">
        <v>22.222222222222221</v>
      </c>
      <c r="H71" s="71">
        <v>0</v>
      </c>
      <c r="I71" s="71">
        <v>5.5555555555555554</v>
      </c>
      <c r="J71" s="164">
        <v>33.333333333333329</v>
      </c>
      <c r="L71" s="383"/>
      <c r="N71" s="81">
        <v>0</v>
      </c>
      <c r="O71" s="71">
        <v>5.5555555555555554</v>
      </c>
      <c r="P71" s="71">
        <v>22.222222222222221</v>
      </c>
      <c r="Q71" s="71">
        <v>11.111111111111111</v>
      </c>
      <c r="R71" s="71">
        <v>5.5555555555555554</v>
      </c>
      <c r="S71" s="164">
        <v>55.555555555555557</v>
      </c>
      <c r="U71" s="383"/>
    </row>
    <row r="72" spans="1:21" s="110" customFormat="1" ht="13.5" customHeight="1" x14ac:dyDescent="0.15">
      <c r="A72" s="367" t="s">
        <v>510</v>
      </c>
      <c r="B72" s="108" t="s">
        <v>511</v>
      </c>
      <c r="C72" s="120"/>
      <c r="D72" s="342">
        <v>1212</v>
      </c>
      <c r="E72" s="94">
        <v>287</v>
      </c>
      <c r="F72" s="95">
        <v>535</v>
      </c>
      <c r="G72" s="95">
        <v>310</v>
      </c>
      <c r="H72" s="95">
        <v>38</v>
      </c>
      <c r="I72" s="95">
        <v>9</v>
      </c>
      <c r="J72" s="96">
        <v>33</v>
      </c>
      <c r="L72" s="382">
        <f>SUMPRODUCT(E$4:I$4,E72:I72)/SUM(E72:I72)</f>
        <v>3.8931297709923665</v>
      </c>
      <c r="N72" s="107">
        <v>27</v>
      </c>
      <c r="O72" s="95">
        <v>116</v>
      </c>
      <c r="P72" s="95">
        <v>637</v>
      </c>
      <c r="Q72" s="95">
        <v>287</v>
      </c>
      <c r="R72" s="95">
        <v>104</v>
      </c>
      <c r="S72" s="96">
        <v>41</v>
      </c>
      <c r="T72" s="137"/>
      <c r="U72" s="382">
        <f>SUMPRODUCT(N$4:R$4,N72:R72)/SUM(N72:R72)</f>
        <v>2.7224594363791632</v>
      </c>
    </row>
    <row r="73" spans="1:21" ht="13.5" customHeight="1" x14ac:dyDescent="0.15">
      <c r="A73" s="367"/>
      <c r="B73" s="10" t="s">
        <v>512</v>
      </c>
      <c r="C73" s="24"/>
      <c r="D73" s="341"/>
      <c r="E73" s="67">
        <v>23.67986798679868</v>
      </c>
      <c r="F73" s="68">
        <v>44.14191419141914</v>
      </c>
      <c r="G73" s="68">
        <v>25.577557755775576</v>
      </c>
      <c r="H73" s="68">
        <v>3.1353135313531353</v>
      </c>
      <c r="I73" s="68">
        <v>0.74257425742574257</v>
      </c>
      <c r="J73" s="162">
        <v>2.722772277227723</v>
      </c>
      <c r="L73" s="381"/>
      <c r="N73" s="80">
        <v>2.2277227722772275</v>
      </c>
      <c r="O73" s="68">
        <v>9.5709570957095718</v>
      </c>
      <c r="P73" s="68">
        <v>52.557755775577554</v>
      </c>
      <c r="Q73" s="68">
        <v>23.67986798679868</v>
      </c>
      <c r="R73" s="68">
        <v>8.5808580858085808</v>
      </c>
      <c r="S73" s="162">
        <v>3.382838283828383</v>
      </c>
      <c r="U73" s="381"/>
    </row>
    <row r="74" spans="1:21" s="110" customFormat="1" ht="13.5" customHeight="1" x14ac:dyDescent="0.15">
      <c r="A74" s="367"/>
      <c r="B74" s="108" t="s">
        <v>513</v>
      </c>
      <c r="C74" s="120"/>
      <c r="D74" s="342">
        <v>422</v>
      </c>
      <c r="E74" s="94">
        <v>101</v>
      </c>
      <c r="F74" s="95">
        <v>187</v>
      </c>
      <c r="G74" s="95">
        <v>104</v>
      </c>
      <c r="H74" s="95">
        <v>13</v>
      </c>
      <c r="I74" s="95">
        <v>4</v>
      </c>
      <c r="J74" s="96">
        <v>13</v>
      </c>
      <c r="L74" s="380">
        <f>SUMPRODUCT(E$4:I$4,E74:I74)/SUM(E74:I74)</f>
        <v>3.899755501222494</v>
      </c>
      <c r="N74" s="107">
        <v>5</v>
      </c>
      <c r="O74" s="95">
        <v>59</v>
      </c>
      <c r="P74" s="95">
        <v>223</v>
      </c>
      <c r="Q74" s="95">
        <v>94</v>
      </c>
      <c r="R74" s="95">
        <v>25</v>
      </c>
      <c r="S74" s="96">
        <v>16</v>
      </c>
      <c r="T74" s="137"/>
      <c r="U74" s="380">
        <f>SUMPRODUCT(N$4:R$4,N74:R74)/SUM(N74:R74)</f>
        <v>2.8152709359605912</v>
      </c>
    </row>
    <row r="75" spans="1:21" ht="13.5" customHeight="1" x14ac:dyDescent="0.15">
      <c r="A75" s="367"/>
      <c r="B75" s="10" t="s">
        <v>512</v>
      </c>
      <c r="C75" s="24"/>
      <c r="D75" s="341"/>
      <c r="E75" s="67">
        <v>23.933649289099527</v>
      </c>
      <c r="F75" s="68">
        <v>44.312796208530806</v>
      </c>
      <c r="G75" s="68">
        <v>24.644549763033176</v>
      </c>
      <c r="H75" s="68">
        <v>3.080568720379147</v>
      </c>
      <c r="I75" s="68">
        <v>0.94786729857819907</v>
      </c>
      <c r="J75" s="162">
        <v>3.080568720379147</v>
      </c>
      <c r="L75" s="381"/>
      <c r="N75" s="80">
        <v>1.1848341232227488</v>
      </c>
      <c r="O75" s="68">
        <v>13.981042654028435</v>
      </c>
      <c r="P75" s="68">
        <v>52.843601895734594</v>
      </c>
      <c r="Q75" s="68">
        <v>22.274881516587676</v>
      </c>
      <c r="R75" s="68">
        <v>5.9241706161137442</v>
      </c>
      <c r="S75" s="162">
        <v>3.7914691943127963</v>
      </c>
      <c r="U75" s="381"/>
    </row>
    <row r="76" spans="1:21" s="110" customFormat="1" ht="13.5" customHeight="1" x14ac:dyDescent="0.15">
      <c r="A76" s="367"/>
      <c r="B76" s="108" t="s">
        <v>514</v>
      </c>
      <c r="C76" s="120"/>
      <c r="D76" s="342">
        <v>1078</v>
      </c>
      <c r="E76" s="94">
        <v>258</v>
      </c>
      <c r="F76" s="95">
        <v>415</v>
      </c>
      <c r="G76" s="95">
        <v>284</v>
      </c>
      <c r="H76" s="95">
        <v>37</v>
      </c>
      <c r="I76" s="95">
        <v>9</v>
      </c>
      <c r="J76" s="96">
        <v>75</v>
      </c>
      <c r="L76" s="380">
        <f>SUMPRODUCT(E$4:I$4,E76:I76)/SUM(E76:I76)</f>
        <v>3.8733798604187437</v>
      </c>
      <c r="N76" s="107">
        <v>16</v>
      </c>
      <c r="O76" s="95">
        <v>142</v>
      </c>
      <c r="P76" s="95">
        <v>511</v>
      </c>
      <c r="Q76" s="95">
        <v>221</v>
      </c>
      <c r="R76" s="95">
        <v>76</v>
      </c>
      <c r="S76" s="96">
        <v>112</v>
      </c>
      <c r="T76" s="137"/>
      <c r="U76" s="380">
        <f>SUMPRODUCT(N$4:R$4,N76:R76)/SUM(N76:R76)</f>
        <v>2.7939958592132506</v>
      </c>
    </row>
    <row r="77" spans="1:21" ht="13.5" customHeight="1" thickBot="1" x14ac:dyDescent="0.2">
      <c r="A77" s="368"/>
      <c r="B77" s="21"/>
      <c r="C77" s="26"/>
      <c r="D77" s="343"/>
      <c r="E77" s="70">
        <v>23.933209647495364</v>
      </c>
      <c r="F77" s="71">
        <v>38.497217068645639</v>
      </c>
      <c r="G77" s="71">
        <v>26.345083487940631</v>
      </c>
      <c r="H77" s="71">
        <v>3.4322820037105752</v>
      </c>
      <c r="I77" s="71">
        <v>0.83487940630797774</v>
      </c>
      <c r="J77" s="164">
        <v>6.9573283858998147</v>
      </c>
      <c r="L77" s="383"/>
      <c r="N77" s="81">
        <v>1.4842300556586272</v>
      </c>
      <c r="O77" s="71">
        <v>13.172541743970315</v>
      </c>
      <c r="P77" s="71">
        <v>47.402597402597401</v>
      </c>
      <c r="Q77" s="71">
        <v>20.500927643784784</v>
      </c>
      <c r="R77" s="71">
        <v>7.0500927643784781</v>
      </c>
      <c r="S77" s="164">
        <v>10.38961038961039</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334</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206</v>
      </c>
      <c r="F6" s="92">
        <v>599</v>
      </c>
      <c r="G6" s="92">
        <v>1361</v>
      </c>
      <c r="H6" s="92">
        <v>323</v>
      </c>
      <c r="I6" s="92">
        <v>112</v>
      </c>
      <c r="J6" s="93">
        <v>111</v>
      </c>
      <c r="K6" s="133"/>
      <c r="L6" s="382">
        <f>SUMPRODUCT(E$4:I$4,E6:I6)/SUM(E6:I6)</f>
        <v>3.1783929257977701</v>
      </c>
      <c r="N6" s="100">
        <v>35</v>
      </c>
      <c r="O6" s="92">
        <v>173</v>
      </c>
      <c r="P6" s="92">
        <v>1901</v>
      </c>
      <c r="Q6" s="92">
        <v>288</v>
      </c>
      <c r="R6" s="92">
        <v>132</v>
      </c>
      <c r="S6" s="93">
        <v>183</v>
      </c>
      <c r="T6" s="137"/>
      <c r="U6" s="382">
        <f>SUMPRODUCT(N$4:R$4,N6:R6)/SUM(N6:R6)</f>
        <v>2.8778173190984577</v>
      </c>
    </row>
    <row r="7" spans="1:22" ht="13.5" customHeight="1" thickBot="1" x14ac:dyDescent="0.2">
      <c r="A7" s="8"/>
      <c r="B7" s="9"/>
      <c r="C7" s="9"/>
      <c r="D7" s="339"/>
      <c r="E7" s="64">
        <v>7.5958702064896757</v>
      </c>
      <c r="F7" s="65">
        <v>22.087020648967552</v>
      </c>
      <c r="G7" s="65">
        <v>50.184365781710916</v>
      </c>
      <c r="H7" s="65">
        <v>11.910029498525073</v>
      </c>
      <c r="I7" s="65">
        <v>4.1297935103244834</v>
      </c>
      <c r="J7" s="163">
        <v>4.0929203539823007</v>
      </c>
      <c r="K7" s="134"/>
      <c r="L7" s="383"/>
      <c r="N7" s="79">
        <v>1.2905604719764012</v>
      </c>
      <c r="O7" s="65">
        <v>6.3790560471976399</v>
      </c>
      <c r="P7" s="65">
        <v>70.095870206489678</v>
      </c>
      <c r="Q7" s="65">
        <v>10.619469026548673</v>
      </c>
      <c r="R7" s="65">
        <v>4.8672566371681416</v>
      </c>
      <c r="S7" s="163">
        <v>6.7477876106194685</v>
      </c>
      <c r="U7" s="383"/>
    </row>
    <row r="8" spans="1:22" s="110" customFormat="1" ht="13.5" customHeight="1" x14ac:dyDescent="0.15">
      <c r="A8" s="371" t="s">
        <v>30</v>
      </c>
      <c r="B8" s="118" t="s">
        <v>32</v>
      </c>
      <c r="C8" s="119"/>
      <c r="D8" s="340">
        <v>1272</v>
      </c>
      <c r="E8" s="101">
        <v>94</v>
      </c>
      <c r="F8" s="102">
        <v>266</v>
      </c>
      <c r="G8" s="102">
        <v>650</v>
      </c>
      <c r="H8" s="102">
        <v>153</v>
      </c>
      <c r="I8" s="102">
        <v>55</v>
      </c>
      <c r="J8" s="105">
        <v>54</v>
      </c>
      <c r="K8" s="133"/>
      <c r="L8" s="382">
        <f>SUMPRODUCT(E$4:I$4,E8:I8)/SUM(E8:I8)</f>
        <v>3.1568144499178983</v>
      </c>
      <c r="N8" s="104">
        <v>19</v>
      </c>
      <c r="O8" s="102">
        <v>77</v>
      </c>
      <c r="P8" s="102">
        <v>892</v>
      </c>
      <c r="Q8" s="102">
        <v>138</v>
      </c>
      <c r="R8" s="102">
        <v>58</v>
      </c>
      <c r="S8" s="105">
        <v>88</v>
      </c>
      <c r="T8" s="137"/>
      <c r="U8" s="382">
        <f>SUMPRODUCT(N$4:R$4,N8:R8)/SUM(N8:R8)</f>
        <v>2.8826013513513513</v>
      </c>
    </row>
    <row r="9" spans="1:22" ht="13.5" customHeight="1" x14ac:dyDescent="0.15">
      <c r="A9" s="369"/>
      <c r="B9" s="10"/>
      <c r="C9" s="24"/>
      <c r="D9" s="341"/>
      <c r="E9" s="67">
        <v>7.3899371069182385</v>
      </c>
      <c r="F9" s="68">
        <v>20.911949685534591</v>
      </c>
      <c r="G9" s="68">
        <v>51.100628930817614</v>
      </c>
      <c r="H9" s="68">
        <v>12.028301886792454</v>
      </c>
      <c r="I9" s="68">
        <v>4.3238993710691824</v>
      </c>
      <c r="J9" s="162">
        <v>4.2452830188679247</v>
      </c>
      <c r="K9" s="134"/>
      <c r="L9" s="381"/>
      <c r="N9" s="80">
        <v>1.4937106918238994</v>
      </c>
      <c r="O9" s="68">
        <v>6.0534591194968552</v>
      </c>
      <c r="P9" s="68">
        <v>70.125786163522008</v>
      </c>
      <c r="Q9" s="68">
        <v>10.849056603773585</v>
      </c>
      <c r="R9" s="68">
        <v>4.5597484276729556</v>
      </c>
      <c r="S9" s="162">
        <v>6.9182389937106921</v>
      </c>
      <c r="U9" s="381"/>
    </row>
    <row r="10" spans="1:22" s="110" customFormat="1" ht="13.5" customHeight="1" x14ac:dyDescent="0.15">
      <c r="A10" s="369"/>
      <c r="B10" s="108" t="s">
        <v>34</v>
      </c>
      <c r="C10" s="120"/>
      <c r="D10" s="342">
        <v>279</v>
      </c>
      <c r="E10" s="94">
        <v>26</v>
      </c>
      <c r="F10" s="95">
        <v>62</v>
      </c>
      <c r="G10" s="95">
        <v>135</v>
      </c>
      <c r="H10" s="95">
        <v>38</v>
      </c>
      <c r="I10" s="95">
        <v>12</v>
      </c>
      <c r="J10" s="96">
        <v>6</v>
      </c>
      <c r="K10" s="127"/>
      <c r="L10" s="380">
        <f>SUMPRODUCT(E$4:I$4,E10:I10)/SUM(E10:I10)</f>
        <v>3.1904761904761907</v>
      </c>
      <c r="N10" s="107">
        <v>4</v>
      </c>
      <c r="O10" s="95">
        <v>32</v>
      </c>
      <c r="P10" s="95">
        <v>192</v>
      </c>
      <c r="Q10" s="95">
        <v>32</v>
      </c>
      <c r="R10" s="95">
        <v>6</v>
      </c>
      <c r="S10" s="96">
        <v>13</v>
      </c>
      <c r="T10" s="137"/>
      <c r="U10" s="380">
        <f>SUMPRODUCT(N$4:R$4,N10:R10)/SUM(N10:R10)</f>
        <v>2.9849624060150375</v>
      </c>
    </row>
    <row r="11" spans="1:22" ht="13.5" customHeight="1" x14ac:dyDescent="0.15">
      <c r="A11" s="369"/>
      <c r="B11" s="10"/>
      <c r="C11" s="24"/>
      <c r="D11" s="341"/>
      <c r="E11" s="67">
        <v>9.3189964157706093</v>
      </c>
      <c r="F11" s="68">
        <v>22.222222222222221</v>
      </c>
      <c r="G11" s="68">
        <v>48.387096774193552</v>
      </c>
      <c r="H11" s="68">
        <v>13.620071684587815</v>
      </c>
      <c r="I11" s="68">
        <v>4.3010752688172049</v>
      </c>
      <c r="J11" s="162">
        <v>2.1505376344086025</v>
      </c>
      <c r="K11" s="128"/>
      <c r="L11" s="381"/>
      <c r="N11" s="80">
        <v>1.4336917562724014</v>
      </c>
      <c r="O11" s="68">
        <v>11.469534050179211</v>
      </c>
      <c r="P11" s="68">
        <v>68.817204301075279</v>
      </c>
      <c r="Q11" s="68">
        <v>11.469534050179211</v>
      </c>
      <c r="R11" s="68">
        <v>2.1505376344086025</v>
      </c>
      <c r="S11" s="162">
        <v>4.6594982078853047</v>
      </c>
      <c r="U11" s="381"/>
    </row>
    <row r="12" spans="1:22" s="110" customFormat="1" ht="13.5" customHeight="1" x14ac:dyDescent="0.15">
      <c r="A12" s="369"/>
      <c r="B12" s="108" t="s">
        <v>36</v>
      </c>
      <c r="C12" s="120"/>
      <c r="D12" s="342">
        <v>680</v>
      </c>
      <c r="E12" s="94">
        <v>52</v>
      </c>
      <c r="F12" s="95">
        <v>158</v>
      </c>
      <c r="G12" s="95">
        <v>330</v>
      </c>
      <c r="H12" s="95">
        <v>86</v>
      </c>
      <c r="I12" s="95">
        <v>24</v>
      </c>
      <c r="J12" s="96">
        <v>30</v>
      </c>
      <c r="K12" s="127"/>
      <c r="L12" s="380">
        <f>SUMPRODUCT(E$4:I$4,E12:I12)/SUM(E12:I12)</f>
        <v>3.1969230769230768</v>
      </c>
      <c r="N12" s="107">
        <v>10</v>
      </c>
      <c r="O12" s="95">
        <v>40</v>
      </c>
      <c r="P12" s="95">
        <v>493</v>
      </c>
      <c r="Q12" s="95">
        <v>63</v>
      </c>
      <c r="R12" s="95">
        <v>30</v>
      </c>
      <c r="S12" s="96">
        <v>44</v>
      </c>
      <c r="T12" s="137"/>
      <c r="U12" s="380">
        <f>SUMPRODUCT(N$4:R$4,N12:R12)/SUM(N12:R12)</f>
        <v>2.9009433962264151</v>
      </c>
    </row>
    <row r="13" spans="1:22" ht="13.5" customHeight="1" x14ac:dyDescent="0.15">
      <c r="A13" s="369"/>
      <c r="B13" s="10"/>
      <c r="C13" s="24"/>
      <c r="D13" s="341"/>
      <c r="E13" s="67">
        <v>7.6470588235294121</v>
      </c>
      <c r="F13" s="68">
        <v>23.235294117647058</v>
      </c>
      <c r="G13" s="68">
        <v>48.529411764705884</v>
      </c>
      <c r="H13" s="68">
        <v>12.647058823529411</v>
      </c>
      <c r="I13" s="68">
        <v>3.5294117647058822</v>
      </c>
      <c r="J13" s="162">
        <v>4.4117647058823533</v>
      </c>
      <c r="K13" s="128"/>
      <c r="L13" s="381"/>
      <c r="N13" s="80">
        <v>1.4705882352941175</v>
      </c>
      <c r="O13" s="68">
        <v>5.8823529411764701</v>
      </c>
      <c r="P13" s="68">
        <v>72.5</v>
      </c>
      <c r="Q13" s="68">
        <v>9.264705882352942</v>
      </c>
      <c r="R13" s="68">
        <v>4.4117647058823533</v>
      </c>
      <c r="S13" s="162">
        <v>6.4705882352941186</v>
      </c>
      <c r="U13" s="381"/>
    </row>
    <row r="14" spans="1:22" s="110" customFormat="1" ht="13.5" customHeight="1" x14ac:dyDescent="0.15">
      <c r="A14" s="369"/>
      <c r="B14" s="108" t="s">
        <v>38</v>
      </c>
      <c r="C14" s="120"/>
      <c r="D14" s="342">
        <v>196</v>
      </c>
      <c r="E14" s="94">
        <v>14</v>
      </c>
      <c r="F14" s="95">
        <v>48</v>
      </c>
      <c r="G14" s="95">
        <v>100</v>
      </c>
      <c r="H14" s="95">
        <v>23</v>
      </c>
      <c r="I14" s="95">
        <v>4</v>
      </c>
      <c r="J14" s="96">
        <v>7</v>
      </c>
      <c r="K14" s="127"/>
      <c r="L14" s="380">
        <f>SUMPRODUCT(E$4:I$4,E14:I14)/SUM(E14:I14)</f>
        <v>3.2380952380952381</v>
      </c>
      <c r="N14" s="107">
        <v>1</v>
      </c>
      <c r="O14" s="95">
        <v>12</v>
      </c>
      <c r="P14" s="95">
        <v>135</v>
      </c>
      <c r="Q14" s="95">
        <v>21</v>
      </c>
      <c r="R14" s="95">
        <v>16</v>
      </c>
      <c r="S14" s="96">
        <v>11</v>
      </c>
      <c r="T14" s="137"/>
      <c r="U14" s="380">
        <f>SUMPRODUCT(N$4:R$4,N14:R14)/SUM(N14:R14)</f>
        <v>2.7891891891891891</v>
      </c>
    </row>
    <row r="15" spans="1:22" ht="13.5" customHeight="1" x14ac:dyDescent="0.15">
      <c r="A15" s="369"/>
      <c r="B15" s="10"/>
      <c r="C15" s="24"/>
      <c r="D15" s="341"/>
      <c r="E15" s="67">
        <v>7.1428571428571423</v>
      </c>
      <c r="F15" s="68">
        <v>24.489795918367346</v>
      </c>
      <c r="G15" s="68">
        <v>51.020408163265309</v>
      </c>
      <c r="H15" s="68">
        <v>11.73469387755102</v>
      </c>
      <c r="I15" s="68">
        <v>2.0408163265306123</v>
      </c>
      <c r="J15" s="162">
        <v>3.5714285714285712</v>
      </c>
      <c r="K15" s="128"/>
      <c r="L15" s="381"/>
      <c r="N15" s="80">
        <v>0.51020408163265307</v>
      </c>
      <c r="O15" s="68">
        <v>6.1224489795918364</v>
      </c>
      <c r="P15" s="68">
        <v>68.877551020408163</v>
      </c>
      <c r="Q15" s="68">
        <v>10.714285714285714</v>
      </c>
      <c r="R15" s="68">
        <v>8.1632653061224492</v>
      </c>
      <c r="S15" s="162">
        <v>5.6122448979591839</v>
      </c>
      <c r="U15" s="381"/>
    </row>
    <row r="16" spans="1:22" s="110" customFormat="1" ht="13.5" customHeight="1" x14ac:dyDescent="0.15">
      <c r="A16" s="369"/>
      <c r="B16" s="108" t="s">
        <v>40</v>
      </c>
      <c r="C16" s="120"/>
      <c r="D16" s="342">
        <v>191</v>
      </c>
      <c r="E16" s="94">
        <v>13</v>
      </c>
      <c r="F16" s="95">
        <v>40</v>
      </c>
      <c r="G16" s="95">
        <v>97</v>
      </c>
      <c r="H16" s="95">
        <v>16</v>
      </c>
      <c r="I16" s="95">
        <v>14</v>
      </c>
      <c r="J16" s="96">
        <v>11</v>
      </c>
      <c r="K16" s="127"/>
      <c r="L16" s="380">
        <f>SUMPRODUCT(E$4:I$4,E16:I16)/SUM(E16:I16)</f>
        <v>3.1222222222222222</v>
      </c>
      <c r="N16" s="107">
        <v>1</v>
      </c>
      <c r="O16" s="95">
        <v>9</v>
      </c>
      <c r="P16" s="95">
        <v>123</v>
      </c>
      <c r="Q16" s="95">
        <v>23</v>
      </c>
      <c r="R16" s="95">
        <v>15</v>
      </c>
      <c r="S16" s="96">
        <v>20</v>
      </c>
      <c r="T16" s="137"/>
      <c r="U16" s="380">
        <f>SUMPRODUCT(N$4:R$4,N16:R16)/SUM(N16:R16)</f>
        <v>2.7543859649122808</v>
      </c>
    </row>
    <row r="17" spans="1:21" ht="13.5" customHeight="1" x14ac:dyDescent="0.15">
      <c r="A17" s="369"/>
      <c r="B17" s="10"/>
      <c r="C17" s="24"/>
      <c r="D17" s="341"/>
      <c r="E17" s="67">
        <v>6.8062827225130889</v>
      </c>
      <c r="F17" s="68">
        <v>20.94240837696335</v>
      </c>
      <c r="G17" s="68">
        <v>50.785340314136128</v>
      </c>
      <c r="H17" s="68">
        <v>8.3769633507853403</v>
      </c>
      <c r="I17" s="68">
        <v>7.3298429319371721</v>
      </c>
      <c r="J17" s="162">
        <v>5.7591623036649215</v>
      </c>
      <c r="K17" s="128"/>
      <c r="L17" s="381"/>
      <c r="N17" s="80">
        <v>0.52356020942408377</v>
      </c>
      <c r="O17" s="68">
        <v>4.7120418848167542</v>
      </c>
      <c r="P17" s="68">
        <v>64.397905759162299</v>
      </c>
      <c r="Q17" s="68">
        <v>12.041884816753926</v>
      </c>
      <c r="R17" s="68">
        <v>7.8534031413612562</v>
      </c>
      <c r="S17" s="162">
        <v>10.471204188481675</v>
      </c>
      <c r="U17" s="381"/>
    </row>
    <row r="18" spans="1:21" s="110" customFormat="1" ht="13.5" customHeight="1" x14ac:dyDescent="0.15">
      <c r="A18" s="369"/>
      <c r="B18" s="108" t="s">
        <v>42</v>
      </c>
      <c r="C18" s="120"/>
      <c r="D18" s="342">
        <v>94</v>
      </c>
      <c r="E18" s="94">
        <v>7</v>
      </c>
      <c r="F18" s="95">
        <v>25</v>
      </c>
      <c r="G18" s="95">
        <v>49</v>
      </c>
      <c r="H18" s="95">
        <v>7</v>
      </c>
      <c r="I18" s="95">
        <v>3</v>
      </c>
      <c r="J18" s="96">
        <v>3</v>
      </c>
      <c r="K18" s="127"/>
      <c r="L18" s="380">
        <f>SUMPRODUCT(E$4:I$4,E18:I18)/SUM(E18:I18)</f>
        <v>3.2857142857142856</v>
      </c>
      <c r="N18" s="107">
        <v>0</v>
      </c>
      <c r="O18" s="95">
        <v>3</v>
      </c>
      <c r="P18" s="95">
        <v>66</v>
      </c>
      <c r="Q18" s="95">
        <v>11</v>
      </c>
      <c r="R18" s="95">
        <v>7</v>
      </c>
      <c r="S18" s="96">
        <v>7</v>
      </c>
      <c r="T18" s="137"/>
      <c r="U18" s="380">
        <f>SUMPRODUCT(N$4:R$4,N18:R18)/SUM(N18:R18)</f>
        <v>2.7471264367816093</v>
      </c>
    </row>
    <row r="19" spans="1:21" ht="13.5" customHeight="1" thickBot="1" x14ac:dyDescent="0.2">
      <c r="A19" s="370"/>
      <c r="B19" s="21"/>
      <c r="C19" s="26"/>
      <c r="D19" s="343"/>
      <c r="E19" s="70">
        <v>7.4468085106382977</v>
      </c>
      <c r="F19" s="71">
        <v>26.595744680851062</v>
      </c>
      <c r="G19" s="71">
        <v>52.12765957446809</v>
      </c>
      <c r="H19" s="71">
        <v>7.4468085106382977</v>
      </c>
      <c r="I19" s="71">
        <v>3.1914893617021276</v>
      </c>
      <c r="J19" s="164">
        <v>3.1914893617021276</v>
      </c>
      <c r="K19" s="128"/>
      <c r="L19" s="383"/>
      <c r="N19" s="81">
        <v>0</v>
      </c>
      <c r="O19" s="71">
        <v>3.1914893617021276</v>
      </c>
      <c r="P19" s="71">
        <v>70.212765957446805</v>
      </c>
      <c r="Q19" s="71">
        <v>11.702127659574469</v>
      </c>
      <c r="R19" s="71">
        <v>7.4468085106382977</v>
      </c>
      <c r="S19" s="164">
        <v>7.4468085106382977</v>
      </c>
      <c r="U19" s="383"/>
    </row>
    <row r="20" spans="1:21" s="111" customFormat="1" ht="13.5" customHeight="1" x14ac:dyDescent="0.15">
      <c r="A20" s="372" t="s">
        <v>0</v>
      </c>
      <c r="B20" s="103" t="s">
        <v>1</v>
      </c>
      <c r="C20" s="121"/>
      <c r="D20" s="340">
        <v>1088</v>
      </c>
      <c r="E20" s="101">
        <v>73</v>
      </c>
      <c r="F20" s="102">
        <v>245</v>
      </c>
      <c r="G20" s="102">
        <v>539</v>
      </c>
      <c r="H20" s="102">
        <v>135</v>
      </c>
      <c r="I20" s="102">
        <v>54</v>
      </c>
      <c r="J20" s="105">
        <v>42</v>
      </c>
      <c r="K20" s="129"/>
      <c r="L20" s="382">
        <f>SUMPRODUCT(E$4:I$4,E20:I20)/SUM(E20:I20)</f>
        <v>3.1414913957934991</v>
      </c>
      <c r="N20" s="104">
        <v>17</v>
      </c>
      <c r="O20" s="102">
        <v>68</v>
      </c>
      <c r="P20" s="102">
        <v>779</v>
      </c>
      <c r="Q20" s="102">
        <v>110</v>
      </c>
      <c r="R20" s="102">
        <v>50</v>
      </c>
      <c r="S20" s="105">
        <v>64</v>
      </c>
      <c r="T20" s="4"/>
      <c r="U20" s="382">
        <f>SUMPRODUCT(N$4:R$4,N20:R20)/SUM(N20:R20)</f>
        <v>2.89453125</v>
      </c>
    </row>
    <row r="21" spans="1:21" s="22" customFormat="1" ht="13.5" customHeight="1" x14ac:dyDescent="0.15">
      <c r="A21" s="373"/>
      <c r="B21" s="23"/>
      <c r="C21" s="25"/>
      <c r="D21" s="341"/>
      <c r="E21" s="67">
        <v>6.7095588235294112</v>
      </c>
      <c r="F21" s="68">
        <v>22.518382352941178</v>
      </c>
      <c r="G21" s="68">
        <v>49.540441176470587</v>
      </c>
      <c r="H21" s="68">
        <v>12.408088235294118</v>
      </c>
      <c r="I21" s="68">
        <v>4.9632352941176467</v>
      </c>
      <c r="J21" s="162">
        <v>3.8602941176470589</v>
      </c>
      <c r="L21" s="381"/>
      <c r="N21" s="80">
        <v>1.5625</v>
      </c>
      <c r="O21" s="68">
        <v>6.25</v>
      </c>
      <c r="P21" s="68">
        <v>71.599264705882348</v>
      </c>
      <c r="Q21" s="68">
        <v>10.11029411764706</v>
      </c>
      <c r="R21" s="68">
        <v>4.5955882352941178</v>
      </c>
      <c r="S21" s="162">
        <v>5.8823529411764701</v>
      </c>
      <c r="T21" s="4"/>
      <c r="U21" s="381"/>
    </row>
    <row r="22" spans="1:21" s="111" customFormat="1" ht="13.5" customHeight="1" x14ac:dyDescent="0.15">
      <c r="A22" s="373"/>
      <c r="B22" s="106" t="s">
        <v>2</v>
      </c>
      <c r="C22" s="122"/>
      <c r="D22" s="342">
        <v>1538</v>
      </c>
      <c r="E22" s="94">
        <v>126</v>
      </c>
      <c r="F22" s="95">
        <v>336</v>
      </c>
      <c r="G22" s="95">
        <v>782</v>
      </c>
      <c r="H22" s="95">
        <v>179</v>
      </c>
      <c r="I22" s="95">
        <v>57</v>
      </c>
      <c r="J22" s="96">
        <v>58</v>
      </c>
      <c r="L22" s="380">
        <f>SUMPRODUCT(E$4:I$4,E22:I22)/SUM(E22:I22)</f>
        <v>3.1993243243243241</v>
      </c>
      <c r="N22" s="107">
        <v>18</v>
      </c>
      <c r="O22" s="95">
        <v>99</v>
      </c>
      <c r="P22" s="95">
        <v>1068</v>
      </c>
      <c r="Q22" s="95">
        <v>171</v>
      </c>
      <c r="R22" s="95">
        <v>80</v>
      </c>
      <c r="S22" s="96">
        <v>102</v>
      </c>
      <c r="T22" s="4"/>
      <c r="U22" s="380">
        <f>SUMPRODUCT(N$4:R$4,N22:R22)/SUM(N22:R22)</f>
        <v>2.863509749303621</v>
      </c>
    </row>
    <row r="23" spans="1:21" s="22" customFormat="1" ht="13.5" customHeight="1" x14ac:dyDescent="0.15">
      <c r="A23" s="373"/>
      <c r="B23" s="23"/>
      <c r="C23" s="25"/>
      <c r="D23" s="341"/>
      <c r="E23" s="67">
        <v>8.1924577373211953</v>
      </c>
      <c r="F23" s="68">
        <v>21.846553966189859</v>
      </c>
      <c r="G23" s="68">
        <v>50.845253576072821</v>
      </c>
      <c r="H23" s="68">
        <v>11.638491547464239</v>
      </c>
      <c r="I23" s="68">
        <v>3.7061118335500653</v>
      </c>
      <c r="J23" s="162">
        <v>3.7711313394018204</v>
      </c>
      <c r="L23" s="381"/>
      <c r="N23" s="80">
        <v>1.1703511053315996</v>
      </c>
      <c r="O23" s="68">
        <v>6.4369310793237977</v>
      </c>
      <c r="P23" s="68">
        <v>69.440832249674898</v>
      </c>
      <c r="Q23" s="68">
        <v>11.118335500650195</v>
      </c>
      <c r="R23" s="68">
        <v>5.2015604681404417</v>
      </c>
      <c r="S23" s="162">
        <v>6.6319895968790634</v>
      </c>
      <c r="T23" s="4"/>
      <c r="U23" s="381"/>
    </row>
    <row r="24" spans="1:21" s="111" customFormat="1" ht="13.5" customHeight="1" x14ac:dyDescent="0.15">
      <c r="A24" s="373"/>
      <c r="B24" s="106" t="s">
        <v>45</v>
      </c>
      <c r="C24" s="122"/>
      <c r="D24" s="342">
        <v>86</v>
      </c>
      <c r="E24" s="94">
        <v>7</v>
      </c>
      <c r="F24" s="95">
        <v>18</v>
      </c>
      <c r="G24" s="95">
        <v>40</v>
      </c>
      <c r="H24" s="95">
        <v>9</v>
      </c>
      <c r="I24" s="95">
        <v>1</v>
      </c>
      <c r="J24" s="96">
        <v>11</v>
      </c>
      <c r="L24" s="380">
        <f>SUMPRODUCT(E$4:I$4,E24:I24)/SUM(E24:I24)</f>
        <v>3.28</v>
      </c>
      <c r="N24" s="107">
        <v>0</v>
      </c>
      <c r="O24" s="95">
        <v>6</v>
      </c>
      <c r="P24" s="95">
        <v>54</v>
      </c>
      <c r="Q24" s="95">
        <v>7</v>
      </c>
      <c r="R24" s="95">
        <v>2</v>
      </c>
      <c r="S24" s="96">
        <v>17</v>
      </c>
      <c r="T24" s="4"/>
      <c r="U24" s="380">
        <f>SUMPRODUCT(N$4:R$4,N24:R24)/SUM(N24:R24)</f>
        <v>2.9275362318840581</v>
      </c>
    </row>
    <row r="25" spans="1:21" s="22" customFormat="1" ht="13.5" customHeight="1" thickBot="1" x14ac:dyDescent="0.2">
      <c r="A25" s="374"/>
      <c r="B25" s="61"/>
      <c r="C25" s="62"/>
      <c r="D25" s="343"/>
      <c r="E25" s="70">
        <v>8.1395348837209305</v>
      </c>
      <c r="F25" s="71">
        <v>20.930232558139537</v>
      </c>
      <c r="G25" s="71">
        <v>46.511627906976742</v>
      </c>
      <c r="H25" s="71">
        <v>10.465116279069768</v>
      </c>
      <c r="I25" s="71">
        <v>1.1627906976744187</v>
      </c>
      <c r="J25" s="164">
        <v>12.790697674418606</v>
      </c>
      <c r="L25" s="383"/>
      <c r="N25" s="81">
        <v>0</v>
      </c>
      <c r="O25" s="71">
        <v>6.9767441860465116</v>
      </c>
      <c r="P25" s="71">
        <v>62.790697674418603</v>
      </c>
      <c r="Q25" s="71">
        <v>8.1395348837209305</v>
      </c>
      <c r="R25" s="71">
        <v>2.3255813953488373</v>
      </c>
      <c r="S25" s="164">
        <v>19.767441860465116</v>
      </c>
      <c r="T25" s="4"/>
      <c r="U25" s="383"/>
    </row>
    <row r="26" spans="1:21" s="110" customFormat="1" ht="13.5" customHeight="1" x14ac:dyDescent="0.15">
      <c r="A26" s="371" t="s">
        <v>43</v>
      </c>
      <c r="B26" s="118" t="s">
        <v>3</v>
      </c>
      <c r="C26" s="119"/>
      <c r="D26" s="344">
        <v>170</v>
      </c>
      <c r="E26" s="112">
        <v>16</v>
      </c>
      <c r="F26" s="113">
        <v>33</v>
      </c>
      <c r="G26" s="113">
        <v>84</v>
      </c>
      <c r="H26" s="113">
        <v>24</v>
      </c>
      <c r="I26" s="113">
        <v>9</v>
      </c>
      <c r="J26" s="114">
        <v>4</v>
      </c>
      <c r="L26" s="382">
        <f>SUMPRODUCT(E$4:I$4,E26:I26)/SUM(E26:I26)</f>
        <v>3.1385542168674698</v>
      </c>
      <c r="N26" s="115">
        <v>4</v>
      </c>
      <c r="O26" s="113">
        <v>15</v>
      </c>
      <c r="P26" s="113">
        <v>112</v>
      </c>
      <c r="Q26" s="113">
        <v>18</v>
      </c>
      <c r="R26" s="113">
        <v>12</v>
      </c>
      <c r="S26" s="114">
        <v>9</v>
      </c>
      <c r="T26" s="137"/>
      <c r="U26" s="382">
        <f>SUMPRODUCT(N$4:R$4,N26:R26)/SUM(N26:R26)</f>
        <v>2.8819875776397517</v>
      </c>
    </row>
    <row r="27" spans="1:21" ht="13.5" customHeight="1" x14ac:dyDescent="0.15">
      <c r="A27" s="369"/>
      <c r="B27" s="10"/>
      <c r="C27" s="24"/>
      <c r="D27" s="345"/>
      <c r="E27" s="73">
        <v>9.4117647058823533</v>
      </c>
      <c r="F27" s="74">
        <v>19.411764705882355</v>
      </c>
      <c r="G27" s="74">
        <v>49.411764705882355</v>
      </c>
      <c r="H27" s="74">
        <v>14.117647058823529</v>
      </c>
      <c r="I27" s="74">
        <v>5.2941176470588234</v>
      </c>
      <c r="J27" s="165">
        <v>2.3529411764705883</v>
      </c>
      <c r="L27" s="381"/>
      <c r="N27" s="82">
        <v>2.3529411764705883</v>
      </c>
      <c r="O27" s="74">
        <v>8.8235294117647065</v>
      </c>
      <c r="P27" s="74">
        <v>65.882352941176464</v>
      </c>
      <c r="Q27" s="74">
        <v>10.588235294117647</v>
      </c>
      <c r="R27" s="74">
        <v>7.0588235294117645</v>
      </c>
      <c r="S27" s="165">
        <v>5.2941176470588234</v>
      </c>
      <c r="U27" s="381"/>
    </row>
    <row r="28" spans="1:21" s="110" customFormat="1" ht="13.5" customHeight="1" x14ac:dyDescent="0.15">
      <c r="A28" s="369"/>
      <c r="B28" s="108" t="s">
        <v>4</v>
      </c>
      <c r="C28" s="120"/>
      <c r="D28" s="338">
        <v>260</v>
      </c>
      <c r="E28" s="97">
        <v>25</v>
      </c>
      <c r="F28" s="98">
        <v>49</v>
      </c>
      <c r="G28" s="98">
        <v>116</v>
      </c>
      <c r="H28" s="98">
        <v>43</v>
      </c>
      <c r="I28" s="98">
        <v>25</v>
      </c>
      <c r="J28" s="99">
        <v>2</v>
      </c>
      <c r="L28" s="380">
        <f>SUMPRODUCT(E$4:I$4,E28:I28)/SUM(E28:I28)</f>
        <v>3.0232558139534884</v>
      </c>
      <c r="N28" s="109">
        <v>5</v>
      </c>
      <c r="O28" s="98">
        <v>5</v>
      </c>
      <c r="P28" s="98">
        <v>212</v>
      </c>
      <c r="Q28" s="98">
        <v>22</v>
      </c>
      <c r="R28" s="98">
        <v>13</v>
      </c>
      <c r="S28" s="99">
        <v>3</v>
      </c>
      <c r="T28" s="137"/>
      <c r="U28" s="380">
        <f>SUMPRODUCT(N$4:R$4,N28:R28)/SUM(N28:R28)</f>
        <v>2.8715953307392996</v>
      </c>
    </row>
    <row r="29" spans="1:21" ht="13.5" customHeight="1" x14ac:dyDescent="0.15">
      <c r="A29" s="369"/>
      <c r="B29" s="10"/>
      <c r="C29" s="24"/>
      <c r="D29" s="345"/>
      <c r="E29" s="73">
        <v>9.6153846153846168</v>
      </c>
      <c r="F29" s="74">
        <v>18.846153846153847</v>
      </c>
      <c r="G29" s="74">
        <v>44.61538461538462</v>
      </c>
      <c r="H29" s="74">
        <v>16.538461538461537</v>
      </c>
      <c r="I29" s="74">
        <v>9.6153846153846168</v>
      </c>
      <c r="J29" s="165">
        <v>0.76923076923076927</v>
      </c>
      <c r="L29" s="381"/>
      <c r="N29" s="82">
        <v>1.9230769230769231</v>
      </c>
      <c r="O29" s="74">
        <v>1.9230769230769231</v>
      </c>
      <c r="P29" s="74">
        <v>81.538461538461533</v>
      </c>
      <c r="Q29" s="74">
        <v>8.4615384615384617</v>
      </c>
      <c r="R29" s="74">
        <v>5</v>
      </c>
      <c r="S29" s="165">
        <v>1.153846153846154</v>
      </c>
      <c r="U29" s="381"/>
    </row>
    <row r="30" spans="1:21" s="110" customFormat="1" ht="13.5" customHeight="1" x14ac:dyDescent="0.15">
      <c r="A30" s="369"/>
      <c r="B30" s="108" t="s">
        <v>5</v>
      </c>
      <c r="C30" s="120"/>
      <c r="D30" s="338">
        <v>434</v>
      </c>
      <c r="E30" s="97">
        <v>26</v>
      </c>
      <c r="F30" s="98">
        <v>86</v>
      </c>
      <c r="G30" s="98">
        <v>224</v>
      </c>
      <c r="H30" s="98">
        <v>72</v>
      </c>
      <c r="I30" s="98">
        <v>22</v>
      </c>
      <c r="J30" s="99">
        <v>4</v>
      </c>
      <c r="L30" s="380">
        <f>SUMPRODUCT(E$4:I$4,E30:I30)/SUM(E30:I30)</f>
        <v>3.0511627906976746</v>
      </c>
      <c r="N30" s="109">
        <v>4</v>
      </c>
      <c r="O30" s="98">
        <v>29</v>
      </c>
      <c r="P30" s="98">
        <v>326</v>
      </c>
      <c r="Q30" s="98">
        <v>45</v>
      </c>
      <c r="R30" s="98">
        <v>23</v>
      </c>
      <c r="S30" s="99">
        <v>7</v>
      </c>
      <c r="T30" s="137"/>
      <c r="U30" s="380">
        <f>SUMPRODUCT(N$4:R$4,N30:R30)/SUM(N30:R30)</f>
        <v>2.8735362997658078</v>
      </c>
    </row>
    <row r="31" spans="1:21" ht="13.5" customHeight="1" x14ac:dyDescent="0.15">
      <c r="A31" s="369"/>
      <c r="B31" s="10"/>
      <c r="C31" s="24"/>
      <c r="D31" s="345"/>
      <c r="E31" s="73">
        <v>5.9907834101382482</v>
      </c>
      <c r="F31" s="74">
        <v>19.815668202764979</v>
      </c>
      <c r="G31" s="74">
        <v>51.612903225806448</v>
      </c>
      <c r="H31" s="74">
        <v>16.589861751152075</v>
      </c>
      <c r="I31" s="74">
        <v>5.0691244239631335</v>
      </c>
      <c r="J31" s="165">
        <v>0.92165898617511521</v>
      </c>
      <c r="L31" s="381"/>
      <c r="N31" s="82">
        <v>0.92165898617511521</v>
      </c>
      <c r="O31" s="74">
        <v>6.6820276497695854</v>
      </c>
      <c r="P31" s="74">
        <v>75.115207373271886</v>
      </c>
      <c r="Q31" s="74">
        <v>10.368663594470046</v>
      </c>
      <c r="R31" s="74">
        <v>5.2995391705069128</v>
      </c>
      <c r="S31" s="165">
        <v>1.6129032258064515</v>
      </c>
      <c r="U31" s="381"/>
    </row>
    <row r="32" spans="1:21" s="110" customFormat="1" ht="13.5" customHeight="1" x14ac:dyDescent="0.15">
      <c r="A32" s="369"/>
      <c r="B32" s="108" t="s">
        <v>6</v>
      </c>
      <c r="C32" s="120"/>
      <c r="D32" s="338">
        <v>480</v>
      </c>
      <c r="E32" s="97">
        <v>27</v>
      </c>
      <c r="F32" s="98">
        <v>90</v>
      </c>
      <c r="G32" s="98">
        <v>266</v>
      </c>
      <c r="H32" s="98">
        <v>65</v>
      </c>
      <c r="I32" s="98">
        <v>24</v>
      </c>
      <c r="J32" s="99">
        <v>8</v>
      </c>
      <c r="L32" s="380">
        <f>SUMPRODUCT(E$4:I$4,E32:I32)/SUM(E32:I32)</f>
        <v>3.0656779661016951</v>
      </c>
      <c r="N32" s="109">
        <v>2</v>
      </c>
      <c r="O32" s="98">
        <v>26</v>
      </c>
      <c r="P32" s="98">
        <v>371</v>
      </c>
      <c r="Q32" s="98">
        <v>43</v>
      </c>
      <c r="R32" s="98">
        <v>21</v>
      </c>
      <c r="S32" s="99">
        <v>17</v>
      </c>
      <c r="T32" s="137"/>
      <c r="U32" s="380">
        <f>SUMPRODUCT(N$4:R$4,N32:R32)/SUM(N32:R32)</f>
        <v>2.8812095032397407</v>
      </c>
    </row>
    <row r="33" spans="1:21" ht="13.5" customHeight="1" x14ac:dyDescent="0.15">
      <c r="A33" s="369"/>
      <c r="B33" s="10"/>
      <c r="C33" s="24"/>
      <c r="D33" s="345"/>
      <c r="E33" s="73">
        <v>5.625</v>
      </c>
      <c r="F33" s="74">
        <v>18.75</v>
      </c>
      <c r="G33" s="74">
        <v>55.416666666666671</v>
      </c>
      <c r="H33" s="74">
        <v>13.541666666666666</v>
      </c>
      <c r="I33" s="74">
        <v>5</v>
      </c>
      <c r="J33" s="165">
        <v>1.6666666666666667</v>
      </c>
      <c r="L33" s="381"/>
      <c r="N33" s="82">
        <v>0.41666666666666669</v>
      </c>
      <c r="O33" s="74">
        <v>5.416666666666667</v>
      </c>
      <c r="P33" s="74">
        <v>77.291666666666671</v>
      </c>
      <c r="Q33" s="74">
        <v>8.9583333333333339</v>
      </c>
      <c r="R33" s="74">
        <v>4.375</v>
      </c>
      <c r="S33" s="165">
        <v>3.5416666666666665</v>
      </c>
      <c r="U33" s="381"/>
    </row>
    <row r="34" spans="1:21" s="110" customFormat="1" ht="13.5" customHeight="1" x14ac:dyDescent="0.15">
      <c r="A34" s="369"/>
      <c r="B34" s="108" t="s">
        <v>7</v>
      </c>
      <c r="C34" s="120"/>
      <c r="D34" s="338">
        <v>594</v>
      </c>
      <c r="E34" s="97">
        <v>38</v>
      </c>
      <c r="F34" s="98">
        <v>147</v>
      </c>
      <c r="G34" s="98">
        <v>322</v>
      </c>
      <c r="H34" s="98">
        <v>60</v>
      </c>
      <c r="I34" s="98">
        <v>14</v>
      </c>
      <c r="J34" s="99">
        <v>13</v>
      </c>
      <c r="L34" s="380">
        <f>SUMPRODUCT(E$4:I$4,E34:I34)/SUM(E34:I34)</f>
        <v>3.2323580034423407</v>
      </c>
      <c r="N34" s="109">
        <v>11</v>
      </c>
      <c r="O34" s="98">
        <v>28</v>
      </c>
      <c r="P34" s="98">
        <v>413</v>
      </c>
      <c r="Q34" s="98">
        <v>82</v>
      </c>
      <c r="R34" s="98">
        <v>34</v>
      </c>
      <c r="S34" s="99">
        <v>26</v>
      </c>
      <c r="T34" s="137"/>
      <c r="U34" s="380">
        <f>SUMPRODUCT(N$4:R$4,N34:R34)/SUM(N34:R34)</f>
        <v>2.823943661971831</v>
      </c>
    </row>
    <row r="35" spans="1:21" ht="13.5" customHeight="1" x14ac:dyDescent="0.15">
      <c r="A35" s="369"/>
      <c r="B35" s="10"/>
      <c r="C35" s="24"/>
      <c r="D35" s="345"/>
      <c r="E35" s="73">
        <v>6.3973063973063971</v>
      </c>
      <c r="F35" s="74">
        <v>24.747474747474747</v>
      </c>
      <c r="G35" s="74">
        <v>54.208754208754208</v>
      </c>
      <c r="H35" s="74">
        <v>10.1010101010101</v>
      </c>
      <c r="I35" s="74">
        <v>2.3569023569023568</v>
      </c>
      <c r="J35" s="165">
        <v>2.1885521885521886</v>
      </c>
      <c r="L35" s="381"/>
      <c r="N35" s="82">
        <v>1.8518518518518516</v>
      </c>
      <c r="O35" s="74">
        <v>4.7138047138047137</v>
      </c>
      <c r="P35" s="74">
        <v>69.528619528619529</v>
      </c>
      <c r="Q35" s="74">
        <v>13.804713804713806</v>
      </c>
      <c r="R35" s="74">
        <v>5.7239057239057241</v>
      </c>
      <c r="S35" s="165">
        <v>4.3771043771043772</v>
      </c>
      <c r="U35" s="381"/>
    </row>
    <row r="36" spans="1:21" s="110" customFormat="1" ht="13.5" customHeight="1" x14ac:dyDescent="0.15">
      <c r="A36" s="369"/>
      <c r="B36" s="108" t="s">
        <v>44</v>
      </c>
      <c r="C36" s="120"/>
      <c r="D36" s="338">
        <v>688</v>
      </c>
      <c r="E36" s="97">
        <v>67</v>
      </c>
      <c r="F36" s="98">
        <v>176</v>
      </c>
      <c r="G36" s="98">
        <v>310</v>
      </c>
      <c r="H36" s="98">
        <v>50</v>
      </c>
      <c r="I36" s="98">
        <v>17</v>
      </c>
      <c r="J36" s="99">
        <v>68</v>
      </c>
      <c r="L36" s="380">
        <f>SUMPRODUCT(E$4:I$4,E36:I36)/SUM(E36:I36)</f>
        <v>3.3645161290322583</v>
      </c>
      <c r="N36" s="109">
        <v>9</v>
      </c>
      <c r="O36" s="98">
        <v>64</v>
      </c>
      <c r="P36" s="98">
        <v>414</v>
      </c>
      <c r="Q36" s="98">
        <v>71</v>
      </c>
      <c r="R36" s="98">
        <v>27</v>
      </c>
      <c r="S36" s="99">
        <v>103</v>
      </c>
      <c r="T36" s="137"/>
      <c r="U36" s="380">
        <f>SUMPRODUCT(N$4:R$4,N36:R36)/SUM(N36:R36)</f>
        <v>2.9264957264957263</v>
      </c>
    </row>
    <row r="37" spans="1:21" ht="13.5" customHeight="1" x14ac:dyDescent="0.15">
      <c r="A37" s="369"/>
      <c r="B37" s="10"/>
      <c r="C37" s="24"/>
      <c r="D37" s="345"/>
      <c r="E37" s="73">
        <v>9.7383720930232567</v>
      </c>
      <c r="F37" s="74">
        <v>25.581395348837212</v>
      </c>
      <c r="G37" s="74">
        <v>45.058139534883722</v>
      </c>
      <c r="H37" s="74">
        <v>7.2674418604651168</v>
      </c>
      <c r="I37" s="74">
        <v>2.4709302325581395</v>
      </c>
      <c r="J37" s="165">
        <v>9.8837209302325579</v>
      </c>
      <c r="L37" s="381"/>
      <c r="N37" s="82">
        <v>1.308139534883721</v>
      </c>
      <c r="O37" s="74">
        <v>9.3023255813953494</v>
      </c>
      <c r="P37" s="74">
        <v>60.174418604651159</v>
      </c>
      <c r="Q37" s="74">
        <v>10.319767441860465</v>
      </c>
      <c r="R37" s="74">
        <v>3.9244186046511627</v>
      </c>
      <c r="S37" s="165">
        <v>14.970930232558139</v>
      </c>
      <c r="U37" s="381"/>
    </row>
    <row r="38" spans="1:21" s="110" customFormat="1" ht="13.5" customHeight="1" x14ac:dyDescent="0.15">
      <c r="A38" s="369"/>
      <c r="B38" s="108" t="s">
        <v>45</v>
      </c>
      <c r="C38" s="120"/>
      <c r="D38" s="338">
        <v>86</v>
      </c>
      <c r="E38" s="97">
        <v>7</v>
      </c>
      <c r="F38" s="98">
        <v>18</v>
      </c>
      <c r="G38" s="98">
        <v>39</v>
      </c>
      <c r="H38" s="98">
        <v>9</v>
      </c>
      <c r="I38" s="98">
        <v>1</v>
      </c>
      <c r="J38" s="99">
        <v>12</v>
      </c>
      <c r="L38" s="380">
        <f>SUMPRODUCT(E$4:I$4,E38:I38)/SUM(E38:I38)</f>
        <v>3.2837837837837838</v>
      </c>
      <c r="N38" s="109">
        <v>0</v>
      </c>
      <c r="O38" s="98">
        <v>6</v>
      </c>
      <c r="P38" s="98">
        <v>53</v>
      </c>
      <c r="Q38" s="98">
        <v>7</v>
      </c>
      <c r="R38" s="98">
        <v>2</v>
      </c>
      <c r="S38" s="99">
        <v>18</v>
      </c>
      <c r="T38" s="137"/>
      <c r="U38" s="380">
        <f>SUMPRODUCT(N$4:R$4,N38:R38)/SUM(N38:R38)</f>
        <v>2.9264705882352939</v>
      </c>
    </row>
    <row r="39" spans="1:21" ht="13.5" customHeight="1" thickBot="1" x14ac:dyDescent="0.2">
      <c r="A39" s="370"/>
      <c r="B39" s="21"/>
      <c r="C39" s="26"/>
      <c r="D39" s="339"/>
      <c r="E39" s="76">
        <v>8.1395348837209305</v>
      </c>
      <c r="F39" s="77">
        <v>20.930232558139537</v>
      </c>
      <c r="G39" s="77">
        <v>45.348837209302324</v>
      </c>
      <c r="H39" s="77">
        <v>10.465116279069768</v>
      </c>
      <c r="I39" s="77">
        <v>1.1627906976744187</v>
      </c>
      <c r="J39" s="166">
        <v>13.953488372093023</v>
      </c>
      <c r="L39" s="383"/>
      <c r="N39" s="83">
        <v>0</v>
      </c>
      <c r="O39" s="77">
        <v>6.9767441860465116</v>
      </c>
      <c r="P39" s="77">
        <v>61.627906976744185</v>
      </c>
      <c r="Q39" s="77">
        <v>8.1395348837209305</v>
      </c>
      <c r="R39" s="77">
        <v>2.3255813953488373</v>
      </c>
      <c r="S39" s="166">
        <v>20.930232558139537</v>
      </c>
      <c r="U39" s="383"/>
    </row>
    <row r="40" spans="1:21" s="110" customFormat="1" ht="13.5" customHeight="1" x14ac:dyDescent="0.15">
      <c r="A40" s="369" t="s">
        <v>46</v>
      </c>
      <c r="B40" s="108" t="s">
        <v>48</v>
      </c>
      <c r="C40" s="120"/>
      <c r="D40" s="342">
        <v>459</v>
      </c>
      <c r="E40" s="94">
        <v>36</v>
      </c>
      <c r="F40" s="95">
        <v>76</v>
      </c>
      <c r="G40" s="95">
        <v>234</v>
      </c>
      <c r="H40" s="95">
        <v>64</v>
      </c>
      <c r="I40" s="95">
        <v>38</v>
      </c>
      <c r="J40" s="96">
        <v>11</v>
      </c>
      <c r="L40" s="382">
        <f>SUMPRODUCT(E$4:I$4,E40:I40)/SUM(E40:I40)</f>
        <v>3.0178571428571428</v>
      </c>
      <c r="N40" s="107">
        <v>6</v>
      </c>
      <c r="O40" s="95">
        <v>27</v>
      </c>
      <c r="P40" s="95">
        <v>325</v>
      </c>
      <c r="Q40" s="95">
        <v>45</v>
      </c>
      <c r="R40" s="95">
        <v>34</v>
      </c>
      <c r="S40" s="96">
        <v>22</v>
      </c>
      <c r="T40" s="137"/>
      <c r="U40" s="382">
        <f>SUMPRODUCT(N$4:R$4,N40:R40)/SUM(N40:R40)</f>
        <v>2.8306636155606406</v>
      </c>
    </row>
    <row r="41" spans="1:21" ht="13.5" customHeight="1" x14ac:dyDescent="0.15">
      <c r="A41" s="369"/>
      <c r="B41" s="10"/>
      <c r="C41" s="24"/>
      <c r="D41" s="341"/>
      <c r="E41" s="67">
        <v>7.8431372549019605</v>
      </c>
      <c r="F41" s="68">
        <v>16.557734204793029</v>
      </c>
      <c r="G41" s="68">
        <v>50.980392156862742</v>
      </c>
      <c r="H41" s="68">
        <v>13.943355119825709</v>
      </c>
      <c r="I41" s="68">
        <v>8.2788671023965144</v>
      </c>
      <c r="J41" s="162">
        <v>2.3965141612200433</v>
      </c>
      <c r="L41" s="381"/>
      <c r="N41" s="80">
        <v>1.3071895424836601</v>
      </c>
      <c r="O41" s="68">
        <v>5.8823529411764701</v>
      </c>
      <c r="P41" s="68">
        <v>70.806100217864923</v>
      </c>
      <c r="Q41" s="68">
        <v>9.8039215686274517</v>
      </c>
      <c r="R41" s="68">
        <v>7.4074074074074066</v>
      </c>
      <c r="S41" s="162">
        <v>4.7930283224400867</v>
      </c>
      <c r="U41" s="381"/>
    </row>
    <row r="42" spans="1:21" s="110" customFormat="1" ht="13.5" customHeight="1" x14ac:dyDescent="0.15">
      <c r="A42" s="369"/>
      <c r="B42" s="108" t="s">
        <v>50</v>
      </c>
      <c r="C42" s="120"/>
      <c r="D42" s="342">
        <v>1862</v>
      </c>
      <c r="E42" s="94">
        <v>142</v>
      </c>
      <c r="F42" s="95">
        <v>438</v>
      </c>
      <c r="G42" s="95">
        <v>937</v>
      </c>
      <c r="H42" s="95">
        <v>222</v>
      </c>
      <c r="I42" s="95">
        <v>62</v>
      </c>
      <c r="J42" s="96">
        <v>61</v>
      </c>
      <c r="L42" s="380">
        <f>SUMPRODUCT(E$4:I$4,E42:I42)/SUM(E42:I42)</f>
        <v>3.2087729039422541</v>
      </c>
      <c r="N42" s="107">
        <v>23</v>
      </c>
      <c r="O42" s="95">
        <v>126</v>
      </c>
      <c r="P42" s="95">
        <v>1341</v>
      </c>
      <c r="Q42" s="95">
        <v>196</v>
      </c>
      <c r="R42" s="95">
        <v>79</v>
      </c>
      <c r="S42" s="96">
        <v>97</v>
      </c>
      <c r="T42" s="137"/>
      <c r="U42" s="380">
        <f>SUMPRODUCT(N$4:R$4,N42:R42)/SUM(N42:R42)</f>
        <v>2.896883852691218</v>
      </c>
    </row>
    <row r="43" spans="1:21" ht="13.5" customHeight="1" x14ac:dyDescent="0.15">
      <c r="A43" s="369"/>
      <c r="B43" s="10"/>
      <c r="C43" s="24"/>
      <c r="D43" s="341"/>
      <c r="E43" s="67">
        <v>7.6262083780880774</v>
      </c>
      <c r="F43" s="68">
        <v>23.523093447905477</v>
      </c>
      <c r="G43" s="68">
        <v>50.32223415682062</v>
      </c>
      <c r="H43" s="68">
        <v>11.922663802363051</v>
      </c>
      <c r="I43" s="68">
        <v>3.3297529538131041</v>
      </c>
      <c r="J43" s="162">
        <v>3.2760472610096674</v>
      </c>
      <c r="L43" s="381"/>
      <c r="N43" s="80">
        <v>1.2352309344790546</v>
      </c>
      <c r="O43" s="68">
        <v>6.7669172932330826</v>
      </c>
      <c r="P43" s="68">
        <v>72.019334049409238</v>
      </c>
      <c r="Q43" s="68">
        <v>10.526315789473683</v>
      </c>
      <c r="R43" s="68">
        <v>4.2427497314715357</v>
      </c>
      <c r="S43" s="162">
        <v>5.2094522019334049</v>
      </c>
      <c r="U43" s="381"/>
    </row>
    <row r="44" spans="1:21" s="110" customFormat="1" ht="13.5" customHeight="1" x14ac:dyDescent="0.15">
      <c r="A44" s="369"/>
      <c r="B44" s="108" t="s">
        <v>51</v>
      </c>
      <c r="C44" s="120"/>
      <c r="D44" s="342">
        <v>290</v>
      </c>
      <c r="E44" s="94">
        <v>20</v>
      </c>
      <c r="F44" s="95">
        <v>67</v>
      </c>
      <c r="G44" s="95">
        <v>146</v>
      </c>
      <c r="H44" s="95">
        <v>26</v>
      </c>
      <c r="I44" s="95">
        <v>11</v>
      </c>
      <c r="J44" s="96">
        <v>20</v>
      </c>
      <c r="L44" s="380">
        <f>SUMPRODUCT(E$4:I$4,E44:I44)/SUM(E44:I44)</f>
        <v>3.2185185185185183</v>
      </c>
      <c r="N44" s="107">
        <v>6</v>
      </c>
      <c r="O44" s="95">
        <v>14</v>
      </c>
      <c r="P44" s="95">
        <v>179</v>
      </c>
      <c r="Q44" s="95">
        <v>39</v>
      </c>
      <c r="R44" s="95">
        <v>16</v>
      </c>
      <c r="S44" s="96">
        <v>36</v>
      </c>
      <c r="T44" s="137"/>
      <c r="U44" s="380">
        <f>SUMPRODUCT(N$4:R$4,N44:R44)/SUM(N44:R44)</f>
        <v>2.8228346456692912</v>
      </c>
    </row>
    <row r="45" spans="1:21" ht="13.5" customHeight="1" x14ac:dyDescent="0.15">
      <c r="A45" s="369"/>
      <c r="B45" s="10"/>
      <c r="C45" s="24"/>
      <c r="D45" s="341"/>
      <c r="E45" s="67">
        <v>6.8965517241379306</v>
      </c>
      <c r="F45" s="68">
        <v>23.103448275862068</v>
      </c>
      <c r="G45" s="68">
        <v>50.344827586206897</v>
      </c>
      <c r="H45" s="68">
        <v>8.9655172413793096</v>
      </c>
      <c r="I45" s="68">
        <v>3.7931034482758621</v>
      </c>
      <c r="J45" s="162">
        <v>6.8965517241379306</v>
      </c>
      <c r="L45" s="381"/>
      <c r="N45" s="80">
        <v>2.0689655172413794</v>
      </c>
      <c r="O45" s="68">
        <v>4.8275862068965516</v>
      </c>
      <c r="P45" s="68">
        <v>61.724137931034484</v>
      </c>
      <c r="Q45" s="68">
        <v>13.448275862068964</v>
      </c>
      <c r="R45" s="68">
        <v>5.5172413793103452</v>
      </c>
      <c r="S45" s="162">
        <v>12.413793103448276</v>
      </c>
      <c r="U45" s="381"/>
    </row>
    <row r="46" spans="1:21" s="110" customFormat="1" ht="13.5" customHeight="1" x14ac:dyDescent="0.15">
      <c r="A46" s="369"/>
      <c r="B46" s="108" t="s">
        <v>360</v>
      </c>
      <c r="C46" s="120"/>
      <c r="D46" s="342">
        <v>101</v>
      </c>
      <c r="E46" s="94">
        <v>8</v>
      </c>
      <c r="F46" s="95">
        <v>18</v>
      </c>
      <c r="G46" s="95">
        <v>44</v>
      </c>
      <c r="H46" s="95">
        <v>11</v>
      </c>
      <c r="I46" s="95">
        <v>1</v>
      </c>
      <c r="J46" s="96">
        <v>19</v>
      </c>
      <c r="L46" s="380">
        <f>SUMPRODUCT(E$4:I$4,E46:I46)/SUM(E46:I46)</f>
        <v>3.2560975609756095</v>
      </c>
      <c r="N46" s="107">
        <v>0</v>
      </c>
      <c r="O46" s="95">
        <v>6</v>
      </c>
      <c r="P46" s="95">
        <v>56</v>
      </c>
      <c r="Q46" s="95">
        <v>8</v>
      </c>
      <c r="R46" s="95">
        <v>3</v>
      </c>
      <c r="S46" s="96">
        <v>28</v>
      </c>
      <c r="T46" s="137"/>
      <c r="U46" s="380">
        <f>SUMPRODUCT(N$4:R$4,N46:R46)/SUM(N46:R46)</f>
        <v>2.8904109589041096</v>
      </c>
    </row>
    <row r="47" spans="1:21" ht="13.5" customHeight="1" thickBot="1" x14ac:dyDescent="0.2">
      <c r="A47" s="370"/>
      <c r="B47" s="21"/>
      <c r="C47" s="26"/>
      <c r="D47" s="343"/>
      <c r="E47" s="70">
        <v>7.9207920792079207</v>
      </c>
      <c r="F47" s="71">
        <v>17.82178217821782</v>
      </c>
      <c r="G47" s="71">
        <v>43.564356435643568</v>
      </c>
      <c r="H47" s="71">
        <v>10.891089108910892</v>
      </c>
      <c r="I47" s="71">
        <v>0.99009900990099009</v>
      </c>
      <c r="J47" s="164">
        <v>18.811881188118811</v>
      </c>
      <c r="L47" s="383"/>
      <c r="N47" s="81">
        <v>0</v>
      </c>
      <c r="O47" s="71">
        <v>5.9405940594059405</v>
      </c>
      <c r="P47" s="71">
        <v>55.445544554455452</v>
      </c>
      <c r="Q47" s="71">
        <v>7.9207920792079207</v>
      </c>
      <c r="R47" s="71">
        <v>2.9702970297029703</v>
      </c>
      <c r="S47" s="164">
        <v>27.722772277227726</v>
      </c>
      <c r="U47" s="383"/>
    </row>
    <row r="48" spans="1:21" s="110" customFormat="1" ht="13.5" customHeight="1" x14ac:dyDescent="0.15">
      <c r="A48" s="369" t="s">
        <v>227</v>
      </c>
      <c r="B48" s="108" t="s">
        <v>53</v>
      </c>
      <c r="C48" s="120"/>
      <c r="D48" s="342">
        <v>144</v>
      </c>
      <c r="E48" s="94">
        <v>15</v>
      </c>
      <c r="F48" s="95">
        <v>31</v>
      </c>
      <c r="G48" s="95">
        <v>67</v>
      </c>
      <c r="H48" s="95">
        <v>20</v>
      </c>
      <c r="I48" s="95">
        <v>9</v>
      </c>
      <c r="J48" s="96">
        <v>2</v>
      </c>
      <c r="L48" s="382">
        <f>SUMPRODUCT(E$4:I$4,E48:I48)/SUM(E48:I48)</f>
        <v>3.1619718309859155</v>
      </c>
      <c r="N48" s="107">
        <v>4</v>
      </c>
      <c r="O48" s="95">
        <v>14</v>
      </c>
      <c r="P48" s="95">
        <v>91</v>
      </c>
      <c r="Q48" s="95">
        <v>17</v>
      </c>
      <c r="R48" s="95">
        <v>11</v>
      </c>
      <c r="S48" s="96">
        <v>7</v>
      </c>
      <c r="T48" s="137"/>
      <c r="U48" s="382">
        <f>SUMPRODUCT(N$4:R$4,N48:R48)/SUM(N48:R48)</f>
        <v>2.8759124087591239</v>
      </c>
    </row>
    <row r="49" spans="1:21" ht="13.5" customHeight="1" x14ac:dyDescent="0.15">
      <c r="A49" s="369"/>
      <c r="B49" s="10"/>
      <c r="C49" s="24"/>
      <c r="D49" s="341"/>
      <c r="E49" s="67">
        <v>10.416666666666668</v>
      </c>
      <c r="F49" s="68">
        <v>21.527777777777779</v>
      </c>
      <c r="G49" s="68">
        <v>46.527777777777779</v>
      </c>
      <c r="H49" s="68">
        <v>13.888888888888889</v>
      </c>
      <c r="I49" s="68">
        <v>6.25</v>
      </c>
      <c r="J49" s="162">
        <v>1.3888888888888888</v>
      </c>
      <c r="L49" s="381"/>
      <c r="N49" s="80">
        <v>2.7777777777777777</v>
      </c>
      <c r="O49" s="68">
        <v>9.7222222222222232</v>
      </c>
      <c r="P49" s="68">
        <v>63.194444444444443</v>
      </c>
      <c r="Q49" s="68">
        <v>11.805555555555555</v>
      </c>
      <c r="R49" s="68">
        <v>7.6388888888888893</v>
      </c>
      <c r="S49" s="162">
        <v>4.8611111111111116</v>
      </c>
      <c r="U49" s="381"/>
    </row>
    <row r="50" spans="1:21" s="110" customFormat="1" ht="13.5" customHeight="1" x14ac:dyDescent="0.15">
      <c r="A50" s="369"/>
      <c r="B50" s="108" t="s">
        <v>433</v>
      </c>
      <c r="C50" s="120"/>
      <c r="D50" s="342">
        <v>364</v>
      </c>
      <c r="E50" s="94">
        <v>23</v>
      </c>
      <c r="F50" s="95">
        <v>59</v>
      </c>
      <c r="G50" s="95">
        <v>199</v>
      </c>
      <c r="H50" s="95">
        <v>48</v>
      </c>
      <c r="I50" s="95">
        <v>30</v>
      </c>
      <c r="J50" s="96">
        <v>5</v>
      </c>
      <c r="L50" s="380">
        <f>SUMPRODUCT(E$4:I$4,E50:I50)/SUM(E50:I50)</f>
        <v>2.9916434540389973</v>
      </c>
      <c r="N50" s="107">
        <v>5</v>
      </c>
      <c r="O50" s="95">
        <v>12</v>
      </c>
      <c r="P50" s="95">
        <v>278</v>
      </c>
      <c r="Q50" s="95">
        <v>36</v>
      </c>
      <c r="R50" s="95">
        <v>24</v>
      </c>
      <c r="S50" s="96">
        <v>9</v>
      </c>
      <c r="T50" s="137"/>
      <c r="U50" s="380">
        <f>SUMPRODUCT(N$4:R$4,N50:R50)/SUM(N50:R50)</f>
        <v>2.8253521126760561</v>
      </c>
    </row>
    <row r="51" spans="1:21" ht="13.5" customHeight="1" x14ac:dyDescent="0.15">
      <c r="A51" s="369"/>
      <c r="B51" s="10"/>
      <c r="C51" s="24"/>
      <c r="D51" s="341"/>
      <c r="E51" s="67">
        <v>6.3186813186813184</v>
      </c>
      <c r="F51" s="68">
        <v>16.208791208791208</v>
      </c>
      <c r="G51" s="68">
        <v>54.670329670329664</v>
      </c>
      <c r="H51" s="68">
        <v>13.186813186813188</v>
      </c>
      <c r="I51" s="68">
        <v>8.2417582417582409</v>
      </c>
      <c r="J51" s="162">
        <v>1.3736263736263736</v>
      </c>
      <c r="L51" s="381"/>
      <c r="N51" s="80">
        <v>1.3736263736263736</v>
      </c>
      <c r="O51" s="68">
        <v>3.296703296703297</v>
      </c>
      <c r="P51" s="68">
        <v>76.373626373626365</v>
      </c>
      <c r="Q51" s="68">
        <v>9.8901098901098905</v>
      </c>
      <c r="R51" s="68">
        <v>6.593406593406594</v>
      </c>
      <c r="S51" s="162">
        <v>2.4725274725274726</v>
      </c>
      <c r="U51" s="381"/>
    </row>
    <row r="52" spans="1:21" s="110" customFormat="1" ht="13.5" customHeight="1" x14ac:dyDescent="0.15">
      <c r="A52" s="369"/>
      <c r="B52" s="108" t="s">
        <v>55</v>
      </c>
      <c r="C52" s="120"/>
      <c r="D52" s="342">
        <v>229</v>
      </c>
      <c r="E52" s="94">
        <v>19</v>
      </c>
      <c r="F52" s="95">
        <v>48</v>
      </c>
      <c r="G52" s="95">
        <v>115</v>
      </c>
      <c r="H52" s="95">
        <v>35</v>
      </c>
      <c r="I52" s="95">
        <v>9</v>
      </c>
      <c r="J52" s="96">
        <v>3</v>
      </c>
      <c r="L52" s="380">
        <f>SUMPRODUCT(E$4:I$4,E52:I52)/SUM(E52:I52)</f>
        <v>3.1460176991150441</v>
      </c>
      <c r="N52" s="107">
        <v>5</v>
      </c>
      <c r="O52" s="95">
        <v>7</v>
      </c>
      <c r="P52" s="95">
        <v>177</v>
      </c>
      <c r="Q52" s="95">
        <v>24</v>
      </c>
      <c r="R52" s="95">
        <v>9</v>
      </c>
      <c r="S52" s="96">
        <v>7</v>
      </c>
      <c r="T52" s="137"/>
      <c r="U52" s="380">
        <f>SUMPRODUCT(N$4:R$4,N52:R52)/SUM(N52:R52)</f>
        <v>2.8873873873873874</v>
      </c>
    </row>
    <row r="53" spans="1:21" ht="13.5" customHeight="1" x14ac:dyDescent="0.15">
      <c r="A53" s="369"/>
      <c r="B53" s="10"/>
      <c r="C53" s="24"/>
      <c r="D53" s="341"/>
      <c r="E53" s="67">
        <v>8.2969432314410483</v>
      </c>
      <c r="F53" s="68">
        <v>20.960698689956331</v>
      </c>
      <c r="G53" s="68">
        <v>50.21834061135371</v>
      </c>
      <c r="H53" s="68">
        <v>15.283842794759824</v>
      </c>
      <c r="I53" s="68">
        <v>3.9301310043668125</v>
      </c>
      <c r="J53" s="162">
        <v>1.3100436681222707</v>
      </c>
      <c r="L53" s="381"/>
      <c r="N53" s="80">
        <v>2.1834061135371177</v>
      </c>
      <c r="O53" s="68">
        <v>3.0567685589519651</v>
      </c>
      <c r="P53" s="68">
        <v>77.292576419213972</v>
      </c>
      <c r="Q53" s="68">
        <v>10.480349344978166</v>
      </c>
      <c r="R53" s="68">
        <v>3.9301310043668125</v>
      </c>
      <c r="S53" s="162">
        <v>3.0567685589519651</v>
      </c>
      <c r="U53" s="381"/>
    </row>
    <row r="54" spans="1:21" s="110" customFormat="1" ht="13.5" customHeight="1" x14ac:dyDescent="0.15">
      <c r="A54" s="369"/>
      <c r="B54" s="108" t="s">
        <v>57</v>
      </c>
      <c r="C54" s="120"/>
      <c r="D54" s="342">
        <v>173</v>
      </c>
      <c r="E54" s="94">
        <v>10</v>
      </c>
      <c r="F54" s="95">
        <v>47</v>
      </c>
      <c r="G54" s="95">
        <v>81</v>
      </c>
      <c r="H54" s="95">
        <v>23</v>
      </c>
      <c r="I54" s="95">
        <v>9</v>
      </c>
      <c r="J54" s="96">
        <v>3</v>
      </c>
      <c r="L54" s="380">
        <f>SUMPRODUCT(E$4:I$4,E54:I54)/SUM(E54:I54)</f>
        <v>3.1529411764705881</v>
      </c>
      <c r="N54" s="107">
        <v>2</v>
      </c>
      <c r="O54" s="95">
        <v>8</v>
      </c>
      <c r="P54" s="95">
        <v>139</v>
      </c>
      <c r="Q54" s="95">
        <v>16</v>
      </c>
      <c r="R54" s="95">
        <v>5</v>
      </c>
      <c r="S54" s="96">
        <v>3</v>
      </c>
      <c r="T54" s="137"/>
      <c r="U54" s="380">
        <f>SUMPRODUCT(N$4:R$4,N54:R54)/SUM(N54:R54)</f>
        <v>2.9176470588235293</v>
      </c>
    </row>
    <row r="55" spans="1:21" ht="13.5" customHeight="1" x14ac:dyDescent="0.15">
      <c r="A55" s="369"/>
      <c r="B55" s="10"/>
      <c r="C55" s="24"/>
      <c r="D55" s="341"/>
      <c r="E55" s="67">
        <v>5.7803468208092488</v>
      </c>
      <c r="F55" s="68">
        <v>27.167630057803464</v>
      </c>
      <c r="G55" s="68">
        <v>46.820809248554909</v>
      </c>
      <c r="H55" s="68">
        <v>13.294797687861271</v>
      </c>
      <c r="I55" s="68">
        <v>5.202312138728324</v>
      </c>
      <c r="J55" s="162">
        <v>1.7341040462427744</v>
      </c>
      <c r="L55" s="381"/>
      <c r="N55" s="80">
        <v>1.1560693641618496</v>
      </c>
      <c r="O55" s="68">
        <v>4.6242774566473983</v>
      </c>
      <c r="P55" s="68">
        <v>80.346820809248555</v>
      </c>
      <c r="Q55" s="68">
        <v>9.2485549132947966</v>
      </c>
      <c r="R55" s="68">
        <v>2.8901734104046244</v>
      </c>
      <c r="S55" s="162">
        <v>1.7341040462427744</v>
      </c>
      <c r="U55" s="381"/>
    </row>
    <row r="56" spans="1:21" s="110" customFormat="1" ht="13.5" customHeight="1" x14ac:dyDescent="0.15">
      <c r="A56" s="369"/>
      <c r="B56" s="108" t="s">
        <v>59</v>
      </c>
      <c r="C56" s="120"/>
      <c r="D56" s="342">
        <v>445</v>
      </c>
      <c r="E56" s="94">
        <v>31</v>
      </c>
      <c r="F56" s="95">
        <v>104</v>
      </c>
      <c r="G56" s="95">
        <v>212</v>
      </c>
      <c r="H56" s="95">
        <v>71</v>
      </c>
      <c r="I56" s="95">
        <v>21</v>
      </c>
      <c r="J56" s="96">
        <v>6</v>
      </c>
      <c r="L56" s="380">
        <f>SUMPRODUCT(E$4:I$4,E56:I56)/SUM(E56:I56)</f>
        <v>3.120728929384966</v>
      </c>
      <c r="N56" s="107">
        <v>3</v>
      </c>
      <c r="O56" s="95">
        <v>28</v>
      </c>
      <c r="P56" s="95">
        <v>323</v>
      </c>
      <c r="Q56" s="95">
        <v>52</v>
      </c>
      <c r="R56" s="95">
        <v>20</v>
      </c>
      <c r="S56" s="96">
        <v>19</v>
      </c>
      <c r="T56" s="137"/>
      <c r="U56" s="380">
        <f>SUMPRODUCT(N$4:R$4,N56:R56)/SUM(N56:R56)</f>
        <v>2.863849765258216</v>
      </c>
    </row>
    <row r="57" spans="1:21" ht="13.5" customHeight="1" x14ac:dyDescent="0.15">
      <c r="A57" s="369"/>
      <c r="B57" s="10"/>
      <c r="C57" s="24"/>
      <c r="D57" s="341"/>
      <c r="E57" s="67">
        <v>6.9662921348314599</v>
      </c>
      <c r="F57" s="68">
        <v>23.370786516853933</v>
      </c>
      <c r="G57" s="68">
        <v>47.640449438202246</v>
      </c>
      <c r="H57" s="68">
        <v>15.955056179775282</v>
      </c>
      <c r="I57" s="68">
        <v>4.7191011235955056</v>
      </c>
      <c r="J57" s="162">
        <v>1.348314606741573</v>
      </c>
      <c r="L57" s="381"/>
      <c r="N57" s="80">
        <v>0.6741573033707865</v>
      </c>
      <c r="O57" s="68">
        <v>6.2921348314606744</v>
      </c>
      <c r="P57" s="68">
        <v>72.584269662921358</v>
      </c>
      <c r="Q57" s="68">
        <v>11.685393258426966</v>
      </c>
      <c r="R57" s="68">
        <v>4.4943820224719104</v>
      </c>
      <c r="S57" s="162">
        <v>4.2696629213483144</v>
      </c>
      <c r="U57" s="381"/>
    </row>
    <row r="58" spans="1:21" s="110" customFormat="1" ht="13.5" customHeight="1" x14ac:dyDescent="0.15">
      <c r="A58" s="369"/>
      <c r="B58" s="108" t="s">
        <v>61</v>
      </c>
      <c r="C58" s="120"/>
      <c r="D58" s="342">
        <v>214</v>
      </c>
      <c r="E58" s="94">
        <v>14</v>
      </c>
      <c r="F58" s="95">
        <v>43</v>
      </c>
      <c r="G58" s="95">
        <v>120</v>
      </c>
      <c r="H58" s="95">
        <v>26</v>
      </c>
      <c r="I58" s="95">
        <v>9</v>
      </c>
      <c r="J58" s="96">
        <v>2</v>
      </c>
      <c r="L58" s="380">
        <f>SUMPRODUCT(E$4:I$4,E58:I58)/SUM(E58:I58)</f>
        <v>3.1273584905660377</v>
      </c>
      <c r="N58" s="107">
        <v>0</v>
      </c>
      <c r="O58" s="95">
        <v>11</v>
      </c>
      <c r="P58" s="95">
        <v>158</v>
      </c>
      <c r="Q58" s="95">
        <v>20</v>
      </c>
      <c r="R58" s="95">
        <v>14</v>
      </c>
      <c r="S58" s="96">
        <v>11</v>
      </c>
      <c r="T58" s="137"/>
      <c r="U58" s="380">
        <f>SUMPRODUCT(N$4:R$4,N58:R58)/SUM(N58:R58)</f>
        <v>2.8177339901477834</v>
      </c>
    </row>
    <row r="59" spans="1:21" ht="13.5" customHeight="1" x14ac:dyDescent="0.15">
      <c r="A59" s="369"/>
      <c r="B59" s="10"/>
      <c r="C59" s="24"/>
      <c r="D59" s="341"/>
      <c r="E59" s="67">
        <v>6.5420560747663545</v>
      </c>
      <c r="F59" s="68">
        <v>20.093457943925234</v>
      </c>
      <c r="G59" s="68">
        <v>56.074766355140184</v>
      </c>
      <c r="H59" s="68">
        <v>12.149532710280374</v>
      </c>
      <c r="I59" s="68">
        <v>4.2056074766355138</v>
      </c>
      <c r="J59" s="162">
        <v>0.93457943925233633</v>
      </c>
      <c r="L59" s="381"/>
      <c r="N59" s="80">
        <v>0</v>
      </c>
      <c r="O59" s="68">
        <v>5.1401869158878499</v>
      </c>
      <c r="P59" s="68">
        <v>73.831775700934571</v>
      </c>
      <c r="Q59" s="68">
        <v>9.3457943925233646</v>
      </c>
      <c r="R59" s="68">
        <v>6.5420560747663545</v>
      </c>
      <c r="S59" s="162">
        <v>5.1401869158878499</v>
      </c>
      <c r="U59" s="381"/>
    </row>
    <row r="60" spans="1:21" s="110" customFormat="1" ht="13.5" customHeight="1" x14ac:dyDescent="0.15">
      <c r="A60" s="369"/>
      <c r="B60" s="108" t="s">
        <v>63</v>
      </c>
      <c r="C60" s="120"/>
      <c r="D60" s="330">
        <v>133</v>
      </c>
      <c r="E60" s="94">
        <v>9</v>
      </c>
      <c r="F60" s="95">
        <v>30</v>
      </c>
      <c r="G60" s="95">
        <v>59</v>
      </c>
      <c r="H60" s="95">
        <v>9</v>
      </c>
      <c r="I60" s="95">
        <v>4</v>
      </c>
      <c r="J60" s="96">
        <v>22</v>
      </c>
      <c r="L60" s="380">
        <f>SUMPRODUCT(E$4:I$4,E60:I60)/SUM(E60:I60)</f>
        <v>3.2792792792792791</v>
      </c>
      <c r="N60" s="107">
        <v>2</v>
      </c>
      <c r="O60" s="95">
        <v>9</v>
      </c>
      <c r="P60" s="95">
        <v>74</v>
      </c>
      <c r="Q60" s="95">
        <v>11</v>
      </c>
      <c r="R60" s="95">
        <v>6</v>
      </c>
      <c r="S60" s="96">
        <v>31</v>
      </c>
      <c r="T60" s="137"/>
      <c r="U60" s="380">
        <f>SUMPRODUCT(N$4:R$4,N60:R60)/SUM(N60:R60)</f>
        <v>2.9019607843137254</v>
      </c>
    </row>
    <row r="61" spans="1:21" ht="13.5" customHeight="1" x14ac:dyDescent="0.15">
      <c r="A61" s="369"/>
      <c r="B61" s="10"/>
      <c r="C61" s="24"/>
      <c r="D61" s="341"/>
      <c r="E61" s="67">
        <v>6.7669172932330826</v>
      </c>
      <c r="F61" s="68">
        <v>22.556390977443609</v>
      </c>
      <c r="G61" s="68">
        <v>44.360902255639097</v>
      </c>
      <c r="H61" s="68">
        <v>6.7669172932330826</v>
      </c>
      <c r="I61" s="68">
        <v>3.007518796992481</v>
      </c>
      <c r="J61" s="162">
        <v>16.541353383458645</v>
      </c>
      <c r="L61" s="381"/>
      <c r="N61" s="80">
        <v>1.5037593984962405</v>
      </c>
      <c r="O61" s="68">
        <v>6.7669172932330826</v>
      </c>
      <c r="P61" s="68">
        <v>55.639097744360896</v>
      </c>
      <c r="Q61" s="68">
        <v>8.2706766917293226</v>
      </c>
      <c r="R61" s="68">
        <v>4.5112781954887211</v>
      </c>
      <c r="S61" s="162">
        <v>23.308270676691727</v>
      </c>
      <c r="U61" s="381"/>
    </row>
    <row r="62" spans="1:21" s="110" customFormat="1" ht="13.5" customHeight="1" x14ac:dyDescent="0.15">
      <c r="A62" s="369"/>
      <c r="B62" s="108" t="s">
        <v>65</v>
      </c>
      <c r="C62" s="120"/>
      <c r="D62" s="330">
        <v>497</v>
      </c>
      <c r="E62" s="94">
        <v>51</v>
      </c>
      <c r="F62" s="95">
        <v>129</v>
      </c>
      <c r="G62" s="95">
        <v>241</v>
      </c>
      <c r="H62" s="95">
        <v>40</v>
      </c>
      <c r="I62" s="95">
        <v>8</v>
      </c>
      <c r="J62" s="96">
        <v>28</v>
      </c>
      <c r="L62" s="380">
        <f>SUMPRODUCT(E$4:I$4,E62:I62)/SUM(E62:I62)</f>
        <v>3.3731343283582089</v>
      </c>
      <c r="N62" s="107">
        <v>8</v>
      </c>
      <c r="O62" s="95">
        <v>41</v>
      </c>
      <c r="P62" s="95">
        <v>323</v>
      </c>
      <c r="Q62" s="95">
        <v>64</v>
      </c>
      <c r="R62" s="95">
        <v>16</v>
      </c>
      <c r="S62" s="96">
        <v>45</v>
      </c>
      <c r="T62" s="137"/>
      <c r="U62" s="380">
        <f>SUMPRODUCT(N$4:R$4,N62:R62)/SUM(N62:R62)</f>
        <v>2.913716814159292</v>
      </c>
    </row>
    <row r="63" spans="1:21" ht="13.5" customHeight="1" x14ac:dyDescent="0.15">
      <c r="A63" s="369"/>
      <c r="B63" s="10"/>
      <c r="C63" s="24"/>
      <c r="D63" s="341"/>
      <c r="E63" s="67">
        <v>10.261569416498995</v>
      </c>
      <c r="F63" s="68">
        <v>25.95573440643863</v>
      </c>
      <c r="G63" s="68">
        <v>48.490945674044269</v>
      </c>
      <c r="H63" s="68">
        <v>8.0482897384305829</v>
      </c>
      <c r="I63" s="68">
        <v>1.6096579476861168</v>
      </c>
      <c r="J63" s="162">
        <v>5.6338028169014089</v>
      </c>
      <c r="L63" s="381"/>
      <c r="N63" s="80">
        <v>1.6096579476861168</v>
      </c>
      <c r="O63" s="68">
        <v>8.2494969818913475</v>
      </c>
      <c r="P63" s="68">
        <v>64.989939637826964</v>
      </c>
      <c r="Q63" s="68">
        <v>12.877263581488934</v>
      </c>
      <c r="R63" s="68">
        <v>3.2193158953722336</v>
      </c>
      <c r="S63" s="162">
        <v>9.0543259557344058</v>
      </c>
      <c r="U63" s="381"/>
    </row>
    <row r="64" spans="1:21" s="110" customFormat="1" ht="13.5" customHeight="1" x14ac:dyDescent="0.15">
      <c r="A64" s="369"/>
      <c r="B64" s="108" t="s">
        <v>66</v>
      </c>
      <c r="C64" s="120"/>
      <c r="D64" s="342">
        <v>688</v>
      </c>
      <c r="E64" s="94">
        <v>47</v>
      </c>
      <c r="F64" s="95">
        <v>154</v>
      </c>
      <c r="G64" s="95">
        <v>353</v>
      </c>
      <c r="H64" s="95">
        <v>70</v>
      </c>
      <c r="I64" s="95">
        <v>19</v>
      </c>
      <c r="J64" s="96">
        <v>45</v>
      </c>
      <c r="L64" s="380">
        <f>SUMPRODUCT(E$4:I$4,E64:I64)/SUM(E64:I64)</f>
        <v>3.2177293934681184</v>
      </c>
      <c r="N64" s="107">
        <v>6</v>
      </c>
      <c r="O64" s="95">
        <v>52</v>
      </c>
      <c r="P64" s="95">
        <v>463</v>
      </c>
      <c r="Q64" s="95">
        <v>65</v>
      </c>
      <c r="R64" s="95">
        <v>36</v>
      </c>
      <c r="S64" s="96">
        <v>66</v>
      </c>
      <c r="T64" s="137"/>
      <c r="U64" s="380">
        <f>SUMPRODUCT(N$4:R$4,N64:R64)/SUM(N64:R64)</f>
        <v>2.882636655948553</v>
      </c>
    </row>
    <row r="65" spans="1:21" ht="13.5" customHeight="1" thickBot="1" x14ac:dyDescent="0.2">
      <c r="A65" s="370"/>
      <c r="B65" s="21"/>
      <c r="C65" s="26"/>
      <c r="D65" s="343"/>
      <c r="E65" s="70">
        <v>6.8313953488372086</v>
      </c>
      <c r="F65" s="71">
        <v>22.38372093023256</v>
      </c>
      <c r="G65" s="71">
        <v>51.308139534883722</v>
      </c>
      <c r="H65" s="71">
        <v>10.174418604651162</v>
      </c>
      <c r="I65" s="71">
        <v>2.7616279069767442</v>
      </c>
      <c r="J65" s="164">
        <v>6.5406976744186052</v>
      </c>
      <c r="L65" s="383"/>
      <c r="N65" s="81">
        <v>0.87209302325581395</v>
      </c>
      <c r="O65" s="71">
        <v>7.5581395348837201</v>
      </c>
      <c r="P65" s="71">
        <v>67.29651162790698</v>
      </c>
      <c r="Q65" s="71">
        <v>9.4476744186046506</v>
      </c>
      <c r="R65" s="71">
        <v>5.2325581395348841</v>
      </c>
      <c r="S65" s="164">
        <v>9.5930232558139537</v>
      </c>
      <c r="U65" s="383"/>
    </row>
    <row r="66" spans="1:21" s="110" customFormat="1" ht="13.5" customHeight="1" x14ac:dyDescent="0.15">
      <c r="A66" s="367" t="s">
        <v>73</v>
      </c>
      <c r="B66" s="108" t="s">
        <v>67</v>
      </c>
      <c r="C66" s="120"/>
      <c r="D66" s="342">
        <v>1507</v>
      </c>
      <c r="E66" s="94">
        <v>108</v>
      </c>
      <c r="F66" s="95">
        <v>325</v>
      </c>
      <c r="G66" s="95">
        <v>781</v>
      </c>
      <c r="H66" s="95">
        <v>172</v>
      </c>
      <c r="I66" s="95">
        <v>64</v>
      </c>
      <c r="J66" s="96">
        <v>57</v>
      </c>
      <c r="L66" s="382">
        <f>SUMPRODUCT(E$4:I$4,E66:I66)/SUM(E66:I66)</f>
        <v>3.1662068965517243</v>
      </c>
      <c r="N66" s="107">
        <v>16</v>
      </c>
      <c r="O66" s="95">
        <v>87</v>
      </c>
      <c r="P66" s="95">
        <v>1044</v>
      </c>
      <c r="Q66" s="95">
        <v>178</v>
      </c>
      <c r="R66" s="95">
        <v>90</v>
      </c>
      <c r="S66" s="96">
        <v>92</v>
      </c>
      <c r="T66" s="137"/>
      <c r="U66" s="382">
        <f>SUMPRODUCT(N$4:R$4,N66:R66)/SUM(N66:R66)</f>
        <v>2.8310954063604239</v>
      </c>
    </row>
    <row r="67" spans="1:21" ht="13.5" customHeight="1" x14ac:dyDescent="0.15">
      <c r="A67" s="369"/>
      <c r="B67" s="10" t="s">
        <v>68</v>
      </c>
      <c r="C67" s="24"/>
      <c r="D67" s="341"/>
      <c r="E67" s="67">
        <v>7.1665560716655614</v>
      </c>
      <c r="F67" s="68">
        <v>21.566025215660254</v>
      </c>
      <c r="G67" s="68">
        <v>51.824817518248182</v>
      </c>
      <c r="H67" s="68">
        <v>11.413404114134043</v>
      </c>
      <c r="I67" s="68">
        <v>4.2468480424684802</v>
      </c>
      <c r="J67" s="162">
        <v>3.7823490378234901</v>
      </c>
      <c r="L67" s="381"/>
      <c r="N67" s="80">
        <v>1.0617120106171201</v>
      </c>
      <c r="O67" s="68">
        <v>5.77305905773059</v>
      </c>
      <c r="P67" s="68">
        <v>69.276708692767087</v>
      </c>
      <c r="Q67" s="68">
        <v>11.81154611811546</v>
      </c>
      <c r="R67" s="68">
        <v>5.9721300597213007</v>
      </c>
      <c r="S67" s="162">
        <v>6.1048440610484409</v>
      </c>
      <c r="U67" s="381"/>
    </row>
    <row r="68" spans="1:21" s="110" customFormat="1" ht="13.5" customHeight="1" x14ac:dyDescent="0.15">
      <c r="A68" s="369"/>
      <c r="B68" s="108" t="s">
        <v>69</v>
      </c>
      <c r="C68" s="120"/>
      <c r="D68" s="342">
        <v>1187</v>
      </c>
      <c r="E68" s="94">
        <v>97</v>
      </c>
      <c r="F68" s="95">
        <v>269</v>
      </c>
      <c r="G68" s="95">
        <v>576</v>
      </c>
      <c r="H68" s="95">
        <v>151</v>
      </c>
      <c r="I68" s="95">
        <v>47</v>
      </c>
      <c r="J68" s="96">
        <v>47</v>
      </c>
      <c r="L68" s="380">
        <f>SUMPRODUCT(E$4:I$4,E68:I68)/SUM(E68:I68)</f>
        <v>3.1912280701754385</v>
      </c>
      <c r="N68" s="107">
        <v>18</v>
      </c>
      <c r="O68" s="95">
        <v>85</v>
      </c>
      <c r="P68" s="95">
        <v>851</v>
      </c>
      <c r="Q68" s="95">
        <v>110</v>
      </c>
      <c r="R68" s="95">
        <v>42</v>
      </c>
      <c r="S68" s="96">
        <v>81</v>
      </c>
      <c r="T68" s="137"/>
      <c r="U68" s="380">
        <f>SUMPRODUCT(N$4:R$4,N68:R68)/SUM(N68:R68)</f>
        <v>2.9339963833634721</v>
      </c>
    </row>
    <row r="69" spans="1:21" ht="13.5" customHeight="1" x14ac:dyDescent="0.15">
      <c r="A69" s="369"/>
      <c r="B69" s="10" t="s">
        <v>70</v>
      </c>
      <c r="C69" s="24"/>
      <c r="D69" s="341"/>
      <c r="E69" s="67">
        <v>8.1718618365627638</v>
      </c>
      <c r="F69" s="68">
        <v>22.662173546756527</v>
      </c>
      <c r="G69" s="68">
        <v>48.525695029486101</v>
      </c>
      <c r="H69" s="68">
        <v>12.721145745577084</v>
      </c>
      <c r="I69" s="68">
        <v>3.9595619208087616</v>
      </c>
      <c r="J69" s="162">
        <v>3.9595619208087616</v>
      </c>
      <c r="L69" s="381"/>
      <c r="N69" s="80">
        <v>1.5164279696714407</v>
      </c>
      <c r="O69" s="68">
        <v>7.1609098567818021</v>
      </c>
      <c r="P69" s="68">
        <v>71.693344566133106</v>
      </c>
      <c r="Q69" s="68">
        <v>9.2670598146588041</v>
      </c>
      <c r="R69" s="68">
        <v>3.5383319292333613</v>
      </c>
      <c r="S69" s="162">
        <v>6.8239258635214819</v>
      </c>
      <c r="U69" s="381"/>
    </row>
    <row r="70" spans="1:21" s="110" customFormat="1" ht="13.5" customHeight="1" x14ac:dyDescent="0.15">
      <c r="A70" s="369"/>
      <c r="B70" s="108" t="s">
        <v>361</v>
      </c>
      <c r="C70" s="120"/>
      <c r="D70" s="342">
        <v>18</v>
      </c>
      <c r="E70" s="94">
        <v>1</v>
      </c>
      <c r="F70" s="95">
        <v>5</v>
      </c>
      <c r="G70" s="95">
        <v>4</v>
      </c>
      <c r="H70" s="95">
        <v>0</v>
      </c>
      <c r="I70" s="95">
        <v>1</v>
      </c>
      <c r="J70" s="96">
        <v>7</v>
      </c>
      <c r="L70" s="380">
        <f>SUMPRODUCT(E$4:I$4,E70:I70)/SUM(E70:I70)</f>
        <v>3.4545454545454546</v>
      </c>
      <c r="N70" s="107">
        <v>1</v>
      </c>
      <c r="O70" s="95">
        <v>1</v>
      </c>
      <c r="P70" s="95">
        <v>6</v>
      </c>
      <c r="Q70" s="95">
        <v>0</v>
      </c>
      <c r="R70" s="95">
        <v>0</v>
      </c>
      <c r="S70" s="96">
        <v>10</v>
      </c>
      <c r="T70" s="137"/>
      <c r="U70" s="380">
        <f>SUMPRODUCT(N$4:R$4,N70:R70)/SUM(N70:R70)</f>
        <v>3.375</v>
      </c>
    </row>
    <row r="71" spans="1:21" ht="13.5" customHeight="1" thickBot="1" x14ac:dyDescent="0.2">
      <c r="A71" s="370"/>
      <c r="B71" s="21"/>
      <c r="C71" s="26"/>
      <c r="D71" s="343"/>
      <c r="E71" s="70">
        <v>5.5555555555555554</v>
      </c>
      <c r="F71" s="71">
        <v>27.777777777777779</v>
      </c>
      <c r="G71" s="71">
        <v>22.222222222222221</v>
      </c>
      <c r="H71" s="71">
        <v>0</v>
      </c>
      <c r="I71" s="71">
        <v>5.5555555555555554</v>
      </c>
      <c r="J71" s="164">
        <v>38.888888888888893</v>
      </c>
      <c r="L71" s="383"/>
      <c r="N71" s="81">
        <v>5.5555555555555554</v>
      </c>
      <c r="O71" s="71">
        <v>5.5555555555555554</v>
      </c>
      <c r="P71" s="71">
        <v>33.333333333333329</v>
      </c>
      <c r="Q71" s="71">
        <v>0</v>
      </c>
      <c r="R71" s="71">
        <v>0</v>
      </c>
      <c r="S71" s="164">
        <v>55.555555555555557</v>
      </c>
      <c r="U71" s="383"/>
    </row>
    <row r="72" spans="1:21" s="110" customFormat="1" ht="13.5" customHeight="1" x14ac:dyDescent="0.15">
      <c r="A72" s="367" t="s">
        <v>510</v>
      </c>
      <c r="B72" s="108" t="s">
        <v>511</v>
      </c>
      <c r="C72" s="120"/>
      <c r="D72" s="342">
        <v>1212</v>
      </c>
      <c r="E72" s="94">
        <v>73</v>
      </c>
      <c r="F72" s="95">
        <v>265</v>
      </c>
      <c r="G72" s="95">
        <v>635</v>
      </c>
      <c r="H72" s="95">
        <v>153</v>
      </c>
      <c r="I72" s="95">
        <v>57</v>
      </c>
      <c r="J72" s="96">
        <v>29</v>
      </c>
      <c r="L72" s="382">
        <f>SUMPRODUCT(E$4:I$4,E72:I72)/SUM(E72:I72)</f>
        <v>3.1217244294167372</v>
      </c>
      <c r="N72" s="107">
        <v>14</v>
      </c>
      <c r="O72" s="95">
        <v>67</v>
      </c>
      <c r="P72" s="95">
        <v>891</v>
      </c>
      <c r="Q72" s="95">
        <v>126</v>
      </c>
      <c r="R72" s="95">
        <v>65</v>
      </c>
      <c r="S72" s="96">
        <v>49</v>
      </c>
      <c r="T72" s="137"/>
      <c r="U72" s="382">
        <f>SUMPRODUCT(N$4:R$4,N72:R72)/SUM(N72:R72)</f>
        <v>2.8615649183147034</v>
      </c>
    </row>
    <row r="73" spans="1:21" ht="13.5" customHeight="1" x14ac:dyDescent="0.15">
      <c r="A73" s="367"/>
      <c r="B73" s="10" t="s">
        <v>512</v>
      </c>
      <c r="C73" s="24"/>
      <c r="D73" s="341"/>
      <c r="E73" s="67">
        <v>6.0231023102310228</v>
      </c>
      <c r="F73" s="68">
        <v>21.864686468646866</v>
      </c>
      <c r="G73" s="68">
        <v>52.39273927392739</v>
      </c>
      <c r="H73" s="68">
        <v>12.623762376237623</v>
      </c>
      <c r="I73" s="68">
        <v>4.7029702970297027</v>
      </c>
      <c r="J73" s="162">
        <v>2.3927392739273929</v>
      </c>
      <c r="L73" s="381"/>
      <c r="N73" s="80">
        <v>1.1551155115511551</v>
      </c>
      <c r="O73" s="68">
        <v>5.5280528052805282</v>
      </c>
      <c r="P73" s="68">
        <v>73.514851485148512</v>
      </c>
      <c r="Q73" s="68">
        <v>10.396039603960396</v>
      </c>
      <c r="R73" s="68">
        <v>5.3630363036303628</v>
      </c>
      <c r="S73" s="162">
        <v>4.0429042904290426</v>
      </c>
      <c r="U73" s="381"/>
    </row>
    <row r="74" spans="1:21" s="110" customFormat="1" ht="13.5" customHeight="1" x14ac:dyDescent="0.15">
      <c r="A74" s="367"/>
      <c r="B74" s="108" t="s">
        <v>513</v>
      </c>
      <c r="C74" s="120"/>
      <c r="D74" s="342">
        <v>422</v>
      </c>
      <c r="E74" s="94">
        <v>32</v>
      </c>
      <c r="F74" s="95">
        <v>83</v>
      </c>
      <c r="G74" s="95">
        <v>220</v>
      </c>
      <c r="H74" s="95">
        <v>59</v>
      </c>
      <c r="I74" s="95">
        <v>20</v>
      </c>
      <c r="J74" s="96">
        <v>8</v>
      </c>
      <c r="L74" s="380">
        <f>SUMPRODUCT(E$4:I$4,E74:I74)/SUM(E74:I74)</f>
        <v>3.1159420289855073</v>
      </c>
      <c r="N74" s="107">
        <v>2</v>
      </c>
      <c r="O74" s="95">
        <v>24</v>
      </c>
      <c r="P74" s="95">
        <v>321</v>
      </c>
      <c r="Q74" s="95">
        <v>45</v>
      </c>
      <c r="R74" s="95">
        <v>16</v>
      </c>
      <c r="S74" s="96">
        <v>14</v>
      </c>
      <c r="T74" s="137"/>
      <c r="U74" s="380">
        <f>SUMPRODUCT(N$4:R$4,N74:R74)/SUM(N74:R74)</f>
        <v>2.8799019607843137</v>
      </c>
    </row>
    <row r="75" spans="1:21" ht="13.5" customHeight="1" x14ac:dyDescent="0.15">
      <c r="A75" s="367"/>
      <c r="B75" s="10" t="s">
        <v>512</v>
      </c>
      <c r="C75" s="24"/>
      <c r="D75" s="341"/>
      <c r="E75" s="67">
        <v>7.5829383886255926</v>
      </c>
      <c r="F75" s="68">
        <v>19.66824644549763</v>
      </c>
      <c r="G75" s="68">
        <v>52.132701421800952</v>
      </c>
      <c r="H75" s="68">
        <v>13.981042654028435</v>
      </c>
      <c r="I75" s="68">
        <v>4.7393364928909953</v>
      </c>
      <c r="J75" s="162">
        <v>1.8957345971563981</v>
      </c>
      <c r="L75" s="381"/>
      <c r="N75" s="80">
        <v>0.47393364928909953</v>
      </c>
      <c r="O75" s="68">
        <v>5.6872037914691944</v>
      </c>
      <c r="P75" s="68">
        <v>76.06635071090048</v>
      </c>
      <c r="Q75" s="68">
        <v>10.66350710900474</v>
      </c>
      <c r="R75" s="68">
        <v>3.7914691943127963</v>
      </c>
      <c r="S75" s="162">
        <v>3.3175355450236967</v>
      </c>
      <c r="U75" s="381"/>
    </row>
    <row r="76" spans="1:21" s="110" customFormat="1" ht="13.5" customHeight="1" x14ac:dyDescent="0.15">
      <c r="A76" s="367"/>
      <c r="B76" s="108" t="s">
        <v>514</v>
      </c>
      <c r="C76" s="120"/>
      <c r="D76" s="342">
        <v>1078</v>
      </c>
      <c r="E76" s="94">
        <v>101</v>
      </c>
      <c r="F76" s="95">
        <v>251</v>
      </c>
      <c r="G76" s="95">
        <v>506</v>
      </c>
      <c r="H76" s="95">
        <v>111</v>
      </c>
      <c r="I76" s="95">
        <v>35</v>
      </c>
      <c r="J76" s="96">
        <v>74</v>
      </c>
      <c r="L76" s="380">
        <f>SUMPRODUCT(E$4:I$4,E76:I76)/SUM(E76:I76)</f>
        <v>3.2709163346613548</v>
      </c>
      <c r="N76" s="107">
        <v>19</v>
      </c>
      <c r="O76" s="95">
        <v>82</v>
      </c>
      <c r="P76" s="95">
        <v>689</v>
      </c>
      <c r="Q76" s="95">
        <v>117</v>
      </c>
      <c r="R76" s="95">
        <v>51</v>
      </c>
      <c r="S76" s="96">
        <v>120</v>
      </c>
      <c r="T76" s="137"/>
      <c r="U76" s="380">
        <f>SUMPRODUCT(N$4:R$4,N76:R76)/SUM(N76:R76)</f>
        <v>2.8966597077244258</v>
      </c>
    </row>
    <row r="77" spans="1:21" ht="13.5" customHeight="1" thickBot="1" x14ac:dyDescent="0.2">
      <c r="A77" s="368"/>
      <c r="B77" s="21"/>
      <c r="C77" s="26"/>
      <c r="D77" s="343"/>
      <c r="E77" s="70">
        <v>9.3692022263450827</v>
      </c>
      <c r="F77" s="71">
        <v>23.283858998144712</v>
      </c>
      <c r="G77" s="71">
        <v>46.938775510204081</v>
      </c>
      <c r="H77" s="71">
        <v>10.296846011131725</v>
      </c>
      <c r="I77" s="71">
        <v>3.2467532467532463</v>
      </c>
      <c r="J77" s="164">
        <v>6.8645640074211505</v>
      </c>
      <c r="L77" s="383"/>
      <c r="N77" s="81">
        <v>1.7625231910946195</v>
      </c>
      <c r="O77" s="71">
        <v>7.6066790352504636</v>
      </c>
      <c r="P77" s="71">
        <v>63.914656771799628</v>
      </c>
      <c r="Q77" s="71">
        <v>10.853432282003711</v>
      </c>
      <c r="R77" s="71">
        <v>4.7309833024118735</v>
      </c>
      <c r="S77" s="164">
        <v>11.131725417439704</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333</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260" t="s">
        <v>137</v>
      </c>
      <c r="R5" s="86" t="s">
        <v>138</v>
      </c>
      <c r="S5" s="88" t="s">
        <v>357</v>
      </c>
      <c r="U5" s="132" t="s">
        <v>130</v>
      </c>
    </row>
    <row r="6" spans="1:22" s="110" customFormat="1" ht="13.5" customHeight="1" x14ac:dyDescent="0.15">
      <c r="A6" s="116" t="s">
        <v>29</v>
      </c>
      <c r="B6" s="117"/>
      <c r="C6" s="117"/>
      <c r="D6" s="338">
        <v>2712</v>
      </c>
      <c r="E6" s="91">
        <v>694</v>
      </c>
      <c r="F6" s="92">
        <v>1110</v>
      </c>
      <c r="G6" s="92">
        <v>680</v>
      </c>
      <c r="H6" s="92">
        <v>88</v>
      </c>
      <c r="I6" s="92">
        <v>21</v>
      </c>
      <c r="J6" s="93">
        <v>119</v>
      </c>
      <c r="K6" s="133"/>
      <c r="L6" s="382">
        <f>SUMPRODUCT(E$4:I$4,E6:I6)/SUM(E6:I6)</f>
        <v>3.9132279213266488</v>
      </c>
      <c r="N6" s="100">
        <v>28</v>
      </c>
      <c r="O6" s="92">
        <v>215</v>
      </c>
      <c r="P6" s="92">
        <v>1702</v>
      </c>
      <c r="Q6" s="92">
        <v>435</v>
      </c>
      <c r="R6" s="92">
        <v>145</v>
      </c>
      <c r="S6" s="93">
        <v>187</v>
      </c>
      <c r="T6" s="137"/>
      <c r="U6" s="382">
        <f>SUMPRODUCT(N$4:R$4,N6:R6)/SUM(N6:R6)</f>
        <v>2.82019801980198</v>
      </c>
    </row>
    <row r="7" spans="1:22" ht="13.5" customHeight="1" thickBot="1" x14ac:dyDescent="0.2">
      <c r="A7" s="8"/>
      <c r="B7" s="9"/>
      <c r="C7" s="9"/>
      <c r="D7" s="339"/>
      <c r="E7" s="64">
        <v>25.58997050147493</v>
      </c>
      <c r="F7" s="65">
        <v>40.929203539823014</v>
      </c>
      <c r="G7" s="65">
        <v>25.073746312684364</v>
      </c>
      <c r="H7" s="65">
        <v>3.2448377581120944</v>
      </c>
      <c r="I7" s="65">
        <v>0.77433628318584069</v>
      </c>
      <c r="J7" s="163">
        <v>4.387905604719764</v>
      </c>
      <c r="K7" s="134"/>
      <c r="L7" s="383"/>
      <c r="N7" s="79">
        <v>1.0324483775811208</v>
      </c>
      <c r="O7" s="65">
        <v>7.9277286135693208</v>
      </c>
      <c r="P7" s="65">
        <v>62.75811209439528</v>
      </c>
      <c r="Q7" s="65">
        <v>16.039823008849556</v>
      </c>
      <c r="R7" s="65">
        <v>5.3466076696165192</v>
      </c>
      <c r="S7" s="163">
        <v>6.8952802359882011</v>
      </c>
      <c r="U7" s="383"/>
    </row>
    <row r="8" spans="1:22" s="110" customFormat="1" ht="13.5" customHeight="1" x14ac:dyDescent="0.15">
      <c r="A8" s="371" t="s">
        <v>30</v>
      </c>
      <c r="B8" s="118" t="s">
        <v>32</v>
      </c>
      <c r="C8" s="119"/>
      <c r="D8" s="340">
        <v>1272</v>
      </c>
      <c r="E8" s="101">
        <v>327</v>
      </c>
      <c r="F8" s="102">
        <v>516</v>
      </c>
      <c r="G8" s="102">
        <v>322</v>
      </c>
      <c r="H8" s="102">
        <v>40</v>
      </c>
      <c r="I8" s="102">
        <v>9</v>
      </c>
      <c r="J8" s="105">
        <v>58</v>
      </c>
      <c r="K8" s="133"/>
      <c r="L8" s="382">
        <f>SUMPRODUCT(E$4:I$4,E8:I8)/SUM(E8:I8)</f>
        <v>3.915980230642504</v>
      </c>
      <c r="N8" s="104">
        <v>7</v>
      </c>
      <c r="O8" s="102">
        <v>105</v>
      </c>
      <c r="P8" s="102">
        <v>797</v>
      </c>
      <c r="Q8" s="102">
        <v>205</v>
      </c>
      <c r="R8" s="102">
        <v>67</v>
      </c>
      <c r="S8" s="105">
        <v>91</v>
      </c>
      <c r="T8" s="137"/>
      <c r="U8" s="382">
        <f>SUMPRODUCT(N$4:R$4,N8:R8)/SUM(N8:R8)</f>
        <v>2.8137171888230315</v>
      </c>
    </row>
    <row r="9" spans="1:22" ht="13.5" customHeight="1" x14ac:dyDescent="0.15">
      <c r="A9" s="369"/>
      <c r="B9" s="10"/>
      <c r="C9" s="24"/>
      <c r="D9" s="341"/>
      <c r="E9" s="67">
        <v>25.707547169811324</v>
      </c>
      <c r="F9" s="68">
        <v>40.566037735849058</v>
      </c>
      <c r="G9" s="68">
        <v>25.314465408805031</v>
      </c>
      <c r="H9" s="68">
        <v>3.1446540880503147</v>
      </c>
      <c r="I9" s="68">
        <v>0.70754716981132082</v>
      </c>
      <c r="J9" s="162">
        <v>4.5597484276729556</v>
      </c>
      <c r="K9" s="134"/>
      <c r="L9" s="381"/>
      <c r="N9" s="80">
        <v>0.55031446540880502</v>
      </c>
      <c r="O9" s="68">
        <v>8.2547169811320753</v>
      </c>
      <c r="P9" s="68">
        <v>62.657232704402524</v>
      </c>
      <c r="Q9" s="68">
        <v>16.116352201257861</v>
      </c>
      <c r="R9" s="68">
        <v>5.267295597484277</v>
      </c>
      <c r="S9" s="162">
        <v>7.1540880503144653</v>
      </c>
      <c r="U9" s="381"/>
    </row>
    <row r="10" spans="1:22" s="110" customFormat="1" ht="13.5" customHeight="1" x14ac:dyDescent="0.15">
      <c r="A10" s="369"/>
      <c r="B10" s="108" t="s">
        <v>34</v>
      </c>
      <c r="C10" s="120"/>
      <c r="D10" s="342">
        <v>279</v>
      </c>
      <c r="E10" s="94">
        <v>81</v>
      </c>
      <c r="F10" s="95">
        <v>116</v>
      </c>
      <c r="G10" s="95">
        <v>61</v>
      </c>
      <c r="H10" s="95">
        <v>11</v>
      </c>
      <c r="I10" s="95">
        <v>2</v>
      </c>
      <c r="J10" s="96">
        <v>8</v>
      </c>
      <c r="K10" s="127"/>
      <c r="L10" s="380">
        <f>SUMPRODUCT(E$4:I$4,E10:I10)/SUM(E10:I10)</f>
        <v>3.9704797047970479</v>
      </c>
      <c r="N10" s="107">
        <v>7</v>
      </c>
      <c r="O10" s="95">
        <v>27</v>
      </c>
      <c r="P10" s="95">
        <v>176</v>
      </c>
      <c r="Q10" s="95">
        <v>44</v>
      </c>
      <c r="R10" s="95">
        <v>12</v>
      </c>
      <c r="S10" s="96">
        <v>13</v>
      </c>
      <c r="T10" s="137"/>
      <c r="U10" s="380">
        <f>SUMPRODUCT(N$4:R$4,N10:R10)/SUM(N10:R10)</f>
        <v>2.8984962406015038</v>
      </c>
    </row>
    <row r="11" spans="1:22" ht="13.5" customHeight="1" x14ac:dyDescent="0.15">
      <c r="A11" s="369"/>
      <c r="B11" s="10"/>
      <c r="C11" s="24"/>
      <c r="D11" s="341"/>
      <c r="E11" s="67">
        <v>29.032258064516132</v>
      </c>
      <c r="F11" s="68">
        <v>41.577060931899638</v>
      </c>
      <c r="G11" s="68">
        <v>21.863799283154123</v>
      </c>
      <c r="H11" s="68">
        <v>3.9426523297491038</v>
      </c>
      <c r="I11" s="68">
        <v>0.71684587813620071</v>
      </c>
      <c r="J11" s="162">
        <v>2.8673835125448028</v>
      </c>
      <c r="K11" s="128"/>
      <c r="L11" s="381"/>
      <c r="N11" s="80">
        <v>2.5089605734767026</v>
      </c>
      <c r="O11" s="68">
        <v>9.67741935483871</v>
      </c>
      <c r="P11" s="68">
        <v>63.082437275985662</v>
      </c>
      <c r="Q11" s="68">
        <v>15.770609318996415</v>
      </c>
      <c r="R11" s="68">
        <v>4.3010752688172049</v>
      </c>
      <c r="S11" s="162">
        <v>4.6594982078853047</v>
      </c>
      <c r="U11" s="381"/>
    </row>
    <row r="12" spans="1:22" s="110" customFormat="1" ht="13.5" customHeight="1" x14ac:dyDescent="0.15">
      <c r="A12" s="369"/>
      <c r="B12" s="108" t="s">
        <v>36</v>
      </c>
      <c r="C12" s="120"/>
      <c r="D12" s="342">
        <v>680</v>
      </c>
      <c r="E12" s="94">
        <v>159</v>
      </c>
      <c r="F12" s="95">
        <v>292</v>
      </c>
      <c r="G12" s="95">
        <v>171</v>
      </c>
      <c r="H12" s="95">
        <v>21</v>
      </c>
      <c r="I12" s="95">
        <v>6</v>
      </c>
      <c r="J12" s="96">
        <v>31</v>
      </c>
      <c r="K12" s="127"/>
      <c r="L12" s="380">
        <f>SUMPRODUCT(E$4:I$4,E12:I12)/SUM(E12:I12)</f>
        <v>3.889060092449923</v>
      </c>
      <c r="N12" s="107">
        <v>12</v>
      </c>
      <c r="O12" s="95">
        <v>55</v>
      </c>
      <c r="P12" s="95">
        <v>430</v>
      </c>
      <c r="Q12" s="95">
        <v>110</v>
      </c>
      <c r="R12" s="95">
        <v>28</v>
      </c>
      <c r="S12" s="96">
        <v>45</v>
      </c>
      <c r="T12" s="137"/>
      <c r="U12" s="380">
        <f>SUMPRODUCT(N$4:R$4,N12:R12)/SUM(N12:R12)</f>
        <v>2.8629921259842521</v>
      </c>
    </row>
    <row r="13" spans="1:22" ht="13.5" customHeight="1" x14ac:dyDescent="0.15">
      <c r="A13" s="369"/>
      <c r="B13" s="10"/>
      <c r="C13" s="24"/>
      <c r="D13" s="341"/>
      <c r="E13" s="67">
        <v>23.382352941176471</v>
      </c>
      <c r="F13" s="68">
        <v>42.941176470588232</v>
      </c>
      <c r="G13" s="68">
        <v>25.147058823529413</v>
      </c>
      <c r="H13" s="68">
        <v>3.0882352941176472</v>
      </c>
      <c r="I13" s="68">
        <v>0.88235294117647056</v>
      </c>
      <c r="J13" s="162">
        <v>4.5588235294117645</v>
      </c>
      <c r="K13" s="128"/>
      <c r="L13" s="381"/>
      <c r="N13" s="80">
        <v>1.7647058823529411</v>
      </c>
      <c r="O13" s="68">
        <v>8.0882352941176467</v>
      </c>
      <c r="P13" s="68">
        <v>63.235294117647058</v>
      </c>
      <c r="Q13" s="68">
        <v>16.176470588235293</v>
      </c>
      <c r="R13" s="68">
        <v>4.117647058823529</v>
      </c>
      <c r="S13" s="162">
        <v>6.6176470588235299</v>
      </c>
      <c r="U13" s="381"/>
    </row>
    <row r="14" spans="1:22" s="110" customFormat="1" ht="13.5" customHeight="1" x14ac:dyDescent="0.15">
      <c r="A14" s="369"/>
      <c r="B14" s="108" t="s">
        <v>38</v>
      </c>
      <c r="C14" s="120"/>
      <c r="D14" s="342">
        <v>196</v>
      </c>
      <c r="E14" s="94">
        <v>60</v>
      </c>
      <c r="F14" s="95">
        <v>78</v>
      </c>
      <c r="G14" s="95">
        <v>41</v>
      </c>
      <c r="H14" s="95">
        <v>9</v>
      </c>
      <c r="I14" s="95">
        <v>1</v>
      </c>
      <c r="J14" s="96">
        <v>7</v>
      </c>
      <c r="K14" s="127"/>
      <c r="L14" s="380">
        <f>SUMPRODUCT(E$4:I$4,E14:I14)/SUM(E14:I14)</f>
        <v>3.9894179894179893</v>
      </c>
      <c r="N14" s="107">
        <v>0</v>
      </c>
      <c r="O14" s="95">
        <v>16</v>
      </c>
      <c r="P14" s="95">
        <v>117</v>
      </c>
      <c r="Q14" s="95">
        <v>38</v>
      </c>
      <c r="R14" s="95">
        <v>13</v>
      </c>
      <c r="S14" s="96">
        <v>12</v>
      </c>
      <c r="T14" s="137"/>
      <c r="U14" s="380">
        <f>SUMPRODUCT(N$4:R$4,N14:R14)/SUM(N14:R14)</f>
        <v>2.7391304347826089</v>
      </c>
    </row>
    <row r="15" spans="1:22" ht="13.5" customHeight="1" x14ac:dyDescent="0.15">
      <c r="A15" s="369"/>
      <c r="B15" s="10"/>
      <c r="C15" s="24"/>
      <c r="D15" s="341"/>
      <c r="E15" s="67">
        <v>30.612244897959183</v>
      </c>
      <c r="F15" s="68">
        <v>39.795918367346935</v>
      </c>
      <c r="G15" s="68">
        <v>20.918367346938776</v>
      </c>
      <c r="H15" s="68">
        <v>4.591836734693878</v>
      </c>
      <c r="I15" s="68">
        <v>0.51020408163265307</v>
      </c>
      <c r="J15" s="162">
        <v>3.5714285714285712</v>
      </c>
      <c r="K15" s="128"/>
      <c r="L15" s="381"/>
      <c r="N15" s="80">
        <v>0</v>
      </c>
      <c r="O15" s="68">
        <v>8.1632653061224492</v>
      </c>
      <c r="P15" s="68">
        <v>59.693877551020414</v>
      </c>
      <c r="Q15" s="68">
        <v>19.387755102040817</v>
      </c>
      <c r="R15" s="68">
        <v>6.6326530612244898</v>
      </c>
      <c r="S15" s="162">
        <v>6.1224489795918364</v>
      </c>
      <c r="U15" s="381"/>
    </row>
    <row r="16" spans="1:22" s="110" customFormat="1" ht="13.5" customHeight="1" x14ac:dyDescent="0.15">
      <c r="A16" s="369"/>
      <c r="B16" s="108" t="s">
        <v>40</v>
      </c>
      <c r="C16" s="120"/>
      <c r="D16" s="342">
        <v>191</v>
      </c>
      <c r="E16" s="94">
        <v>40</v>
      </c>
      <c r="F16" s="95">
        <v>71</v>
      </c>
      <c r="G16" s="95">
        <v>63</v>
      </c>
      <c r="H16" s="95">
        <v>3</v>
      </c>
      <c r="I16" s="95">
        <v>2</v>
      </c>
      <c r="J16" s="96">
        <v>12</v>
      </c>
      <c r="K16" s="127"/>
      <c r="L16" s="380">
        <f>SUMPRODUCT(E$4:I$4,E16:I16)/SUM(E16:I16)</f>
        <v>3.8044692737430168</v>
      </c>
      <c r="N16" s="107">
        <v>1</v>
      </c>
      <c r="O16" s="95">
        <v>9</v>
      </c>
      <c r="P16" s="95">
        <v>120</v>
      </c>
      <c r="Q16" s="95">
        <v>24</v>
      </c>
      <c r="R16" s="95">
        <v>19</v>
      </c>
      <c r="S16" s="96">
        <v>18</v>
      </c>
      <c r="T16" s="137"/>
      <c r="U16" s="380">
        <f>SUMPRODUCT(N$4:R$4,N16:R16)/SUM(N16:R16)</f>
        <v>2.7052023121387285</v>
      </c>
    </row>
    <row r="17" spans="1:21" ht="13.5" customHeight="1" x14ac:dyDescent="0.15">
      <c r="A17" s="369"/>
      <c r="B17" s="10"/>
      <c r="C17" s="24"/>
      <c r="D17" s="341"/>
      <c r="E17" s="67">
        <v>20.94240837696335</v>
      </c>
      <c r="F17" s="68">
        <v>37.172774869109951</v>
      </c>
      <c r="G17" s="68">
        <v>32.984293193717278</v>
      </c>
      <c r="H17" s="68">
        <v>1.5706806282722512</v>
      </c>
      <c r="I17" s="68">
        <v>1.0471204188481675</v>
      </c>
      <c r="J17" s="162">
        <v>6.2827225130890048</v>
      </c>
      <c r="K17" s="128"/>
      <c r="L17" s="381"/>
      <c r="N17" s="80">
        <v>0.52356020942408377</v>
      </c>
      <c r="O17" s="68">
        <v>4.7120418848167542</v>
      </c>
      <c r="P17" s="68">
        <v>62.827225130890049</v>
      </c>
      <c r="Q17" s="68">
        <v>12.56544502617801</v>
      </c>
      <c r="R17" s="68">
        <v>9.9476439790575917</v>
      </c>
      <c r="S17" s="162">
        <v>9.4240837696335085</v>
      </c>
      <c r="U17" s="381"/>
    </row>
    <row r="18" spans="1:21" s="110" customFormat="1" ht="13.5" customHeight="1" x14ac:dyDescent="0.15">
      <c r="A18" s="369"/>
      <c r="B18" s="108" t="s">
        <v>42</v>
      </c>
      <c r="C18" s="120"/>
      <c r="D18" s="342">
        <v>94</v>
      </c>
      <c r="E18" s="94">
        <v>27</v>
      </c>
      <c r="F18" s="95">
        <v>37</v>
      </c>
      <c r="G18" s="95">
        <v>22</v>
      </c>
      <c r="H18" s="95">
        <v>4</v>
      </c>
      <c r="I18" s="95">
        <v>1</v>
      </c>
      <c r="J18" s="96">
        <v>3</v>
      </c>
      <c r="K18" s="127"/>
      <c r="L18" s="380">
        <f>SUMPRODUCT(E$4:I$4,E18:I18)/SUM(E18:I18)</f>
        <v>3.9340659340659339</v>
      </c>
      <c r="N18" s="107">
        <v>1</v>
      </c>
      <c r="O18" s="95">
        <v>3</v>
      </c>
      <c r="P18" s="95">
        <v>62</v>
      </c>
      <c r="Q18" s="95">
        <v>14</v>
      </c>
      <c r="R18" s="95">
        <v>6</v>
      </c>
      <c r="S18" s="96">
        <v>8</v>
      </c>
      <c r="T18" s="137"/>
      <c r="U18" s="380">
        <f>SUMPRODUCT(N$4:R$4,N18:R18)/SUM(N18:R18)</f>
        <v>2.7558139534883721</v>
      </c>
    </row>
    <row r="19" spans="1:21" ht="13.5" customHeight="1" thickBot="1" x14ac:dyDescent="0.2">
      <c r="A19" s="370"/>
      <c r="B19" s="21"/>
      <c r="C19" s="26"/>
      <c r="D19" s="343"/>
      <c r="E19" s="70">
        <v>28.723404255319153</v>
      </c>
      <c r="F19" s="71">
        <v>39.361702127659576</v>
      </c>
      <c r="G19" s="71">
        <v>23.404255319148938</v>
      </c>
      <c r="H19" s="71">
        <v>4.2553191489361701</v>
      </c>
      <c r="I19" s="71">
        <v>1.0638297872340425</v>
      </c>
      <c r="J19" s="164">
        <v>3.1914893617021276</v>
      </c>
      <c r="K19" s="128"/>
      <c r="L19" s="383"/>
      <c r="N19" s="81">
        <v>1.0638297872340425</v>
      </c>
      <c r="O19" s="71">
        <v>3.1914893617021276</v>
      </c>
      <c r="P19" s="71">
        <v>65.957446808510639</v>
      </c>
      <c r="Q19" s="71">
        <v>14.893617021276595</v>
      </c>
      <c r="R19" s="71">
        <v>6.3829787234042552</v>
      </c>
      <c r="S19" s="164">
        <v>8.5106382978723403</v>
      </c>
      <c r="U19" s="383"/>
    </row>
    <row r="20" spans="1:21" s="111" customFormat="1" ht="13.5" customHeight="1" x14ac:dyDescent="0.15">
      <c r="A20" s="372" t="s">
        <v>0</v>
      </c>
      <c r="B20" s="103" t="s">
        <v>1</v>
      </c>
      <c r="C20" s="121"/>
      <c r="D20" s="340">
        <v>1088</v>
      </c>
      <c r="E20" s="101">
        <v>260</v>
      </c>
      <c r="F20" s="102">
        <v>425</v>
      </c>
      <c r="G20" s="102">
        <v>306</v>
      </c>
      <c r="H20" s="102">
        <v>47</v>
      </c>
      <c r="I20" s="102">
        <v>10</v>
      </c>
      <c r="J20" s="105">
        <v>40</v>
      </c>
      <c r="K20" s="129"/>
      <c r="L20" s="382">
        <f>SUMPRODUCT(E$4:I$4,E20:I20)/SUM(E20:I20)</f>
        <v>3.8377862595419847</v>
      </c>
      <c r="N20" s="104">
        <v>10</v>
      </c>
      <c r="O20" s="102">
        <v>95</v>
      </c>
      <c r="P20" s="102">
        <v>714</v>
      </c>
      <c r="Q20" s="102">
        <v>157</v>
      </c>
      <c r="R20" s="102">
        <v>50</v>
      </c>
      <c r="S20" s="105">
        <v>62</v>
      </c>
      <c r="T20" s="4"/>
      <c r="U20" s="382">
        <f>SUMPRODUCT(N$4:R$4,N20:R20)/SUM(N20:R20)</f>
        <v>2.861598440545809</v>
      </c>
    </row>
    <row r="21" spans="1:21" s="22" customFormat="1" ht="13.5" customHeight="1" x14ac:dyDescent="0.15">
      <c r="A21" s="373"/>
      <c r="B21" s="23"/>
      <c r="C21" s="25"/>
      <c r="D21" s="341"/>
      <c r="E21" s="67">
        <v>23.897058823529413</v>
      </c>
      <c r="F21" s="68">
        <v>39.0625</v>
      </c>
      <c r="G21" s="68">
        <v>28.125</v>
      </c>
      <c r="H21" s="68">
        <v>4.3198529411764701</v>
      </c>
      <c r="I21" s="68">
        <v>0.91911764705882359</v>
      </c>
      <c r="J21" s="162">
        <v>3.6764705882352944</v>
      </c>
      <c r="L21" s="381"/>
      <c r="N21" s="80">
        <v>0.91911764705882359</v>
      </c>
      <c r="O21" s="68">
        <v>8.7316176470588225</v>
      </c>
      <c r="P21" s="68">
        <v>65.625</v>
      </c>
      <c r="Q21" s="68">
        <v>14.430147058823529</v>
      </c>
      <c r="R21" s="68">
        <v>4.5955882352941178</v>
      </c>
      <c r="S21" s="162">
        <v>5.6985294117647056</v>
      </c>
      <c r="T21" s="4"/>
      <c r="U21" s="381"/>
    </row>
    <row r="22" spans="1:21" s="111" customFormat="1" ht="13.5" customHeight="1" x14ac:dyDescent="0.15">
      <c r="A22" s="373"/>
      <c r="B22" s="106" t="s">
        <v>2</v>
      </c>
      <c r="C22" s="122"/>
      <c r="D22" s="342">
        <v>1538</v>
      </c>
      <c r="E22" s="94">
        <v>409</v>
      </c>
      <c r="F22" s="95">
        <v>658</v>
      </c>
      <c r="G22" s="95">
        <v>355</v>
      </c>
      <c r="H22" s="95">
        <v>39</v>
      </c>
      <c r="I22" s="95">
        <v>11</v>
      </c>
      <c r="J22" s="96">
        <v>66</v>
      </c>
      <c r="L22" s="380">
        <f>SUMPRODUCT(E$4:I$4,E22:I22)/SUM(E22:I22)</f>
        <v>3.9612771739130435</v>
      </c>
      <c r="N22" s="107">
        <v>18</v>
      </c>
      <c r="O22" s="95">
        <v>114</v>
      </c>
      <c r="P22" s="95">
        <v>942</v>
      </c>
      <c r="Q22" s="95">
        <v>265</v>
      </c>
      <c r="R22" s="95">
        <v>91</v>
      </c>
      <c r="S22" s="96">
        <v>108</v>
      </c>
      <c r="T22" s="4"/>
      <c r="U22" s="380">
        <f>SUMPRODUCT(N$4:R$4,N22:R22)/SUM(N22:R22)</f>
        <v>2.7923076923076922</v>
      </c>
    </row>
    <row r="23" spans="1:21" s="22" customFormat="1" ht="13.5" customHeight="1" x14ac:dyDescent="0.15">
      <c r="A23" s="373"/>
      <c r="B23" s="23"/>
      <c r="C23" s="25"/>
      <c r="D23" s="341"/>
      <c r="E23" s="67">
        <v>26.592977893368008</v>
      </c>
      <c r="F23" s="68">
        <v>42.782834850455139</v>
      </c>
      <c r="G23" s="68">
        <v>23.081924577373211</v>
      </c>
      <c r="H23" s="68">
        <v>2.5357607282184653</v>
      </c>
      <c r="I23" s="68">
        <v>0.71521456436931075</v>
      </c>
      <c r="J23" s="162">
        <v>4.2912873862158651</v>
      </c>
      <c r="L23" s="381"/>
      <c r="N23" s="80">
        <v>1.1703511053315996</v>
      </c>
      <c r="O23" s="68">
        <v>7.4122236671001307</v>
      </c>
      <c r="P23" s="68">
        <v>61.248374512353706</v>
      </c>
      <c r="Q23" s="68">
        <v>17.230169050715212</v>
      </c>
      <c r="R23" s="68">
        <v>5.9167750325097535</v>
      </c>
      <c r="S23" s="162">
        <v>7.0221066319895966</v>
      </c>
      <c r="T23" s="4"/>
      <c r="U23" s="381"/>
    </row>
    <row r="24" spans="1:21" s="111" customFormat="1" ht="13.5" customHeight="1" x14ac:dyDescent="0.15">
      <c r="A24" s="373"/>
      <c r="B24" s="106" t="s">
        <v>45</v>
      </c>
      <c r="C24" s="122"/>
      <c r="D24" s="342">
        <v>86</v>
      </c>
      <c r="E24" s="94">
        <v>25</v>
      </c>
      <c r="F24" s="95">
        <v>27</v>
      </c>
      <c r="G24" s="95">
        <v>19</v>
      </c>
      <c r="H24" s="95">
        <v>2</v>
      </c>
      <c r="I24" s="95">
        <v>0</v>
      </c>
      <c r="J24" s="96">
        <v>13</v>
      </c>
      <c r="L24" s="380">
        <f>SUMPRODUCT(E$4:I$4,E24:I24)/SUM(E24:I24)</f>
        <v>4.0273972602739727</v>
      </c>
      <c r="N24" s="107">
        <v>0</v>
      </c>
      <c r="O24" s="95">
        <v>6</v>
      </c>
      <c r="P24" s="95">
        <v>46</v>
      </c>
      <c r="Q24" s="95">
        <v>13</v>
      </c>
      <c r="R24" s="95">
        <v>4</v>
      </c>
      <c r="S24" s="96">
        <v>17</v>
      </c>
      <c r="T24" s="4"/>
      <c r="U24" s="380">
        <f>SUMPRODUCT(N$4:R$4,N24:R24)/SUM(N24:R24)</f>
        <v>2.7826086956521738</v>
      </c>
    </row>
    <row r="25" spans="1:21" s="22" customFormat="1" ht="13.5" customHeight="1" thickBot="1" x14ac:dyDescent="0.2">
      <c r="A25" s="374"/>
      <c r="B25" s="61"/>
      <c r="C25" s="62"/>
      <c r="D25" s="343"/>
      <c r="E25" s="70">
        <v>29.069767441860467</v>
      </c>
      <c r="F25" s="71">
        <v>31.395348837209301</v>
      </c>
      <c r="G25" s="71">
        <v>22.093023255813954</v>
      </c>
      <c r="H25" s="71">
        <v>2.3255813953488373</v>
      </c>
      <c r="I25" s="71">
        <v>0</v>
      </c>
      <c r="J25" s="164">
        <v>15.11627906976744</v>
      </c>
      <c r="L25" s="383"/>
      <c r="N25" s="81">
        <v>0</v>
      </c>
      <c r="O25" s="71">
        <v>6.9767441860465116</v>
      </c>
      <c r="P25" s="71">
        <v>53.488372093023251</v>
      </c>
      <c r="Q25" s="71">
        <v>15.11627906976744</v>
      </c>
      <c r="R25" s="71">
        <v>4.6511627906976747</v>
      </c>
      <c r="S25" s="164">
        <v>19.767441860465116</v>
      </c>
      <c r="T25" s="4"/>
      <c r="U25" s="383"/>
    </row>
    <row r="26" spans="1:21" s="110" customFormat="1" ht="13.5" customHeight="1" x14ac:dyDescent="0.15">
      <c r="A26" s="371" t="s">
        <v>43</v>
      </c>
      <c r="B26" s="118" t="s">
        <v>3</v>
      </c>
      <c r="C26" s="119"/>
      <c r="D26" s="344">
        <v>170</v>
      </c>
      <c r="E26" s="112">
        <v>61</v>
      </c>
      <c r="F26" s="113">
        <v>67</v>
      </c>
      <c r="G26" s="113">
        <v>31</v>
      </c>
      <c r="H26" s="113">
        <v>5</v>
      </c>
      <c r="I26" s="113">
        <v>1</v>
      </c>
      <c r="J26" s="114">
        <v>5</v>
      </c>
      <c r="L26" s="382">
        <f>SUMPRODUCT(E$4:I$4,E26:I26)/SUM(E26:I26)</f>
        <v>4.1030303030303035</v>
      </c>
      <c r="N26" s="115">
        <v>6</v>
      </c>
      <c r="O26" s="113">
        <v>25</v>
      </c>
      <c r="P26" s="113">
        <v>91</v>
      </c>
      <c r="Q26" s="113">
        <v>31</v>
      </c>
      <c r="R26" s="113">
        <v>11</v>
      </c>
      <c r="S26" s="114">
        <v>6</v>
      </c>
      <c r="T26" s="137"/>
      <c r="U26" s="382">
        <f>SUMPRODUCT(N$4:R$4,N26:R26)/SUM(N26:R26)</f>
        <v>2.9024390243902438</v>
      </c>
    </row>
    <row r="27" spans="1:21" ht="13.5" customHeight="1" x14ac:dyDescent="0.15">
      <c r="A27" s="369"/>
      <c r="B27" s="10"/>
      <c r="C27" s="24"/>
      <c r="D27" s="345"/>
      <c r="E27" s="73">
        <v>35.882352941176471</v>
      </c>
      <c r="F27" s="74">
        <v>39.411764705882355</v>
      </c>
      <c r="G27" s="74">
        <v>18.235294117647058</v>
      </c>
      <c r="H27" s="74">
        <v>2.9411764705882351</v>
      </c>
      <c r="I27" s="74">
        <v>0.58823529411764708</v>
      </c>
      <c r="J27" s="165">
        <v>2.9411764705882351</v>
      </c>
      <c r="L27" s="381"/>
      <c r="N27" s="82">
        <v>3.5294117647058822</v>
      </c>
      <c r="O27" s="74">
        <v>14.705882352941178</v>
      </c>
      <c r="P27" s="74">
        <v>53.529411764705884</v>
      </c>
      <c r="Q27" s="74">
        <v>18.235294117647058</v>
      </c>
      <c r="R27" s="74">
        <v>6.4705882352941186</v>
      </c>
      <c r="S27" s="165">
        <v>3.5294117647058822</v>
      </c>
      <c r="U27" s="381"/>
    </row>
    <row r="28" spans="1:21" s="110" customFormat="1" ht="13.5" customHeight="1" x14ac:dyDescent="0.15">
      <c r="A28" s="369"/>
      <c r="B28" s="108" t="s">
        <v>4</v>
      </c>
      <c r="C28" s="120"/>
      <c r="D28" s="338">
        <v>260</v>
      </c>
      <c r="E28" s="97">
        <v>84</v>
      </c>
      <c r="F28" s="98">
        <v>102</v>
      </c>
      <c r="G28" s="98">
        <v>56</v>
      </c>
      <c r="H28" s="98">
        <v>12</v>
      </c>
      <c r="I28" s="98">
        <v>3</v>
      </c>
      <c r="J28" s="99">
        <v>3</v>
      </c>
      <c r="L28" s="380">
        <f>SUMPRODUCT(E$4:I$4,E28:I28)/SUM(E28:I28)</f>
        <v>3.9805447470817121</v>
      </c>
      <c r="N28" s="109">
        <v>6</v>
      </c>
      <c r="O28" s="98">
        <v>26</v>
      </c>
      <c r="P28" s="98">
        <v>170</v>
      </c>
      <c r="Q28" s="98">
        <v>34</v>
      </c>
      <c r="R28" s="98">
        <v>21</v>
      </c>
      <c r="S28" s="99">
        <v>3</v>
      </c>
      <c r="T28" s="137"/>
      <c r="U28" s="380">
        <f>SUMPRODUCT(N$4:R$4,N28:R28)/SUM(N28:R28)</f>
        <v>2.8521400778210118</v>
      </c>
    </row>
    <row r="29" spans="1:21" ht="13.5" customHeight="1" x14ac:dyDescent="0.15">
      <c r="A29" s="369"/>
      <c r="B29" s="10"/>
      <c r="C29" s="24"/>
      <c r="D29" s="345"/>
      <c r="E29" s="73">
        <v>32.307692307692307</v>
      </c>
      <c r="F29" s="74">
        <v>39.230769230769234</v>
      </c>
      <c r="G29" s="74">
        <v>21.53846153846154</v>
      </c>
      <c r="H29" s="74">
        <v>4.6153846153846159</v>
      </c>
      <c r="I29" s="74">
        <v>1.153846153846154</v>
      </c>
      <c r="J29" s="165">
        <v>1.153846153846154</v>
      </c>
      <c r="L29" s="381"/>
      <c r="N29" s="82">
        <v>2.3076923076923079</v>
      </c>
      <c r="O29" s="74">
        <v>10</v>
      </c>
      <c r="P29" s="74">
        <v>65.384615384615387</v>
      </c>
      <c r="Q29" s="74">
        <v>13.076923076923078</v>
      </c>
      <c r="R29" s="74">
        <v>8.0769230769230766</v>
      </c>
      <c r="S29" s="165">
        <v>1.153846153846154</v>
      </c>
      <c r="U29" s="381"/>
    </row>
    <row r="30" spans="1:21" s="110" customFormat="1" ht="13.5" customHeight="1" x14ac:dyDescent="0.15">
      <c r="A30" s="369"/>
      <c r="B30" s="108" t="s">
        <v>5</v>
      </c>
      <c r="C30" s="120"/>
      <c r="D30" s="338">
        <v>434</v>
      </c>
      <c r="E30" s="97">
        <v>109</v>
      </c>
      <c r="F30" s="98">
        <v>184</v>
      </c>
      <c r="G30" s="98">
        <v>108</v>
      </c>
      <c r="H30" s="98">
        <v>23</v>
      </c>
      <c r="I30" s="98">
        <v>6</v>
      </c>
      <c r="J30" s="99">
        <v>4</v>
      </c>
      <c r="L30" s="380">
        <f>SUMPRODUCT(E$4:I$4,E30:I30)/SUM(E30:I30)</f>
        <v>3.8534883720930231</v>
      </c>
      <c r="N30" s="109">
        <v>1</v>
      </c>
      <c r="O30" s="98">
        <v>25</v>
      </c>
      <c r="P30" s="98">
        <v>294</v>
      </c>
      <c r="Q30" s="98">
        <v>73</v>
      </c>
      <c r="R30" s="98">
        <v>35</v>
      </c>
      <c r="S30" s="99">
        <v>6</v>
      </c>
      <c r="T30" s="137"/>
      <c r="U30" s="380">
        <f>SUMPRODUCT(N$4:R$4,N30:R30)/SUM(N30:R30)</f>
        <v>2.7289719626168223</v>
      </c>
    </row>
    <row r="31" spans="1:21" ht="13.5" customHeight="1" x14ac:dyDescent="0.15">
      <c r="A31" s="369"/>
      <c r="B31" s="10"/>
      <c r="C31" s="24"/>
      <c r="D31" s="345"/>
      <c r="E31" s="73">
        <v>25.115207373271893</v>
      </c>
      <c r="F31" s="74">
        <v>42.396313364055302</v>
      </c>
      <c r="G31" s="74">
        <v>24.88479262672811</v>
      </c>
      <c r="H31" s="74">
        <v>5.2995391705069128</v>
      </c>
      <c r="I31" s="74">
        <v>1.3824884792626728</v>
      </c>
      <c r="J31" s="165">
        <v>0.92165898617511521</v>
      </c>
      <c r="L31" s="381"/>
      <c r="N31" s="82">
        <v>0.2304147465437788</v>
      </c>
      <c r="O31" s="74">
        <v>5.7603686635944698</v>
      </c>
      <c r="P31" s="74">
        <v>67.741935483870961</v>
      </c>
      <c r="Q31" s="74">
        <v>16.820276497695851</v>
      </c>
      <c r="R31" s="74">
        <v>8.064516129032258</v>
      </c>
      <c r="S31" s="165">
        <v>1.3824884792626728</v>
      </c>
      <c r="U31" s="381"/>
    </row>
    <row r="32" spans="1:21" s="110" customFormat="1" ht="13.5" customHeight="1" x14ac:dyDescent="0.15">
      <c r="A32" s="369"/>
      <c r="B32" s="108" t="s">
        <v>6</v>
      </c>
      <c r="C32" s="120"/>
      <c r="D32" s="338">
        <v>480</v>
      </c>
      <c r="E32" s="97">
        <v>115</v>
      </c>
      <c r="F32" s="98">
        <v>190</v>
      </c>
      <c r="G32" s="98">
        <v>147</v>
      </c>
      <c r="H32" s="98">
        <v>18</v>
      </c>
      <c r="I32" s="98">
        <v>2</v>
      </c>
      <c r="J32" s="99">
        <v>8</v>
      </c>
      <c r="L32" s="380">
        <f>SUMPRODUCT(E$4:I$4,E32:I32)/SUM(E32:I32)</f>
        <v>3.843220338983051</v>
      </c>
      <c r="N32" s="109">
        <v>4</v>
      </c>
      <c r="O32" s="98">
        <v>35</v>
      </c>
      <c r="P32" s="98">
        <v>322</v>
      </c>
      <c r="Q32" s="98">
        <v>77</v>
      </c>
      <c r="R32" s="98">
        <v>25</v>
      </c>
      <c r="S32" s="99">
        <v>17</v>
      </c>
      <c r="T32" s="137"/>
      <c r="U32" s="380">
        <f>SUMPRODUCT(N$4:R$4,N32:R32)/SUM(N32:R32)</f>
        <v>2.8185745140388767</v>
      </c>
    </row>
    <row r="33" spans="1:21" ht="13.5" customHeight="1" x14ac:dyDescent="0.15">
      <c r="A33" s="369"/>
      <c r="B33" s="10"/>
      <c r="C33" s="24"/>
      <c r="D33" s="345"/>
      <c r="E33" s="73">
        <v>23.958333333333336</v>
      </c>
      <c r="F33" s="74">
        <v>39.583333333333329</v>
      </c>
      <c r="G33" s="74">
        <v>30.625000000000004</v>
      </c>
      <c r="H33" s="74">
        <v>3.75</v>
      </c>
      <c r="I33" s="74">
        <v>0.41666666666666669</v>
      </c>
      <c r="J33" s="165">
        <v>1.6666666666666667</v>
      </c>
      <c r="L33" s="381"/>
      <c r="N33" s="82">
        <v>0.83333333333333337</v>
      </c>
      <c r="O33" s="74">
        <v>7.291666666666667</v>
      </c>
      <c r="P33" s="74">
        <v>67.083333333333329</v>
      </c>
      <c r="Q33" s="74">
        <v>16.041666666666668</v>
      </c>
      <c r="R33" s="74">
        <v>5.2083333333333339</v>
      </c>
      <c r="S33" s="165">
        <v>3.5416666666666665</v>
      </c>
      <c r="U33" s="381"/>
    </row>
    <row r="34" spans="1:21" s="110" customFormat="1" ht="13.5" customHeight="1" x14ac:dyDescent="0.15">
      <c r="A34" s="369"/>
      <c r="B34" s="108" t="s">
        <v>7</v>
      </c>
      <c r="C34" s="120"/>
      <c r="D34" s="338">
        <v>594</v>
      </c>
      <c r="E34" s="97">
        <v>128</v>
      </c>
      <c r="F34" s="98">
        <v>278</v>
      </c>
      <c r="G34" s="98">
        <v>161</v>
      </c>
      <c r="H34" s="98">
        <v>12</v>
      </c>
      <c r="I34" s="98">
        <v>3</v>
      </c>
      <c r="J34" s="99">
        <v>12</v>
      </c>
      <c r="L34" s="380">
        <f>SUMPRODUCT(E$4:I$4,E34:I34)/SUM(E34:I34)</f>
        <v>3.8865979381443299</v>
      </c>
      <c r="N34" s="109">
        <v>3</v>
      </c>
      <c r="O34" s="98">
        <v>34</v>
      </c>
      <c r="P34" s="98">
        <v>378</v>
      </c>
      <c r="Q34" s="98">
        <v>119</v>
      </c>
      <c r="R34" s="98">
        <v>31</v>
      </c>
      <c r="S34" s="99">
        <v>29</v>
      </c>
      <c r="T34" s="137"/>
      <c r="U34" s="380">
        <f>SUMPRODUCT(N$4:R$4,N34:R34)/SUM(N34:R34)</f>
        <v>2.7504424778761063</v>
      </c>
    </row>
    <row r="35" spans="1:21" ht="13.5" customHeight="1" x14ac:dyDescent="0.15">
      <c r="A35" s="369"/>
      <c r="B35" s="10"/>
      <c r="C35" s="24"/>
      <c r="D35" s="345"/>
      <c r="E35" s="73">
        <v>21.548821548821547</v>
      </c>
      <c r="F35" s="74">
        <v>46.801346801346796</v>
      </c>
      <c r="G35" s="74">
        <v>27.104377104377104</v>
      </c>
      <c r="H35" s="74">
        <v>2.0202020202020203</v>
      </c>
      <c r="I35" s="74">
        <v>0.50505050505050508</v>
      </c>
      <c r="J35" s="165">
        <v>2.0202020202020203</v>
      </c>
      <c r="L35" s="381"/>
      <c r="N35" s="82">
        <v>0.50505050505050508</v>
      </c>
      <c r="O35" s="74">
        <v>5.7239057239057241</v>
      </c>
      <c r="P35" s="74">
        <v>63.636363636363633</v>
      </c>
      <c r="Q35" s="74">
        <v>20.033670033670035</v>
      </c>
      <c r="R35" s="74">
        <v>5.2188552188552189</v>
      </c>
      <c r="S35" s="165">
        <v>4.8821548821548824</v>
      </c>
      <c r="U35" s="381"/>
    </row>
    <row r="36" spans="1:21" s="110" customFormat="1" ht="13.5" customHeight="1" x14ac:dyDescent="0.15">
      <c r="A36" s="369"/>
      <c r="B36" s="108" t="s">
        <v>44</v>
      </c>
      <c r="C36" s="120"/>
      <c r="D36" s="338">
        <v>688</v>
      </c>
      <c r="E36" s="97">
        <v>173</v>
      </c>
      <c r="F36" s="98">
        <v>262</v>
      </c>
      <c r="G36" s="98">
        <v>158</v>
      </c>
      <c r="H36" s="98">
        <v>16</v>
      </c>
      <c r="I36" s="98">
        <v>6</v>
      </c>
      <c r="J36" s="99">
        <v>73</v>
      </c>
      <c r="L36" s="380">
        <f>SUMPRODUCT(E$4:I$4,E36:I36)/SUM(E36:I36)</f>
        <v>3.9430894308943087</v>
      </c>
      <c r="N36" s="109">
        <v>8</v>
      </c>
      <c r="O36" s="98">
        <v>64</v>
      </c>
      <c r="P36" s="98">
        <v>401</v>
      </c>
      <c r="Q36" s="98">
        <v>88</v>
      </c>
      <c r="R36" s="98">
        <v>19</v>
      </c>
      <c r="S36" s="99">
        <v>108</v>
      </c>
      <c r="T36" s="137"/>
      <c r="U36" s="380">
        <f>SUMPRODUCT(N$4:R$4,N36:R36)/SUM(N36:R36)</f>
        <v>2.920689655172414</v>
      </c>
    </row>
    <row r="37" spans="1:21" ht="13.5" customHeight="1" x14ac:dyDescent="0.15">
      <c r="A37" s="369"/>
      <c r="B37" s="10"/>
      <c r="C37" s="24"/>
      <c r="D37" s="345"/>
      <c r="E37" s="73">
        <v>25.145348837209301</v>
      </c>
      <c r="F37" s="74">
        <v>38.081395348837212</v>
      </c>
      <c r="G37" s="74">
        <v>22.965116279069768</v>
      </c>
      <c r="H37" s="74">
        <v>2.3255813953488373</v>
      </c>
      <c r="I37" s="74">
        <v>0.87209302325581395</v>
      </c>
      <c r="J37" s="165">
        <v>10.61046511627907</v>
      </c>
      <c r="L37" s="381"/>
      <c r="N37" s="82">
        <v>1.1627906976744187</v>
      </c>
      <c r="O37" s="74">
        <v>9.3023255813953494</v>
      </c>
      <c r="P37" s="74">
        <v>58.284883720930239</v>
      </c>
      <c r="Q37" s="74">
        <v>12.790697674418606</v>
      </c>
      <c r="R37" s="74">
        <v>2.7616279069767442</v>
      </c>
      <c r="S37" s="165">
        <v>15.697674418604651</v>
      </c>
      <c r="U37" s="381"/>
    </row>
    <row r="38" spans="1:21" s="110" customFormat="1" ht="13.5" customHeight="1" x14ac:dyDescent="0.15">
      <c r="A38" s="369"/>
      <c r="B38" s="108" t="s">
        <v>45</v>
      </c>
      <c r="C38" s="120"/>
      <c r="D38" s="338">
        <v>86</v>
      </c>
      <c r="E38" s="97">
        <v>24</v>
      </c>
      <c r="F38" s="98">
        <v>27</v>
      </c>
      <c r="G38" s="98">
        <v>19</v>
      </c>
      <c r="H38" s="98">
        <v>2</v>
      </c>
      <c r="I38" s="98">
        <v>0</v>
      </c>
      <c r="J38" s="99">
        <v>14</v>
      </c>
      <c r="L38" s="380">
        <f>SUMPRODUCT(E$4:I$4,E38:I38)/SUM(E38:I38)</f>
        <v>4.0138888888888893</v>
      </c>
      <c r="N38" s="109">
        <v>0</v>
      </c>
      <c r="O38" s="98">
        <v>6</v>
      </c>
      <c r="P38" s="98">
        <v>46</v>
      </c>
      <c r="Q38" s="98">
        <v>13</v>
      </c>
      <c r="R38" s="98">
        <v>3</v>
      </c>
      <c r="S38" s="99">
        <v>18</v>
      </c>
      <c r="T38" s="137"/>
      <c r="U38" s="380">
        <f>SUMPRODUCT(N$4:R$4,N38:R38)/SUM(N38:R38)</f>
        <v>2.8088235294117645</v>
      </c>
    </row>
    <row r="39" spans="1:21" ht="13.5" customHeight="1" thickBot="1" x14ac:dyDescent="0.2">
      <c r="A39" s="370"/>
      <c r="B39" s="21"/>
      <c r="C39" s="26"/>
      <c r="D39" s="339"/>
      <c r="E39" s="76">
        <v>27.906976744186046</v>
      </c>
      <c r="F39" s="77">
        <v>31.395348837209301</v>
      </c>
      <c r="G39" s="77">
        <v>22.093023255813954</v>
      </c>
      <c r="H39" s="77">
        <v>2.3255813953488373</v>
      </c>
      <c r="I39" s="77">
        <v>0</v>
      </c>
      <c r="J39" s="166">
        <v>16.279069767441861</v>
      </c>
      <c r="L39" s="383"/>
      <c r="N39" s="83">
        <v>0</v>
      </c>
      <c r="O39" s="77">
        <v>6.9767441860465116</v>
      </c>
      <c r="P39" s="77">
        <v>53.488372093023251</v>
      </c>
      <c r="Q39" s="77">
        <v>15.11627906976744</v>
      </c>
      <c r="R39" s="77">
        <v>3.4883720930232558</v>
      </c>
      <c r="S39" s="166">
        <v>20.930232558139537</v>
      </c>
      <c r="U39" s="383"/>
    </row>
    <row r="40" spans="1:21" s="110" customFormat="1" ht="13.5" customHeight="1" x14ac:dyDescent="0.15">
      <c r="A40" s="369" t="s">
        <v>46</v>
      </c>
      <c r="B40" s="108" t="s">
        <v>48</v>
      </c>
      <c r="C40" s="120"/>
      <c r="D40" s="342">
        <v>459</v>
      </c>
      <c r="E40" s="94">
        <v>132</v>
      </c>
      <c r="F40" s="95">
        <v>172</v>
      </c>
      <c r="G40" s="95">
        <v>119</v>
      </c>
      <c r="H40" s="95">
        <v>17</v>
      </c>
      <c r="I40" s="95">
        <v>8</v>
      </c>
      <c r="J40" s="96">
        <v>11</v>
      </c>
      <c r="L40" s="382">
        <f>SUMPRODUCT(E$4:I$4,E40:I40)/SUM(E40:I40)</f>
        <v>3.8995535714285716</v>
      </c>
      <c r="N40" s="107">
        <v>8</v>
      </c>
      <c r="O40" s="95">
        <v>37</v>
      </c>
      <c r="P40" s="95">
        <v>295</v>
      </c>
      <c r="Q40" s="95">
        <v>64</v>
      </c>
      <c r="R40" s="95">
        <v>37</v>
      </c>
      <c r="S40" s="96">
        <v>18</v>
      </c>
      <c r="T40" s="137"/>
      <c r="U40" s="382">
        <f>SUMPRODUCT(N$4:R$4,N40:R40)/SUM(N40:R40)</f>
        <v>2.8072562358276643</v>
      </c>
    </row>
    <row r="41" spans="1:21" ht="13.5" customHeight="1" x14ac:dyDescent="0.15">
      <c r="A41" s="369"/>
      <c r="B41" s="10"/>
      <c r="C41" s="24"/>
      <c r="D41" s="341"/>
      <c r="E41" s="67">
        <v>28.75816993464052</v>
      </c>
      <c r="F41" s="68">
        <v>37.472766884531588</v>
      </c>
      <c r="G41" s="68">
        <v>25.925925925925924</v>
      </c>
      <c r="H41" s="68">
        <v>3.7037037037037033</v>
      </c>
      <c r="I41" s="68">
        <v>1.7429193899782136</v>
      </c>
      <c r="J41" s="162">
        <v>2.3965141612200433</v>
      </c>
      <c r="L41" s="381"/>
      <c r="N41" s="80">
        <v>1.7429193899782136</v>
      </c>
      <c r="O41" s="68">
        <v>8.0610021786492378</v>
      </c>
      <c r="P41" s="68">
        <v>64.270152505446617</v>
      </c>
      <c r="Q41" s="68">
        <v>13.943355119825709</v>
      </c>
      <c r="R41" s="68">
        <v>8.0610021786492378</v>
      </c>
      <c r="S41" s="162">
        <v>3.9215686274509802</v>
      </c>
      <c r="U41" s="381"/>
    </row>
    <row r="42" spans="1:21" s="110" customFormat="1" ht="13.5" customHeight="1" x14ac:dyDescent="0.15">
      <c r="A42" s="369"/>
      <c r="B42" s="108" t="s">
        <v>50</v>
      </c>
      <c r="C42" s="120"/>
      <c r="D42" s="342">
        <v>1862</v>
      </c>
      <c r="E42" s="94">
        <v>470</v>
      </c>
      <c r="F42" s="95">
        <v>800</v>
      </c>
      <c r="G42" s="95">
        <v>457</v>
      </c>
      <c r="H42" s="95">
        <v>61</v>
      </c>
      <c r="I42" s="95">
        <v>11</v>
      </c>
      <c r="J42" s="96">
        <v>63</v>
      </c>
      <c r="L42" s="380">
        <f>SUMPRODUCT(E$4:I$4,E42:I42)/SUM(E42:I42)</f>
        <v>3.9210672595886602</v>
      </c>
      <c r="N42" s="107">
        <v>16</v>
      </c>
      <c r="O42" s="95">
        <v>157</v>
      </c>
      <c r="P42" s="95">
        <v>1177</v>
      </c>
      <c r="Q42" s="95">
        <v>319</v>
      </c>
      <c r="R42" s="95">
        <v>88</v>
      </c>
      <c r="S42" s="96">
        <v>105</v>
      </c>
      <c r="T42" s="137"/>
      <c r="U42" s="380">
        <f>SUMPRODUCT(N$4:R$4,N42:R42)/SUM(N42:R42)</f>
        <v>2.8258394991462721</v>
      </c>
    </row>
    <row r="43" spans="1:21" ht="13.5" customHeight="1" x14ac:dyDescent="0.15">
      <c r="A43" s="369"/>
      <c r="B43" s="10"/>
      <c r="C43" s="24"/>
      <c r="D43" s="341"/>
      <c r="E43" s="67">
        <v>25.241675617615467</v>
      </c>
      <c r="F43" s="68">
        <v>42.964554242749728</v>
      </c>
      <c r="G43" s="68">
        <v>24.543501611170786</v>
      </c>
      <c r="H43" s="68">
        <v>3.2760472610096674</v>
      </c>
      <c r="I43" s="68">
        <v>0.59076262083780884</v>
      </c>
      <c r="J43" s="162">
        <v>3.3834586466165413</v>
      </c>
      <c r="L43" s="381"/>
      <c r="N43" s="80">
        <v>0.85929108485499461</v>
      </c>
      <c r="O43" s="68">
        <v>8.4317937701396346</v>
      </c>
      <c r="P43" s="68">
        <v>63.211600429645543</v>
      </c>
      <c r="Q43" s="68">
        <v>17.132116004296456</v>
      </c>
      <c r="R43" s="68">
        <v>4.7261009667024707</v>
      </c>
      <c r="S43" s="162">
        <v>5.6390977443609023</v>
      </c>
      <c r="U43" s="381"/>
    </row>
    <row r="44" spans="1:21" s="110" customFormat="1" ht="13.5" customHeight="1" x14ac:dyDescent="0.15">
      <c r="A44" s="369"/>
      <c r="B44" s="108" t="s">
        <v>51</v>
      </c>
      <c r="C44" s="120"/>
      <c r="D44" s="342">
        <v>290</v>
      </c>
      <c r="E44" s="94">
        <v>68</v>
      </c>
      <c r="F44" s="95">
        <v>108</v>
      </c>
      <c r="G44" s="95">
        <v>82</v>
      </c>
      <c r="H44" s="95">
        <v>7</v>
      </c>
      <c r="I44" s="95">
        <v>2</v>
      </c>
      <c r="J44" s="96">
        <v>23</v>
      </c>
      <c r="L44" s="380">
        <f>SUMPRODUCT(E$4:I$4,E44:I44)/SUM(E44:I44)</f>
        <v>3.8726591760299627</v>
      </c>
      <c r="N44" s="107">
        <v>4</v>
      </c>
      <c r="O44" s="95">
        <v>15</v>
      </c>
      <c r="P44" s="95">
        <v>181</v>
      </c>
      <c r="Q44" s="95">
        <v>39</v>
      </c>
      <c r="R44" s="95">
        <v>17</v>
      </c>
      <c r="S44" s="96">
        <v>34</v>
      </c>
      <c r="T44" s="137"/>
      <c r="U44" s="380">
        <f>SUMPRODUCT(N$4:R$4,N44:R44)/SUM(N44:R44)</f>
        <v>2.8046875</v>
      </c>
    </row>
    <row r="45" spans="1:21" ht="13.5" customHeight="1" x14ac:dyDescent="0.15">
      <c r="A45" s="369"/>
      <c r="B45" s="10"/>
      <c r="C45" s="24"/>
      <c r="D45" s="341"/>
      <c r="E45" s="67">
        <v>23.448275862068964</v>
      </c>
      <c r="F45" s="68">
        <v>37.241379310344833</v>
      </c>
      <c r="G45" s="68">
        <v>28.27586206896552</v>
      </c>
      <c r="H45" s="68">
        <v>2.4137931034482758</v>
      </c>
      <c r="I45" s="68">
        <v>0.68965517241379315</v>
      </c>
      <c r="J45" s="162">
        <v>7.931034482758621</v>
      </c>
      <c r="L45" s="381"/>
      <c r="N45" s="80">
        <v>1.3793103448275863</v>
      </c>
      <c r="O45" s="68">
        <v>5.1724137931034484</v>
      </c>
      <c r="P45" s="68">
        <v>62.413793103448278</v>
      </c>
      <c r="Q45" s="68">
        <v>13.448275862068964</v>
      </c>
      <c r="R45" s="68">
        <v>5.8620689655172411</v>
      </c>
      <c r="S45" s="162">
        <v>11.724137931034482</v>
      </c>
      <c r="U45" s="381"/>
    </row>
    <row r="46" spans="1:21" s="110" customFormat="1" ht="13.5" customHeight="1" x14ac:dyDescent="0.15">
      <c r="A46" s="369"/>
      <c r="B46" s="108" t="s">
        <v>360</v>
      </c>
      <c r="C46" s="120"/>
      <c r="D46" s="342">
        <v>101</v>
      </c>
      <c r="E46" s="94">
        <v>24</v>
      </c>
      <c r="F46" s="95">
        <v>30</v>
      </c>
      <c r="G46" s="95">
        <v>22</v>
      </c>
      <c r="H46" s="95">
        <v>3</v>
      </c>
      <c r="I46" s="95">
        <v>0</v>
      </c>
      <c r="J46" s="96">
        <v>22</v>
      </c>
      <c r="L46" s="380">
        <f>SUMPRODUCT(E$4:I$4,E46:I46)/SUM(E46:I46)</f>
        <v>3.9493670886075951</v>
      </c>
      <c r="N46" s="107">
        <v>0</v>
      </c>
      <c r="O46" s="95">
        <v>6</v>
      </c>
      <c r="P46" s="95">
        <v>49</v>
      </c>
      <c r="Q46" s="95">
        <v>13</v>
      </c>
      <c r="R46" s="95">
        <v>3</v>
      </c>
      <c r="S46" s="96">
        <v>30</v>
      </c>
      <c r="T46" s="137"/>
      <c r="U46" s="380">
        <f>SUMPRODUCT(N$4:R$4,N46:R46)/SUM(N46:R46)</f>
        <v>2.816901408450704</v>
      </c>
    </row>
    <row r="47" spans="1:21" ht="13.5" customHeight="1" thickBot="1" x14ac:dyDescent="0.2">
      <c r="A47" s="370"/>
      <c r="B47" s="21"/>
      <c r="C47" s="26"/>
      <c r="D47" s="343"/>
      <c r="E47" s="70">
        <v>23.762376237623762</v>
      </c>
      <c r="F47" s="71">
        <v>29.702970297029701</v>
      </c>
      <c r="G47" s="71">
        <v>21.782178217821784</v>
      </c>
      <c r="H47" s="71">
        <v>2.9702970297029703</v>
      </c>
      <c r="I47" s="71">
        <v>0</v>
      </c>
      <c r="J47" s="164">
        <v>21.782178217821784</v>
      </c>
      <c r="L47" s="383"/>
      <c r="N47" s="81">
        <v>0</v>
      </c>
      <c r="O47" s="71">
        <v>5.9405940594059405</v>
      </c>
      <c r="P47" s="71">
        <v>48.514851485148512</v>
      </c>
      <c r="Q47" s="71">
        <v>12.871287128712872</v>
      </c>
      <c r="R47" s="71">
        <v>2.9702970297029703</v>
      </c>
      <c r="S47" s="164">
        <v>29.702970297029701</v>
      </c>
      <c r="U47" s="383"/>
    </row>
    <row r="48" spans="1:21" s="110" customFormat="1" ht="13.5" customHeight="1" x14ac:dyDescent="0.15">
      <c r="A48" s="369" t="s">
        <v>227</v>
      </c>
      <c r="B48" s="108" t="s">
        <v>53</v>
      </c>
      <c r="C48" s="120"/>
      <c r="D48" s="342">
        <v>144</v>
      </c>
      <c r="E48" s="94">
        <v>54</v>
      </c>
      <c r="F48" s="95">
        <v>55</v>
      </c>
      <c r="G48" s="95">
        <v>26</v>
      </c>
      <c r="H48" s="95">
        <v>5</v>
      </c>
      <c r="I48" s="95">
        <v>1</v>
      </c>
      <c r="J48" s="96">
        <v>3</v>
      </c>
      <c r="L48" s="382">
        <f>SUMPRODUCT(E$4:I$4,E48:I48)/SUM(E48:I48)</f>
        <v>4.1063829787234045</v>
      </c>
      <c r="N48" s="107">
        <v>6</v>
      </c>
      <c r="O48" s="95">
        <v>20</v>
      </c>
      <c r="P48" s="95">
        <v>78</v>
      </c>
      <c r="Q48" s="95">
        <v>26</v>
      </c>
      <c r="R48" s="95">
        <v>10</v>
      </c>
      <c r="S48" s="96">
        <v>4</v>
      </c>
      <c r="T48" s="137"/>
      <c r="U48" s="382">
        <f>SUMPRODUCT(N$4:R$4,N48:R48)/SUM(N48:R48)</f>
        <v>2.9</v>
      </c>
    </row>
    <row r="49" spans="1:21" ht="13.5" customHeight="1" x14ac:dyDescent="0.15">
      <c r="A49" s="369"/>
      <c r="B49" s="10"/>
      <c r="C49" s="24"/>
      <c r="D49" s="341"/>
      <c r="E49" s="67">
        <v>37.5</v>
      </c>
      <c r="F49" s="68">
        <v>38.194444444444443</v>
      </c>
      <c r="G49" s="68">
        <v>18.055555555555554</v>
      </c>
      <c r="H49" s="68">
        <v>3.4722222222222223</v>
      </c>
      <c r="I49" s="68">
        <v>0.69444444444444442</v>
      </c>
      <c r="J49" s="162">
        <v>2.083333333333333</v>
      </c>
      <c r="L49" s="381"/>
      <c r="N49" s="80">
        <v>4.1666666666666661</v>
      </c>
      <c r="O49" s="68">
        <v>13.888888888888889</v>
      </c>
      <c r="P49" s="68">
        <v>54.166666666666664</v>
      </c>
      <c r="Q49" s="68">
        <v>18.055555555555554</v>
      </c>
      <c r="R49" s="68">
        <v>6.9444444444444446</v>
      </c>
      <c r="S49" s="162">
        <v>2.7777777777777777</v>
      </c>
      <c r="U49" s="381"/>
    </row>
    <row r="50" spans="1:21" s="110" customFormat="1" ht="13.5" customHeight="1" x14ac:dyDescent="0.15">
      <c r="A50" s="369"/>
      <c r="B50" s="108" t="s">
        <v>433</v>
      </c>
      <c r="C50" s="120"/>
      <c r="D50" s="342">
        <v>364</v>
      </c>
      <c r="E50" s="94">
        <v>87</v>
      </c>
      <c r="F50" s="95">
        <v>140</v>
      </c>
      <c r="G50" s="95">
        <v>111</v>
      </c>
      <c r="H50" s="95">
        <v>13</v>
      </c>
      <c r="I50" s="95">
        <v>8</v>
      </c>
      <c r="J50" s="96">
        <v>5</v>
      </c>
      <c r="L50" s="380">
        <f>SUMPRODUCT(E$4:I$4,E50:I50)/SUM(E50:I50)</f>
        <v>3.7938718662952646</v>
      </c>
      <c r="N50" s="107">
        <v>3</v>
      </c>
      <c r="O50" s="95">
        <v>15</v>
      </c>
      <c r="P50" s="95">
        <v>259</v>
      </c>
      <c r="Q50" s="95">
        <v>46</v>
      </c>
      <c r="R50" s="95">
        <v>32</v>
      </c>
      <c r="S50" s="96">
        <v>9</v>
      </c>
      <c r="T50" s="137"/>
      <c r="U50" s="380">
        <f>SUMPRODUCT(N$4:R$4,N50:R50)/SUM(N50:R50)</f>
        <v>2.7492957746478872</v>
      </c>
    </row>
    <row r="51" spans="1:21" ht="13.5" customHeight="1" x14ac:dyDescent="0.15">
      <c r="A51" s="369"/>
      <c r="B51" s="10"/>
      <c r="C51" s="24"/>
      <c r="D51" s="341"/>
      <c r="E51" s="67">
        <v>23.901098901098901</v>
      </c>
      <c r="F51" s="68">
        <v>38.461538461538467</v>
      </c>
      <c r="G51" s="68">
        <v>30.494505494505496</v>
      </c>
      <c r="H51" s="68">
        <v>3.5714285714285712</v>
      </c>
      <c r="I51" s="68">
        <v>2.197802197802198</v>
      </c>
      <c r="J51" s="162">
        <v>1.3736263736263736</v>
      </c>
      <c r="L51" s="381"/>
      <c r="N51" s="80">
        <v>0.82417582417582425</v>
      </c>
      <c r="O51" s="68">
        <v>4.1208791208791204</v>
      </c>
      <c r="P51" s="68">
        <v>71.15384615384616</v>
      </c>
      <c r="Q51" s="68">
        <v>12.637362637362637</v>
      </c>
      <c r="R51" s="68">
        <v>8.791208791208792</v>
      </c>
      <c r="S51" s="162">
        <v>2.4725274725274726</v>
      </c>
      <c r="U51" s="381"/>
    </row>
    <row r="52" spans="1:21" s="110" customFormat="1" ht="13.5" customHeight="1" x14ac:dyDescent="0.15">
      <c r="A52" s="369"/>
      <c r="B52" s="108" t="s">
        <v>55</v>
      </c>
      <c r="C52" s="120"/>
      <c r="D52" s="342">
        <v>229</v>
      </c>
      <c r="E52" s="94">
        <v>63</v>
      </c>
      <c r="F52" s="95">
        <v>86</v>
      </c>
      <c r="G52" s="95">
        <v>70</v>
      </c>
      <c r="H52" s="95">
        <v>7</v>
      </c>
      <c r="I52" s="95">
        <v>0</v>
      </c>
      <c r="J52" s="96">
        <v>3</v>
      </c>
      <c r="L52" s="380">
        <f>SUMPRODUCT(E$4:I$4,E52:I52)/SUM(E52:I52)</f>
        <v>3.9070796460176993</v>
      </c>
      <c r="N52" s="107">
        <v>3</v>
      </c>
      <c r="O52" s="95">
        <v>16</v>
      </c>
      <c r="P52" s="95">
        <v>143</v>
      </c>
      <c r="Q52" s="95">
        <v>43</v>
      </c>
      <c r="R52" s="95">
        <v>17</v>
      </c>
      <c r="S52" s="96">
        <v>7</v>
      </c>
      <c r="T52" s="137"/>
      <c r="U52" s="380">
        <f>SUMPRODUCT(N$4:R$4,N52:R52)/SUM(N52:R52)</f>
        <v>2.7522522522522523</v>
      </c>
    </row>
    <row r="53" spans="1:21" ht="13.5" customHeight="1" x14ac:dyDescent="0.15">
      <c r="A53" s="369"/>
      <c r="B53" s="10"/>
      <c r="C53" s="24"/>
      <c r="D53" s="341"/>
      <c r="E53" s="67">
        <v>27.510917030567683</v>
      </c>
      <c r="F53" s="68">
        <v>37.554585152838428</v>
      </c>
      <c r="G53" s="68">
        <v>30.567685589519648</v>
      </c>
      <c r="H53" s="68">
        <v>3.0567685589519651</v>
      </c>
      <c r="I53" s="68">
        <v>0</v>
      </c>
      <c r="J53" s="162">
        <v>1.3100436681222707</v>
      </c>
      <c r="L53" s="381"/>
      <c r="N53" s="80">
        <v>1.3100436681222707</v>
      </c>
      <c r="O53" s="68">
        <v>6.9868995633187767</v>
      </c>
      <c r="P53" s="68">
        <v>62.445414847161572</v>
      </c>
      <c r="Q53" s="68">
        <v>18.777292576419214</v>
      </c>
      <c r="R53" s="68">
        <v>7.4235807860262017</v>
      </c>
      <c r="S53" s="162">
        <v>3.0567685589519651</v>
      </c>
      <c r="U53" s="381"/>
    </row>
    <row r="54" spans="1:21" s="110" customFormat="1" ht="13.5" customHeight="1" x14ac:dyDescent="0.15">
      <c r="A54" s="369"/>
      <c r="B54" s="108" t="s">
        <v>57</v>
      </c>
      <c r="C54" s="120"/>
      <c r="D54" s="342">
        <v>173</v>
      </c>
      <c r="E54" s="94">
        <v>55</v>
      </c>
      <c r="F54" s="95">
        <v>71</v>
      </c>
      <c r="G54" s="95">
        <v>34</v>
      </c>
      <c r="H54" s="95">
        <v>9</v>
      </c>
      <c r="I54" s="95">
        <v>1</v>
      </c>
      <c r="J54" s="96">
        <v>3</v>
      </c>
      <c r="L54" s="380">
        <f>SUMPRODUCT(E$4:I$4,E54:I54)/SUM(E54:I54)</f>
        <v>4</v>
      </c>
      <c r="N54" s="107">
        <v>3</v>
      </c>
      <c r="O54" s="95">
        <v>24</v>
      </c>
      <c r="P54" s="95">
        <v>113</v>
      </c>
      <c r="Q54" s="95">
        <v>24</v>
      </c>
      <c r="R54" s="95">
        <v>6</v>
      </c>
      <c r="S54" s="96">
        <v>3</v>
      </c>
      <c r="T54" s="137"/>
      <c r="U54" s="380">
        <f>SUMPRODUCT(N$4:R$4,N54:R54)/SUM(N54:R54)</f>
        <v>2.9647058823529413</v>
      </c>
    </row>
    <row r="55" spans="1:21" ht="13.5" customHeight="1" x14ac:dyDescent="0.15">
      <c r="A55" s="369"/>
      <c r="B55" s="10"/>
      <c r="C55" s="24"/>
      <c r="D55" s="341"/>
      <c r="E55" s="67">
        <v>31.79190751445087</v>
      </c>
      <c r="F55" s="68">
        <v>41.040462427745666</v>
      </c>
      <c r="G55" s="68">
        <v>19.653179190751445</v>
      </c>
      <c r="H55" s="68">
        <v>5.202312138728324</v>
      </c>
      <c r="I55" s="68">
        <v>0.57803468208092479</v>
      </c>
      <c r="J55" s="162">
        <v>1.7341040462427744</v>
      </c>
      <c r="L55" s="381"/>
      <c r="N55" s="80">
        <v>1.7341040462427744</v>
      </c>
      <c r="O55" s="68">
        <v>13.872832369942195</v>
      </c>
      <c r="P55" s="68">
        <v>65.317919075144502</v>
      </c>
      <c r="Q55" s="68">
        <v>13.872832369942195</v>
      </c>
      <c r="R55" s="68">
        <v>3.4682080924855487</v>
      </c>
      <c r="S55" s="162">
        <v>1.7341040462427744</v>
      </c>
      <c r="U55" s="381"/>
    </row>
    <row r="56" spans="1:21" s="110" customFormat="1" ht="13.5" customHeight="1" x14ac:dyDescent="0.15">
      <c r="A56" s="369"/>
      <c r="B56" s="108" t="s">
        <v>59</v>
      </c>
      <c r="C56" s="120"/>
      <c r="D56" s="342">
        <v>445</v>
      </c>
      <c r="E56" s="94">
        <v>107</v>
      </c>
      <c r="F56" s="95">
        <v>200</v>
      </c>
      <c r="G56" s="95">
        <v>103</v>
      </c>
      <c r="H56" s="95">
        <v>21</v>
      </c>
      <c r="I56" s="95">
        <v>5</v>
      </c>
      <c r="J56" s="96">
        <v>9</v>
      </c>
      <c r="L56" s="380">
        <f>SUMPRODUCT(E$4:I$4,E56:I56)/SUM(E56:I56)</f>
        <v>3.8784403669724772</v>
      </c>
      <c r="N56" s="107">
        <v>2</v>
      </c>
      <c r="O56" s="95">
        <v>40</v>
      </c>
      <c r="P56" s="95">
        <v>270</v>
      </c>
      <c r="Q56" s="95">
        <v>88</v>
      </c>
      <c r="R56" s="95">
        <v>25</v>
      </c>
      <c r="S56" s="96">
        <v>20</v>
      </c>
      <c r="T56" s="137"/>
      <c r="U56" s="380">
        <f>SUMPRODUCT(N$4:R$4,N56:R56)/SUM(N56:R56)</f>
        <v>2.7788235294117647</v>
      </c>
    </row>
    <row r="57" spans="1:21" ht="13.5" customHeight="1" x14ac:dyDescent="0.15">
      <c r="A57" s="369"/>
      <c r="B57" s="10"/>
      <c r="C57" s="24"/>
      <c r="D57" s="341"/>
      <c r="E57" s="67">
        <v>24.044943820224717</v>
      </c>
      <c r="F57" s="68">
        <v>44.943820224719097</v>
      </c>
      <c r="G57" s="68">
        <v>23.146067415730336</v>
      </c>
      <c r="H57" s="68">
        <v>4.7191011235955056</v>
      </c>
      <c r="I57" s="68">
        <v>1.1235955056179776</v>
      </c>
      <c r="J57" s="162">
        <v>2.0224719101123596</v>
      </c>
      <c r="L57" s="381"/>
      <c r="N57" s="80">
        <v>0.44943820224719105</v>
      </c>
      <c r="O57" s="68">
        <v>8.9887640449438209</v>
      </c>
      <c r="P57" s="68">
        <v>60.674157303370791</v>
      </c>
      <c r="Q57" s="68">
        <v>19.775280898876403</v>
      </c>
      <c r="R57" s="68">
        <v>5.6179775280898872</v>
      </c>
      <c r="S57" s="162">
        <v>4.4943820224719104</v>
      </c>
      <c r="U57" s="381"/>
    </row>
    <row r="58" spans="1:21" s="110" customFormat="1" ht="13.5" customHeight="1" x14ac:dyDescent="0.15">
      <c r="A58" s="369"/>
      <c r="B58" s="108" t="s">
        <v>61</v>
      </c>
      <c r="C58" s="120"/>
      <c r="D58" s="342">
        <v>214</v>
      </c>
      <c r="E58" s="94">
        <v>48</v>
      </c>
      <c r="F58" s="95">
        <v>90</v>
      </c>
      <c r="G58" s="95">
        <v>60</v>
      </c>
      <c r="H58" s="95">
        <v>13</v>
      </c>
      <c r="I58" s="95">
        <v>1</v>
      </c>
      <c r="J58" s="96">
        <v>2</v>
      </c>
      <c r="L58" s="380">
        <f>SUMPRODUCT(E$4:I$4,E58:I58)/SUM(E58:I58)</f>
        <v>3.8066037735849059</v>
      </c>
      <c r="N58" s="107">
        <v>1</v>
      </c>
      <c r="O58" s="95">
        <v>14</v>
      </c>
      <c r="P58" s="95">
        <v>138</v>
      </c>
      <c r="Q58" s="95">
        <v>36</v>
      </c>
      <c r="R58" s="95">
        <v>13</v>
      </c>
      <c r="S58" s="96">
        <v>12</v>
      </c>
      <c r="T58" s="137"/>
      <c r="U58" s="380">
        <f>SUMPRODUCT(N$4:R$4,N58:R58)/SUM(N58:R58)</f>
        <v>2.7722772277227721</v>
      </c>
    </row>
    <row r="59" spans="1:21" ht="13.5" customHeight="1" x14ac:dyDescent="0.15">
      <c r="A59" s="369"/>
      <c r="B59" s="10"/>
      <c r="C59" s="24"/>
      <c r="D59" s="341"/>
      <c r="E59" s="67">
        <v>22.429906542056074</v>
      </c>
      <c r="F59" s="68">
        <v>42.056074766355138</v>
      </c>
      <c r="G59" s="68">
        <v>28.037383177570092</v>
      </c>
      <c r="H59" s="68">
        <v>6.0747663551401869</v>
      </c>
      <c r="I59" s="68">
        <v>0.46728971962616817</v>
      </c>
      <c r="J59" s="162">
        <v>0.93457943925233633</v>
      </c>
      <c r="L59" s="381"/>
      <c r="N59" s="80">
        <v>0.46728971962616817</v>
      </c>
      <c r="O59" s="68">
        <v>6.5420560747663545</v>
      </c>
      <c r="P59" s="68">
        <v>64.485981308411212</v>
      </c>
      <c r="Q59" s="68">
        <v>16.822429906542055</v>
      </c>
      <c r="R59" s="68">
        <v>6.0747663551401869</v>
      </c>
      <c r="S59" s="162">
        <v>5.6074766355140184</v>
      </c>
      <c r="U59" s="381"/>
    </row>
    <row r="60" spans="1:21" s="110" customFormat="1" ht="13.5" customHeight="1" x14ac:dyDescent="0.15">
      <c r="A60" s="369"/>
      <c r="B60" s="108" t="s">
        <v>63</v>
      </c>
      <c r="C60" s="120"/>
      <c r="D60" s="330">
        <v>133</v>
      </c>
      <c r="E60" s="94">
        <v>26</v>
      </c>
      <c r="F60" s="95">
        <v>47</v>
      </c>
      <c r="G60" s="95">
        <v>36</v>
      </c>
      <c r="H60" s="95">
        <v>2</v>
      </c>
      <c r="I60" s="95">
        <v>1</v>
      </c>
      <c r="J60" s="96">
        <v>21</v>
      </c>
      <c r="L60" s="380">
        <f>SUMPRODUCT(E$4:I$4,E60:I60)/SUM(E60:I60)</f>
        <v>3.8482142857142856</v>
      </c>
      <c r="N60" s="107">
        <v>2</v>
      </c>
      <c r="O60" s="95">
        <v>8</v>
      </c>
      <c r="P60" s="95">
        <v>78</v>
      </c>
      <c r="Q60" s="95">
        <v>12</v>
      </c>
      <c r="R60" s="95">
        <v>4</v>
      </c>
      <c r="S60" s="96">
        <v>29</v>
      </c>
      <c r="T60" s="137"/>
      <c r="U60" s="380">
        <f>SUMPRODUCT(N$4:R$4,N60:R60)/SUM(N60:R60)</f>
        <v>2.9230769230769229</v>
      </c>
    </row>
    <row r="61" spans="1:21" ht="13.5" customHeight="1" x14ac:dyDescent="0.15">
      <c r="A61" s="369"/>
      <c r="B61" s="10"/>
      <c r="C61" s="24"/>
      <c r="D61" s="341"/>
      <c r="E61" s="67">
        <v>19.548872180451127</v>
      </c>
      <c r="F61" s="68">
        <v>35.338345864661655</v>
      </c>
      <c r="G61" s="68">
        <v>27.06766917293233</v>
      </c>
      <c r="H61" s="68">
        <v>1.5037593984962405</v>
      </c>
      <c r="I61" s="68">
        <v>0.75187969924812026</v>
      </c>
      <c r="J61" s="162">
        <v>15.789473684210526</v>
      </c>
      <c r="L61" s="381"/>
      <c r="N61" s="80">
        <v>1.5037593984962405</v>
      </c>
      <c r="O61" s="68">
        <v>6.0150375939849621</v>
      </c>
      <c r="P61" s="68">
        <v>58.646616541353382</v>
      </c>
      <c r="Q61" s="68">
        <v>9.0225563909774422</v>
      </c>
      <c r="R61" s="68">
        <v>3.007518796992481</v>
      </c>
      <c r="S61" s="162">
        <v>21.804511278195488</v>
      </c>
      <c r="U61" s="381"/>
    </row>
    <row r="62" spans="1:21" s="110" customFormat="1" ht="13.5" customHeight="1" x14ac:dyDescent="0.15">
      <c r="A62" s="369"/>
      <c r="B62" s="108" t="s">
        <v>65</v>
      </c>
      <c r="C62" s="120"/>
      <c r="D62" s="330">
        <v>497</v>
      </c>
      <c r="E62" s="94">
        <v>131</v>
      </c>
      <c r="F62" s="95">
        <v>212</v>
      </c>
      <c r="G62" s="95">
        <v>111</v>
      </c>
      <c r="H62" s="95">
        <v>11</v>
      </c>
      <c r="I62" s="95">
        <v>4</v>
      </c>
      <c r="J62" s="96">
        <v>28</v>
      </c>
      <c r="L62" s="380">
        <f>SUMPRODUCT(E$4:I$4,E62:I62)/SUM(E62:I62)</f>
        <v>3.9701492537313432</v>
      </c>
      <c r="N62" s="107">
        <v>5</v>
      </c>
      <c r="O62" s="95">
        <v>36</v>
      </c>
      <c r="P62" s="95">
        <v>315</v>
      </c>
      <c r="Q62" s="95">
        <v>73</v>
      </c>
      <c r="R62" s="95">
        <v>18</v>
      </c>
      <c r="S62" s="96">
        <v>50</v>
      </c>
      <c r="T62" s="137"/>
      <c r="U62" s="380">
        <f>SUMPRODUCT(N$4:R$4,N62:R62)/SUM(N62:R62)</f>
        <v>2.8590604026845639</v>
      </c>
    </row>
    <row r="63" spans="1:21" ht="13.5" customHeight="1" x14ac:dyDescent="0.15">
      <c r="A63" s="369"/>
      <c r="B63" s="10"/>
      <c r="C63" s="24"/>
      <c r="D63" s="341"/>
      <c r="E63" s="67">
        <v>26.358148893360163</v>
      </c>
      <c r="F63" s="68">
        <v>42.655935613682097</v>
      </c>
      <c r="G63" s="68">
        <v>22.334004024144868</v>
      </c>
      <c r="H63" s="68">
        <v>2.2132796780684103</v>
      </c>
      <c r="I63" s="68">
        <v>0.8048289738430584</v>
      </c>
      <c r="J63" s="162">
        <v>5.6338028169014089</v>
      </c>
      <c r="L63" s="381"/>
      <c r="N63" s="80">
        <v>1.0060362173038229</v>
      </c>
      <c r="O63" s="68">
        <v>7.2434607645875255</v>
      </c>
      <c r="P63" s="68">
        <v>63.380281690140848</v>
      </c>
      <c r="Q63" s="68">
        <v>14.688128772635814</v>
      </c>
      <c r="R63" s="68">
        <v>3.6217303822937628</v>
      </c>
      <c r="S63" s="162">
        <v>10.06036217303823</v>
      </c>
      <c r="U63" s="381"/>
    </row>
    <row r="64" spans="1:21" s="110" customFormat="1" ht="13.5" customHeight="1" x14ac:dyDescent="0.15">
      <c r="A64" s="369"/>
      <c r="B64" s="108" t="s">
        <v>66</v>
      </c>
      <c r="C64" s="120"/>
      <c r="D64" s="342">
        <v>688</v>
      </c>
      <c r="E64" s="94">
        <v>166</v>
      </c>
      <c r="F64" s="95">
        <v>283</v>
      </c>
      <c r="G64" s="95">
        <v>172</v>
      </c>
      <c r="H64" s="95">
        <v>15</v>
      </c>
      <c r="I64" s="95">
        <v>1</v>
      </c>
      <c r="J64" s="96">
        <v>51</v>
      </c>
      <c r="L64" s="380">
        <f>SUMPRODUCT(E$4:I$4,E64:I64)/SUM(E64:I64)</f>
        <v>3.9387755102040818</v>
      </c>
      <c r="N64" s="107">
        <v>3</v>
      </c>
      <c r="O64" s="95">
        <v>61</v>
      </c>
      <c r="P64" s="95">
        <v>417</v>
      </c>
      <c r="Q64" s="95">
        <v>112</v>
      </c>
      <c r="R64" s="95">
        <v>27</v>
      </c>
      <c r="S64" s="96">
        <v>68</v>
      </c>
      <c r="T64" s="137"/>
      <c r="U64" s="380">
        <f>SUMPRODUCT(N$4:R$4,N64:R64)/SUM(N64:R64)</f>
        <v>2.8403225806451613</v>
      </c>
    </row>
    <row r="65" spans="1:21" ht="13.5" customHeight="1" thickBot="1" x14ac:dyDescent="0.2">
      <c r="A65" s="370"/>
      <c r="B65" s="21"/>
      <c r="C65" s="26"/>
      <c r="D65" s="343"/>
      <c r="E65" s="70">
        <v>24.127906976744189</v>
      </c>
      <c r="F65" s="71">
        <v>41.133720930232556</v>
      </c>
      <c r="G65" s="71">
        <v>25</v>
      </c>
      <c r="H65" s="71">
        <v>2.1802325581395348</v>
      </c>
      <c r="I65" s="71">
        <v>0.14534883720930233</v>
      </c>
      <c r="J65" s="164">
        <v>7.4127906976744189</v>
      </c>
      <c r="L65" s="383"/>
      <c r="N65" s="81">
        <v>0.43604651162790697</v>
      </c>
      <c r="O65" s="71">
        <v>8.8662790697674421</v>
      </c>
      <c r="P65" s="71">
        <v>60.610465116279066</v>
      </c>
      <c r="Q65" s="71">
        <v>16.279069767441861</v>
      </c>
      <c r="R65" s="71">
        <v>3.9244186046511627</v>
      </c>
      <c r="S65" s="164">
        <v>9.8837209302325579</v>
      </c>
      <c r="U65" s="383"/>
    </row>
    <row r="66" spans="1:21" s="110" customFormat="1" ht="13.5" customHeight="1" x14ac:dyDescent="0.15">
      <c r="A66" s="367" t="s">
        <v>73</v>
      </c>
      <c r="B66" s="108" t="s">
        <v>67</v>
      </c>
      <c r="C66" s="120"/>
      <c r="D66" s="342">
        <v>1507</v>
      </c>
      <c r="E66" s="94">
        <v>375</v>
      </c>
      <c r="F66" s="95">
        <v>606</v>
      </c>
      <c r="G66" s="95">
        <v>396</v>
      </c>
      <c r="H66" s="95">
        <v>59</v>
      </c>
      <c r="I66" s="95">
        <v>12</v>
      </c>
      <c r="J66" s="96">
        <v>59</v>
      </c>
      <c r="L66" s="382">
        <f>SUMPRODUCT(E$4:I$4,E66:I66)/SUM(E66:I66)</f>
        <v>3.8791436464088398</v>
      </c>
      <c r="N66" s="107">
        <v>17</v>
      </c>
      <c r="O66" s="95">
        <v>121</v>
      </c>
      <c r="P66" s="95">
        <v>938</v>
      </c>
      <c r="Q66" s="95">
        <v>248</v>
      </c>
      <c r="R66" s="95">
        <v>89</v>
      </c>
      <c r="S66" s="96">
        <v>94</v>
      </c>
      <c r="T66" s="137"/>
      <c r="U66" s="382">
        <f>SUMPRODUCT(N$4:R$4,N66:R66)/SUM(N66:R66)</f>
        <v>2.808209483368719</v>
      </c>
    </row>
    <row r="67" spans="1:21" ht="13.5" customHeight="1" x14ac:dyDescent="0.15">
      <c r="A67" s="369"/>
      <c r="B67" s="10" t="s">
        <v>68</v>
      </c>
      <c r="C67" s="24"/>
      <c r="D67" s="341"/>
      <c r="E67" s="67">
        <v>24.883875248838752</v>
      </c>
      <c r="F67" s="68">
        <v>40.212342402123426</v>
      </c>
      <c r="G67" s="68">
        <v>26.277372262773724</v>
      </c>
      <c r="H67" s="68">
        <v>3.9150630391506307</v>
      </c>
      <c r="I67" s="68">
        <v>0.79628400796284016</v>
      </c>
      <c r="J67" s="162">
        <v>3.9150630391506307</v>
      </c>
      <c r="L67" s="381"/>
      <c r="N67" s="80">
        <v>1.1280690112806901</v>
      </c>
      <c r="O67" s="68">
        <v>8.0291970802919703</v>
      </c>
      <c r="P67" s="68">
        <v>62.242866622428664</v>
      </c>
      <c r="Q67" s="68">
        <v>16.45653616456536</v>
      </c>
      <c r="R67" s="68">
        <v>5.9057730590577302</v>
      </c>
      <c r="S67" s="162">
        <v>6.2375580623755802</v>
      </c>
      <c r="U67" s="381"/>
    </row>
    <row r="68" spans="1:21" s="110" customFormat="1" ht="13.5" customHeight="1" x14ac:dyDescent="0.15">
      <c r="A68" s="369"/>
      <c r="B68" s="108" t="s">
        <v>69</v>
      </c>
      <c r="C68" s="120"/>
      <c r="D68" s="342">
        <v>1187</v>
      </c>
      <c r="E68" s="94">
        <v>316</v>
      </c>
      <c r="F68" s="95">
        <v>501</v>
      </c>
      <c r="G68" s="95">
        <v>281</v>
      </c>
      <c r="H68" s="95">
        <v>29</v>
      </c>
      <c r="I68" s="95">
        <v>8</v>
      </c>
      <c r="J68" s="96">
        <v>52</v>
      </c>
      <c r="L68" s="380">
        <f>SUMPRODUCT(E$4:I$4,E68:I68)/SUM(E68:I68)</f>
        <v>3.9585903083700442</v>
      </c>
      <c r="N68" s="107">
        <v>11</v>
      </c>
      <c r="O68" s="95">
        <v>93</v>
      </c>
      <c r="P68" s="95">
        <v>757</v>
      </c>
      <c r="Q68" s="95">
        <v>187</v>
      </c>
      <c r="R68" s="95">
        <v>56</v>
      </c>
      <c r="S68" s="96">
        <v>83</v>
      </c>
      <c r="T68" s="137"/>
      <c r="U68" s="380">
        <f>SUMPRODUCT(N$4:R$4,N68:R68)/SUM(N68:R68)</f>
        <v>2.8333333333333335</v>
      </c>
    </row>
    <row r="69" spans="1:21" ht="13.5" customHeight="1" x14ac:dyDescent="0.15">
      <c r="A69" s="369"/>
      <c r="B69" s="10" t="s">
        <v>70</v>
      </c>
      <c r="C69" s="24"/>
      <c r="D69" s="341"/>
      <c r="E69" s="67">
        <v>26.621735467565287</v>
      </c>
      <c r="F69" s="68">
        <v>42.207245155855091</v>
      </c>
      <c r="G69" s="68">
        <v>23.67312552653749</v>
      </c>
      <c r="H69" s="68">
        <v>2.4431339511373209</v>
      </c>
      <c r="I69" s="68">
        <v>0.67396798652064027</v>
      </c>
      <c r="J69" s="162">
        <v>4.3807919123841614</v>
      </c>
      <c r="L69" s="381"/>
      <c r="N69" s="80">
        <v>0.92670598146588035</v>
      </c>
      <c r="O69" s="68">
        <v>7.8348778433024426</v>
      </c>
      <c r="P69" s="68">
        <v>63.774220724515587</v>
      </c>
      <c r="Q69" s="68">
        <v>15.754001684919967</v>
      </c>
      <c r="R69" s="68">
        <v>4.7177759056444817</v>
      </c>
      <c r="S69" s="162">
        <v>6.992417860151642</v>
      </c>
      <c r="U69" s="381"/>
    </row>
    <row r="70" spans="1:21" s="110" customFormat="1" ht="13.5" customHeight="1" x14ac:dyDescent="0.15">
      <c r="A70" s="369"/>
      <c r="B70" s="108" t="s">
        <v>361</v>
      </c>
      <c r="C70" s="120"/>
      <c r="D70" s="342">
        <v>18</v>
      </c>
      <c r="E70" s="94">
        <v>3</v>
      </c>
      <c r="F70" s="95">
        <v>3</v>
      </c>
      <c r="G70" s="95">
        <v>3</v>
      </c>
      <c r="H70" s="95">
        <v>0</v>
      </c>
      <c r="I70" s="95">
        <v>1</v>
      </c>
      <c r="J70" s="96">
        <v>8</v>
      </c>
      <c r="L70" s="380">
        <f>SUMPRODUCT(E$4:I$4,E70:I70)/SUM(E70:I70)</f>
        <v>3.7</v>
      </c>
      <c r="N70" s="107">
        <v>0</v>
      </c>
      <c r="O70" s="95">
        <v>1</v>
      </c>
      <c r="P70" s="95">
        <v>7</v>
      </c>
      <c r="Q70" s="95">
        <v>0</v>
      </c>
      <c r="R70" s="95">
        <v>0</v>
      </c>
      <c r="S70" s="96">
        <v>10</v>
      </c>
      <c r="T70" s="137"/>
      <c r="U70" s="380">
        <f>SUMPRODUCT(N$4:R$4,N70:R70)/SUM(N70:R70)</f>
        <v>3.125</v>
      </c>
    </row>
    <row r="71" spans="1:21" ht="13.5" customHeight="1" thickBot="1" x14ac:dyDescent="0.2">
      <c r="A71" s="370"/>
      <c r="B71" s="21"/>
      <c r="C71" s="26"/>
      <c r="D71" s="343"/>
      <c r="E71" s="70">
        <v>16.666666666666664</v>
      </c>
      <c r="F71" s="71">
        <v>16.666666666666664</v>
      </c>
      <c r="G71" s="71">
        <v>16.666666666666664</v>
      </c>
      <c r="H71" s="71">
        <v>0</v>
      </c>
      <c r="I71" s="71">
        <v>5.5555555555555554</v>
      </c>
      <c r="J71" s="164">
        <v>44.444444444444443</v>
      </c>
      <c r="L71" s="383"/>
      <c r="N71" s="81">
        <v>0</v>
      </c>
      <c r="O71" s="71">
        <v>5.5555555555555554</v>
      </c>
      <c r="P71" s="71">
        <v>38.888888888888893</v>
      </c>
      <c r="Q71" s="71">
        <v>0</v>
      </c>
      <c r="R71" s="71">
        <v>0</v>
      </c>
      <c r="S71" s="164">
        <v>55.555555555555557</v>
      </c>
      <c r="U71" s="383"/>
    </row>
    <row r="72" spans="1:21" s="110" customFormat="1" ht="13.5" customHeight="1" x14ac:dyDescent="0.15">
      <c r="A72" s="367" t="s">
        <v>510</v>
      </c>
      <c r="B72" s="108" t="s">
        <v>511</v>
      </c>
      <c r="C72" s="120"/>
      <c r="D72" s="342">
        <v>1212</v>
      </c>
      <c r="E72" s="94">
        <v>324</v>
      </c>
      <c r="F72" s="95">
        <v>479</v>
      </c>
      <c r="G72" s="95">
        <v>329</v>
      </c>
      <c r="H72" s="95">
        <v>39</v>
      </c>
      <c r="I72" s="95">
        <v>10</v>
      </c>
      <c r="J72" s="96">
        <v>31</v>
      </c>
      <c r="L72" s="382">
        <f>SUMPRODUCT(E$4:I$4,E72:I72)/SUM(E72:I72)</f>
        <v>3.9043183742591023</v>
      </c>
      <c r="N72" s="107">
        <v>13</v>
      </c>
      <c r="O72" s="95">
        <v>84</v>
      </c>
      <c r="P72" s="95">
        <v>789</v>
      </c>
      <c r="Q72" s="95">
        <v>206</v>
      </c>
      <c r="R72" s="95">
        <v>71</v>
      </c>
      <c r="S72" s="96">
        <v>49</v>
      </c>
      <c r="T72" s="137"/>
      <c r="U72" s="382">
        <f>SUMPRODUCT(N$4:R$4,N72:R72)/SUM(N72:R72)</f>
        <v>2.7953568357695615</v>
      </c>
    </row>
    <row r="73" spans="1:21" ht="13.5" customHeight="1" x14ac:dyDescent="0.15">
      <c r="A73" s="367"/>
      <c r="B73" s="10" t="s">
        <v>512</v>
      </c>
      <c r="C73" s="24"/>
      <c r="D73" s="341"/>
      <c r="E73" s="67">
        <v>26.732673267326735</v>
      </c>
      <c r="F73" s="68">
        <v>39.521452145214518</v>
      </c>
      <c r="G73" s="68">
        <v>27.145214521452143</v>
      </c>
      <c r="H73" s="68">
        <v>3.217821782178218</v>
      </c>
      <c r="I73" s="68">
        <v>0.82508250825082496</v>
      </c>
      <c r="J73" s="162">
        <v>2.557755775577558</v>
      </c>
      <c r="L73" s="381"/>
      <c r="N73" s="80">
        <v>1.0726072607260726</v>
      </c>
      <c r="O73" s="68">
        <v>6.9306930693069315</v>
      </c>
      <c r="P73" s="68">
        <v>65.099009900990097</v>
      </c>
      <c r="Q73" s="68">
        <v>16.996699669966997</v>
      </c>
      <c r="R73" s="68">
        <v>5.8580858085808583</v>
      </c>
      <c r="S73" s="162">
        <v>4.0429042904290426</v>
      </c>
      <c r="U73" s="381"/>
    </row>
    <row r="74" spans="1:21" s="110" customFormat="1" ht="13.5" customHeight="1" x14ac:dyDescent="0.15">
      <c r="A74" s="367"/>
      <c r="B74" s="108" t="s">
        <v>513</v>
      </c>
      <c r="C74" s="120"/>
      <c r="D74" s="342">
        <v>422</v>
      </c>
      <c r="E74" s="94">
        <v>104</v>
      </c>
      <c r="F74" s="95">
        <v>185</v>
      </c>
      <c r="G74" s="95">
        <v>104</v>
      </c>
      <c r="H74" s="95">
        <v>17</v>
      </c>
      <c r="I74" s="95">
        <v>4</v>
      </c>
      <c r="J74" s="96">
        <v>8</v>
      </c>
      <c r="L74" s="380">
        <f>SUMPRODUCT(E$4:I$4,E74:I74)/SUM(E74:I74)</f>
        <v>3.8888888888888888</v>
      </c>
      <c r="N74" s="107">
        <v>3</v>
      </c>
      <c r="O74" s="95">
        <v>37</v>
      </c>
      <c r="P74" s="95">
        <v>277</v>
      </c>
      <c r="Q74" s="95">
        <v>64</v>
      </c>
      <c r="R74" s="95">
        <v>28</v>
      </c>
      <c r="S74" s="96">
        <v>13</v>
      </c>
      <c r="T74" s="137"/>
      <c r="U74" s="380">
        <f>SUMPRODUCT(N$4:R$4,N74:R74)/SUM(N74:R74)</f>
        <v>2.8117359413202934</v>
      </c>
    </row>
    <row r="75" spans="1:21" ht="13.5" customHeight="1" x14ac:dyDescent="0.15">
      <c r="A75" s="367"/>
      <c r="B75" s="10" t="s">
        <v>512</v>
      </c>
      <c r="C75" s="24"/>
      <c r="D75" s="341"/>
      <c r="E75" s="67">
        <v>24.644549763033176</v>
      </c>
      <c r="F75" s="68">
        <v>43.838862559241704</v>
      </c>
      <c r="G75" s="68">
        <v>24.644549763033176</v>
      </c>
      <c r="H75" s="68">
        <v>4.028436018957346</v>
      </c>
      <c r="I75" s="68">
        <v>0.94786729857819907</v>
      </c>
      <c r="J75" s="162">
        <v>1.8957345971563981</v>
      </c>
      <c r="L75" s="381"/>
      <c r="N75" s="80">
        <v>0.7109004739336493</v>
      </c>
      <c r="O75" s="68">
        <v>8.7677725118483423</v>
      </c>
      <c r="P75" s="68">
        <v>65.639810426540279</v>
      </c>
      <c r="Q75" s="68">
        <v>15.165876777251185</v>
      </c>
      <c r="R75" s="68">
        <v>6.6350710900473935</v>
      </c>
      <c r="S75" s="162">
        <v>3.080568720379147</v>
      </c>
      <c r="U75" s="381"/>
    </row>
    <row r="76" spans="1:21" s="110" customFormat="1" ht="13.5" customHeight="1" x14ac:dyDescent="0.15">
      <c r="A76" s="367"/>
      <c r="B76" s="108" t="s">
        <v>514</v>
      </c>
      <c r="C76" s="120"/>
      <c r="D76" s="342">
        <v>1078</v>
      </c>
      <c r="E76" s="94">
        <v>266</v>
      </c>
      <c r="F76" s="95">
        <v>446</v>
      </c>
      <c r="G76" s="95">
        <v>247</v>
      </c>
      <c r="H76" s="95">
        <v>32</v>
      </c>
      <c r="I76" s="95">
        <v>7</v>
      </c>
      <c r="J76" s="96">
        <v>80</v>
      </c>
      <c r="L76" s="380">
        <f>SUMPRODUCT(E$4:I$4,E76:I76)/SUM(E76:I76)</f>
        <v>3.9338677354709417</v>
      </c>
      <c r="N76" s="107">
        <v>12</v>
      </c>
      <c r="O76" s="95">
        <v>94</v>
      </c>
      <c r="P76" s="95">
        <v>636</v>
      </c>
      <c r="Q76" s="95">
        <v>165</v>
      </c>
      <c r="R76" s="95">
        <v>46</v>
      </c>
      <c r="S76" s="96">
        <v>125</v>
      </c>
      <c r="T76" s="137"/>
      <c r="U76" s="380">
        <f>SUMPRODUCT(N$4:R$4,N76:R76)/SUM(N76:R76)</f>
        <v>2.8541448058761807</v>
      </c>
    </row>
    <row r="77" spans="1:21" ht="13.5" customHeight="1" thickBot="1" x14ac:dyDescent="0.2">
      <c r="A77" s="368"/>
      <c r="B77" s="21"/>
      <c r="C77" s="26"/>
      <c r="D77" s="343"/>
      <c r="E77" s="70">
        <v>24.675324675324674</v>
      </c>
      <c r="F77" s="71">
        <v>41.372912801484233</v>
      </c>
      <c r="G77" s="71">
        <v>22.912801484230055</v>
      </c>
      <c r="H77" s="71">
        <v>2.9684601113172544</v>
      </c>
      <c r="I77" s="71">
        <v>0.64935064935064934</v>
      </c>
      <c r="J77" s="164">
        <v>7.421150278293136</v>
      </c>
      <c r="L77" s="383"/>
      <c r="N77" s="81">
        <v>1.1131725417439702</v>
      </c>
      <c r="O77" s="71">
        <v>8.7198515769944329</v>
      </c>
      <c r="P77" s="71">
        <v>58.998144712430424</v>
      </c>
      <c r="Q77" s="71">
        <v>15.306122448979592</v>
      </c>
      <c r="R77" s="71">
        <v>4.2671614100185531</v>
      </c>
      <c r="S77" s="164">
        <v>11.595547309833023</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403</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7">
        <v>8</v>
      </c>
      <c r="M4" s="37">
        <v>9</v>
      </c>
      <c r="N4" s="37">
        <v>10</v>
      </c>
      <c r="O4" s="33"/>
      <c r="P4" s="63"/>
      <c r="Q4" s="63"/>
      <c r="R4" s="63"/>
    </row>
    <row r="5" spans="1:19" ht="171.9" customHeight="1" thickBot="1" x14ac:dyDescent="0.2">
      <c r="A5" s="375" t="s">
        <v>294</v>
      </c>
      <c r="B5" s="376"/>
      <c r="C5" s="377"/>
      <c r="D5" s="87" t="s">
        <v>356</v>
      </c>
      <c r="E5" s="85" t="s">
        <v>295</v>
      </c>
      <c r="F5" s="86" t="s">
        <v>296</v>
      </c>
      <c r="G5" s="86" t="s">
        <v>297</v>
      </c>
      <c r="H5" s="86" t="s">
        <v>298</v>
      </c>
      <c r="I5" s="86" t="s">
        <v>299</v>
      </c>
      <c r="J5" s="86" t="s">
        <v>300</v>
      </c>
      <c r="K5" s="86" t="s">
        <v>301</v>
      </c>
      <c r="L5" s="86" t="s">
        <v>302</v>
      </c>
      <c r="M5" s="86" t="s">
        <v>303</v>
      </c>
      <c r="N5" s="86" t="s">
        <v>9</v>
      </c>
      <c r="O5" s="88" t="s">
        <v>357</v>
      </c>
      <c r="P5" s="27"/>
      <c r="Q5" s="27"/>
      <c r="R5" s="27"/>
      <c r="S5" s="40"/>
    </row>
    <row r="6" spans="1:19" s="110" customFormat="1" ht="13.5" customHeight="1" x14ac:dyDescent="0.15">
      <c r="A6" s="116" t="s">
        <v>29</v>
      </c>
      <c r="B6" s="117"/>
      <c r="C6" s="117"/>
      <c r="D6" s="331">
        <v>183</v>
      </c>
      <c r="E6" s="178">
        <v>75</v>
      </c>
      <c r="F6" s="179">
        <v>30</v>
      </c>
      <c r="G6" s="179">
        <v>12</v>
      </c>
      <c r="H6" s="179">
        <v>26</v>
      </c>
      <c r="I6" s="179">
        <v>34</v>
      </c>
      <c r="J6" s="179">
        <v>29</v>
      </c>
      <c r="K6" s="179">
        <v>23</v>
      </c>
      <c r="L6" s="179">
        <v>14</v>
      </c>
      <c r="M6" s="179">
        <v>10</v>
      </c>
      <c r="N6" s="179">
        <v>40</v>
      </c>
      <c r="O6" s="180">
        <v>4</v>
      </c>
      <c r="P6" s="139"/>
      <c r="Q6" s="139"/>
      <c r="R6" s="139"/>
    </row>
    <row r="7" spans="1:19" ht="13.5" customHeight="1" thickBot="1" x14ac:dyDescent="0.2">
      <c r="A7" s="8"/>
      <c r="B7" s="9"/>
      <c r="C7" s="9"/>
      <c r="D7" s="332"/>
      <c r="E7" s="182">
        <v>40.983606557377051</v>
      </c>
      <c r="F7" s="183">
        <v>16.393442622950818</v>
      </c>
      <c r="G7" s="183">
        <v>6.557377049180328</v>
      </c>
      <c r="H7" s="183">
        <v>14.207650273224044</v>
      </c>
      <c r="I7" s="183">
        <v>18.579234972677597</v>
      </c>
      <c r="J7" s="183">
        <v>15.846994535519126</v>
      </c>
      <c r="K7" s="183">
        <v>12.568306010928962</v>
      </c>
      <c r="L7" s="183">
        <v>7.6502732240437163</v>
      </c>
      <c r="M7" s="183">
        <v>5.4644808743169397</v>
      </c>
      <c r="N7" s="183">
        <v>21.857923497267759</v>
      </c>
      <c r="O7" s="184">
        <v>2.1857923497267762</v>
      </c>
      <c r="P7" s="140"/>
      <c r="Q7" s="140"/>
      <c r="R7" s="140"/>
    </row>
    <row r="8" spans="1:19" s="110" customFormat="1" ht="13.5" customHeight="1" x14ac:dyDescent="0.15">
      <c r="A8" s="371" t="s">
        <v>30</v>
      </c>
      <c r="B8" s="118" t="s">
        <v>32</v>
      </c>
      <c r="C8" s="119"/>
      <c r="D8" s="333">
        <v>70</v>
      </c>
      <c r="E8" s="186">
        <v>30</v>
      </c>
      <c r="F8" s="187">
        <v>13</v>
      </c>
      <c r="G8" s="187">
        <v>6</v>
      </c>
      <c r="H8" s="187">
        <v>8</v>
      </c>
      <c r="I8" s="187">
        <v>10</v>
      </c>
      <c r="J8" s="187">
        <v>11</v>
      </c>
      <c r="K8" s="187">
        <v>10</v>
      </c>
      <c r="L8" s="187">
        <v>4</v>
      </c>
      <c r="M8" s="187">
        <v>4</v>
      </c>
      <c r="N8" s="187">
        <v>15</v>
      </c>
      <c r="O8" s="188">
        <v>2</v>
      </c>
      <c r="P8" s="122"/>
      <c r="Q8" s="122"/>
      <c r="R8" s="122"/>
    </row>
    <row r="9" spans="1:19" ht="13.5" customHeight="1" x14ac:dyDescent="0.15">
      <c r="A9" s="369"/>
      <c r="B9" s="10"/>
      <c r="C9" s="24"/>
      <c r="D9" s="334"/>
      <c r="E9" s="190">
        <v>42.857142857142854</v>
      </c>
      <c r="F9" s="191">
        <v>18.571428571428573</v>
      </c>
      <c r="G9" s="191">
        <v>8.5714285714285712</v>
      </c>
      <c r="H9" s="191">
        <v>11.428571428571429</v>
      </c>
      <c r="I9" s="191">
        <v>14.285714285714285</v>
      </c>
      <c r="J9" s="191">
        <v>15.714285714285714</v>
      </c>
      <c r="K9" s="191">
        <v>14.285714285714285</v>
      </c>
      <c r="L9" s="191">
        <v>5.7142857142857144</v>
      </c>
      <c r="M9" s="191">
        <v>5.7142857142857144</v>
      </c>
      <c r="N9" s="191">
        <v>21.428571428571427</v>
      </c>
      <c r="O9" s="192">
        <v>2.8571428571428572</v>
      </c>
      <c r="P9" s="141"/>
      <c r="Q9" s="141"/>
      <c r="R9" s="141"/>
    </row>
    <row r="10" spans="1:19" s="110" customFormat="1" ht="13.5" customHeight="1" x14ac:dyDescent="0.15">
      <c r="A10" s="369"/>
      <c r="B10" s="108" t="s">
        <v>34</v>
      </c>
      <c r="C10" s="120"/>
      <c r="D10" s="330">
        <v>20</v>
      </c>
      <c r="E10" s="194">
        <v>8</v>
      </c>
      <c r="F10" s="195">
        <v>1</v>
      </c>
      <c r="G10" s="195">
        <v>2</v>
      </c>
      <c r="H10" s="195">
        <v>1</v>
      </c>
      <c r="I10" s="195">
        <v>6</v>
      </c>
      <c r="J10" s="195">
        <v>2</v>
      </c>
      <c r="K10" s="195">
        <v>1</v>
      </c>
      <c r="L10" s="195">
        <v>3</v>
      </c>
      <c r="M10" s="195">
        <v>1</v>
      </c>
      <c r="N10" s="195">
        <v>5</v>
      </c>
      <c r="O10" s="196">
        <v>0</v>
      </c>
      <c r="P10" s="122"/>
      <c r="Q10" s="122"/>
      <c r="R10" s="122"/>
    </row>
    <row r="11" spans="1:19" ht="13.5" customHeight="1" x14ac:dyDescent="0.15">
      <c r="A11" s="369"/>
      <c r="B11" s="10"/>
      <c r="C11" s="24"/>
      <c r="D11" s="334"/>
      <c r="E11" s="190">
        <v>40</v>
      </c>
      <c r="F11" s="191">
        <v>5</v>
      </c>
      <c r="G11" s="191">
        <v>10</v>
      </c>
      <c r="H11" s="191">
        <v>5</v>
      </c>
      <c r="I11" s="191">
        <v>30</v>
      </c>
      <c r="J11" s="191">
        <v>10</v>
      </c>
      <c r="K11" s="191">
        <v>5</v>
      </c>
      <c r="L11" s="191">
        <v>15</v>
      </c>
      <c r="M11" s="191">
        <v>5</v>
      </c>
      <c r="N11" s="191">
        <v>25</v>
      </c>
      <c r="O11" s="192">
        <v>0</v>
      </c>
      <c r="P11" s="141"/>
      <c r="Q11" s="141"/>
      <c r="R11" s="141"/>
    </row>
    <row r="12" spans="1:19" s="110" customFormat="1" ht="13.5" customHeight="1" x14ac:dyDescent="0.15">
      <c r="A12" s="369"/>
      <c r="B12" s="108" t="s">
        <v>36</v>
      </c>
      <c r="C12" s="120"/>
      <c r="D12" s="330">
        <v>55</v>
      </c>
      <c r="E12" s="194">
        <v>24</v>
      </c>
      <c r="F12" s="195">
        <v>9</v>
      </c>
      <c r="G12" s="195">
        <v>3</v>
      </c>
      <c r="H12" s="195">
        <v>7</v>
      </c>
      <c r="I12" s="195">
        <v>13</v>
      </c>
      <c r="J12" s="195">
        <v>11</v>
      </c>
      <c r="K12" s="195">
        <v>9</v>
      </c>
      <c r="L12" s="195">
        <v>5</v>
      </c>
      <c r="M12" s="195">
        <v>5</v>
      </c>
      <c r="N12" s="195">
        <v>9</v>
      </c>
      <c r="O12" s="196">
        <v>0</v>
      </c>
      <c r="P12" s="122"/>
      <c r="Q12" s="122"/>
      <c r="R12" s="122"/>
    </row>
    <row r="13" spans="1:19" ht="13.5" customHeight="1" x14ac:dyDescent="0.15">
      <c r="A13" s="369"/>
      <c r="B13" s="10"/>
      <c r="C13" s="24"/>
      <c r="D13" s="334"/>
      <c r="E13" s="190">
        <v>43.636363636363633</v>
      </c>
      <c r="F13" s="191">
        <v>16.363636363636363</v>
      </c>
      <c r="G13" s="191">
        <v>5.4545454545454541</v>
      </c>
      <c r="H13" s="191">
        <v>12.727272727272727</v>
      </c>
      <c r="I13" s="191">
        <v>23.636363636363637</v>
      </c>
      <c r="J13" s="191">
        <v>20</v>
      </c>
      <c r="K13" s="191">
        <v>16.363636363636363</v>
      </c>
      <c r="L13" s="191">
        <v>9.0909090909090917</v>
      </c>
      <c r="M13" s="191">
        <v>9.0909090909090917</v>
      </c>
      <c r="N13" s="191">
        <v>16.363636363636363</v>
      </c>
      <c r="O13" s="192">
        <v>0</v>
      </c>
      <c r="P13" s="141"/>
      <c r="Q13" s="141"/>
      <c r="R13" s="141"/>
    </row>
    <row r="14" spans="1:19" s="110" customFormat="1" ht="13.5" customHeight="1" x14ac:dyDescent="0.15">
      <c r="A14" s="369"/>
      <c r="B14" s="108" t="s">
        <v>38</v>
      </c>
      <c r="C14" s="120"/>
      <c r="D14" s="330">
        <v>14</v>
      </c>
      <c r="E14" s="194">
        <v>4</v>
      </c>
      <c r="F14" s="195">
        <v>2</v>
      </c>
      <c r="G14" s="195">
        <v>1</v>
      </c>
      <c r="H14" s="195">
        <v>4</v>
      </c>
      <c r="I14" s="195">
        <v>0</v>
      </c>
      <c r="J14" s="195">
        <v>1</v>
      </c>
      <c r="K14" s="195">
        <v>0</v>
      </c>
      <c r="L14" s="195">
        <v>0</v>
      </c>
      <c r="M14" s="195">
        <v>0</v>
      </c>
      <c r="N14" s="195">
        <v>5</v>
      </c>
      <c r="O14" s="196">
        <v>1</v>
      </c>
      <c r="P14" s="122"/>
      <c r="Q14" s="122"/>
      <c r="R14" s="122"/>
    </row>
    <row r="15" spans="1:19" ht="13.5" customHeight="1" x14ac:dyDescent="0.15">
      <c r="A15" s="369"/>
      <c r="B15" s="10"/>
      <c r="C15" s="24"/>
      <c r="D15" s="334"/>
      <c r="E15" s="190">
        <v>28.571428571428569</v>
      </c>
      <c r="F15" s="191">
        <v>14.285714285714285</v>
      </c>
      <c r="G15" s="191">
        <v>7.1428571428571423</v>
      </c>
      <c r="H15" s="191">
        <v>28.571428571428569</v>
      </c>
      <c r="I15" s="191">
        <v>0</v>
      </c>
      <c r="J15" s="191">
        <v>7.1428571428571423</v>
      </c>
      <c r="K15" s="191">
        <v>0</v>
      </c>
      <c r="L15" s="191">
        <v>0</v>
      </c>
      <c r="M15" s="191">
        <v>0</v>
      </c>
      <c r="N15" s="191">
        <v>35.714285714285715</v>
      </c>
      <c r="O15" s="192">
        <v>7.1428571428571423</v>
      </c>
      <c r="P15" s="141"/>
      <c r="Q15" s="141"/>
      <c r="R15" s="141"/>
    </row>
    <row r="16" spans="1:19" s="110" customFormat="1" ht="13.5" customHeight="1" x14ac:dyDescent="0.15">
      <c r="A16" s="369"/>
      <c r="B16" s="108" t="s">
        <v>40</v>
      </c>
      <c r="C16" s="120"/>
      <c r="D16" s="330">
        <v>18</v>
      </c>
      <c r="E16" s="194">
        <v>5</v>
      </c>
      <c r="F16" s="195">
        <v>4</v>
      </c>
      <c r="G16" s="195">
        <v>0</v>
      </c>
      <c r="H16" s="195">
        <v>4</v>
      </c>
      <c r="I16" s="195">
        <v>3</v>
      </c>
      <c r="J16" s="195">
        <v>2</v>
      </c>
      <c r="K16" s="195">
        <v>1</v>
      </c>
      <c r="L16" s="195">
        <v>0</v>
      </c>
      <c r="M16" s="195">
        <v>0</v>
      </c>
      <c r="N16" s="195">
        <v>5</v>
      </c>
      <c r="O16" s="196">
        <v>1</v>
      </c>
      <c r="P16" s="122"/>
      <c r="Q16" s="122"/>
      <c r="R16" s="122"/>
    </row>
    <row r="17" spans="1:18" ht="13.5" customHeight="1" x14ac:dyDescent="0.15">
      <c r="A17" s="369"/>
      <c r="B17" s="10"/>
      <c r="C17" s="24"/>
      <c r="D17" s="334"/>
      <c r="E17" s="190">
        <v>27.777777777777779</v>
      </c>
      <c r="F17" s="191">
        <v>22.222222222222221</v>
      </c>
      <c r="G17" s="191">
        <v>0</v>
      </c>
      <c r="H17" s="191">
        <v>22.222222222222221</v>
      </c>
      <c r="I17" s="191">
        <v>16.666666666666664</v>
      </c>
      <c r="J17" s="191">
        <v>11.111111111111111</v>
      </c>
      <c r="K17" s="191">
        <v>5.5555555555555554</v>
      </c>
      <c r="L17" s="191">
        <v>0</v>
      </c>
      <c r="M17" s="191">
        <v>0</v>
      </c>
      <c r="N17" s="191">
        <v>27.777777777777779</v>
      </c>
      <c r="O17" s="192">
        <v>5.5555555555555554</v>
      </c>
      <c r="P17" s="141"/>
      <c r="Q17" s="141"/>
      <c r="R17" s="141"/>
    </row>
    <row r="18" spans="1:18" s="110" customFormat="1" ht="13.5" customHeight="1" x14ac:dyDescent="0.15">
      <c r="A18" s="369"/>
      <c r="B18" s="108" t="s">
        <v>42</v>
      </c>
      <c r="C18" s="120"/>
      <c r="D18" s="330">
        <v>6</v>
      </c>
      <c r="E18" s="194">
        <v>4</v>
      </c>
      <c r="F18" s="195">
        <v>1</v>
      </c>
      <c r="G18" s="195">
        <v>0</v>
      </c>
      <c r="H18" s="195">
        <v>2</v>
      </c>
      <c r="I18" s="195">
        <v>2</v>
      </c>
      <c r="J18" s="195">
        <v>2</v>
      </c>
      <c r="K18" s="195">
        <v>2</v>
      </c>
      <c r="L18" s="195">
        <v>2</v>
      </c>
      <c r="M18" s="195">
        <v>0</v>
      </c>
      <c r="N18" s="195">
        <v>1</v>
      </c>
      <c r="O18" s="196">
        <v>0</v>
      </c>
      <c r="P18" s="122"/>
      <c r="Q18" s="122"/>
      <c r="R18" s="122"/>
    </row>
    <row r="19" spans="1:18" ht="13.5" customHeight="1" thickBot="1" x14ac:dyDescent="0.2">
      <c r="A19" s="370"/>
      <c r="B19" s="21"/>
      <c r="C19" s="26"/>
      <c r="D19" s="335"/>
      <c r="E19" s="198">
        <v>66.666666666666657</v>
      </c>
      <c r="F19" s="199">
        <v>16.666666666666664</v>
      </c>
      <c r="G19" s="199">
        <v>0</v>
      </c>
      <c r="H19" s="199">
        <v>33.333333333333329</v>
      </c>
      <c r="I19" s="199">
        <v>33.333333333333329</v>
      </c>
      <c r="J19" s="199">
        <v>33.333333333333329</v>
      </c>
      <c r="K19" s="199">
        <v>33.333333333333329</v>
      </c>
      <c r="L19" s="199">
        <v>33.333333333333329</v>
      </c>
      <c r="M19" s="199">
        <v>0</v>
      </c>
      <c r="N19" s="199">
        <v>16.666666666666664</v>
      </c>
      <c r="O19" s="200">
        <v>0</v>
      </c>
      <c r="P19" s="141"/>
      <c r="Q19" s="141"/>
      <c r="R19" s="141"/>
    </row>
    <row r="20" spans="1:18" s="111" customFormat="1" ht="13.5" customHeight="1" x14ac:dyDescent="0.15">
      <c r="A20" s="372" t="s">
        <v>0</v>
      </c>
      <c r="B20" s="103" t="s">
        <v>1</v>
      </c>
      <c r="C20" s="121"/>
      <c r="D20" s="333">
        <v>66</v>
      </c>
      <c r="E20" s="186">
        <v>34</v>
      </c>
      <c r="F20" s="187">
        <v>7</v>
      </c>
      <c r="G20" s="187">
        <v>9</v>
      </c>
      <c r="H20" s="187">
        <v>8</v>
      </c>
      <c r="I20" s="187">
        <v>8</v>
      </c>
      <c r="J20" s="187">
        <v>9</v>
      </c>
      <c r="K20" s="187">
        <v>12</v>
      </c>
      <c r="L20" s="187">
        <v>7</v>
      </c>
      <c r="M20" s="187">
        <v>6</v>
      </c>
      <c r="N20" s="187">
        <v>9</v>
      </c>
      <c r="O20" s="188">
        <v>0</v>
      </c>
      <c r="P20" s="122"/>
      <c r="Q20" s="122"/>
      <c r="R20" s="122"/>
    </row>
    <row r="21" spans="1:18" s="22" customFormat="1" ht="13.5" customHeight="1" x14ac:dyDescent="0.15">
      <c r="A21" s="373"/>
      <c r="B21" s="23"/>
      <c r="C21" s="25"/>
      <c r="D21" s="334"/>
      <c r="E21" s="190">
        <v>51.515151515151516</v>
      </c>
      <c r="F21" s="191">
        <v>10.606060606060606</v>
      </c>
      <c r="G21" s="191">
        <v>13.636363636363635</v>
      </c>
      <c r="H21" s="191">
        <v>12.121212121212121</v>
      </c>
      <c r="I21" s="191">
        <v>12.121212121212121</v>
      </c>
      <c r="J21" s="191">
        <v>13.636363636363635</v>
      </c>
      <c r="K21" s="191">
        <v>18.181818181818183</v>
      </c>
      <c r="L21" s="191">
        <v>10.606060606060606</v>
      </c>
      <c r="M21" s="191">
        <v>9.0909090909090917</v>
      </c>
      <c r="N21" s="191">
        <v>13.636363636363635</v>
      </c>
      <c r="O21" s="192">
        <v>0</v>
      </c>
      <c r="P21" s="141"/>
      <c r="Q21" s="141"/>
      <c r="R21" s="141"/>
    </row>
    <row r="22" spans="1:18" s="111" customFormat="1" ht="13.5" customHeight="1" x14ac:dyDescent="0.15">
      <c r="A22" s="373"/>
      <c r="B22" s="106" t="s">
        <v>2</v>
      </c>
      <c r="C22" s="122"/>
      <c r="D22" s="330">
        <v>107</v>
      </c>
      <c r="E22" s="194">
        <v>38</v>
      </c>
      <c r="F22" s="195">
        <v>23</v>
      </c>
      <c r="G22" s="195">
        <v>2</v>
      </c>
      <c r="H22" s="195">
        <v>18</v>
      </c>
      <c r="I22" s="195">
        <v>25</v>
      </c>
      <c r="J22" s="195">
        <v>20</v>
      </c>
      <c r="K22" s="195">
        <v>10</v>
      </c>
      <c r="L22" s="195">
        <v>6</v>
      </c>
      <c r="M22" s="195">
        <v>4</v>
      </c>
      <c r="N22" s="195">
        <v>27</v>
      </c>
      <c r="O22" s="196">
        <v>3</v>
      </c>
      <c r="P22" s="122"/>
      <c r="Q22" s="122"/>
      <c r="R22" s="122"/>
    </row>
    <row r="23" spans="1:18" s="22" customFormat="1" ht="13.5" customHeight="1" x14ac:dyDescent="0.15">
      <c r="A23" s="373"/>
      <c r="B23" s="23"/>
      <c r="C23" s="25"/>
      <c r="D23" s="334"/>
      <c r="E23" s="190">
        <v>35.514018691588781</v>
      </c>
      <c r="F23" s="191">
        <v>21.495327102803738</v>
      </c>
      <c r="G23" s="191">
        <v>1.8691588785046727</v>
      </c>
      <c r="H23" s="191">
        <v>16.822429906542055</v>
      </c>
      <c r="I23" s="191">
        <v>23.364485981308412</v>
      </c>
      <c r="J23" s="191">
        <v>18.691588785046729</v>
      </c>
      <c r="K23" s="191">
        <v>9.3457943925233646</v>
      </c>
      <c r="L23" s="191">
        <v>5.6074766355140184</v>
      </c>
      <c r="M23" s="191">
        <v>3.7383177570093453</v>
      </c>
      <c r="N23" s="191">
        <v>25.233644859813083</v>
      </c>
      <c r="O23" s="192">
        <v>2.8037383177570092</v>
      </c>
      <c r="P23" s="141"/>
      <c r="Q23" s="141"/>
      <c r="R23" s="141"/>
    </row>
    <row r="24" spans="1:18" s="111" customFormat="1" ht="13.5" customHeight="1" x14ac:dyDescent="0.15">
      <c r="A24" s="373"/>
      <c r="B24" s="106" t="s">
        <v>45</v>
      </c>
      <c r="C24" s="122"/>
      <c r="D24" s="330">
        <v>10</v>
      </c>
      <c r="E24" s="194">
        <v>3</v>
      </c>
      <c r="F24" s="195">
        <v>0</v>
      </c>
      <c r="G24" s="195">
        <v>1</v>
      </c>
      <c r="H24" s="195">
        <v>0</v>
      </c>
      <c r="I24" s="195">
        <v>1</v>
      </c>
      <c r="J24" s="195">
        <v>0</v>
      </c>
      <c r="K24" s="195">
        <v>1</v>
      </c>
      <c r="L24" s="195">
        <v>1</v>
      </c>
      <c r="M24" s="195">
        <v>0</v>
      </c>
      <c r="N24" s="195">
        <v>4</v>
      </c>
      <c r="O24" s="196">
        <v>1</v>
      </c>
      <c r="P24" s="122"/>
      <c r="Q24" s="122"/>
      <c r="R24" s="122"/>
    </row>
    <row r="25" spans="1:18" s="22" customFormat="1" ht="13.5" customHeight="1" thickBot="1" x14ac:dyDescent="0.2">
      <c r="A25" s="374"/>
      <c r="B25" s="61"/>
      <c r="C25" s="62"/>
      <c r="D25" s="335"/>
      <c r="E25" s="198">
        <v>30</v>
      </c>
      <c r="F25" s="199">
        <v>0</v>
      </c>
      <c r="G25" s="199">
        <v>10</v>
      </c>
      <c r="H25" s="199">
        <v>0</v>
      </c>
      <c r="I25" s="199">
        <v>10</v>
      </c>
      <c r="J25" s="199">
        <v>0</v>
      </c>
      <c r="K25" s="199">
        <v>10</v>
      </c>
      <c r="L25" s="199">
        <v>10</v>
      </c>
      <c r="M25" s="199">
        <v>0</v>
      </c>
      <c r="N25" s="199">
        <v>40</v>
      </c>
      <c r="O25" s="200">
        <v>10</v>
      </c>
      <c r="P25" s="141"/>
      <c r="Q25" s="141"/>
      <c r="R25" s="141"/>
    </row>
    <row r="26" spans="1:18" s="110" customFormat="1" ht="13.5" customHeight="1" x14ac:dyDescent="0.15">
      <c r="A26" s="371" t="s">
        <v>43</v>
      </c>
      <c r="B26" s="118" t="s">
        <v>3</v>
      </c>
      <c r="C26" s="119"/>
      <c r="D26" s="336">
        <v>29</v>
      </c>
      <c r="E26" s="202">
        <v>18</v>
      </c>
      <c r="F26" s="203">
        <v>5</v>
      </c>
      <c r="G26" s="203">
        <v>0</v>
      </c>
      <c r="H26" s="203">
        <v>1</v>
      </c>
      <c r="I26" s="203">
        <v>8</v>
      </c>
      <c r="J26" s="203">
        <v>1</v>
      </c>
      <c r="K26" s="203">
        <v>2</v>
      </c>
      <c r="L26" s="203">
        <v>1</v>
      </c>
      <c r="M26" s="203">
        <v>1</v>
      </c>
      <c r="N26" s="203">
        <v>5</v>
      </c>
      <c r="O26" s="204">
        <v>0</v>
      </c>
      <c r="P26" s="120"/>
      <c r="Q26" s="120"/>
      <c r="R26" s="120"/>
    </row>
    <row r="27" spans="1:18" ht="13.5" customHeight="1" x14ac:dyDescent="0.15">
      <c r="A27" s="369"/>
      <c r="B27" s="10"/>
      <c r="C27" s="24"/>
      <c r="D27" s="337"/>
      <c r="E27" s="206">
        <v>62.068965517241381</v>
      </c>
      <c r="F27" s="207">
        <v>17.241379310344829</v>
      </c>
      <c r="G27" s="207">
        <v>0</v>
      </c>
      <c r="H27" s="207">
        <v>3.4482758620689653</v>
      </c>
      <c r="I27" s="207">
        <v>27.586206896551722</v>
      </c>
      <c r="J27" s="207">
        <v>3.4482758620689653</v>
      </c>
      <c r="K27" s="207">
        <v>6.8965517241379306</v>
      </c>
      <c r="L27" s="207">
        <v>3.4482758620689653</v>
      </c>
      <c r="M27" s="207">
        <v>3.4482758620689653</v>
      </c>
      <c r="N27" s="207">
        <v>17.241379310344829</v>
      </c>
      <c r="O27" s="208">
        <v>0</v>
      </c>
      <c r="P27" s="142"/>
      <c r="Q27" s="142"/>
      <c r="R27" s="142"/>
    </row>
    <row r="28" spans="1:18" s="110" customFormat="1" ht="13.5" customHeight="1" x14ac:dyDescent="0.15">
      <c r="A28" s="369"/>
      <c r="B28" s="108" t="s">
        <v>4</v>
      </c>
      <c r="C28" s="120"/>
      <c r="D28" s="331">
        <v>20</v>
      </c>
      <c r="E28" s="209">
        <v>13</v>
      </c>
      <c r="F28" s="210">
        <v>7</v>
      </c>
      <c r="G28" s="210">
        <v>1</v>
      </c>
      <c r="H28" s="210">
        <v>1</v>
      </c>
      <c r="I28" s="210">
        <v>0</v>
      </c>
      <c r="J28" s="210">
        <v>0</v>
      </c>
      <c r="K28" s="210">
        <v>2</v>
      </c>
      <c r="L28" s="210">
        <v>2</v>
      </c>
      <c r="M28" s="210">
        <v>0</v>
      </c>
      <c r="N28" s="210">
        <v>4</v>
      </c>
      <c r="O28" s="211">
        <v>0</v>
      </c>
      <c r="P28" s="120"/>
      <c r="Q28" s="120"/>
      <c r="R28" s="120"/>
    </row>
    <row r="29" spans="1:18" ht="13.5" customHeight="1" x14ac:dyDescent="0.15">
      <c r="A29" s="369"/>
      <c r="B29" s="10"/>
      <c r="C29" s="24"/>
      <c r="D29" s="337"/>
      <c r="E29" s="206">
        <v>65</v>
      </c>
      <c r="F29" s="207">
        <v>35</v>
      </c>
      <c r="G29" s="207">
        <v>5</v>
      </c>
      <c r="H29" s="207">
        <v>5</v>
      </c>
      <c r="I29" s="207">
        <v>0</v>
      </c>
      <c r="J29" s="207">
        <v>0</v>
      </c>
      <c r="K29" s="207">
        <v>10</v>
      </c>
      <c r="L29" s="207">
        <v>10</v>
      </c>
      <c r="M29" s="207">
        <v>0</v>
      </c>
      <c r="N29" s="207">
        <v>20</v>
      </c>
      <c r="O29" s="208">
        <v>0</v>
      </c>
      <c r="P29" s="142"/>
      <c r="Q29" s="142"/>
      <c r="R29" s="142"/>
    </row>
    <row r="30" spans="1:18" s="110" customFormat="1" ht="13.5" customHeight="1" x14ac:dyDescent="0.15">
      <c r="A30" s="369"/>
      <c r="B30" s="108" t="s">
        <v>5</v>
      </c>
      <c r="C30" s="120"/>
      <c r="D30" s="331">
        <v>25</v>
      </c>
      <c r="E30" s="209">
        <v>11</v>
      </c>
      <c r="F30" s="210">
        <v>3</v>
      </c>
      <c r="G30" s="210">
        <v>3</v>
      </c>
      <c r="H30" s="210">
        <v>1</v>
      </c>
      <c r="I30" s="210">
        <v>5</v>
      </c>
      <c r="J30" s="210">
        <v>4</v>
      </c>
      <c r="K30" s="210">
        <v>4</v>
      </c>
      <c r="L30" s="210">
        <v>1</v>
      </c>
      <c r="M30" s="210">
        <v>3</v>
      </c>
      <c r="N30" s="210">
        <v>5</v>
      </c>
      <c r="O30" s="211">
        <v>0</v>
      </c>
      <c r="P30" s="120"/>
      <c r="Q30" s="120"/>
      <c r="R30" s="120"/>
    </row>
    <row r="31" spans="1:18" ht="13.5" customHeight="1" x14ac:dyDescent="0.15">
      <c r="A31" s="369"/>
      <c r="B31" s="10"/>
      <c r="C31" s="24"/>
      <c r="D31" s="337"/>
      <c r="E31" s="206">
        <v>44</v>
      </c>
      <c r="F31" s="207">
        <v>12</v>
      </c>
      <c r="G31" s="207">
        <v>12</v>
      </c>
      <c r="H31" s="207">
        <v>4</v>
      </c>
      <c r="I31" s="207">
        <v>20</v>
      </c>
      <c r="J31" s="207">
        <v>16</v>
      </c>
      <c r="K31" s="207">
        <v>16</v>
      </c>
      <c r="L31" s="207">
        <v>4</v>
      </c>
      <c r="M31" s="207">
        <v>12</v>
      </c>
      <c r="N31" s="207">
        <v>20</v>
      </c>
      <c r="O31" s="208">
        <v>0</v>
      </c>
      <c r="P31" s="142"/>
      <c r="Q31" s="142"/>
      <c r="R31" s="142"/>
    </row>
    <row r="32" spans="1:18" s="110" customFormat="1" ht="13.5" customHeight="1" x14ac:dyDescent="0.15">
      <c r="A32" s="369"/>
      <c r="B32" s="108" t="s">
        <v>6</v>
      </c>
      <c r="C32" s="120"/>
      <c r="D32" s="331">
        <v>32</v>
      </c>
      <c r="E32" s="209">
        <v>15</v>
      </c>
      <c r="F32" s="210">
        <v>10</v>
      </c>
      <c r="G32" s="210">
        <v>0</v>
      </c>
      <c r="H32" s="210">
        <v>6</v>
      </c>
      <c r="I32" s="210">
        <v>7</v>
      </c>
      <c r="J32" s="210">
        <v>11</v>
      </c>
      <c r="K32" s="210">
        <v>2</v>
      </c>
      <c r="L32" s="210">
        <v>0</v>
      </c>
      <c r="M32" s="210">
        <v>0</v>
      </c>
      <c r="N32" s="210">
        <v>7</v>
      </c>
      <c r="O32" s="211">
        <v>0</v>
      </c>
      <c r="P32" s="120"/>
      <c r="Q32" s="120"/>
      <c r="R32" s="120"/>
    </row>
    <row r="33" spans="1:18" ht="13.5" customHeight="1" x14ac:dyDescent="0.15">
      <c r="A33" s="369"/>
      <c r="B33" s="10"/>
      <c r="C33" s="24"/>
      <c r="D33" s="337"/>
      <c r="E33" s="206">
        <v>46.875</v>
      </c>
      <c r="F33" s="207">
        <v>31.25</v>
      </c>
      <c r="G33" s="207">
        <v>0</v>
      </c>
      <c r="H33" s="207">
        <v>18.75</v>
      </c>
      <c r="I33" s="207">
        <v>21.875</v>
      </c>
      <c r="J33" s="207">
        <v>34.375</v>
      </c>
      <c r="K33" s="207">
        <v>6.25</v>
      </c>
      <c r="L33" s="207">
        <v>0</v>
      </c>
      <c r="M33" s="207">
        <v>0</v>
      </c>
      <c r="N33" s="207">
        <v>21.875</v>
      </c>
      <c r="O33" s="208">
        <v>0</v>
      </c>
      <c r="P33" s="142"/>
      <c r="Q33" s="142"/>
      <c r="R33" s="142"/>
    </row>
    <row r="34" spans="1:18" s="110" customFormat="1" ht="13.5" customHeight="1" x14ac:dyDescent="0.15">
      <c r="A34" s="369"/>
      <c r="B34" s="108" t="s">
        <v>7</v>
      </c>
      <c r="C34" s="120"/>
      <c r="D34" s="331">
        <v>31</v>
      </c>
      <c r="E34" s="209">
        <v>9</v>
      </c>
      <c r="F34" s="210">
        <v>3</v>
      </c>
      <c r="G34" s="210">
        <v>1</v>
      </c>
      <c r="H34" s="210">
        <v>9</v>
      </c>
      <c r="I34" s="210">
        <v>4</v>
      </c>
      <c r="J34" s="210">
        <v>6</v>
      </c>
      <c r="K34" s="210">
        <v>6</v>
      </c>
      <c r="L34" s="210">
        <v>4</v>
      </c>
      <c r="M34" s="210">
        <v>4</v>
      </c>
      <c r="N34" s="210">
        <v>7</v>
      </c>
      <c r="O34" s="211">
        <v>0</v>
      </c>
      <c r="P34" s="120"/>
      <c r="Q34" s="120"/>
      <c r="R34" s="120"/>
    </row>
    <row r="35" spans="1:18" ht="13.5" customHeight="1" x14ac:dyDescent="0.15">
      <c r="A35" s="369"/>
      <c r="B35" s="10"/>
      <c r="C35" s="24"/>
      <c r="D35" s="337"/>
      <c r="E35" s="206">
        <v>29.032258064516132</v>
      </c>
      <c r="F35" s="207">
        <v>9.67741935483871</v>
      </c>
      <c r="G35" s="207">
        <v>3.225806451612903</v>
      </c>
      <c r="H35" s="207">
        <v>29.032258064516132</v>
      </c>
      <c r="I35" s="207">
        <v>12.903225806451612</v>
      </c>
      <c r="J35" s="207">
        <v>19.35483870967742</v>
      </c>
      <c r="K35" s="207">
        <v>19.35483870967742</v>
      </c>
      <c r="L35" s="207">
        <v>12.903225806451612</v>
      </c>
      <c r="M35" s="207">
        <v>12.903225806451612</v>
      </c>
      <c r="N35" s="207">
        <v>22.58064516129032</v>
      </c>
      <c r="O35" s="208">
        <v>0</v>
      </c>
      <c r="P35" s="142"/>
      <c r="Q35" s="142"/>
      <c r="R35" s="142"/>
    </row>
    <row r="36" spans="1:18" s="110" customFormat="1" ht="13.5" customHeight="1" x14ac:dyDescent="0.15">
      <c r="A36" s="369"/>
      <c r="B36" s="108" t="s">
        <v>44</v>
      </c>
      <c r="C36" s="120"/>
      <c r="D36" s="331">
        <v>35</v>
      </c>
      <c r="E36" s="209">
        <v>6</v>
      </c>
      <c r="F36" s="210">
        <v>2</v>
      </c>
      <c r="G36" s="210">
        <v>6</v>
      </c>
      <c r="H36" s="210">
        <v>8</v>
      </c>
      <c r="I36" s="210">
        <v>9</v>
      </c>
      <c r="J36" s="210">
        <v>7</v>
      </c>
      <c r="K36" s="210">
        <v>6</v>
      </c>
      <c r="L36" s="210">
        <v>4</v>
      </c>
      <c r="M36" s="210">
        <v>2</v>
      </c>
      <c r="N36" s="210">
        <v>8</v>
      </c>
      <c r="O36" s="211">
        <v>3</v>
      </c>
      <c r="P36" s="120"/>
      <c r="Q36" s="120"/>
      <c r="R36" s="120"/>
    </row>
    <row r="37" spans="1:18" ht="13.5" customHeight="1" x14ac:dyDescent="0.15">
      <c r="A37" s="369"/>
      <c r="B37" s="10"/>
      <c r="C37" s="24"/>
      <c r="D37" s="337"/>
      <c r="E37" s="206">
        <v>17.142857142857142</v>
      </c>
      <c r="F37" s="207">
        <v>5.7142857142857144</v>
      </c>
      <c r="G37" s="207">
        <v>17.142857142857142</v>
      </c>
      <c r="H37" s="207">
        <v>22.857142857142858</v>
      </c>
      <c r="I37" s="207">
        <v>25.714285714285712</v>
      </c>
      <c r="J37" s="207">
        <v>20</v>
      </c>
      <c r="K37" s="207">
        <v>17.142857142857142</v>
      </c>
      <c r="L37" s="207">
        <v>11.428571428571429</v>
      </c>
      <c r="M37" s="207">
        <v>5.7142857142857144</v>
      </c>
      <c r="N37" s="207">
        <v>22.857142857142858</v>
      </c>
      <c r="O37" s="208">
        <v>8.5714285714285712</v>
      </c>
      <c r="P37" s="142"/>
      <c r="Q37" s="142"/>
      <c r="R37" s="142"/>
    </row>
    <row r="38" spans="1:18" s="110" customFormat="1" ht="13.5" customHeight="1" x14ac:dyDescent="0.15">
      <c r="A38" s="369"/>
      <c r="B38" s="108" t="s">
        <v>45</v>
      </c>
      <c r="C38" s="120"/>
      <c r="D38" s="331">
        <v>11</v>
      </c>
      <c r="E38" s="209">
        <v>3</v>
      </c>
      <c r="F38" s="210">
        <v>0</v>
      </c>
      <c r="G38" s="210">
        <v>1</v>
      </c>
      <c r="H38" s="210">
        <v>0</v>
      </c>
      <c r="I38" s="210">
        <v>1</v>
      </c>
      <c r="J38" s="210">
        <v>0</v>
      </c>
      <c r="K38" s="210">
        <v>1</v>
      </c>
      <c r="L38" s="210">
        <v>2</v>
      </c>
      <c r="M38" s="210">
        <v>0</v>
      </c>
      <c r="N38" s="210">
        <v>4</v>
      </c>
      <c r="O38" s="211">
        <v>1</v>
      </c>
      <c r="P38" s="120"/>
      <c r="Q38" s="120"/>
      <c r="R38" s="120"/>
    </row>
    <row r="39" spans="1:18" ht="13.5" customHeight="1" thickBot="1" x14ac:dyDescent="0.2">
      <c r="A39" s="370"/>
      <c r="B39" s="21"/>
      <c r="C39" s="26"/>
      <c r="D39" s="332"/>
      <c r="E39" s="212">
        <v>27.27272727272727</v>
      </c>
      <c r="F39" s="213">
        <v>0</v>
      </c>
      <c r="G39" s="213">
        <v>9.0909090909090917</v>
      </c>
      <c r="H39" s="213">
        <v>0</v>
      </c>
      <c r="I39" s="213">
        <v>9.0909090909090917</v>
      </c>
      <c r="J39" s="213">
        <v>0</v>
      </c>
      <c r="K39" s="213">
        <v>9.0909090909090917</v>
      </c>
      <c r="L39" s="213">
        <v>18.181818181818183</v>
      </c>
      <c r="M39" s="213">
        <v>0</v>
      </c>
      <c r="N39" s="213">
        <v>36.363636363636367</v>
      </c>
      <c r="O39" s="214">
        <v>9.0909090909090917</v>
      </c>
      <c r="P39" s="142"/>
      <c r="Q39" s="142"/>
      <c r="R39" s="142"/>
    </row>
    <row r="40" spans="1:18" s="110" customFormat="1" ht="13.5" customHeight="1" x14ac:dyDescent="0.15">
      <c r="A40" s="369" t="s">
        <v>46</v>
      </c>
      <c r="B40" s="108" t="s">
        <v>48</v>
      </c>
      <c r="C40" s="120"/>
      <c r="D40" s="330">
        <v>44</v>
      </c>
      <c r="E40" s="194">
        <v>25</v>
      </c>
      <c r="F40" s="195">
        <v>11</v>
      </c>
      <c r="G40" s="195">
        <v>1</v>
      </c>
      <c r="H40" s="195">
        <v>2</v>
      </c>
      <c r="I40" s="195">
        <v>6</v>
      </c>
      <c r="J40" s="195">
        <v>1</v>
      </c>
      <c r="K40" s="195">
        <v>6</v>
      </c>
      <c r="L40" s="195">
        <v>3</v>
      </c>
      <c r="M40" s="195">
        <v>2</v>
      </c>
      <c r="N40" s="195">
        <v>8</v>
      </c>
      <c r="O40" s="196">
        <v>0</v>
      </c>
      <c r="P40" s="122"/>
      <c r="Q40" s="122"/>
      <c r="R40" s="122"/>
    </row>
    <row r="41" spans="1:18" ht="13.5" customHeight="1" x14ac:dyDescent="0.15">
      <c r="A41" s="369"/>
      <c r="B41" s="10"/>
      <c r="C41" s="24"/>
      <c r="D41" s="334"/>
      <c r="E41" s="190">
        <v>56.81818181818182</v>
      </c>
      <c r="F41" s="191">
        <v>25</v>
      </c>
      <c r="G41" s="191">
        <v>2.2727272727272729</v>
      </c>
      <c r="H41" s="191">
        <v>4.5454545454545459</v>
      </c>
      <c r="I41" s="191">
        <v>13.636363636363635</v>
      </c>
      <c r="J41" s="191">
        <v>2.2727272727272729</v>
      </c>
      <c r="K41" s="191">
        <v>13.636363636363635</v>
      </c>
      <c r="L41" s="191">
        <v>6.8181818181818175</v>
      </c>
      <c r="M41" s="191">
        <v>4.5454545454545459</v>
      </c>
      <c r="N41" s="191">
        <v>18.181818181818183</v>
      </c>
      <c r="O41" s="192">
        <v>0</v>
      </c>
      <c r="P41" s="141"/>
      <c r="Q41" s="141"/>
      <c r="R41" s="141"/>
    </row>
    <row r="42" spans="1:18" s="110" customFormat="1" ht="13.5" customHeight="1" x14ac:dyDescent="0.15">
      <c r="A42" s="369"/>
      <c r="B42" s="108" t="s">
        <v>50</v>
      </c>
      <c r="C42" s="120"/>
      <c r="D42" s="330">
        <v>103</v>
      </c>
      <c r="E42" s="194">
        <v>37</v>
      </c>
      <c r="F42" s="195">
        <v>18</v>
      </c>
      <c r="G42" s="195">
        <v>9</v>
      </c>
      <c r="H42" s="195">
        <v>18</v>
      </c>
      <c r="I42" s="195">
        <v>21</v>
      </c>
      <c r="J42" s="195">
        <v>23</v>
      </c>
      <c r="K42" s="195">
        <v>14</v>
      </c>
      <c r="L42" s="195">
        <v>9</v>
      </c>
      <c r="M42" s="195">
        <v>8</v>
      </c>
      <c r="N42" s="195">
        <v>21</v>
      </c>
      <c r="O42" s="196">
        <v>1</v>
      </c>
      <c r="P42" s="122"/>
      <c r="Q42" s="122"/>
      <c r="R42" s="122"/>
    </row>
    <row r="43" spans="1:18" ht="13.5" customHeight="1" x14ac:dyDescent="0.15">
      <c r="A43" s="369"/>
      <c r="B43" s="10"/>
      <c r="C43" s="24"/>
      <c r="D43" s="334"/>
      <c r="E43" s="190">
        <v>35.922330097087382</v>
      </c>
      <c r="F43" s="191">
        <v>17.475728155339805</v>
      </c>
      <c r="G43" s="191">
        <v>8.7378640776699026</v>
      </c>
      <c r="H43" s="191">
        <v>17.475728155339805</v>
      </c>
      <c r="I43" s="191">
        <v>20.388349514563107</v>
      </c>
      <c r="J43" s="191">
        <v>22.330097087378643</v>
      </c>
      <c r="K43" s="191">
        <v>13.592233009708737</v>
      </c>
      <c r="L43" s="191">
        <v>8.7378640776699026</v>
      </c>
      <c r="M43" s="191">
        <v>7.7669902912621351</v>
      </c>
      <c r="N43" s="191">
        <v>20.388349514563107</v>
      </c>
      <c r="O43" s="192">
        <v>0.97087378640776689</v>
      </c>
      <c r="P43" s="141"/>
      <c r="Q43" s="141"/>
      <c r="R43" s="141"/>
    </row>
    <row r="44" spans="1:18" s="110" customFormat="1" ht="13.5" customHeight="1" x14ac:dyDescent="0.15">
      <c r="A44" s="369"/>
      <c r="B44" s="108" t="s">
        <v>51</v>
      </c>
      <c r="C44" s="120"/>
      <c r="D44" s="330">
        <v>24</v>
      </c>
      <c r="E44" s="194">
        <v>9</v>
      </c>
      <c r="F44" s="195">
        <v>1</v>
      </c>
      <c r="G44" s="195">
        <v>1</v>
      </c>
      <c r="H44" s="195">
        <v>6</v>
      </c>
      <c r="I44" s="195">
        <v>6</v>
      </c>
      <c r="J44" s="195">
        <v>4</v>
      </c>
      <c r="K44" s="195">
        <v>2</v>
      </c>
      <c r="L44" s="195">
        <v>1</v>
      </c>
      <c r="M44" s="195">
        <v>0</v>
      </c>
      <c r="N44" s="195">
        <v>7</v>
      </c>
      <c r="O44" s="196">
        <v>1</v>
      </c>
      <c r="P44" s="122"/>
      <c r="Q44" s="122"/>
      <c r="R44" s="122"/>
    </row>
    <row r="45" spans="1:18" ht="13.5" customHeight="1" x14ac:dyDescent="0.15">
      <c r="A45" s="369"/>
      <c r="B45" s="10"/>
      <c r="C45" s="24"/>
      <c r="D45" s="334"/>
      <c r="E45" s="190">
        <v>37.5</v>
      </c>
      <c r="F45" s="191">
        <v>4.1666666666666661</v>
      </c>
      <c r="G45" s="191">
        <v>4.1666666666666661</v>
      </c>
      <c r="H45" s="191">
        <v>25</v>
      </c>
      <c r="I45" s="191">
        <v>25</v>
      </c>
      <c r="J45" s="191">
        <v>16.666666666666664</v>
      </c>
      <c r="K45" s="191">
        <v>8.3333333333333321</v>
      </c>
      <c r="L45" s="191">
        <v>4.1666666666666661</v>
      </c>
      <c r="M45" s="191">
        <v>0</v>
      </c>
      <c r="N45" s="191">
        <v>29.166666666666668</v>
      </c>
      <c r="O45" s="192">
        <v>4.1666666666666661</v>
      </c>
      <c r="P45" s="141"/>
      <c r="Q45" s="141"/>
      <c r="R45" s="141"/>
    </row>
    <row r="46" spans="1:18" s="110" customFormat="1" ht="13.5" customHeight="1" x14ac:dyDescent="0.15">
      <c r="A46" s="369"/>
      <c r="B46" s="108" t="s">
        <v>71</v>
      </c>
      <c r="C46" s="120"/>
      <c r="D46" s="330">
        <v>12</v>
      </c>
      <c r="E46" s="194">
        <v>4</v>
      </c>
      <c r="F46" s="195">
        <v>0</v>
      </c>
      <c r="G46" s="195">
        <v>1</v>
      </c>
      <c r="H46" s="195">
        <v>0</v>
      </c>
      <c r="I46" s="195">
        <v>1</v>
      </c>
      <c r="J46" s="195">
        <v>1</v>
      </c>
      <c r="K46" s="195">
        <v>1</v>
      </c>
      <c r="L46" s="195">
        <v>1</v>
      </c>
      <c r="M46" s="195">
        <v>0</v>
      </c>
      <c r="N46" s="195">
        <v>4</v>
      </c>
      <c r="O46" s="196">
        <v>2</v>
      </c>
      <c r="P46" s="122"/>
      <c r="Q46" s="122"/>
      <c r="R46" s="122"/>
    </row>
    <row r="47" spans="1:18" ht="13.5" customHeight="1" thickBot="1" x14ac:dyDescent="0.2">
      <c r="A47" s="370"/>
      <c r="B47" s="21"/>
      <c r="C47" s="26"/>
      <c r="D47" s="335"/>
      <c r="E47" s="198">
        <v>33.333333333333329</v>
      </c>
      <c r="F47" s="199">
        <v>0</v>
      </c>
      <c r="G47" s="199">
        <v>8.3333333333333321</v>
      </c>
      <c r="H47" s="199">
        <v>0</v>
      </c>
      <c r="I47" s="199">
        <v>8.3333333333333321</v>
      </c>
      <c r="J47" s="199">
        <v>8.3333333333333321</v>
      </c>
      <c r="K47" s="199">
        <v>8.3333333333333321</v>
      </c>
      <c r="L47" s="199">
        <v>8.3333333333333321</v>
      </c>
      <c r="M47" s="199">
        <v>0</v>
      </c>
      <c r="N47" s="199">
        <v>33.333333333333329</v>
      </c>
      <c r="O47" s="200">
        <v>16.666666666666664</v>
      </c>
      <c r="P47" s="141"/>
      <c r="Q47" s="141"/>
      <c r="R47" s="141"/>
    </row>
    <row r="48" spans="1:18" s="110" customFormat="1" ht="13.5" customHeight="1" x14ac:dyDescent="0.15">
      <c r="A48" s="369" t="s">
        <v>227</v>
      </c>
      <c r="B48" s="108" t="s">
        <v>53</v>
      </c>
      <c r="C48" s="120"/>
      <c r="D48" s="330">
        <v>23</v>
      </c>
      <c r="E48" s="194">
        <v>14</v>
      </c>
      <c r="F48" s="195">
        <v>5</v>
      </c>
      <c r="G48" s="195">
        <v>0</v>
      </c>
      <c r="H48" s="195">
        <v>1</v>
      </c>
      <c r="I48" s="195">
        <v>5</v>
      </c>
      <c r="J48" s="195">
        <v>1</v>
      </c>
      <c r="K48" s="195">
        <v>2</v>
      </c>
      <c r="L48" s="195">
        <v>1</v>
      </c>
      <c r="M48" s="195">
        <v>1</v>
      </c>
      <c r="N48" s="195">
        <v>4</v>
      </c>
      <c r="O48" s="196">
        <v>0</v>
      </c>
      <c r="P48" s="122"/>
      <c r="Q48" s="122"/>
      <c r="R48" s="122"/>
    </row>
    <row r="49" spans="1:18" ht="13.5" customHeight="1" x14ac:dyDescent="0.15">
      <c r="A49" s="369"/>
      <c r="B49" s="10"/>
      <c r="C49" s="24"/>
      <c r="D49" s="334"/>
      <c r="E49" s="190">
        <v>60.869565217391312</v>
      </c>
      <c r="F49" s="191">
        <v>21.739130434782609</v>
      </c>
      <c r="G49" s="191">
        <v>0</v>
      </c>
      <c r="H49" s="191">
        <v>4.3478260869565215</v>
      </c>
      <c r="I49" s="191">
        <v>21.739130434782609</v>
      </c>
      <c r="J49" s="191">
        <v>4.3478260869565215</v>
      </c>
      <c r="K49" s="191">
        <v>8.695652173913043</v>
      </c>
      <c r="L49" s="191">
        <v>4.3478260869565215</v>
      </c>
      <c r="M49" s="191">
        <v>4.3478260869565215</v>
      </c>
      <c r="N49" s="191">
        <v>17.391304347826086</v>
      </c>
      <c r="O49" s="192">
        <v>0</v>
      </c>
      <c r="P49" s="141"/>
      <c r="Q49" s="141"/>
      <c r="R49" s="141"/>
    </row>
    <row r="50" spans="1:18" s="110" customFormat="1" ht="13.5" customHeight="1" x14ac:dyDescent="0.15">
      <c r="A50" s="369"/>
      <c r="B50" s="108" t="s">
        <v>433</v>
      </c>
      <c r="C50" s="120"/>
      <c r="D50" s="330">
        <v>26</v>
      </c>
      <c r="E50" s="194">
        <v>17</v>
      </c>
      <c r="F50" s="195">
        <v>6</v>
      </c>
      <c r="G50" s="195">
        <v>1</v>
      </c>
      <c r="H50" s="195">
        <v>2</v>
      </c>
      <c r="I50" s="195">
        <v>3</v>
      </c>
      <c r="J50" s="195">
        <v>1</v>
      </c>
      <c r="K50" s="195">
        <v>5</v>
      </c>
      <c r="L50" s="195">
        <v>1</v>
      </c>
      <c r="M50" s="195">
        <v>1</v>
      </c>
      <c r="N50" s="195">
        <v>4</v>
      </c>
      <c r="O50" s="196">
        <v>0</v>
      </c>
      <c r="P50" s="122"/>
      <c r="Q50" s="122"/>
      <c r="R50" s="122"/>
    </row>
    <row r="51" spans="1:18" ht="13.5" customHeight="1" x14ac:dyDescent="0.15">
      <c r="A51" s="369"/>
      <c r="B51" s="10"/>
      <c r="C51" s="24"/>
      <c r="D51" s="334"/>
      <c r="E51" s="190">
        <v>65.384615384615387</v>
      </c>
      <c r="F51" s="191">
        <v>23.076923076923077</v>
      </c>
      <c r="G51" s="191">
        <v>3.8461538461538463</v>
      </c>
      <c r="H51" s="191">
        <v>7.6923076923076925</v>
      </c>
      <c r="I51" s="191">
        <v>11.538461538461538</v>
      </c>
      <c r="J51" s="191">
        <v>3.8461538461538463</v>
      </c>
      <c r="K51" s="191">
        <v>19.230769230769234</v>
      </c>
      <c r="L51" s="191">
        <v>3.8461538461538463</v>
      </c>
      <c r="M51" s="191">
        <v>3.8461538461538463</v>
      </c>
      <c r="N51" s="191">
        <v>15.384615384615385</v>
      </c>
      <c r="O51" s="192">
        <v>0</v>
      </c>
      <c r="P51" s="141"/>
      <c r="Q51" s="141"/>
      <c r="R51" s="141"/>
    </row>
    <row r="52" spans="1:18" s="110" customFormat="1" ht="13.5" customHeight="1" x14ac:dyDescent="0.15">
      <c r="A52" s="369"/>
      <c r="B52" s="108" t="s">
        <v>55</v>
      </c>
      <c r="C52" s="120"/>
      <c r="D52" s="330">
        <v>16</v>
      </c>
      <c r="E52" s="194">
        <v>6</v>
      </c>
      <c r="F52" s="195">
        <v>1</v>
      </c>
      <c r="G52" s="195">
        <v>0</v>
      </c>
      <c r="H52" s="195">
        <v>5</v>
      </c>
      <c r="I52" s="195">
        <v>1</v>
      </c>
      <c r="J52" s="195">
        <v>2</v>
      </c>
      <c r="K52" s="195">
        <v>2</v>
      </c>
      <c r="L52" s="195">
        <v>2</v>
      </c>
      <c r="M52" s="195">
        <v>2</v>
      </c>
      <c r="N52" s="195">
        <v>5</v>
      </c>
      <c r="O52" s="196">
        <v>0</v>
      </c>
      <c r="P52" s="122"/>
      <c r="Q52" s="122"/>
      <c r="R52" s="122"/>
    </row>
    <row r="53" spans="1:18" ht="13.5" customHeight="1" x14ac:dyDescent="0.15">
      <c r="A53" s="369"/>
      <c r="B53" s="10"/>
      <c r="C53" s="24"/>
      <c r="D53" s="334"/>
      <c r="E53" s="190">
        <v>37.5</v>
      </c>
      <c r="F53" s="191">
        <v>6.25</v>
      </c>
      <c r="G53" s="191">
        <v>0</v>
      </c>
      <c r="H53" s="191">
        <v>31.25</v>
      </c>
      <c r="I53" s="191">
        <v>6.25</v>
      </c>
      <c r="J53" s="191">
        <v>12.5</v>
      </c>
      <c r="K53" s="191">
        <v>12.5</v>
      </c>
      <c r="L53" s="191">
        <v>12.5</v>
      </c>
      <c r="M53" s="191">
        <v>12.5</v>
      </c>
      <c r="N53" s="191">
        <v>31.25</v>
      </c>
      <c r="O53" s="192">
        <v>0</v>
      </c>
      <c r="P53" s="141"/>
      <c r="Q53" s="141"/>
      <c r="R53" s="141"/>
    </row>
    <row r="54" spans="1:18" s="110" customFormat="1" ht="13.5" customHeight="1" x14ac:dyDescent="0.15">
      <c r="A54" s="369"/>
      <c r="B54" s="108" t="s">
        <v>57</v>
      </c>
      <c r="C54" s="120"/>
      <c r="D54" s="330">
        <v>18</v>
      </c>
      <c r="E54" s="194">
        <v>11</v>
      </c>
      <c r="F54" s="195">
        <v>4</v>
      </c>
      <c r="G54" s="195">
        <v>1</v>
      </c>
      <c r="H54" s="195">
        <v>1</v>
      </c>
      <c r="I54" s="195">
        <v>4</v>
      </c>
      <c r="J54" s="195">
        <v>1</v>
      </c>
      <c r="K54" s="195">
        <v>0</v>
      </c>
      <c r="L54" s="195">
        <v>0</v>
      </c>
      <c r="M54" s="195">
        <v>0</v>
      </c>
      <c r="N54" s="195">
        <v>4</v>
      </c>
      <c r="O54" s="196">
        <v>0</v>
      </c>
      <c r="P54" s="122"/>
      <c r="Q54" s="122"/>
      <c r="R54" s="122"/>
    </row>
    <row r="55" spans="1:18" ht="13.5" customHeight="1" x14ac:dyDescent="0.15">
      <c r="A55" s="369"/>
      <c r="B55" s="10"/>
      <c r="C55" s="24"/>
      <c r="D55" s="334"/>
      <c r="E55" s="190">
        <v>61.111111111111114</v>
      </c>
      <c r="F55" s="191">
        <v>22.222222222222221</v>
      </c>
      <c r="G55" s="191">
        <v>5.5555555555555554</v>
      </c>
      <c r="H55" s="191">
        <v>5.5555555555555554</v>
      </c>
      <c r="I55" s="191">
        <v>22.222222222222221</v>
      </c>
      <c r="J55" s="191">
        <v>5.5555555555555554</v>
      </c>
      <c r="K55" s="191">
        <v>0</v>
      </c>
      <c r="L55" s="191">
        <v>0</v>
      </c>
      <c r="M55" s="191">
        <v>0</v>
      </c>
      <c r="N55" s="191">
        <v>22.222222222222221</v>
      </c>
      <c r="O55" s="192">
        <v>0</v>
      </c>
      <c r="P55" s="141"/>
      <c r="Q55" s="141"/>
      <c r="R55" s="141"/>
    </row>
    <row r="56" spans="1:18" s="110" customFormat="1" ht="13.5" customHeight="1" x14ac:dyDescent="0.15">
      <c r="A56" s="369"/>
      <c r="B56" s="108" t="s">
        <v>59</v>
      </c>
      <c r="C56" s="120"/>
      <c r="D56" s="330">
        <v>23</v>
      </c>
      <c r="E56" s="194">
        <v>8</v>
      </c>
      <c r="F56" s="195">
        <v>3</v>
      </c>
      <c r="G56" s="195">
        <v>2</v>
      </c>
      <c r="H56" s="195">
        <v>0</v>
      </c>
      <c r="I56" s="195">
        <v>4</v>
      </c>
      <c r="J56" s="195">
        <v>2</v>
      </c>
      <c r="K56" s="195">
        <v>3</v>
      </c>
      <c r="L56" s="195">
        <v>3</v>
      </c>
      <c r="M56" s="195">
        <v>2</v>
      </c>
      <c r="N56" s="195">
        <v>7</v>
      </c>
      <c r="O56" s="196">
        <v>0</v>
      </c>
      <c r="P56" s="122"/>
      <c r="Q56" s="122"/>
      <c r="R56" s="122"/>
    </row>
    <row r="57" spans="1:18" ht="13.5" customHeight="1" x14ac:dyDescent="0.15">
      <c r="A57" s="369"/>
      <c r="B57" s="10"/>
      <c r="C57" s="24"/>
      <c r="D57" s="334"/>
      <c r="E57" s="190">
        <v>34.782608695652172</v>
      </c>
      <c r="F57" s="191">
        <v>13.043478260869565</v>
      </c>
      <c r="G57" s="191">
        <v>8.695652173913043</v>
      </c>
      <c r="H57" s="191">
        <v>0</v>
      </c>
      <c r="I57" s="191">
        <v>17.391304347826086</v>
      </c>
      <c r="J57" s="191">
        <v>8.695652173913043</v>
      </c>
      <c r="K57" s="191">
        <v>13.043478260869565</v>
      </c>
      <c r="L57" s="191">
        <v>13.043478260869565</v>
      </c>
      <c r="M57" s="191">
        <v>8.695652173913043</v>
      </c>
      <c r="N57" s="191">
        <v>30.434782608695656</v>
      </c>
      <c r="O57" s="192">
        <v>0</v>
      </c>
      <c r="P57" s="141"/>
      <c r="Q57" s="141"/>
      <c r="R57" s="141"/>
    </row>
    <row r="58" spans="1:18" s="110" customFormat="1" ht="13.5" customHeight="1" x14ac:dyDescent="0.15">
      <c r="A58" s="369"/>
      <c r="B58" s="108" t="s">
        <v>61</v>
      </c>
      <c r="C58" s="120"/>
      <c r="D58" s="330">
        <v>8</v>
      </c>
      <c r="E58" s="194">
        <v>3</v>
      </c>
      <c r="F58" s="195">
        <v>3</v>
      </c>
      <c r="G58" s="195">
        <v>0</v>
      </c>
      <c r="H58" s="195">
        <v>2</v>
      </c>
      <c r="I58" s="195">
        <v>1</v>
      </c>
      <c r="J58" s="195">
        <v>4</v>
      </c>
      <c r="K58" s="195">
        <v>1</v>
      </c>
      <c r="L58" s="195">
        <v>0</v>
      </c>
      <c r="M58" s="195">
        <v>1</v>
      </c>
      <c r="N58" s="195">
        <v>1</v>
      </c>
      <c r="O58" s="196">
        <v>0</v>
      </c>
      <c r="P58" s="122"/>
      <c r="Q58" s="122"/>
      <c r="R58" s="122"/>
    </row>
    <row r="59" spans="1:18" ht="13.5" customHeight="1" x14ac:dyDescent="0.15">
      <c r="A59" s="369"/>
      <c r="B59" s="10"/>
      <c r="C59" s="24"/>
      <c r="D59" s="334"/>
      <c r="E59" s="190">
        <v>37.5</v>
      </c>
      <c r="F59" s="191">
        <v>37.5</v>
      </c>
      <c r="G59" s="191">
        <v>0</v>
      </c>
      <c r="H59" s="191">
        <v>25</v>
      </c>
      <c r="I59" s="191">
        <v>12.5</v>
      </c>
      <c r="J59" s="191">
        <v>50</v>
      </c>
      <c r="K59" s="191">
        <v>12.5</v>
      </c>
      <c r="L59" s="191">
        <v>0</v>
      </c>
      <c r="M59" s="191">
        <v>12.5</v>
      </c>
      <c r="N59" s="191">
        <v>12.5</v>
      </c>
      <c r="O59" s="192">
        <v>0</v>
      </c>
      <c r="P59" s="141"/>
      <c r="Q59" s="141"/>
      <c r="R59" s="141"/>
    </row>
    <row r="60" spans="1:18" s="110" customFormat="1" ht="13.5" customHeight="1" x14ac:dyDescent="0.15">
      <c r="A60" s="369"/>
      <c r="B60" s="108" t="s">
        <v>63</v>
      </c>
      <c r="C60" s="120"/>
      <c r="D60" s="330">
        <v>9</v>
      </c>
      <c r="E60" s="194">
        <v>3</v>
      </c>
      <c r="F60" s="195">
        <v>0</v>
      </c>
      <c r="G60" s="195">
        <v>1</v>
      </c>
      <c r="H60" s="195">
        <v>4</v>
      </c>
      <c r="I60" s="195">
        <v>0</v>
      </c>
      <c r="J60" s="195">
        <v>1</v>
      </c>
      <c r="K60" s="195">
        <v>0</v>
      </c>
      <c r="L60" s="195">
        <v>0</v>
      </c>
      <c r="M60" s="195">
        <v>0</v>
      </c>
      <c r="N60" s="195">
        <v>2</v>
      </c>
      <c r="O60" s="196">
        <v>2</v>
      </c>
      <c r="P60" s="122"/>
      <c r="Q60" s="122"/>
      <c r="R60" s="122"/>
    </row>
    <row r="61" spans="1:18" ht="13.5" customHeight="1" x14ac:dyDescent="0.15">
      <c r="A61" s="369"/>
      <c r="B61" s="10"/>
      <c r="C61" s="24"/>
      <c r="D61" s="334"/>
      <c r="E61" s="190">
        <v>33.333333333333329</v>
      </c>
      <c r="F61" s="191">
        <v>0</v>
      </c>
      <c r="G61" s="191">
        <v>11.111111111111111</v>
      </c>
      <c r="H61" s="191">
        <v>44.444444444444443</v>
      </c>
      <c r="I61" s="191">
        <v>0</v>
      </c>
      <c r="J61" s="191">
        <v>11.111111111111111</v>
      </c>
      <c r="K61" s="191">
        <v>0</v>
      </c>
      <c r="L61" s="191">
        <v>0</v>
      </c>
      <c r="M61" s="191">
        <v>0</v>
      </c>
      <c r="N61" s="191">
        <v>22.222222222222221</v>
      </c>
      <c r="O61" s="192">
        <v>22.222222222222221</v>
      </c>
      <c r="P61" s="141"/>
      <c r="Q61" s="141"/>
      <c r="R61" s="141"/>
    </row>
    <row r="62" spans="1:18" s="110" customFormat="1" ht="13.5" customHeight="1" x14ac:dyDescent="0.15">
      <c r="A62" s="369"/>
      <c r="B62" s="108" t="s">
        <v>65</v>
      </c>
      <c r="C62" s="120"/>
      <c r="D62" s="330">
        <v>24</v>
      </c>
      <c r="E62" s="194">
        <v>4</v>
      </c>
      <c r="F62" s="195">
        <v>0</v>
      </c>
      <c r="G62" s="195">
        <v>5</v>
      </c>
      <c r="H62" s="195">
        <v>5</v>
      </c>
      <c r="I62" s="195">
        <v>7</v>
      </c>
      <c r="J62" s="195">
        <v>4</v>
      </c>
      <c r="K62" s="195">
        <v>6</v>
      </c>
      <c r="L62" s="195">
        <v>5</v>
      </c>
      <c r="M62" s="195">
        <v>2</v>
      </c>
      <c r="N62" s="195">
        <v>6</v>
      </c>
      <c r="O62" s="196">
        <v>0</v>
      </c>
      <c r="P62" s="122"/>
      <c r="Q62" s="122"/>
      <c r="R62" s="122"/>
    </row>
    <row r="63" spans="1:18" ht="13.5" customHeight="1" x14ac:dyDescent="0.15">
      <c r="A63" s="369"/>
      <c r="B63" s="10"/>
      <c r="C63" s="24"/>
      <c r="D63" s="334"/>
      <c r="E63" s="190">
        <v>16.666666666666664</v>
      </c>
      <c r="F63" s="191">
        <v>0</v>
      </c>
      <c r="G63" s="191">
        <v>20.833333333333336</v>
      </c>
      <c r="H63" s="191">
        <v>20.833333333333336</v>
      </c>
      <c r="I63" s="191">
        <v>29.166666666666668</v>
      </c>
      <c r="J63" s="191">
        <v>16.666666666666664</v>
      </c>
      <c r="K63" s="191">
        <v>25</v>
      </c>
      <c r="L63" s="191">
        <v>20.833333333333336</v>
      </c>
      <c r="M63" s="191">
        <v>8.3333333333333321</v>
      </c>
      <c r="N63" s="191">
        <v>25</v>
      </c>
      <c r="O63" s="192">
        <v>0</v>
      </c>
      <c r="P63" s="141"/>
      <c r="Q63" s="141"/>
      <c r="R63" s="141"/>
    </row>
    <row r="64" spans="1:18" s="110" customFormat="1" ht="13.5" customHeight="1" x14ac:dyDescent="0.15">
      <c r="A64" s="369"/>
      <c r="B64" s="108" t="s">
        <v>66</v>
      </c>
      <c r="C64" s="120"/>
      <c r="D64" s="330">
        <v>44</v>
      </c>
      <c r="E64" s="194">
        <v>12</v>
      </c>
      <c r="F64" s="195">
        <v>10</v>
      </c>
      <c r="G64" s="195">
        <v>2</v>
      </c>
      <c r="H64" s="195">
        <v>8</v>
      </c>
      <c r="I64" s="195">
        <v>10</v>
      </c>
      <c r="J64" s="195">
        <v>13</v>
      </c>
      <c r="K64" s="195">
        <v>4</v>
      </c>
      <c r="L64" s="195">
        <v>2</v>
      </c>
      <c r="M64" s="195">
        <v>2</v>
      </c>
      <c r="N64" s="195">
        <v>11</v>
      </c>
      <c r="O64" s="196">
        <v>2</v>
      </c>
      <c r="P64" s="122"/>
      <c r="Q64" s="122"/>
      <c r="R64" s="122"/>
    </row>
    <row r="65" spans="1:18" ht="13.5" customHeight="1" thickBot="1" x14ac:dyDescent="0.2">
      <c r="A65" s="370"/>
      <c r="B65" s="21"/>
      <c r="C65" s="26"/>
      <c r="D65" s="335"/>
      <c r="E65" s="198">
        <v>27.27272727272727</v>
      </c>
      <c r="F65" s="199">
        <v>22.727272727272727</v>
      </c>
      <c r="G65" s="199">
        <v>4.5454545454545459</v>
      </c>
      <c r="H65" s="199">
        <v>18.181818181818183</v>
      </c>
      <c r="I65" s="199">
        <v>22.727272727272727</v>
      </c>
      <c r="J65" s="199">
        <v>29.545454545454547</v>
      </c>
      <c r="K65" s="199">
        <v>9.0909090909090917</v>
      </c>
      <c r="L65" s="199">
        <v>4.5454545454545459</v>
      </c>
      <c r="M65" s="199">
        <v>4.5454545454545459</v>
      </c>
      <c r="N65" s="199">
        <v>25</v>
      </c>
      <c r="O65" s="200">
        <v>4.5454545454545459</v>
      </c>
      <c r="P65" s="141"/>
      <c r="Q65" s="141"/>
      <c r="R65" s="141"/>
    </row>
    <row r="66" spans="1:18" s="110" customFormat="1" ht="13.5" customHeight="1" x14ac:dyDescent="0.15">
      <c r="A66" s="367" t="s">
        <v>73</v>
      </c>
      <c r="B66" s="108" t="s">
        <v>67</v>
      </c>
      <c r="C66" s="120"/>
      <c r="D66" s="330">
        <v>105</v>
      </c>
      <c r="E66" s="194">
        <v>43</v>
      </c>
      <c r="F66" s="195">
        <v>18</v>
      </c>
      <c r="G66" s="195">
        <v>5</v>
      </c>
      <c r="H66" s="195">
        <v>15</v>
      </c>
      <c r="I66" s="195">
        <v>13</v>
      </c>
      <c r="J66" s="195">
        <v>15</v>
      </c>
      <c r="K66" s="195">
        <v>10</v>
      </c>
      <c r="L66" s="195">
        <v>8</v>
      </c>
      <c r="M66" s="195">
        <v>5</v>
      </c>
      <c r="N66" s="195">
        <v>26</v>
      </c>
      <c r="O66" s="196">
        <v>3</v>
      </c>
      <c r="P66" s="122"/>
      <c r="Q66" s="122"/>
      <c r="R66" s="122"/>
    </row>
    <row r="67" spans="1:18" ht="13.5" customHeight="1" x14ac:dyDescent="0.15">
      <c r="A67" s="369"/>
      <c r="B67" s="10" t="s">
        <v>68</v>
      </c>
      <c r="C67" s="24"/>
      <c r="D67" s="334"/>
      <c r="E67" s="190">
        <v>40.952380952380949</v>
      </c>
      <c r="F67" s="191">
        <v>17.142857142857142</v>
      </c>
      <c r="G67" s="191">
        <v>4.7619047619047619</v>
      </c>
      <c r="H67" s="191">
        <v>14.285714285714285</v>
      </c>
      <c r="I67" s="191">
        <v>12.380952380952381</v>
      </c>
      <c r="J67" s="191">
        <v>14.285714285714285</v>
      </c>
      <c r="K67" s="191">
        <v>9.5238095238095237</v>
      </c>
      <c r="L67" s="191">
        <v>7.6190476190476195</v>
      </c>
      <c r="M67" s="191">
        <v>4.7619047619047619</v>
      </c>
      <c r="N67" s="191">
        <v>24.761904761904763</v>
      </c>
      <c r="O67" s="192">
        <v>2.8571428571428572</v>
      </c>
      <c r="P67" s="141"/>
      <c r="Q67" s="141"/>
      <c r="R67" s="141"/>
    </row>
    <row r="68" spans="1:18" s="110" customFormat="1" ht="13.5" customHeight="1" x14ac:dyDescent="0.15">
      <c r="A68" s="369"/>
      <c r="B68" s="108" t="s">
        <v>69</v>
      </c>
      <c r="C68" s="120"/>
      <c r="D68" s="330">
        <v>76</v>
      </c>
      <c r="E68" s="194">
        <v>30</v>
      </c>
      <c r="F68" s="195">
        <v>12</v>
      </c>
      <c r="G68" s="195">
        <v>7</v>
      </c>
      <c r="H68" s="195">
        <v>11</v>
      </c>
      <c r="I68" s="195">
        <v>21</v>
      </c>
      <c r="J68" s="195">
        <v>14</v>
      </c>
      <c r="K68" s="195">
        <v>13</v>
      </c>
      <c r="L68" s="195">
        <v>6</v>
      </c>
      <c r="M68" s="195">
        <v>5</v>
      </c>
      <c r="N68" s="195">
        <v>14</v>
      </c>
      <c r="O68" s="196">
        <v>1</v>
      </c>
      <c r="P68" s="122"/>
      <c r="Q68" s="122"/>
      <c r="R68" s="122"/>
    </row>
    <row r="69" spans="1:18" ht="13.5" customHeight="1" x14ac:dyDescent="0.15">
      <c r="A69" s="369"/>
      <c r="B69" s="10" t="s">
        <v>70</v>
      </c>
      <c r="C69" s="24"/>
      <c r="D69" s="334"/>
      <c r="E69" s="190">
        <v>39.473684210526315</v>
      </c>
      <c r="F69" s="191">
        <v>15.789473684210526</v>
      </c>
      <c r="G69" s="191">
        <v>9.2105263157894726</v>
      </c>
      <c r="H69" s="191">
        <v>14.473684210526317</v>
      </c>
      <c r="I69" s="191">
        <v>27.631578947368425</v>
      </c>
      <c r="J69" s="191">
        <v>18.421052631578945</v>
      </c>
      <c r="K69" s="191">
        <v>17.105263157894736</v>
      </c>
      <c r="L69" s="191">
        <v>7.8947368421052628</v>
      </c>
      <c r="M69" s="191">
        <v>6.5789473684210522</v>
      </c>
      <c r="N69" s="191">
        <v>18.421052631578945</v>
      </c>
      <c r="O69" s="192">
        <v>1.3157894736842104</v>
      </c>
      <c r="P69" s="141"/>
      <c r="Q69" s="141"/>
      <c r="R69" s="141"/>
    </row>
    <row r="70" spans="1:18" s="110" customFormat="1" ht="13.5" customHeight="1" x14ac:dyDescent="0.15">
      <c r="A70" s="369"/>
      <c r="B70" s="108" t="s">
        <v>71</v>
      </c>
      <c r="C70" s="120"/>
      <c r="D70" s="330">
        <v>2</v>
      </c>
      <c r="E70" s="194">
        <v>2</v>
      </c>
      <c r="F70" s="195">
        <v>0</v>
      </c>
      <c r="G70" s="195">
        <v>0</v>
      </c>
      <c r="H70" s="195">
        <v>0</v>
      </c>
      <c r="I70" s="195">
        <v>0</v>
      </c>
      <c r="J70" s="195">
        <v>0</v>
      </c>
      <c r="K70" s="195">
        <v>0</v>
      </c>
      <c r="L70" s="195">
        <v>0</v>
      </c>
      <c r="M70" s="195">
        <v>0</v>
      </c>
      <c r="N70" s="195">
        <v>0</v>
      </c>
      <c r="O70" s="196">
        <v>0</v>
      </c>
      <c r="P70" s="122"/>
      <c r="Q70" s="122"/>
      <c r="R70" s="122"/>
    </row>
    <row r="71" spans="1:18" ht="13.5" customHeight="1" thickBot="1" x14ac:dyDescent="0.2">
      <c r="A71" s="370"/>
      <c r="B71" s="21"/>
      <c r="C71" s="26"/>
      <c r="D71" s="335"/>
      <c r="E71" s="198">
        <v>100</v>
      </c>
      <c r="F71" s="199">
        <v>0</v>
      </c>
      <c r="G71" s="199">
        <v>0</v>
      </c>
      <c r="H71" s="199">
        <v>0</v>
      </c>
      <c r="I71" s="199">
        <v>0</v>
      </c>
      <c r="J71" s="199">
        <v>0</v>
      </c>
      <c r="K71" s="199">
        <v>0</v>
      </c>
      <c r="L71" s="199">
        <v>0</v>
      </c>
      <c r="M71" s="199">
        <v>0</v>
      </c>
      <c r="N71" s="199">
        <v>0</v>
      </c>
      <c r="O71" s="200">
        <v>0</v>
      </c>
      <c r="P71" s="141"/>
      <c r="Q71" s="141"/>
      <c r="R71" s="141"/>
    </row>
    <row r="72" spans="1:18" s="110" customFormat="1" ht="13.5" customHeight="1" x14ac:dyDescent="0.15">
      <c r="A72" s="367" t="s">
        <v>510</v>
      </c>
      <c r="B72" s="108" t="s">
        <v>511</v>
      </c>
      <c r="C72" s="120"/>
      <c r="D72" s="330">
        <v>97</v>
      </c>
      <c r="E72" s="194">
        <v>51</v>
      </c>
      <c r="F72" s="195">
        <v>24</v>
      </c>
      <c r="G72" s="195">
        <v>5</v>
      </c>
      <c r="H72" s="195">
        <v>14</v>
      </c>
      <c r="I72" s="195">
        <v>13</v>
      </c>
      <c r="J72" s="195">
        <v>16</v>
      </c>
      <c r="K72" s="195">
        <v>10</v>
      </c>
      <c r="L72" s="195">
        <v>8</v>
      </c>
      <c r="M72" s="195">
        <v>5</v>
      </c>
      <c r="N72" s="195">
        <v>17</v>
      </c>
      <c r="O72" s="196">
        <v>1</v>
      </c>
      <c r="P72" s="122"/>
      <c r="Q72" s="122"/>
      <c r="R72" s="122"/>
    </row>
    <row r="73" spans="1:18" ht="13.5" customHeight="1" x14ac:dyDescent="0.15">
      <c r="A73" s="367"/>
      <c r="B73" s="10" t="s">
        <v>512</v>
      </c>
      <c r="C73" s="24"/>
      <c r="D73" s="334"/>
      <c r="E73" s="190">
        <v>52.577319587628871</v>
      </c>
      <c r="F73" s="191">
        <v>24.742268041237114</v>
      </c>
      <c r="G73" s="191">
        <v>5.1546391752577314</v>
      </c>
      <c r="H73" s="191">
        <v>14.432989690721648</v>
      </c>
      <c r="I73" s="191">
        <v>13.402061855670103</v>
      </c>
      <c r="J73" s="191">
        <v>16.494845360824741</v>
      </c>
      <c r="K73" s="191">
        <v>10.309278350515463</v>
      </c>
      <c r="L73" s="191">
        <v>8.2474226804123703</v>
      </c>
      <c r="M73" s="191">
        <v>5.1546391752577314</v>
      </c>
      <c r="N73" s="191">
        <v>17.525773195876287</v>
      </c>
      <c r="O73" s="192">
        <v>1.0309278350515463</v>
      </c>
      <c r="P73" s="141"/>
      <c r="Q73" s="141"/>
      <c r="R73" s="141"/>
    </row>
    <row r="74" spans="1:18" s="110" customFormat="1" ht="13.5" customHeight="1" x14ac:dyDescent="0.15">
      <c r="A74" s="367"/>
      <c r="B74" s="108" t="s">
        <v>513</v>
      </c>
      <c r="C74" s="120"/>
      <c r="D74" s="330">
        <v>28</v>
      </c>
      <c r="E74" s="194">
        <v>15</v>
      </c>
      <c r="F74" s="195">
        <v>3</v>
      </c>
      <c r="G74" s="195">
        <v>3</v>
      </c>
      <c r="H74" s="195">
        <v>3</v>
      </c>
      <c r="I74" s="195">
        <v>5</v>
      </c>
      <c r="J74" s="195">
        <v>2</v>
      </c>
      <c r="K74" s="195">
        <v>4</v>
      </c>
      <c r="L74" s="195">
        <v>0</v>
      </c>
      <c r="M74" s="195">
        <v>1</v>
      </c>
      <c r="N74" s="195">
        <v>6</v>
      </c>
      <c r="O74" s="196">
        <v>0</v>
      </c>
      <c r="P74" s="122"/>
      <c r="Q74" s="122"/>
      <c r="R74" s="122"/>
    </row>
    <row r="75" spans="1:18" ht="13.5" customHeight="1" x14ac:dyDescent="0.15">
      <c r="A75" s="367"/>
      <c r="B75" s="10" t="s">
        <v>512</v>
      </c>
      <c r="C75" s="24"/>
      <c r="D75" s="334"/>
      <c r="E75" s="190">
        <v>53.571428571428569</v>
      </c>
      <c r="F75" s="191">
        <v>10.714285714285714</v>
      </c>
      <c r="G75" s="191">
        <v>10.714285714285714</v>
      </c>
      <c r="H75" s="191">
        <v>10.714285714285714</v>
      </c>
      <c r="I75" s="191">
        <v>17.857142857142858</v>
      </c>
      <c r="J75" s="191">
        <v>7.1428571428571423</v>
      </c>
      <c r="K75" s="191">
        <v>14.285714285714285</v>
      </c>
      <c r="L75" s="191">
        <v>0</v>
      </c>
      <c r="M75" s="191">
        <v>3.5714285714285712</v>
      </c>
      <c r="N75" s="191">
        <v>21.428571428571427</v>
      </c>
      <c r="O75" s="192">
        <v>0</v>
      </c>
      <c r="P75" s="141"/>
      <c r="Q75" s="141"/>
      <c r="R75" s="141"/>
    </row>
    <row r="76" spans="1:18" s="110" customFormat="1" ht="13.5" customHeight="1" x14ac:dyDescent="0.15">
      <c r="A76" s="367"/>
      <c r="B76" s="108" t="s">
        <v>514</v>
      </c>
      <c r="C76" s="120"/>
      <c r="D76" s="330">
        <v>58</v>
      </c>
      <c r="E76" s="194">
        <v>9</v>
      </c>
      <c r="F76" s="195">
        <v>3</v>
      </c>
      <c r="G76" s="195">
        <v>4</v>
      </c>
      <c r="H76" s="195">
        <v>9</v>
      </c>
      <c r="I76" s="195">
        <v>16</v>
      </c>
      <c r="J76" s="195">
        <v>11</v>
      </c>
      <c r="K76" s="195">
        <v>9</v>
      </c>
      <c r="L76" s="195">
        <v>6</v>
      </c>
      <c r="M76" s="195">
        <v>4</v>
      </c>
      <c r="N76" s="195">
        <v>17</v>
      </c>
      <c r="O76" s="196">
        <v>3</v>
      </c>
      <c r="P76" s="122"/>
      <c r="Q76" s="122"/>
      <c r="R76" s="122"/>
    </row>
    <row r="77" spans="1:18" ht="13.5" customHeight="1" thickBot="1" x14ac:dyDescent="0.2">
      <c r="A77" s="368"/>
      <c r="B77" s="21"/>
      <c r="C77" s="26"/>
      <c r="D77" s="335"/>
      <c r="E77" s="198">
        <v>15.517241379310345</v>
      </c>
      <c r="F77" s="199">
        <v>5.1724137931034484</v>
      </c>
      <c r="G77" s="199">
        <v>6.8965517241379306</v>
      </c>
      <c r="H77" s="199">
        <v>15.517241379310345</v>
      </c>
      <c r="I77" s="199">
        <v>27.586206896551722</v>
      </c>
      <c r="J77" s="199">
        <v>18.96551724137931</v>
      </c>
      <c r="K77" s="199">
        <v>15.517241379310345</v>
      </c>
      <c r="L77" s="199">
        <v>10.344827586206897</v>
      </c>
      <c r="M77" s="199">
        <v>6.8965517241379306</v>
      </c>
      <c r="N77" s="199">
        <v>29.310344827586203</v>
      </c>
      <c r="O77" s="200">
        <v>5.1724137931034484</v>
      </c>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72:A77"/>
    <mergeCell ref="A48:A65"/>
    <mergeCell ref="A66:A71"/>
    <mergeCell ref="A5:C5"/>
    <mergeCell ref="A8:A19"/>
    <mergeCell ref="A20:A25"/>
    <mergeCell ref="A26:A39"/>
    <mergeCell ref="A40:A4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332</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955</v>
      </c>
      <c r="F6" s="92">
        <v>1179</v>
      </c>
      <c r="G6" s="92">
        <v>406</v>
      </c>
      <c r="H6" s="92">
        <v>33</v>
      </c>
      <c r="I6" s="92">
        <v>21</v>
      </c>
      <c r="J6" s="93">
        <v>118</v>
      </c>
      <c r="K6" s="133"/>
      <c r="L6" s="382">
        <f>SUMPRODUCT(E$4:I$4,E6:I6)/SUM(E6:I6)</f>
        <v>4.1619121048573628</v>
      </c>
      <c r="N6" s="100">
        <v>27</v>
      </c>
      <c r="O6" s="92">
        <v>188</v>
      </c>
      <c r="P6" s="92">
        <v>1360</v>
      </c>
      <c r="Q6" s="92">
        <v>652</v>
      </c>
      <c r="R6" s="92">
        <v>302</v>
      </c>
      <c r="S6" s="93">
        <v>183</v>
      </c>
      <c r="T6" s="137"/>
      <c r="U6" s="382">
        <f>SUMPRODUCT(N$4:R$4,N6:R6)/SUM(N6:R6)</f>
        <v>2.5990510083036775</v>
      </c>
    </row>
    <row r="7" spans="1:22" ht="13.5" customHeight="1" thickBot="1" x14ac:dyDescent="0.2">
      <c r="A7" s="8"/>
      <c r="B7" s="9"/>
      <c r="C7" s="9"/>
      <c r="D7" s="339"/>
      <c r="E7" s="64">
        <v>35.213864306784657</v>
      </c>
      <c r="F7" s="65">
        <v>43.473451327433629</v>
      </c>
      <c r="G7" s="65">
        <v>14.970501474926253</v>
      </c>
      <c r="H7" s="65">
        <v>1.2168141592920354</v>
      </c>
      <c r="I7" s="65">
        <v>0.77433628318584069</v>
      </c>
      <c r="J7" s="163">
        <v>4.3510324483775813</v>
      </c>
      <c r="K7" s="134"/>
      <c r="L7" s="383"/>
      <c r="N7" s="79">
        <v>0.99557522123893805</v>
      </c>
      <c r="O7" s="65">
        <v>6.9321533923303837</v>
      </c>
      <c r="P7" s="65">
        <v>50.147492625368727</v>
      </c>
      <c r="Q7" s="65">
        <v>24.041297935103245</v>
      </c>
      <c r="R7" s="65">
        <v>11.135693215339233</v>
      </c>
      <c r="S7" s="163">
        <v>6.7477876106194685</v>
      </c>
      <c r="U7" s="383"/>
    </row>
    <row r="8" spans="1:22" s="110" customFormat="1" ht="13.5" customHeight="1" x14ac:dyDescent="0.15">
      <c r="A8" s="371" t="s">
        <v>30</v>
      </c>
      <c r="B8" s="118" t="s">
        <v>32</v>
      </c>
      <c r="C8" s="119"/>
      <c r="D8" s="340">
        <v>1272</v>
      </c>
      <c r="E8" s="101">
        <v>431</v>
      </c>
      <c r="F8" s="102">
        <v>563</v>
      </c>
      <c r="G8" s="102">
        <v>194</v>
      </c>
      <c r="H8" s="102">
        <v>15</v>
      </c>
      <c r="I8" s="102">
        <v>8</v>
      </c>
      <c r="J8" s="105">
        <v>61</v>
      </c>
      <c r="K8" s="133"/>
      <c r="L8" s="382">
        <f>SUMPRODUCT(E$4:I$4,E8:I8)/SUM(E8:I8)</f>
        <v>4.151114781172585</v>
      </c>
      <c r="N8" s="104">
        <v>9</v>
      </c>
      <c r="O8" s="102">
        <v>77</v>
      </c>
      <c r="P8" s="102">
        <v>629</v>
      </c>
      <c r="Q8" s="102">
        <v>320</v>
      </c>
      <c r="R8" s="102">
        <v>148</v>
      </c>
      <c r="S8" s="105">
        <v>89</v>
      </c>
      <c r="T8" s="137"/>
      <c r="U8" s="382">
        <f>SUMPRODUCT(N$4:R$4,N8:R8)/SUM(N8:R8)</f>
        <v>2.5595942519019443</v>
      </c>
    </row>
    <row r="9" spans="1:22" ht="13.5" customHeight="1" x14ac:dyDescent="0.15">
      <c r="A9" s="369"/>
      <c r="B9" s="10"/>
      <c r="C9" s="24"/>
      <c r="D9" s="341"/>
      <c r="E9" s="67">
        <v>33.883647798742139</v>
      </c>
      <c r="F9" s="68">
        <v>44.261006289308177</v>
      </c>
      <c r="G9" s="68">
        <v>15.251572327044025</v>
      </c>
      <c r="H9" s="68">
        <v>1.179245283018868</v>
      </c>
      <c r="I9" s="68">
        <v>0.62893081761006298</v>
      </c>
      <c r="J9" s="162">
        <v>4.7955974842767297</v>
      </c>
      <c r="K9" s="134"/>
      <c r="L9" s="381"/>
      <c r="N9" s="80">
        <v>0.70754716981132082</v>
      </c>
      <c r="O9" s="68">
        <v>6.0534591194968552</v>
      </c>
      <c r="P9" s="68">
        <v>49.44968553459119</v>
      </c>
      <c r="Q9" s="68">
        <v>25.157232704402517</v>
      </c>
      <c r="R9" s="68">
        <v>11.635220125786164</v>
      </c>
      <c r="S9" s="162">
        <v>6.9968553459119498</v>
      </c>
      <c r="U9" s="381"/>
    </row>
    <row r="10" spans="1:22" s="110" customFormat="1" ht="13.5" customHeight="1" x14ac:dyDescent="0.15">
      <c r="A10" s="369"/>
      <c r="B10" s="108" t="s">
        <v>34</v>
      </c>
      <c r="C10" s="120"/>
      <c r="D10" s="342">
        <v>279</v>
      </c>
      <c r="E10" s="94">
        <v>111</v>
      </c>
      <c r="F10" s="95">
        <v>118</v>
      </c>
      <c r="G10" s="95">
        <v>42</v>
      </c>
      <c r="H10" s="95">
        <v>1</v>
      </c>
      <c r="I10" s="95">
        <v>1</v>
      </c>
      <c r="J10" s="96">
        <v>6</v>
      </c>
      <c r="K10" s="127"/>
      <c r="L10" s="380">
        <f>SUMPRODUCT(E$4:I$4,E10:I10)/SUM(E10:I10)</f>
        <v>4.2344322344322345</v>
      </c>
      <c r="N10" s="107">
        <v>6</v>
      </c>
      <c r="O10" s="95">
        <v>32</v>
      </c>
      <c r="P10" s="95">
        <v>132</v>
      </c>
      <c r="Q10" s="95">
        <v>69</v>
      </c>
      <c r="R10" s="95">
        <v>26</v>
      </c>
      <c r="S10" s="96">
        <v>14</v>
      </c>
      <c r="T10" s="137"/>
      <c r="U10" s="380">
        <f>SUMPRODUCT(N$4:R$4,N10:R10)/SUM(N10:R10)</f>
        <v>2.7094339622641508</v>
      </c>
    </row>
    <row r="11" spans="1:22" ht="13.5" customHeight="1" x14ac:dyDescent="0.15">
      <c r="A11" s="369"/>
      <c r="B11" s="10"/>
      <c r="C11" s="24"/>
      <c r="D11" s="341"/>
      <c r="E11" s="67">
        <v>39.784946236559136</v>
      </c>
      <c r="F11" s="68">
        <v>42.293906810035843</v>
      </c>
      <c r="G11" s="68">
        <v>15.053763440860216</v>
      </c>
      <c r="H11" s="68">
        <v>0.35842293906810035</v>
      </c>
      <c r="I11" s="68">
        <v>0.35842293906810035</v>
      </c>
      <c r="J11" s="162">
        <v>2.1505376344086025</v>
      </c>
      <c r="K11" s="128"/>
      <c r="L11" s="381"/>
      <c r="N11" s="80">
        <v>2.1505376344086025</v>
      </c>
      <c r="O11" s="68">
        <v>11.469534050179211</v>
      </c>
      <c r="P11" s="68">
        <v>47.311827956989248</v>
      </c>
      <c r="Q11" s="68">
        <v>24.731182795698924</v>
      </c>
      <c r="R11" s="68">
        <v>9.3189964157706093</v>
      </c>
      <c r="S11" s="162">
        <v>5.0179211469534053</v>
      </c>
      <c r="U11" s="381"/>
    </row>
    <row r="12" spans="1:22" s="110" customFormat="1" ht="13.5" customHeight="1" x14ac:dyDescent="0.15">
      <c r="A12" s="369"/>
      <c r="B12" s="108" t="s">
        <v>36</v>
      </c>
      <c r="C12" s="120"/>
      <c r="D12" s="342">
        <v>680</v>
      </c>
      <c r="E12" s="94">
        <v>240</v>
      </c>
      <c r="F12" s="95">
        <v>301</v>
      </c>
      <c r="G12" s="95">
        <v>94</v>
      </c>
      <c r="H12" s="95">
        <v>8</v>
      </c>
      <c r="I12" s="95">
        <v>9</v>
      </c>
      <c r="J12" s="96">
        <v>28</v>
      </c>
      <c r="K12" s="127"/>
      <c r="L12" s="380">
        <f>SUMPRODUCT(E$4:I$4,E12:I12)/SUM(E12:I12)</f>
        <v>4.1579754601226995</v>
      </c>
      <c r="N12" s="107">
        <v>11</v>
      </c>
      <c r="O12" s="95">
        <v>59</v>
      </c>
      <c r="P12" s="95">
        <v>350</v>
      </c>
      <c r="Q12" s="95">
        <v>148</v>
      </c>
      <c r="R12" s="95">
        <v>71</v>
      </c>
      <c r="S12" s="96">
        <v>41</v>
      </c>
      <c r="T12" s="137"/>
      <c r="U12" s="380">
        <f>SUMPRODUCT(N$4:R$4,N12:R12)/SUM(N12:R12)</f>
        <v>2.6729264475743348</v>
      </c>
    </row>
    <row r="13" spans="1:22" ht="13.5" customHeight="1" x14ac:dyDescent="0.15">
      <c r="A13" s="369"/>
      <c r="B13" s="10"/>
      <c r="C13" s="24"/>
      <c r="D13" s="341"/>
      <c r="E13" s="67">
        <v>35.294117647058826</v>
      </c>
      <c r="F13" s="68">
        <v>44.264705882352942</v>
      </c>
      <c r="G13" s="68">
        <v>13.823529411764707</v>
      </c>
      <c r="H13" s="68">
        <v>1.1764705882352942</v>
      </c>
      <c r="I13" s="68">
        <v>1.3235294117647058</v>
      </c>
      <c r="J13" s="162">
        <v>4.117647058823529</v>
      </c>
      <c r="K13" s="128"/>
      <c r="L13" s="381"/>
      <c r="N13" s="80">
        <v>1.6176470588235297</v>
      </c>
      <c r="O13" s="68">
        <v>8.6764705882352935</v>
      </c>
      <c r="P13" s="68">
        <v>51.470588235294116</v>
      </c>
      <c r="Q13" s="68">
        <v>21.764705882352942</v>
      </c>
      <c r="R13" s="68">
        <v>10.441176470588236</v>
      </c>
      <c r="S13" s="162">
        <v>6.0294117647058822</v>
      </c>
      <c r="U13" s="381"/>
    </row>
    <row r="14" spans="1:22" s="110" customFormat="1" ht="13.5" customHeight="1" x14ac:dyDescent="0.15">
      <c r="A14" s="369"/>
      <c r="B14" s="108" t="s">
        <v>38</v>
      </c>
      <c r="C14" s="120"/>
      <c r="D14" s="342">
        <v>196</v>
      </c>
      <c r="E14" s="94">
        <v>83</v>
      </c>
      <c r="F14" s="95">
        <v>75</v>
      </c>
      <c r="G14" s="95">
        <v>29</v>
      </c>
      <c r="H14" s="95">
        <v>3</v>
      </c>
      <c r="I14" s="95">
        <v>0</v>
      </c>
      <c r="J14" s="96">
        <v>6</v>
      </c>
      <c r="K14" s="127"/>
      <c r="L14" s="380">
        <f>SUMPRODUCT(E$4:I$4,E14:I14)/SUM(E14:I14)</f>
        <v>4.2526315789473683</v>
      </c>
      <c r="N14" s="107">
        <v>0</v>
      </c>
      <c r="O14" s="95">
        <v>5</v>
      </c>
      <c r="P14" s="95">
        <v>101</v>
      </c>
      <c r="Q14" s="95">
        <v>55</v>
      </c>
      <c r="R14" s="95">
        <v>24</v>
      </c>
      <c r="S14" s="96">
        <v>11</v>
      </c>
      <c r="T14" s="137"/>
      <c r="U14" s="380">
        <f>SUMPRODUCT(N$4:R$4,N14:R14)/SUM(N14:R14)</f>
        <v>2.4702702702702704</v>
      </c>
    </row>
    <row r="15" spans="1:22" ht="13.5" customHeight="1" x14ac:dyDescent="0.15">
      <c r="A15" s="369"/>
      <c r="B15" s="10"/>
      <c r="C15" s="24"/>
      <c r="D15" s="341"/>
      <c r="E15" s="67">
        <v>42.346938775510203</v>
      </c>
      <c r="F15" s="68">
        <v>38.265306122448976</v>
      </c>
      <c r="G15" s="68">
        <v>14.795918367346939</v>
      </c>
      <c r="H15" s="68">
        <v>1.5306122448979591</v>
      </c>
      <c r="I15" s="68">
        <v>0</v>
      </c>
      <c r="J15" s="162">
        <v>3.0612244897959182</v>
      </c>
      <c r="K15" s="128"/>
      <c r="L15" s="381"/>
      <c r="N15" s="80">
        <v>0</v>
      </c>
      <c r="O15" s="68">
        <v>2.5510204081632653</v>
      </c>
      <c r="P15" s="68">
        <v>51.530612244897952</v>
      </c>
      <c r="Q15" s="68">
        <v>28.061224489795915</v>
      </c>
      <c r="R15" s="68">
        <v>12.244897959183673</v>
      </c>
      <c r="S15" s="162">
        <v>5.6122448979591839</v>
      </c>
      <c r="U15" s="381"/>
    </row>
    <row r="16" spans="1:22" s="110" customFormat="1" ht="13.5" customHeight="1" x14ac:dyDescent="0.15">
      <c r="A16" s="369"/>
      <c r="B16" s="108" t="s">
        <v>40</v>
      </c>
      <c r="C16" s="120"/>
      <c r="D16" s="342">
        <v>191</v>
      </c>
      <c r="E16" s="94">
        <v>54</v>
      </c>
      <c r="F16" s="95">
        <v>82</v>
      </c>
      <c r="G16" s="95">
        <v>36</v>
      </c>
      <c r="H16" s="95">
        <v>2</v>
      </c>
      <c r="I16" s="95">
        <v>3</v>
      </c>
      <c r="J16" s="96">
        <v>14</v>
      </c>
      <c r="K16" s="127"/>
      <c r="L16" s="380">
        <f>SUMPRODUCT(E$4:I$4,E16:I16)/SUM(E16:I16)</f>
        <v>4.0282485875706211</v>
      </c>
      <c r="N16" s="107">
        <v>1</v>
      </c>
      <c r="O16" s="95">
        <v>9</v>
      </c>
      <c r="P16" s="95">
        <v>88</v>
      </c>
      <c r="Q16" s="95">
        <v>49</v>
      </c>
      <c r="R16" s="95">
        <v>23</v>
      </c>
      <c r="S16" s="96">
        <v>21</v>
      </c>
      <c r="T16" s="137"/>
      <c r="U16" s="380">
        <f>SUMPRODUCT(N$4:R$4,N16:R16)/SUM(N16:R16)</f>
        <v>2.5058823529411764</v>
      </c>
    </row>
    <row r="17" spans="1:21" ht="13.5" customHeight="1" x14ac:dyDescent="0.15">
      <c r="A17" s="369"/>
      <c r="B17" s="10"/>
      <c r="C17" s="24"/>
      <c r="D17" s="341"/>
      <c r="E17" s="67">
        <v>28.272251308900525</v>
      </c>
      <c r="F17" s="68">
        <v>42.931937172774873</v>
      </c>
      <c r="G17" s="68">
        <v>18.848167539267017</v>
      </c>
      <c r="H17" s="68">
        <v>1.0471204188481675</v>
      </c>
      <c r="I17" s="68">
        <v>1.5706806282722512</v>
      </c>
      <c r="J17" s="162">
        <v>7.3298429319371721</v>
      </c>
      <c r="K17" s="128"/>
      <c r="L17" s="381"/>
      <c r="N17" s="80">
        <v>0.52356020942408377</v>
      </c>
      <c r="O17" s="68">
        <v>4.7120418848167542</v>
      </c>
      <c r="P17" s="68">
        <v>46.073298429319372</v>
      </c>
      <c r="Q17" s="68">
        <v>25.654450261780106</v>
      </c>
      <c r="R17" s="68">
        <v>12.041884816753926</v>
      </c>
      <c r="S17" s="162">
        <v>10.99476439790576</v>
      </c>
      <c r="U17" s="381"/>
    </row>
    <row r="18" spans="1:21" s="110" customFormat="1" ht="13.5" customHeight="1" x14ac:dyDescent="0.15">
      <c r="A18" s="369"/>
      <c r="B18" s="108" t="s">
        <v>42</v>
      </c>
      <c r="C18" s="120"/>
      <c r="D18" s="342">
        <v>94</v>
      </c>
      <c r="E18" s="94">
        <v>36</v>
      </c>
      <c r="F18" s="95">
        <v>40</v>
      </c>
      <c r="G18" s="95">
        <v>11</v>
      </c>
      <c r="H18" s="95">
        <v>4</v>
      </c>
      <c r="I18" s="95">
        <v>0</v>
      </c>
      <c r="J18" s="96">
        <v>3</v>
      </c>
      <c r="K18" s="127"/>
      <c r="L18" s="380">
        <f>SUMPRODUCT(E$4:I$4,E18:I18)/SUM(E18:I18)</f>
        <v>4.186813186813187</v>
      </c>
      <c r="N18" s="107">
        <v>0</v>
      </c>
      <c r="O18" s="95">
        <v>6</v>
      </c>
      <c r="P18" s="95">
        <v>60</v>
      </c>
      <c r="Q18" s="95">
        <v>11</v>
      </c>
      <c r="R18" s="95">
        <v>10</v>
      </c>
      <c r="S18" s="96">
        <v>7</v>
      </c>
      <c r="T18" s="137"/>
      <c r="U18" s="380">
        <f>SUMPRODUCT(N$4:R$4,N18:R18)/SUM(N18:R18)</f>
        <v>2.7126436781609193</v>
      </c>
    </row>
    <row r="19" spans="1:21" ht="13.5" customHeight="1" thickBot="1" x14ac:dyDescent="0.2">
      <c r="A19" s="370"/>
      <c r="B19" s="21"/>
      <c r="C19" s="26"/>
      <c r="D19" s="343"/>
      <c r="E19" s="70">
        <v>38.297872340425535</v>
      </c>
      <c r="F19" s="71">
        <v>42.553191489361701</v>
      </c>
      <c r="G19" s="71">
        <v>11.702127659574469</v>
      </c>
      <c r="H19" s="71">
        <v>4.2553191489361701</v>
      </c>
      <c r="I19" s="71">
        <v>0</v>
      </c>
      <c r="J19" s="164">
        <v>3.1914893617021276</v>
      </c>
      <c r="K19" s="128"/>
      <c r="L19" s="383"/>
      <c r="N19" s="81">
        <v>0</v>
      </c>
      <c r="O19" s="71">
        <v>6.3829787234042552</v>
      </c>
      <c r="P19" s="71">
        <v>63.829787234042556</v>
      </c>
      <c r="Q19" s="71">
        <v>11.702127659574469</v>
      </c>
      <c r="R19" s="71">
        <v>10.638297872340425</v>
      </c>
      <c r="S19" s="164">
        <v>7.4468085106382977</v>
      </c>
      <c r="U19" s="383"/>
    </row>
    <row r="20" spans="1:21" s="111" customFormat="1" ht="13.5" customHeight="1" x14ac:dyDescent="0.15">
      <c r="A20" s="372" t="s">
        <v>0</v>
      </c>
      <c r="B20" s="103" t="s">
        <v>1</v>
      </c>
      <c r="C20" s="121"/>
      <c r="D20" s="340">
        <v>1088</v>
      </c>
      <c r="E20" s="101">
        <v>369</v>
      </c>
      <c r="F20" s="102">
        <v>487</v>
      </c>
      <c r="G20" s="102">
        <v>162</v>
      </c>
      <c r="H20" s="102">
        <v>20</v>
      </c>
      <c r="I20" s="102">
        <v>10</v>
      </c>
      <c r="J20" s="105">
        <v>40</v>
      </c>
      <c r="K20" s="129"/>
      <c r="L20" s="382">
        <f>SUMPRODUCT(E$4:I$4,E20:I20)/SUM(E20:I20)</f>
        <v>4.1307251908396942</v>
      </c>
      <c r="N20" s="104">
        <v>12</v>
      </c>
      <c r="O20" s="102">
        <v>79</v>
      </c>
      <c r="P20" s="102">
        <v>529</v>
      </c>
      <c r="Q20" s="102">
        <v>271</v>
      </c>
      <c r="R20" s="102">
        <v>131</v>
      </c>
      <c r="S20" s="105">
        <v>66</v>
      </c>
      <c r="T20" s="4"/>
      <c r="U20" s="382">
        <f>SUMPRODUCT(N$4:R$4,N20:R20)/SUM(N20:R20)</f>
        <v>2.5792563600782779</v>
      </c>
    </row>
    <row r="21" spans="1:21" s="22" customFormat="1" ht="13.5" customHeight="1" x14ac:dyDescent="0.15">
      <c r="A21" s="373"/>
      <c r="B21" s="23"/>
      <c r="C21" s="25"/>
      <c r="D21" s="341"/>
      <c r="E21" s="67">
        <v>33.915441176470587</v>
      </c>
      <c r="F21" s="68">
        <v>44.76102941176471</v>
      </c>
      <c r="G21" s="68">
        <v>14.88970588235294</v>
      </c>
      <c r="H21" s="68">
        <v>1.8382352941176472</v>
      </c>
      <c r="I21" s="68">
        <v>0.91911764705882359</v>
      </c>
      <c r="J21" s="162">
        <v>3.6764705882352944</v>
      </c>
      <c r="L21" s="381"/>
      <c r="N21" s="80">
        <v>1.1029411764705883</v>
      </c>
      <c r="O21" s="68">
        <v>7.2610294117647065</v>
      </c>
      <c r="P21" s="68">
        <v>48.621323529411761</v>
      </c>
      <c r="Q21" s="68">
        <v>24.90808823529412</v>
      </c>
      <c r="R21" s="68">
        <v>12.040441176470589</v>
      </c>
      <c r="S21" s="162">
        <v>6.0661764705882355</v>
      </c>
      <c r="T21" s="4"/>
      <c r="U21" s="381"/>
    </row>
    <row r="22" spans="1:21" s="111" customFormat="1" ht="13.5" customHeight="1" x14ac:dyDescent="0.15">
      <c r="A22" s="373"/>
      <c r="B22" s="106" t="s">
        <v>2</v>
      </c>
      <c r="C22" s="122"/>
      <c r="D22" s="342">
        <v>1538</v>
      </c>
      <c r="E22" s="94">
        <v>569</v>
      </c>
      <c r="F22" s="95">
        <v>649</v>
      </c>
      <c r="G22" s="95">
        <v>229</v>
      </c>
      <c r="H22" s="95">
        <v>13</v>
      </c>
      <c r="I22" s="95">
        <v>11</v>
      </c>
      <c r="J22" s="96">
        <v>67</v>
      </c>
      <c r="L22" s="380">
        <f>SUMPRODUCT(E$4:I$4,E22:I22)/SUM(E22:I22)</f>
        <v>4.191026512576479</v>
      </c>
      <c r="N22" s="107">
        <v>14</v>
      </c>
      <c r="O22" s="95">
        <v>105</v>
      </c>
      <c r="P22" s="95">
        <v>784</v>
      </c>
      <c r="Q22" s="95">
        <v>367</v>
      </c>
      <c r="R22" s="95">
        <v>168</v>
      </c>
      <c r="S22" s="96">
        <v>100</v>
      </c>
      <c r="T22" s="4"/>
      <c r="U22" s="380">
        <f>SUMPRODUCT(N$4:R$4,N22:R22)/SUM(N22:R22)</f>
        <v>2.6036161335187762</v>
      </c>
    </row>
    <row r="23" spans="1:21" s="22" customFormat="1" ht="13.5" customHeight="1" x14ac:dyDescent="0.15">
      <c r="A23" s="373"/>
      <c r="B23" s="23"/>
      <c r="C23" s="25"/>
      <c r="D23" s="341"/>
      <c r="E23" s="67">
        <v>36.996098829648894</v>
      </c>
      <c r="F23" s="68">
        <v>42.197659297789336</v>
      </c>
      <c r="G23" s="68">
        <v>14.889466840052016</v>
      </c>
      <c r="H23" s="68">
        <v>0.84525357607282192</v>
      </c>
      <c r="I23" s="68">
        <v>0.71521456436931075</v>
      </c>
      <c r="J23" s="162">
        <v>4.3563068920676207</v>
      </c>
      <c r="L23" s="381"/>
      <c r="N23" s="80">
        <v>0.91027308192457734</v>
      </c>
      <c r="O23" s="68">
        <v>6.8270481144343309</v>
      </c>
      <c r="P23" s="68">
        <v>50.97529258777633</v>
      </c>
      <c r="Q23" s="68">
        <v>23.862158647594278</v>
      </c>
      <c r="R23" s="68">
        <v>10.923276983094929</v>
      </c>
      <c r="S23" s="162">
        <v>6.5019505851755532</v>
      </c>
      <c r="T23" s="4"/>
      <c r="U23" s="381"/>
    </row>
    <row r="24" spans="1:21" s="111" customFormat="1" ht="13.5" customHeight="1" x14ac:dyDescent="0.15">
      <c r="A24" s="373"/>
      <c r="B24" s="106" t="s">
        <v>45</v>
      </c>
      <c r="C24" s="122"/>
      <c r="D24" s="342">
        <v>86</v>
      </c>
      <c r="E24" s="94">
        <v>17</v>
      </c>
      <c r="F24" s="95">
        <v>43</v>
      </c>
      <c r="G24" s="95">
        <v>15</v>
      </c>
      <c r="H24" s="95">
        <v>0</v>
      </c>
      <c r="I24" s="95">
        <v>0</v>
      </c>
      <c r="J24" s="96">
        <v>11</v>
      </c>
      <c r="L24" s="380">
        <f>SUMPRODUCT(E$4:I$4,E24:I24)/SUM(E24:I24)</f>
        <v>4.0266666666666664</v>
      </c>
      <c r="N24" s="107">
        <v>1</v>
      </c>
      <c r="O24" s="95">
        <v>4</v>
      </c>
      <c r="P24" s="95">
        <v>47</v>
      </c>
      <c r="Q24" s="95">
        <v>14</v>
      </c>
      <c r="R24" s="95">
        <v>3</v>
      </c>
      <c r="S24" s="96">
        <v>17</v>
      </c>
      <c r="T24" s="4"/>
      <c r="U24" s="380">
        <f>SUMPRODUCT(N$4:R$4,N24:R24)/SUM(N24:R24)</f>
        <v>2.7971014492753623</v>
      </c>
    </row>
    <row r="25" spans="1:21" s="22" customFormat="1" ht="13.5" customHeight="1" thickBot="1" x14ac:dyDescent="0.2">
      <c r="A25" s="374"/>
      <c r="B25" s="61"/>
      <c r="C25" s="62"/>
      <c r="D25" s="343"/>
      <c r="E25" s="70">
        <v>19.767441860465116</v>
      </c>
      <c r="F25" s="71">
        <v>50</v>
      </c>
      <c r="G25" s="71">
        <v>17.441860465116278</v>
      </c>
      <c r="H25" s="71">
        <v>0</v>
      </c>
      <c r="I25" s="71">
        <v>0</v>
      </c>
      <c r="J25" s="164">
        <v>12.790697674418606</v>
      </c>
      <c r="L25" s="383"/>
      <c r="N25" s="81">
        <v>1.1627906976744187</v>
      </c>
      <c r="O25" s="71">
        <v>4.6511627906976747</v>
      </c>
      <c r="P25" s="71">
        <v>54.651162790697668</v>
      </c>
      <c r="Q25" s="71">
        <v>16.279069767441861</v>
      </c>
      <c r="R25" s="71">
        <v>3.4883720930232558</v>
      </c>
      <c r="S25" s="164">
        <v>19.767441860465116</v>
      </c>
      <c r="T25" s="4"/>
      <c r="U25" s="383"/>
    </row>
    <row r="26" spans="1:21" s="110" customFormat="1" ht="13.5" customHeight="1" x14ac:dyDescent="0.15">
      <c r="A26" s="371" t="s">
        <v>43</v>
      </c>
      <c r="B26" s="118" t="s">
        <v>3</v>
      </c>
      <c r="C26" s="119"/>
      <c r="D26" s="344">
        <v>170</v>
      </c>
      <c r="E26" s="112">
        <v>70</v>
      </c>
      <c r="F26" s="113">
        <v>64</v>
      </c>
      <c r="G26" s="113">
        <v>29</v>
      </c>
      <c r="H26" s="113">
        <v>2</v>
      </c>
      <c r="I26" s="113">
        <v>1</v>
      </c>
      <c r="J26" s="114">
        <v>4</v>
      </c>
      <c r="L26" s="382">
        <f>SUMPRODUCT(E$4:I$4,E26:I26)/SUM(E26:I26)</f>
        <v>4.2048192771084336</v>
      </c>
      <c r="N26" s="115">
        <v>6</v>
      </c>
      <c r="O26" s="113">
        <v>19</v>
      </c>
      <c r="P26" s="113">
        <v>87</v>
      </c>
      <c r="Q26" s="113">
        <v>34</v>
      </c>
      <c r="R26" s="113">
        <v>18</v>
      </c>
      <c r="S26" s="114">
        <v>6</v>
      </c>
      <c r="T26" s="137"/>
      <c r="U26" s="382">
        <f>SUMPRODUCT(N$4:R$4,N26:R26)/SUM(N26:R26)</f>
        <v>2.7621951219512195</v>
      </c>
    </row>
    <row r="27" spans="1:21" ht="13.5" customHeight="1" x14ac:dyDescent="0.15">
      <c r="A27" s="369"/>
      <c r="B27" s="10"/>
      <c r="C27" s="24"/>
      <c r="D27" s="345"/>
      <c r="E27" s="73">
        <v>41.17647058823529</v>
      </c>
      <c r="F27" s="74">
        <v>37.647058823529413</v>
      </c>
      <c r="G27" s="74">
        <v>17.058823529411764</v>
      </c>
      <c r="H27" s="74">
        <v>1.1764705882352942</v>
      </c>
      <c r="I27" s="74">
        <v>0.58823529411764708</v>
      </c>
      <c r="J27" s="165">
        <v>2.3529411764705883</v>
      </c>
      <c r="L27" s="381"/>
      <c r="N27" s="82">
        <v>3.5294117647058822</v>
      </c>
      <c r="O27" s="74">
        <v>11.176470588235295</v>
      </c>
      <c r="P27" s="74">
        <v>51.17647058823529</v>
      </c>
      <c r="Q27" s="74">
        <v>20</v>
      </c>
      <c r="R27" s="74">
        <v>10.588235294117647</v>
      </c>
      <c r="S27" s="165">
        <v>3.5294117647058822</v>
      </c>
      <c r="U27" s="381"/>
    </row>
    <row r="28" spans="1:21" s="110" customFormat="1" ht="13.5" customHeight="1" x14ac:dyDescent="0.15">
      <c r="A28" s="369"/>
      <c r="B28" s="108" t="s">
        <v>4</v>
      </c>
      <c r="C28" s="120"/>
      <c r="D28" s="338">
        <v>260</v>
      </c>
      <c r="E28" s="97">
        <v>125</v>
      </c>
      <c r="F28" s="98">
        <v>92</v>
      </c>
      <c r="G28" s="98">
        <v>33</v>
      </c>
      <c r="H28" s="98">
        <v>3</v>
      </c>
      <c r="I28" s="98">
        <v>4</v>
      </c>
      <c r="J28" s="99">
        <v>3</v>
      </c>
      <c r="L28" s="380">
        <f>SUMPRODUCT(E$4:I$4,E28:I28)/SUM(E28:I28)</f>
        <v>4.2879377431906613</v>
      </c>
      <c r="N28" s="109">
        <v>3</v>
      </c>
      <c r="O28" s="98">
        <v>14</v>
      </c>
      <c r="P28" s="98">
        <v>131</v>
      </c>
      <c r="Q28" s="98">
        <v>61</v>
      </c>
      <c r="R28" s="98">
        <v>48</v>
      </c>
      <c r="S28" s="99">
        <v>3</v>
      </c>
      <c r="T28" s="137"/>
      <c r="U28" s="380">
        <f>SUMPRODUCT(N$4:R$4,N28:R28)/SUM(N28:R28)</f>
        <v>2.4669260700389106</v>
      </c>
    </row>
    <row r="29" spans="1:21" ht="13.5" customHeight="1" x14ac:dyDescent="0.15">
      <c r="A29" s="369"/>
      <c r="B29" s="10"/>
      <c r="C29" s="24"/>
      <c r="D29" s="345"/>
      <c r="E29" s="73">
        <v>48.07692307692308</v>
      </c>
      <c r="F29" s="74">
        <v>35.384615384615387</v>
      </c>
      <c r="G29" s="74">
        <v>12.692307692307692</v>
      </c>
      <c r="H29" s="74">
        <v>1.153846153846154</v>
      </c>
      <c r="I29" s="74">
        <v>1.5384615384615385</v>
      </c>
      <c r="J29" s="165">
        <v>1.153846153846154</v>
      </c>
      <c r="L29" s="381"/>
      <c r="N29" s="82">
        <v>1.153846153846154</v>
      </c>
      <c r="O29" s="74">
        <v>5.384615384615385</v>
      </c>
      <c r="P29" s="74">
        <v>50.384615384615387</v>
      </c>
      <c r="Q29" s="74">
        <v>23.46153846153846</v>
      </c>
      <c r="R29" s="74">
        <v>18.461538461538463</v>
      </c>
      <c r="S29" s="165">
        <v>1.153846153846154</v>
      </c>
      <c r="U29" s="381"/>
    </row>
    <row r="30" spans="1:21" s="110" customFormat="1" ht="13.5" customHeight="1" x14ac:dyDescent="0.15">
      <c r="A30" s="369"/>
      <c r="B30" s="108" t="s">
        <v>5</v>
      </c>
      <c r="C30" s="120"/>
      <c r="D30" s="338">
        <v>434</v>
      </c>
      <c r="E30" s="97">
        <v>162</v>
      </c>
      <c r="F30" s="98">
        <v>186</v>
      </c>
      <c r="G30" s="98">
        <v>72</v>
      </c>
      <c r="H30" s="98">
        <v>5</v>
      </c>
      <c r="I30" s="98">
        <v>4</v>
      </c>
      <c r="J30" s="99">
        <v>5</v>
      </c>
      <c r="L30" s="380">
        <f>SUMPRODUCT(E$4:I$4,E30:I30)/SUM(E30:I30)</f>
        <v>4.1585081585081589</v>
      </c>
      <c r="N30" s="109">
        <v>3</v>
      </c>
      <c r="O30" s="98">
        <v>18</v>
      </c>
      <c r="P30" s="98">
        <v>244</v>
      </c>
      <c r="Q30" s="98">
        <v>107</v>
      </c>
      <c r="R30" s="98">
        <v>56</v>
      </c>
      <c r="S30" s="99">
        <v>6</v>
      </c>
      <c r="T30" s="137"/>
      <c r="U30" s="380">
        <f>SUMPRODUCT(N$4:R$4,N30:R30)/SUM(N30:R30)</f>
        <v>2.5443925233644862</v>
      </c>
    </row>
    <row r="31" spans="1:21" ht="13.5" customHeight="1" x14ac:dyDescent="0.15">
      <c r="A31" s="369"/>
      <c r="B31" s="10"/>
      <c r="C31" s="24"/>
      <c r="D31" s="345"/>
      <c r="E31" s="73">
        <v>37.327188940092164</v>
      </c>
      <c r="F31" s="74">
        <v>42.857142857142854</v>
      </c>
      <c r="G31" s="74">
        <v>16.589861751152075</v>
      </c>
      <c r="H31" s="74">
        <v>1.1520737327188941</v>
      </c>
      <c r="I31" s="74">
        <v>0.92165898617511521</v>
      </c>
      <c r="J31" s="165">
        <v>1.1520737327188941</v>
      </c>
      <c r="L31" s="381"/>
      <c r="N31" s="82">
        <v>0.69124423963133641</v>
      </c>
      <c r="O31" s="74">
        <v>4.1474654377880187</v>
      </c>
      <c r="P31" s="74">
        <v>56.221198156682028</v>
      </c>
      <c r="Q31" s="74">
        <v>24.654377880184331</v>
      </c>
      <c r="R31" s="74">
        <v>12.903225806451612</v>
      </c>
      <c r="S31" s="165">
        <v>1.3824884792626728</v>
      </c>
      <c r="U31" s="381"/>
    </row>
    <row r="32" spans="1:21" s="110" customFormat="1" ht="13.5" customHeight="1" x14ac:dyDescent="0.15">
      <c r="A32" s="369"/>
      <c r="B32" s="108" t="s">
        <v>6</v>
      </c>
      <c r="C32" s="120"/>
      <c r="D32" s="338">
        <v>480</v>
      </c>
      <c r="E32" s="97">
        <v>162</v>
      </c>
      <c r="F32" s="98">
        <v>226</v>
      </c>
      <c r="G32" s="98">
        <v>75</v>
      </c>
      <c r="H32" s="98">
        <v>4</v>
      </c>
      <c r="I32" s="98">
        <v>3</v>
      </c>
      <c r="J32" s="99">
        <v>10</v>
      </c>
      <c r="L32" s="380">
        <f>SUMPRODUCT(E$4:I$4,E32:I32)/SUM(E32:I32)</f>
        <v>4.1489361702127656</v>
      </c>
      <c r="N32" s="109">
        <v>3</v>
      </c>
      <c r="O32" s="98">
        <v>28</v>
      </c>
      <c r="P32" s="98">
        <v>236</v>
      </c>
      <c r="Q32" s="98">
        <v>129</v>
      </c>
      <c r="R32" s="98">
        <v>65</v>
      </c>
      <c r="S32" s="99">
        <v>19</v>
      </c>
      <c r="T32" s="137"/>
      <c r="U32" s="380">
        <f>SUMPRODUCT(N$4:R$4,N32:R32)/SUM(N32:R32)</f>
        <v>2.511930585683297</v>
      </c>
    </row>
    <row r="33" spans="1:21" ht="13.5" customHeight="1" x14ac:dyDescent="0.15">
      <c r="A33" s="369"/>
      <c r="B33" s="10"/>
      <c r="C33" s="24"/>
      <c r="D33" s="345"/>
      <c r="E33" s="73">
        <v>33.75</v>
      </c>
      <c r="F33" s="74">
        <v>47.083333333333336</v>
      </c>
      <c r="G33" s="74">
        <v>15.625</v>
      </c>
      <c r="H33" s="74">
        <v>0.83333333333333337</v>
      </c>
      <c r="I33" s="74">
        <v>0.625</v>
      </c>
      <c r="J33" s="165">
        <v>2.083333333333333</v>
      </c>
      <c r="L33" s="381"/>
      <c r="N33" s="82">
        <v>0.625</v>
      </c>
      <c r="O33" s="74">
        <v>5.833333333333333</v>
      </c>
      <c r="P33" s="74">
        <v>49.166666666666664</v>
      </c>
      <c r="Q33" s="74">
        <v>26.875</v>
      </c>
      <c r="R33" s="74">
        <v>13.541666666666666</v>
      </c>
      <c r="S33" s="165">
        <v>3.958333333333333</v>
      </c>
      <c r="U33" s="381"/>
    </row>
    <row r="34" spans="1:21" s="110" customFormat="1" ht="13.5" customHeight="1" x14ac:dyDescent="0.15">
      <c r="A34" s="369"/>
      <c r="B34" s="108" t="s">
        <v>7</v>
      </c>
      <c r="C34" s="120"/>
      <c r="D34" s="338">
        <v>594</v>
      </c>
      <c r="E34" s="97">
        <v>190</v>
      </c>
      <c r="F34" s="98">
        <v>299</v>
      </c>
      <c r="G34" s="98">
        <v>80</v>
      </c>
      <c r="H34" s="98">
        <v>8</v>
      </c>
      <c r="I34" s="98">
        <v>2</v>
      </c>
      <c r="J34" s="99">
        <v>15</v>
      </c>
      <c r="L34" s="380">
        <f>SUMPRODUCT(E$4:I$4,E34:I34)/SUM(E34:I34)</f>
        <v>4.1519861830742659</v>
      </c>
      <c r="N34" s="109">
        <v>3</v>
      </c>
      <c r="O34" s="98">
        <v>36</v>
      </c>
      <c r="P34" s="98">
        <v>292</v>
      </c>
      <c r="Q34" s="98">
        <v>173</v>
      </c>
      <c r="R34" s="98">
        <v>65</v>
      </c>
      <c r="S34" s="99">
        <v>25</v>
      </c>
      <c r="T34" s="137"/>
      <c r="U34" s="380">
        <f>SUMPRODUCT(N$4:R$4,N34:R34)/SUM(N34:R34)</f>
        <v>2.5413005272407734</v>
      </c>
    </row>
    <row r="35" spans="1:21" ht="13.5" customHeight="1" x14ac:dyDescent="0.15">
      <c r="A35" s="369"/>
      <c r="B35" s="10"/>
      <c r="C35" s="24"/>
      <c r="D35" s="345"/>
      <c r="E35" s="73">
        <v>31.986531986531986</v>
      </c>
      <c r="F35" s="74">
        <v>50.336700336700332</v>
      </c>
      <c r="G35" s="74">
        <v>13.468013468013467</v>
      </c>
      <c r="H35" s="74">
        <v>1.3468013468013467</v>
      </c>
      <c r="I35" s="74">
        <v>0.33670033670033667</v>
      </c>
      <c r="J35" s="165">
        <v>2.5252525252525251</v>
      </c>
      <c r="L35" s="381"/>
      <c r="N35" s="82">
        <v>0.50505050505050508</v>
      </c>
      <c r="O35" s="74">
        <v>6.0606060606060606</v>
      </c>
      <c r="P35" s="74">
        <v>49.158249158249156</v>
      </c>
      <c r="Q35" s="74">
        <v>29.124579124579125</v>
      </c>
      <c r="R35" s="74">
        <v>10.942760942760943</v>
      </c>
      <c r="S35" s="165">
        <v>4.2087542087542094</v>
      </c>
      <c r="U35" s="381"/>
    </row>
    <row r="36" spans="1:21" s="110" customFormat="1" ht="13.5" customHeight="1" x14ac:dyDescent="0.15">
      <c r="A36" s="369"/>
      <c r="B36" s="108" t="s">
        <v>44</v>
      </c>
      <c r="C36" s="120"/>
      <c r="D36" s="338">
        <v>688</v>
      </c>
      <c r="E36" s="97">
        <v>229</v>
      </c>
      <c r="F36" s="98">
        <v>269</v>
      </c>
      <c r="G36" s="98">
        <v>103</v>
      </c>
      <c r="H36" s="98">
        <v>11</v>
      </c>
      <c r="I36" s="98">
        <v>7</v>
      </c>
      <c r="J36" s="99">
        <v>69</v>
      </c>
      <c r="L36" s="380">
        <f>SUMPRODUCT(E$4:I$4,E36:I36)/SUM(E36:I36)</f>
        <v>4.1340872374798066</v>
      </c>
      <c r="N36" s="109">
        <v>8</v>
      </c>
      <c r="O36" s="98">
        <v>69</v>
      </c>
      <c r="P36" s="98">
        <v>324</v>
      </c>
      <c r="Q36" s="98">
        <v>134</v>
      </c>
      <c r="R36" s="98">
        <v>47</v>
      </c>
      <c r="S36" s="99">
        <v>106</v>
      </c>
      <c r="T36" s="137"/>
      <c r="U36" s="380">
        <f>SUMPRODUCT(N$4:R$4,N36:R36)/SUM(N36:R36)</f>
        <v>2.7542955326460481</v>
      </c>
    </row>
    <row r="37" spans="1:21" ht="13.5" customHeight="1" x14ac:dyDescent="0.15">
      <c r="A37" s="369"/>
      <c r="B37" s="10"/>
      <c r="C37" s="24"/>
      <c r="D37" s="345"/>
      <c r="E37" s="73">
        <v>33.284883720930232</v>
      </c>
      <c r="F37" s="74">
        <v>39.098837209302324</v>
      </c>
      <c r="G37" s="74">
        <v>14.970930232558139</v>
      </c>
      <c r="H37" s="74">
        <v>1.5988372093023258</v>
      </c>
      <c r="I37" s="74">
        <v>1.0174418604651163</v>
      </c>
      <c r="J37" s="165">
        <v>10.029069767441861</v>
      </c>
      <c r="L37" s="381"/>
      <c r="N37" s="82">
        <v>1.1627906976744187</v>
      </c>
      <c r="O37" s="74">
        <v>10.029069767441861</v>
      </c>
      <c r="P37" s="74">
        <v>47.093023255813954</v>
      </c>
      <c r="Q37" s="74">
        <v>19.476744186046513</v>
      </c>
      <c r="R37" s="74">
        <v>6.8313953488372086</v>
      </c>
      <c r="S37" s="165">
        <v>15.406976744186046</v>
      </c>
      <c r="U37" s="381"/>
    </row>
    <row r="38" spans="1:21" s="110" customFormat="1" ht="13.5" customHeight="1" x14ac:dyDescent="0.15">
      <c r="A38" s="369"/>
      <c r="B38" s="108" t="s">
        <v>45</v>
      </c>
      <c r="C38" s="120"/>
      <c r="D38" s="338">
        <v>86</v>
      </c>
      <c r="E38" s="97">
        <v>17</v>
      </c>
      <c r="F38" s="98">
        <v>43</v>
      </c>
      <c r="G38" s="98">
        <v>14</v>
      </c>
      <c r="H38" s="98">
        <v>0</v>
      </c>
      <c r="I38" s="98">
        <v>0</v>
      </c>
      <c r="J38" s="99">
        <v>12</v>
      </c>
      <c r="L38" s="380">
        <f>SUMPRODUCT(E$4:I$4,E38:I38)/SUM(E38:I38)</f>
        <v>4.0405405405405403</v>
      </c>
      <c r="N38" s="109">
        <v>1</v>
      </c>
      <c r="O38" s="98">
        <v>4</v>
      </c>
      <c r="P38" s="98">
        <v>46</v>
      </c>
      <c r="Q38" s="98">
        <v>14</v>
      </c>
      <c r="R38" s="98">
        <v>3</v>
      </c>
      <c r="S38" s="99">
        <v>18</v>
      </c>
      <c r="T38" s="137"/>
      <c r="U38" s="380">
        <f>SUMPRODUCT(N$4:R$4,N38:R38)/SUM(N38:R38)</f>
        <v>2.7941176470588234</v>
      </c>
    </row>
    <row r="39" spans="1:21" ht="13.5" customHeight="1" thickBot="1" x14ac:dyDescent="0.2">
      <c r="A39" s="370"/>
      <c r="B39" s="21"/>
      <c r="C39" s="26"/>
      <c r="D39" s="339"/>
      <c r="E39" s="76">
        <v>19.767441860465116</v>
      </c>
      <c r="F39" s="77">
        <v>50</v>
      </c>
      <c r="G39" s="77">
        <v>16.279069767441861</v>
      </c>
      <c r="H39" s="77">
        <v>0</v>
      </c>
      <c r="I39" s="77">
        <v>0</v>
      </c>
      <c r="J39" s="166">
        <v>13.953488372093023</v>
      </c>
      <c r="L39" s="383"/>
      <c r="N39" s="83">
        <v>1.1627906976744187</v>
      </c>
      <c r="O39" s="77">
        <v>4.6511627906976747</v>
      </c>
      <c r="P39" s="77">
        <v>53.488372093023251</v>
      </c>
      <c r="Q39" s="77">
        <v>16.279069767441861</v>
      </c>
      <c r="R39" s="77">
        <v>3.4883720930232558</v>
      </c>
      <c r="S39" s="166">
        <v>20.930232558139537</v>
      </c>
      <c r="U39" s="383"/>
    </row>
    <row r="40" spans="1:21" s="110" customFormat="1" ht="13.5" customHeight="1" x14ac:dyDescent="0.15">
      <c r="A40" s="369" t="s">
        <v>46</v>
      </c>
      <c r="B40" s="108" t="s">
        <v>48</v>
      </c>
      <c r="C40" s="120"/>
      <c r="D40" s="342">
        <v>459</v>
      </c>
      <c r="E40" s="94">
        <v>166</v>
      </c>
      <c r="F40" s="95">
        <v>188</v>
      </c>
      <c r="G40" s="95">
        <v>81</v>
      </c>
      <c r="H40" s="95">
        <v>7</v>
      </c>
      <c r="I40" s="95">
        <v>6</v>
      </c>
      <c r="J40" s="96">
        <v>11</v>
      </c>
      <c r="L40" s="382">
        <f>SUMPRODUCT(E$4:I$4,E40:I40)/SUM(E40:I40)</f>
        <v>4.1183035714285712</v>
      </c>
      <c r="N40" s="107">
        <v>9</v>
      </c>
      <c r="O40" s="95">
        <v>25</v>
      </c>
      <c r="P40" s="95">
        <v>244</v>
      </c>
      <c r="Q40" s="95">
        <v>101</v>
      </c>
      <c r="R40" s="95">
        <v>61</v>
      </c>
      <c r="S40" s="96">
        <v>19</v>
      </c>
      <c r="T40" s="137"/>
      <c r="U40" s="382">
        <f>SUMPRODUCT(N$4:R$4,N40:R40)/SUM(N40:R40)</f>
        <v>2.5909090909090908</v>
      </c>
    </row>
    <row r="41" spans="1:21" ht="13.5" customHeight="1" x14ac:dyDescent="0.15">
      <c r="A41" s="369"/>
      <c r="B41" s="10"/>
      <c r="C41" s="24"/>
      <c r="D41" s="341"/>
      <c r="E41" s="67">
        <v>36.165577342047925</v>
      </c>
      <c r="F41" s="68">
        <v>40.958605664488019</v>
      </c>
      <c r="G41" s="68">
        <v>17.647058823529413</v>
      </c>
      <c r="H41" s="68">
        <v>1.5250544662309369</v>
      </c>
      <c r="I41" s="68">
        <v>1.3071895424836601</v>
      </c>
      <c r="J41" s="162">
        <v>2.3965141612200433</v>
      </c>
      <c r="L41" s="381"/>
      <c r="N41" s="80">
        <v>1.9607843137254901</v>
      </c>
      <c r="O41" s="68">
        <v>5.4466230936819171</v>
      </c>
      <c r="P41" s="68">
        <v>53.159041394335517</v>
      </c>
      <c r="Q41" s="68">
        <v>22.004357298474943</v>
      </c>
      <c r="R41" s="68">
        <v>13.289760348583879</v>
      </c>
      <c r="S41" s="162">
        <v>4.1394335511982572</v>
      </c>
      <c r="U41" s="381"/>
    </row>
    <row r="42" spans="1:21" s="110" customFormat="1" ht="13.5" customHeight="1" x14ac:dyDescent="0.15">
      <c r="A42" s="369"/>
      <c r="B42" s="108" t="s">
        <v>50</v>
      </c>
      <c r="C42" s="120"/>
      <c r="D42" s="342">
        <v>1862</v>
      </c>
      <c r="E42" s="94">
        <v>669</v>
      </c>
      <c r="F42" s="95">
        <v>834</v>
      </c>
      <c r="G42" s="95">
        <v>261</v>
      </c>
      <c r="H42" s="95">
        <v>22</v>
      </c>
      <c r="I42" s="95">
        <v>10</v>
      </c>
      <c r="J42" s="96">
        <v>66</v>
      </c>
      <c r="L42" s="380">
        <f>SUMPRODUCT(E$4:I$4,E42:I42)/SUM(E42:I42)</f>
        <v>4.1859688195991094</v>
      </c>
      <c r="N42" s="107">
        <v>14</v>
      </c>
      <c r="O42" s="95">
        <v>134</v>
      </c>
      <c r="P42" s="95">
        <v>936</v>
      </c>
      <c r="Q42" s="95">
        <v>470</v>
      </c>
      <c r="R42" s="95">
        <v>206</v>
      </c>
      <c r="S42" s="96">
        <v>102</v>
      </c>
      <c r="T42" s="137"/>
      <c r="U42" s="380">
        <f>SUMPRODUCT(N$4:R$4,N42:R42)/SUM(N42:R42)</f>
        <v>2.5909090909090908</v>
      </c>
    </row>
    <row r="43" spans="1:21" ht="13.5" customHeight="1" x14ac:dyDescent="0.15">
      <c r="A43" s="369"/>
      <c r="B43" s="10"/>
      <c r="C43" s="24"/>
      <c r="D43" s="341"/>
      <c r="E43" s="67">
        <v>35.929108485499462</v>
      </c>
      <c r="F43" s="68">
        <v>44.790547798066591</v>
      </c>
      <c r="G43" s="68">
        <v>14.017185821697101</v>
      </c>
      <c r="H43" s="68">
        <v>1.1815252416756177</v>
      </c>
      <c r="I43" s="68">
        <v>0.53705692803437166</v>
      </c>
      <c r="J43" s="162">
        <v>3.5445757250268528</v>
      </c>
      <c r="L43" s="381"/>
      <c r="N43" s="80">
        <v>0.75187969924812026</v>
      </c>
      <c r="O43" s="68">
        <v>7.1965628356605809</v>
      </c>
      <c r="P43" s="68">
        <v>50.26852846401718</v>
      </c>
      <c r="Q43" s="68">
        <v>25.241675617615467</v>
      </c>
      <c r="R43" s="68">
        <v>11.063372717508056</v>
      </c>
      <c r="S43" s="162">
        <v>5.4779806659505912</v>
      </c>
      <c r="U43" s="381"/>
    </row>
    <row r="44" spans="1:21" s="110" customFormat="1" ht="13.5" customHeight="1" x14ac:dyDescent="0.15">
      <c r="A44" s="369"/>
      <c r="B44" s="108" t="s">
        <v>51</v>
      </c>
      <c r="C44" s="120"/>
      <c r="D44" s="342">
        <v>290</v>
      </c>
      <c r="E44" s="94">
        <v>102</v>
      </c>
      <c r="F44" s="95">
        <v>110</v>
      </c>
      <c r="G44" s="95">
        <v>48</v>
      </c>
      <c r="H44" s="95">
        <v>3</v>
      </c>
      <c r="I44" s="95">
        <v>5</v>
      </c>
      <c r="J44" s="96">
        <v>22</v>
      </c>
      <c r="L44" s="380">
        <f>SUMPRODUCT(E$4:I$4,E44:I44)/SUM(E44:I44)</f>
        <v>4.1231343283582094</v>
      </c>
      <c r="N44" s="107">
        <v>3</v>
      </c>
      <c r="O44" s="95">
        <v>23</v>
      </c>
      <c r="P44" s="95">
        <v>132</v>
      </c>
      <c r="Q44" s="95">
        <v>66</v>
      </c>
      <c r="R44" s="95">
        <v>31</v>
      </c>
      <c r="S44" s="96">
        <v>35</v>
      </c>
      <c r="T44" s="137"/>
      <c r="U44" s="380">
        <f>SUMPRODUCT(N$4:R$4,N44:R44)/SUM(N44:R44)</f>
        <v>2.611764705882353</v>
      </c>
    </row>
    <row r="45" spans="1:21" ht="13.5" customHeight="1" x14ac:dyDescent="0.15">
      <c r="A45" s="369"/>
      <c r="B45" s="10"/>
      <c r="C45" s="24"/>
      <c r="D45" s="341"/>
      <c r="E45" s="67">
        <v>35.172413793103445</v>
      </c>
      <c r="F45" s="68">
        <v>37.931034482758619</v>
      </c>
      <c r="G45" s="68">
        <v>16.551724137931036</v>
      </c>
      <c r="H45" s="68">
        <v>1.0344827586206897</v>
      </c>
      <c r="I45" s="68">
        <v>1.7241379310344827</v>
      </c>
      <c r="J45" s="162">
        <v>7.5862068965517242</v>
      </c>
      <c r="L45" s="381"/>
      <c r="N45" s="80">
        <v>1.0344827586206897</v>
      </c>
      <c r="O45" s="68">
        <v>7.931034482758621</v>
      </c>
      <c r="P45" s="68">
        <v>45.517241379310349</v>
      </c>
      <c r="Q45" s="68">
        <v>22.758620689655174</v>
      </c>
      <c r="R45" s="68">
        <v>10.689655172413794</v>
      </c>
      <c r="S45" s="162">
        <v>12.068965517241379</v>
      </c>
      <c r="U45" s="381"/>
    </row>
    <row r="46" spans="1:21" s="110" customFormat="1" ht="13.5" customHeight="1" x14ac:dyDescent="0.15">
      <c r="A46" s="369"/>
      <c r="B46" s="108" t="s">
        <v>360</v>
      </c>
      <c r="C46" s="120"/>
      <c r="D46" s="342">
        <v>101</v>
      </c>
      <c r="E46" s="94">
        <v>18</v>
      </c>
      <c r="F46" s="95">
        <v>47</v>
      </c>
      <c r="G46" s="95">
        <v>16</v>
      </c>
      <c r="H46" s="95">
        <v>1</v>
      </c>
      <c r="I46" s="95">
        <v>0</v>
      </c>
      <c r="J46" s="96">
        <v>19</v>
      </c>
      <c r="L46" s="380">
        <f>SUMPRODUCT(E$4:I$4,E46:I46)/SUM(E46:I46)</f>
        <v>4</v>
      </c>
      <c r="N46" s="107">
        <v>1</v>
      </c>
      <c r="O46" s="95">
        <v>6</v>
      </c>
      <c r="P46" s="95">
        <v>48</v>
      </c>
      <c r="Q46" s="95">
        <v>15</v>
      </c>
      <c r="R46" s="95">
        <v>4</v>
      </c>
      <c r="S46" s="96">
        <v>27</v>
      </c>
      <c r="T46" s="137"/>
      <c r="U46" s="380">
        <f>SUMPRODUCT(N$4:R$4,N46:R46)/SUM(N46:R46)</f>
        <v>2.7972972972972974</v>
      </c>
    </row>
    <row r="47" spans="1:21" ht="13.5" customHeight="1" thickBot="1" x14ac:dyDescent="0.2">
      <c r="A47" s="370"/>
      <c r="B47" s="21"/>
      <c r="C47" s="26"/>
      <c r="D47" s="343"/>
      <c r="E47" s="70">
        <v>17.82178217821782</v>
      </c>
      <c r="F47" s="71">
        <v>46.534653465346537</v>
      </c>
      <c r="G47" s="71">
        <v>15.841584158415841</v>
      </c>
      <c r="H47" s="71">
        <v>0.99009900990099009</v>
      </c>
      <c r="I47" s="71">
        <v>0</v>
      </c>
      <c r="J47" s="164">
        <v>18.811881188118811</v>
      </c>
      <c r="L47" s="383"/>
      <c r="N47" s="81">
        <v>0.99009900990099009</v>
      </c>
      <c r="O47" s="71">
        <v>5.9405940594059405</v>
      </c>
      <c r="P47" s="71">
        <v>47.524752475247524</v>
      </c>
      <c r="Q47" s="71">
        <v>14.85148514851485</v>
      </c>
      <c r="R47" s="71">
        <v>3.9603960396039604</v>
      </c>
      <c r="S47" s="164">
        <v>26.732673267326735</v>
      </c>
      <c r="U47" s="383"/>
    </row>
    <row r="48" spans="1:21" s="110" customFormat="1" ht="13.5" customHeight="1" x14ac:dyDescent="0.15">
      <c r="A48" s="369" t="s">
        <v>227</v>
      </c>
      <c r="B48" s="108" t="s">
        <v>53</v>
      </c>
      <c r="C48" s="120"/>
      <c r="D48" s="342">
        <v>144</v>
      </c>
      <c r="E48" s="94">
        <v>60</v>
      </c>
      <c r="F48" s="95">
        <v>56</v>
      </c>
      <c r="G48" s="95">
        <v>23</v>
      </c>
      <c r="H48" s="95">
        <v>2</v>
      </c>
      <c r="I48" s="95">
        <v>1</v>
      </c>
      <c r="J48" s="96">
        <v>2</v>
      </c>
      <c r="L48" s="382">
        <f>SUMPRODUCT(E$4:I$4,E48:I48)/SUM(E48:I48)</f>
        <v>4.211267605633803</v>
      </c>
      <c r="N48" s="107">
        <v>6</v>
      </c>
      <c r="O48" s="95">
        <v>15</v>
      </c>
      <c r="P48" s="95">
        <v>75</v>
      </c>
      <c r="Q48" s="95">
        <v>29</v>
      </c>
      <c r="R48" s="95">
        <v>15</v>
      </c>
      <c r="S48" s="96">
        <v>4</v>
      </c>
      <c r="T48" s="137"/>
      <c r="U48" s="382">
        <f>SUMPRODUCT(N$4:R$4,N48:R48)/SUM(N48:R48)</f>
        <v>2.7714285714285714</v>
      </c>
    </row>
    <row r="49" spans="1:21" ht="13.5" customHeight="1" x14ac:dyDescent="0.15">
      <c r="A49" s="369"/>
      <c r="B49" s="10"/>
      <c r="C49" s="24"/>
      <c r="D49" s="341"/>
      <c r="E49" s="67">
        <v>41.666666666666671</v>
      </c>
      <c r="F49" s="68">
        <v>38.888888888888893</v>
      </c>
      <c r="G49" s="68">
        <v>15.972222222222221</v>
      </c>
      <c r="H49" s="68">
        <v>1.3888888888888888</v>
      </c>
      <c r="I49" s="68">
        <v>0.69444444444444442</v>
      </c>
      <c r="J49" s="162">
        <v>1.3888888888888888</v>
      </c>
      <c r="L49" s="381"/>
      <c r="N49" s="80">
        <v>4.1666666666666661</v>
      </c>
      <c r="O49" s="68">
        <v>10.416666666666668</v>
      </c>
      <c r="P49" s="68">
        <v>52.083333333333336</v>
      </c>
      <c r="Q49" s="68">
        <v>20.138888888888889</v>
      </c>
      <c r="R49" s="68">
        <v>10.416666666666668</v>
      </c>
      <c r="S49" s="162">
        <v>2.7777777777777777</v>
      </c>
      <c r="U49" s="381"/>
    </row>
    <row r="50" spans="1:21" s="110" customFormat="1" ht="13.5" customHeight="1" x14ac:dyDescent="0.15">
      <c r="A50" s="369"/>
      <c r="B50" s="108" t="s">
        <v>433</v>
      </c>
      <c r="C50" s="120"/>
      <c r="D50" s="342">
        <v>364</v>
      </c>
      <c r="E50" s="94">
        <v>123</v>
      </c>
      <c r="F50" s="95">
        <v>157</v>
      </c>
      <c r="G50" s="95">
        <v>67</v>
      </c>
      <c r="H50" s="95">
        <v>5</v>
      </c>
      <c r="I50" s="95">
        <v>7</v>
      </c>
      <c r="J50" s="96">
        <v>5</v>
      </c>
      <c r="L50" s="380">
        <f>SUMPRODUCT(E$4:I$4,E50:I50)/SUM(E50:I50)</f>
        <v>4.0696378830083564</v>
      </c>
      <c r="N50" s="107">
        <v>5</v>
      </c>
      <c r="O50" s="95">
        <v>11</v>
      </c>
      <c r="P50" s="95">
        <v>201</v>
      </c>
      <c r="Q50" s="95">
        <v>84</v>
      </c>
      <c r="R50" s="95">
        <v>54</v>
      </c>
      <c r="S50" s="96">
        <v>9</v>
      </c>
      <c r="T50" s="137"/>
      <c r="U50" s="380">
        <f>SUMPRODUCT(N$4:R$4,N50:R50)/SUM(N50:R50)</f>
        <v>2.5183098591549298</v>
      </c>
    </row>
    <row r="51" spans="1:21" ht="13.5" customHeight="1" x14ac:dyDescent="0.15">
      <c r="A51" s="369"/>
      <c r="B51" s="10"/>
      <c r="C51" s="24"/>
      <c r="D51" s="341"/>
      <c r="E51" s="67">
        <v>33.791208791208796</v>
      </c>
      <c r="F51" s="68">
        <v>43.131868131868131</v>
      </c>
      <c r="G51" s="68">
        <v>18.406593406593409</v>
      </c>
      <c r="H51" s="68">
        <v>1.3736263736263736</v>
      </c>
      <c r="I51" s="68">
        <v>1.9230769230769231</v>
      </c>
      <c r="J51" s="162">
        <v>1.3736263736263736</v>
      </c>
      <c r="L51" s="381"/>
      <c r="N51" s="80">
        <v>1.3736263736263736</v>
      </c>
      <c r="O51" s="68">
        <v>3.0219780219780219</v>
      </c>
      <c r="P51" s="68">
        <v>55.219780219780226</v>
      </c>
      <c r="Q51" s="68">
        <v>23.076923076923077</v>
      </c>
      <c r="R51" s="68">
        <v>14.835164835164836</v>
      </c>
      <c r="S51" s="162">
        <v>2.4725274725274726</v>
      </c>
      <c r="U51" s="381"/>
    </row>
    <row r="52" spans="1:21" s="110" customFormat="1" ht="13.5" customHeight="1" x14ac:dyDescent="0.15">
      <c r="A52" s="369"/>
      <c r="B52" s="108" t="s">
        <v>55</v>
      </c>
      <c r="C52" s="120"/>
      <c r="D52" s="342">
        <v>229</v>
      </c>
      <c r="E52" s="94">
        <v>91</v>
      </c>
      <c r="F52" s="95">
        <v>103</v>
      </c>
      <c r="G52" s="95">
        <v>30</v>
      </c>
      <c r="H52" s="95">
        <v>1</v>
      </c>
      <c r="I52" s="95">
        <v>0</v>
      </c>
      <c r="J52" s="96">
        <v>4</v>
      </c>
      <c r="L52" s="380">
        <f>SUMPRODUCT(E$4:I$4,E52:I52)/SUM(E52:I52)</f>
        <v>4.2622222222222224</v>
      </c>
      <c r="N52" s="107">
        <v>1</v>
      </c>
      <c r="O52" s="95">
        <v>16</v>
      </c>
      <c r="P52" s="95">
        <v>91</v>
      </c>
      <c r="Q52" s="95">
        <v>72</v>
      </c>
      <c r="R52" s="95">
        <v>41</v>
      </c>
      <c r="S52" s="96">
        <v>8</v>
      </c>
      <c r="T52" s="137"/>
      <c r="U52" s="380">
        <f>SUMPRODUCT(N$4:R$4,N52:R52)/SUM(N52:R52)</f>
        <v>2.3846153846153846</v>
      </c>
    </row>
    <row r="53" spans="1:21" ht="13.5" customHeight="1" x14ac:dyDescent="0.15">
      <c r="A53" s="369"/>
      <c r="B53" s="10"/>
      <c r="C53" s="24"/>
      <c r="D53" s="341"/>
      <c r="E53" s="67">
        <v>39.737991266375545</v>
      </c>
      <c r="F53" s="68">
        <v>44.978165938864628</v>
      </c>
      <c r="G53" s="68">
        <v>13.100436681222707</v>
      </c>
      <c r="H53" s="68">
        <v>0.43668122270742354</v>
      </c>
      <c r="I53" s="68">
        <v>0</v>
      </c>
      <c r="J53" s="162">
        <v>1.7467248908296942</v>
      </c>
      <c r="L53" s="381"/>
      <c r="N53" s="80">
        <v>0.43668122270742354</v>
      </c>
      <c r="O53" s="68">
        <v>6.9868995633187767</v>
      </c>
      <c r="P53" s="68">
        <v>39.737991266375545</v>
      </c>
      <c r="Q53" s="68">
        <v>31.4410480349345</v>
      </c>
      <c r="R53" s="68">
        <v>17.903930131004365</v>
      </c>
      <c r="S53" s="162">
        <v>3.4934497816593884</v>
      </c>
      <c r="U53" s="381"/>
    </row>
    <row r="54" spans="1:21" s="110" customFormat="1" ht="13.5" customHeight="1" x14ac:dyDescent="0.15">
      <c r="A54" s="369"/>
      <c r="B54" s="108" t="s">
        <v>57</v>
      </c>
      <c r="C54" s="120"/>
      <c r="D54" s="342">
        <v>173</v>
      </c>
      <c r="E54" s="94">
        <v>78</v>
      </c>
      <c r="F54" s="95">
        <v>67</v>
      </c>
      <c r="G54" s="95">
        <v>22</v>
      </c>
      <c r="H54" s="95">
        <v>2</v>
      </c>
      <c r="I54" s="95">
        <v>1</v>
      </c>
      <c r="J54" s="96">
        <v>3</v>
      </c>
      <c r="L54" s="380">
        <f>SUMPRODUCT(E$4:I$4,E54:I54)/SUM(E54:I54)</f>
        <v>4.2882352941176469</v>
      </c>
      <c r="N54" s="107">
        <v>1</v>
      </c>
      <c r="O54" s="95">
        <v>10</v>
      </c>
      <c r="P54" s="95">
        <v>97</v>
      </c>
      <c r="Q54" s="95">
        <v>39</v>
      </c>
      <c r="R54" s="95">
        <v>23</v>
      </c>
      <c r="S54" s="96">
        <v>3</v>
      </c>
      <c r="T54" s="137"/>
      <c r="U54" s="380">
        <f>SUMPRODUCT(N$4:R$4,N54:R54)/SUM(N54:R54)</f>
        <v>2.5705882352941178</v>
      </c>
    </row>
    <row r="55" spans="1:21" ht="13.5" customHeight="1" x14ac:dyDescent="0.15">
      <c r="A55" s="369"/>
      <c r="B55" s="10"/>
      <c r="C55" s="24"/>
      <c r="D55" s="341"/>
      <c r="E55" s="67">
        <v>45.086705202312139</v>
      </c>
      <c r="F55" s="68">
        <v>38.728323699421964</v>
      </c>
      <c r="G55" s="68">
        <v>12.716763005780345</v>
      </c>
      <c r="H55" s="68">
        <v>1.1560693641618496</v>
      </c>
      <c r="I55" s="68">
        <v>0.57803468208092479</v>
      </c>
      <c r="J55" s="162">
        <v>1.7341040462427744</v>
      </c>
      <c r="L55" s="381"/>
      <c r="N55" s="80">
        <v>0.57803468208092479</v>
      </c>
      <c r="O55" s="68">
        <v>5.7803468208092488</v>
      </c>
      <c r="P55" s="68">
        <v>56.069364161849713</v>
      </c>
      <c r="Q55" s="68">
        <v>22.543352601156069</v>
      </c>
      <c r="R55" s="68">
        <v>13.294797687861271</v>
      </c>
      <c r="S55" s="162">
        <v>1.7341040462427744</v>
      </c>
      <c r="U55" s="381"/>
    </row>
    <row r="56" spans="1:21" s="110" customFormat="1" ht="13.5" customHeight="1" x14ac:dyDescent="0.15">
      <c r="A56" s="369"/>
      <c r="B56" s="108" t="s">
        <v>59</v>
      </c>
      <c r="C56" s="120"/>
      <c r="D56" s="342">
        <v>445</v>
      </c>
      <c r="E56" s="94">
        <v>172</v>
      </c>
      <c r="F56" s="95">
        <v>189</v>
      </c>
      <c r="G56" s="95">
        <v>64</v>
      </c>
      <c r="H56" s="95">
        <v>5</v>
      </c>
      <c r="I56" s="95">
        <v>4</v>
      </c>
      <c r="J56" s="96">
        <v>11</v>
      </c>
      <c r="L56" s="380">
        <f>SUMPRODUCT(E$4:I$4,E56:I56)/SUM(E56:I56)</f>
        <v>4.1981566820276495</v>
      </c>
      <c r="N56" s="107">
        <v>3</v>
      </c>
      <c r="O56" s="95">
        <v>33</v>
      </c>
      <c r="P56" s="95">
        <v>233</v>
      </c>
      <c r="Q56" s="95">
        <v>109</v>
      </c>
      <c r="R56" s="95">
        <v>48</v>
      </c>
      <c r="S56" s="96">
        <v>19</v>
      </c>
      <c r="T56" s="137"/>
      <c r="U56" s="380">
        <f>SUMPRODUCT(N$4:R$4,N56:R56)/SUM(N56:R56)</f>
        <v>2.6103286384976525</v>
      </c>
    </row>
    <row r="57" spans="1:21" ht="13.5" customHeight="1" x14ac:dyDescent="0.15">
      <c r="A57" s="369"/>
      <c r="B57" s="10"/>
      <c r="C57" s="24"/>
      <c r="D57" s="341"/>
      <c r="E57" s="67">
        <v>38.651685393258425</v>
      </c>
      <c r="F57" s="68">
        <v>42.471910112359552</v>
      </c>
      <c r="G57" s="68">
        <v>14.382022471910114</v>
      </c>
      <c r="H57" s="68">
        <v>1.1235955056179776</v>
      </c>
      <c r="I57" s="68">
        <v>0.89887640449438211</v>
      </c>
      <c r="J57" s="162">
        <v>2.4719101123595504</v>
      </c>
      <c r="L57" s="381"/>
      <c r="N57" s="80">
        <v>0.6741573033707865</v>
      </c>
      <c r="O57" s="68">
        <v>7.415730337078652</v>
      </c>
      <c r="P57" s="68">
        <v>52.359550561797754</v>
      </c>
      <c r="Q57" s="68">
        <v>24.49438202247191</v>
      </c>
      <c r="R57" s="68">
        <v>10.786516853932584</v>
      </c>
      <c r="S57" s="162">
        <v>4.2696629213483144</v>
      </c>
      <c r="U57" s="381"/>
    </row>
    <row r="58" spans="1:21" s="110" customFormat="1" ht="13.5" customHeight="1" x14ac:dyDescent="0.15">
      <c r="A58" s="369"/>
      <c r="B58" s="108" t="s">
        <v>61</v>
      </c>
      <c r="C58" s="120"/>
      <c r="D58" s="342">
        <v>214</v>
      </c>
      <c r="E58" s="94">
        <v>71</v>
      </c>
      <c r="F58" s="95">
        <v>101</v>
      </c>
      <c r="G58" s="95">
        <v>37</v>
      </c>
      <c r="H58" s="95">
        <v>2</v>
      </c>
      <c r="I58" s="95">
        <v>0</v>
      </c>
      <c r="J58" s="96">
        <v>3</v>
      </c>
      <c r="L58" s="380">
        <f>SUMPRODUCT(E$4:I$4,E58:I58)/SUM(E58:I58)</f>
        <v>4.1421800947867302</v>
      </c>
      <c r="N58" s="107">
        <v>0</v>
      </c>
      <c r="O58" s="95">
        <v>17</v>
      </c>
      <c r="P58" s="95">
        <v>113</v>
      </c>
      <c r="Q58" s="95">
        <v>55</v>
      </c>
      <c r="R58" s="95">
        <v>21</v>
      </c>
      <c r="S58" s="96">
        <v>8</v>
      </c>
      <c r="T58" s="137"/>
      <c r="U58" s="380">
        <f>SUMPRODUCT(N$4:R$4,N58:R58)/SUM(N58:R58)</f>
        <v>2.6116504854368934</v>
      </c>
    </row>
    <row r="59" spans="1:21" ht="13.5" customHeight="1" x14ac:dyDescent="0.15">
      <c r="A59" s="369"/>
      <c r="B59" s="10"/>
      <c r="C59" s="24"/>
      <c r="D59" s="341"/>
      <c r="E59" s="67">
        <v>33.177570093457945</v>
      </c>
      <c r="F59" s="68">
        <v>47.196261682242991</v>
      </c>
      <c r="G59" s="68">
        <v>17.289719626168225</v>
      </c>
      <c r="H59" s="68">
        <v>0.93457943925233633</v>
      </c>
      <c r="I59" s="68">
        <v>0</v>
      </c>
      <c r="J59" s="162">
        <v>1.4018691588785046</v>
      </c>
      <c r="L59" s="381"/>
      <c r="N59" s="80">
        <v>0</v>
      </c>
      <c r="O59" s="68">
        <v>7.9439252336448591</v>
      </c>
      <c r="P59" s="68">
        <v>52.803738317757009</v>
      </c>
      <c r="Q59" s="68">
        <v>25.700934579439249</v>
      </c>
      <c r="R59" s="68">
        <v>9.8130841121495322</v>
      </c>
      <c r="S59" s="162">
        <v>3.7383177570093453</v>
      </c>
      <c r="U59" s="381"/>
    </row>
    <row r="60" spans="1:21" s="110" customFormat="1" ht="13.5" customHeight="1" x14ac:dyDescent="0.15">
      <c r="A60" s="369"/>
      <c r="B60" s="108" t="s">
        <v>63</v>
      </c>
      <c r="C60" s="120"/>
      <c r="D60" s="330">
        <v>133</v>
      </c>
      <c r="E60" s="94">
        <v>32</v>
      </c>
      <c r="F60" s="95">
        <v>52</v>
      </c>
      <c r="G60" s="95">
        <v>22</v>
      </c>
      <c r="H60" s="95">
        <v>2</v>
      </c>
      <c r="I60" s="95">
        <v>1</v>
      </c>
      <c r="J60" s="96">
        <v>24</v>
      </c>
      <c r="L60" s="380">
        <f>SUMPRODUCT(E$4:I$4,E60:I60)/SUM(E60:I60)</f>
        <v>4.0275229357798166</v>
      </c>
      <c r="N60" s="107">
        <v>1</v>
      </c>
      <c r="O60" s="95">
        <v>12</v>
      </c>
      <c r="P60" s="95">
        <v>50</v>
      </c>
      <c r="Q60" s="95">
        <v>27</v>
      </c>
      <c r="R60" s="95">
        <v>10</v>
      </c>
      <c r="S60" s="96">
        <v>33</v>
      </c>
      <c r="T60" s="137"/>
      <c r="U60" s="380">
        <f>SUMPRODUCT(N$4:R$4,N60:R60)/SUM(N60:R60)</f>
        <v>2.67</v>
      </c>
    </row>
    <row r="61" spans="1:21" ht="13.5" customHeight="1" x14ac:dyDescent="0.15">
      <c r="A61" s="369"/>
      <c r="B61" s="10"/>
      <c r="C61" s="24"/>
      <c r="D61" s="341"/>
      <c r="E61" s="67">
        <v>24.060150375939848</v>
      </c>
      <c r="F61" s="68">
        <v>39.097744360902254</v>
      </c>
      <c r="G61" s="68">
        <v>16.541353383458645</v>
      </c>
      <c r="H61" s="68">
        <v>1.5037593984962405</v>
      </c>
      <c r="I61" s="68">
        <v>0.75187969924812026</v>
      </c>
      <c r="J61" s="162">
        <v>18.045112781954884</v>
      </c>
      <c r="L61" s="381"/>
      <c r="N61" s="80">
        <v>0.75187969924812026</v>
      </c>
      <c r="O61" s="68">
        <v>9.0225563909774422</v>
      </c>
      <c r="P61" s="68">
        <v>37.593984962406012</v>
      </c>
      <c r="Q61" s="68">
        <v>20.300751879699249</v>
      </c>
      <c r="R61" s="68">
        <v>7.518796992481203</v>
      </c>
      <c r="S61" s="162">
        <v>24.81203007518797</v>
      </c>
      <c r="U61" s="381"/>
    </row>
    <row r="62" spans="1:21" s="110" customFormat="1" ht="13.5" customHeight="1" x14ac:dyDescent="0.15">
      <c r="A62" s="369"/>
      <c r="B62" s="108" t="s">
        <v>65</v>
      </c>
      <c r="C62" s="120"/>
      <c r="D62" s="330">
        <v>497</v>
      </c>
      <c r="E62" s="94">
        <v>174</v>
      </c>
      <c r="F62" s="95">
        <v>212</v>
      </c>
      <c r="G62" s="95">
        <v>72</v>
      </c>
      <c r="H62" s="95">
        <v>8</v>
      </c>
      <c r="I62" s="95">
        <v>3</v>
      </c>
      <c r="J62" s="96">
        <v>28</v>
      </c>
      <c r="L62" s="380">
        <f>SUMPRODUCT(E$4:I$4,E62:I62)/SUM(E62:I62)</f>
        <v>4.1641791044776122</v>
      </c>
      <c r="N62" s="107">
        <v>7</v>
      </c>
      <c r="O62" s="95">
        <v>41</v>
      </c>
      <c r="P62" s="95">
        <v>245</v>
      </c>
      <c r="Q62" s="95">
        <v>114</v>
      </c>
      <c r="R62" s="95">
        <v>42</v>
      </c>
      <c r="S62" s="96">
        <v>48</v>
      </c>
      <c r="T62" s="137"/>
      <c r="U62" s="380">
        <f>SUMPRODUCT(N$4:R$4,N62:R62)/SUM(N62:R62)</f>
        <v>2.6815144766146992</v>
      </c>
    </row>
    <row r="63" spans="1:21" ht="13.5" customHeight="1" x14ac:dyDescent="0.15">
      <c r="A63" s="369"/>
      <c r="B63" s="10"/>
      <c r="C63" s="24"/>
      <c r="D63" s="341"/>
      <c r="E63" s="67">
        <v>35.010060362173043</v>
      </c>
      <c r="F63" s="68">
        <v>42.655935613682097</v>
      </c>
      <c r="G63" s="68">
        <v>14.486921529175051</v>
      </c>
      <c r="H63" s="68">
        <v>1.6096579476861168</v>
      </c>
      <c r="I63" s="68">
        <v>0.60362173038229372</v>
      </c>
      <c r="J63" s="162">
        <v>5.6338028169014089</v>
      </c>
      <c r="L63" s="381"/>
      <c r="N63" s="80">
        <v>1.4084507042253522</v>
      </c>
      <c r="O63" s="68">
        <v>8.2494969818913475</v>
      </c>
      <c r="P63" s="68">
        <v>49.295774647887328</v>
      </c>
      <c r="Q63" s="68">
        <v>22.937625754527165</v>
      </c>
      <c r="R63" s="68">
        <v>8.4507042253521121</v>
      </c>
      <c r="S63" s="162">
        <v>9.6579476861166995</v>
      </c>
      <c r="U63" s="381"/>
    </row>
    <row r="64" spans="1:21" s="110" customFormat="1" ht="13.5" customHeight="1" x14ac:dyDescent="0.15">
      <c r="A64" s="369"/>
      <c r="B64" s="108" t="s">
        <v>66</v>
      </c>
      <c r="C64" s="120"/>
      <c r="D64" s="342">
        <v>688</v>
      </c>
      <c r="E64" s="94">
        <v>219</v>
      </c>
      <c r="F64" s="95">
        <v>314</v>
      </c>
      <c r="G64" s="95">
        <v>99</v>
      </c>
      <c r="H64" s="95">
        <v>7</v>
      </c>
      <c r="I64" s="95">
        <v>4</v>
      </c>
      <c r="J64" s="96">
        <v>45</v>
      </c>
      <c r="L64" s="380">
        <f>SUMPRODUCT(E$4:I$4,E64:I64)/SUM(E64:I64)</f>
        <v>4.1461897356143078</v>
      </c>
      <c r="N64" s="107">
        <v>3</v>
      </c>
      <c r="O64" s="95">
        <v>52</v>
      </c>
      <c r="P64" s="95">
        <v>349</v>
      </c>
      <c r="Q64" s="95">
        <v>157</v>
      </c>
      <c r="R64" s="95">
        <v>63</v>
      </c>
      <c r="S64" s="96">
        <v>64</v>
      </c>
      <c r="T64" s="137"/>
      <c r="U64" s="380">
        <f>SUMPRODUCT(N$4:R$4,N64:R64)/SUM(N64:R64)</f>
        <v>2.6394230769230771</v>
      </c>
    </row>
    <row r="65" spans="1:21" ht="13.5" customHeight="1" thickBot="1" x14ac:dyDescent="0.2">
      <c r="A65" s="370"/>
      <c r="B65" s="21"/>
      <c r="C65" s="26"/>
      <c r="D65" s="343"/>
      <c r="E65" s="70">
        <v>31.831395348837212</v>
      </c>
      <c r="F65" s="71">
        <v>45.639534883720927</v>
      </c>
      <c r="G65" s="71">
        <v>14.38953488372093</v>
      </c>
      <c r="H65" s="71">
        <v>1.0174418604651163</v>
      </c>
      <c r="I65" s="71">
        <v>0.58139534883720934</v>
      </c>
      <c r="J65" s="164">
        <v>6.5406976744186052</v>
      </c>
      <c r="L65" s="383"/>
      <c r="N65" s="81">
        <v>0.43604651162790697</v>
      </c>
      <c r="O65" s="71">
        <v>7.5581395348837201</v>
      </c>
      <c r="P65" s="71">
        <v>50.72674418604651</v>
      </c>
      <c r="Q65" s="71">
        <v>22.819767441860463</v>
      </c>
      <c r="R65" s="71">
        <v>9.1569767441860463</v>
      </c>
      <c r="S65" s="164">
        <v>9.3023255813953494</v>
      </c>
      <c r="U65" s="383"/>
    </row>
    <row r="66" spans="1:21" s="110" customFormat="1" ht="13.5" customHeight="1" x14ac:dyDescent="0.15">
      <c r="A66" s="367" t="s">
        <v>73</v>
      </c>
      <c r="B66" s="108" t="s">
        <v>67</v>
      </c>
      <c r="C66" s="120"/>
      <c r="D66" s="342">
        <v>1507</v>
      </c>
      <c r="E66" s="94">
        <v>527</v>
      </c>
      <c r="F66" s="95">
        <v>641</v>
      </c>
      <c r="G66" s="95">
        <v>240</v>
      </c>
      <c r="H66" s="95">
        <v>23</v>
      </c>
      <c r="I66" s="95">
        <v>11</v>
      </c>
      <c r="J66" s="96">
        <v>65</v>
      </c>
      <c r="L66" s="382">
        <f>SUMPRODUCT(E$4:I$4,E66:I66)/SUM(E66:I66)</f>
        <v>4.1442441054091539</v>
      </c>
      <c r="N66" s="107">
        <v>16</v>
      </c>
      <c r="O66" s="95">
        <v>97</v>
      </c>
      <c r="P66" s="95">
        <v>733</v>
      </c>
      <c r="Q66" s="95">
        <v>383</v>
      </c>
      <c r="R66" s="95">
        <v>184</v>
      </c>
      <c r="S66" s="96">
        <v>94</v>
      </c>
      <c r="T66" s="137"/>
      <c r="U66" s="382">
        <f>SUMPRODUCT(N$4:R$4,N66:R66)/SUM(N66:R66)</f>
        <v>2.5598018400566169</v>
      </c>
    </row>
    <row r="67" spans="1:21" ht="13.5" customHeight="1" x14ac:dyDescent="0.15">
      <c r="A67" s="369"/>
      <c r="B67" s="10" t="s">
        <v>68</v>
      </c>
      <c r="C67" s="24"/>
      <c r="D67" s="341"/>
      <c r="E67" s="67">
        <v>34.970139349701398</v>
      </c>
      <c r="F67" s="68">
        <v>42.534837425348378</v>
      </c>
      <c r="G67" s="68">
        <v>15.925680159256803</v>
      </c>
      <c r="H67" s="68">
        <v>1.5262110152621102</v>
      </c>
      <c r="I67" s="68">
        <v>0.72992700729927007</v>
      </c>
      <c r="J67" s="162">
        <v>4.3132050431320508</v>
      </c>
      <c r="L67" s="381"/>
      <c r="N67" s="80">
        <v>1.0617120106171201</v>
      </c>
      <c r="O67" s="68">
        <v>6.4366290643662909</v>
      </c>
      <c r="P67" s="68">
        <v>48.63968148639681</v>
      </c>
      <c r="Q67" s="68">
        <v>25.414731254147309</v>
      </c>
      <c r="R67" s="68">
        <v>12.209688122096882</v>
      </c>
      <c r="S67" s="162">
        <v>6.2375580623755802</v>
      </c>
      <c r="U67" s="381"/>
    </row>
    <row r="68" spans="1:21" s="110" customFormat="1" ht="13.5" customHeight="1" x14ac:dyDescent="0.15">
      <c r="A68" s="369"/>
      <c r="B68" s="108" t="s">
        <v>69</v>
      </c>
      <c r="C68" s="120"/>
      <c r="D68" s="342">
        <v>1187</v>
      </c>
      <c r="E68" s="94">
        <v>424</v>
      </c>
      <c r="F68" s="95">
        <v>534</v>
      </c>
      <c r="G68" s="95">
        <v>164</v>
      </c>
      <c r="H68" s="95">
        <v>10</v>
      </c>
      <c r="I68" s="95">
        <v>9</v>
      </c>
      <c r="J68" s="96">
        <v>46</v>
      </c>
      <c r="L68" s="380">
        <f>SUMPRODUCT(E$4:I$4,E68:I68)/SUM(E68:I68)</f>
        <v>4.1866783523225237</v>
      </c>
      <c r="N68" s="107">
        <v>11</v>
      </c>
      <c r="O68" s="95">
        <v>89</v>
      </c>
      <c r="P68" s="95">
        <v>623</v>
      </c>
      <c r="Q68" s="95">
        <v>268</v>
      </c>
      <c r="R68" s="95">
        <v>117</v>
      </c>
      <c r="S68" s="96">
        <v>79</v>
      </c>
      <c r="T68" s="137"/>
      <c r="U68" s="380">
        <f>SUMPRODUCT(N$4:R$4,N68:R68)/SUM(N68:R68)</f>
        <v>2.6471119133574006</v>
      </c>
    </row>
    <row r="69" spans="1:21" ht="13.5" customHeight="1" x14ac:dyDescent="0.15">
      <c r="A69" s="369"/>
      <c r="B69" s="10" t="s">
        <v>70</v>
      </c>
      <c r="C69" s="24"/>
      <c r="D69" s="341"/>
      <c r="E69" s="67">
        <v>35.720303285593936</v>
      </c>
      <c r="F69" s="68">
        <v>44.987363100252736</v>
      </c>
      <c r="G69" s="68">
        <v>13.816343723673125</v>
      </c>
      <c r="H69" s="68">
        <v>0.84245998315080028</v>
      </c>
      <c r="I69" s="68">
        <v>0.75821398483572033</v>
      </c>
      <c r="J69" s="162">
        <v>3.8753159224936815</v>
      </c>
      <c r="L69" s="381"/>
      <c r="N69" s="80">
        <v>0.92670598146588035</v>
      </c>
      <c r="O69" s="68">
        <v>7.4978938500421224</v>
      </c>
      <c r="P69" s="68">
        <v>52.485256950294854</v>
      </c>
      <c r="Q69" s="68">
        <v>22.577927548441448</v>
      </c>
      <c r="R69" s="68">
        <v>9.856781802864365</v>
      </c>
      <c r="S69" s="162">
        <v>6.6554338668913218</v>
      </c>
      <c r="U69" s="381"/>
    </row>
    <row r="70" spans="1:21" s="110" customFormat="1" ht="13.5" customHeight="1" x14ac:dyDescent="0.15">
      <c r="A70" s="369"/>
      <c r="B70" s="108" t="s">
        <v>361</v>
      </c>
      <c r="C70" s="120"/>
      <c r="D70" s="342">
        <v>18</v>
      </c>
      <c r="E70" s="94">
        <v>4</v>
      </c>
      <c r="F70" s="95">
        <v>4</v>
      </c>
      <c r="G70" s="95">
        <v>2</v>
      </c>
      <c r="H70" s="95">
        <v>0</v>
      </c>
      <c r="I70" s="95">
        <v>1</v>
      </c>
      <c r="J70" s="96">
        <v>7</v>
      </c>
      <c r="L70" s="380">
        <f>SUMPRODUCT(E$4:I$4,E70:I70)/SUM(E70:I70)</f>
        <v>3.9090909090909092</v>
      </c>
      <c r="N70" s="107">
        <v>0</v>
      </c>
      <c r="O70" s="95">
        <v>2</v>
      </c>
      <c r="P70" s="95">
        <v>4</v>
      </c>
      <c r="Q70" s="95">
        <v>1</v>
      </c>
      <c r="R70" s="95">
        <v>1</v>
      </c>
      <c r="S70" s="96">
        <v>10</v>
      </c>
      <c r="T70" s="137"/>
      <c r="U70" s="380">
        <f>SUMPRODUCT(N$4:R$4,N70:R70)/SUM(N70:R70)</f>
        <v>2.875</v>
      </c>
    </row>
    <row r="71" spans="1:21" ht="13.5" customHeight="1" thickBot="1" x14ac:dyDescent="0.2">
      <c r="A71" s="370"/>
      <c r="B71" s="21"/>
      <c r="C71" s="26"/>
      <c r="D71" s="343"/>
      <c r="E71" s="70">
        <v>22.222222222222221</v>
      </c>
      <c r="F71" s="71">
        <v>22.222222222222221</v>
      </c>
      <c r="G71" s="71">
        <v>11.111111111111111</v>
      </c>
      <c r="H71" s="71">
        <v>0</v>
      </c>
      <c r="I71" s="71">
        <v>5.5555555555555554</v>
      </c>
      <c r="J71" s="164">
        <v>38.888888888888893</v>
      </c>
      <c r="L71" s="383"/>
      <c r="N71" s="81">
        <v>0</v>
      </c>
      <c r="O71" s="71">
        <v>11.111111111111111</v>
      </c>
      <c r="P71" s="71">
        <v>22.222222222222221</v>
      </c>
      <c r="Q71" s="71">
        <v>5.5555555555555554</v>
      </c>
      <c r="R71" s="71">
        <v>5.5555555555555554</v>
      </c>
      <c r="S71" s="164">
        <v>55.555555555555557</v>
      </c>
      <c r="U71" s="383"/>
    </row>
    <row r="72" spans="1:21" s="110" customFormat="1" ht="13.5" customHeight="1" x14ac:dyDescent="0.15">
      <c r="A72" s="367" t="s">
        <v>510</v>
      </c>
      <c r="B72" s="108" t="s">
        <v>511</v>
      </c>
      <c r="C72" s="120"/>
      <c r="D72" s="342">
        <v>1212</v>
      </c>
      <c r="E72" s="94">
        <v>427</v>
      </c>
      <c r="F72" s="95">
        <v>529</v>
      </c>
      <c r="G72" s="95">
        <v>191</v>
      </c>
      <c r="H72" s="95">
        <v>19</v>
      </c>
      <c r="I72" s="95">
        <v>9</v>
      </c>
      <c r="J72" s="96">
        <v>37</v>
      </c>
      <c r="L72" s="382">
        <f>SUMPRODUCT(E$4:I$4,E72:I72)/SUM(E72:I72)</f>
        <v>4.1455319148936169</v>
      </c>
      <c r="N72" s="107">
        <v>9</v>
      </c>
      <c r="O72" s="95">
        <v>73</v>
      </c>
      <c r="P72" s="95">
        <v>630</v>
      </c>
      <c r="Q72" s="95">
        <v>298</v>
      </c>
      <c r="R72" s="95">
        <v>152</v>
      </c>
      <c r="S72" s="96">
        <v>50</v>
      </c>
      <c r="T72" s="137"/>
      <c r="U72" s="382">
        <f>SUMPRODUCT(N$4:R$4,N72:R72)/SUM(N72:R72)</f>
        <v>2.5602409638554215</v>
      </c>
    </row>
    <row r="73" spans="1:21" ht="13.5" customHeight="1" x14ac:dyDescent="0.15">
      <c r="A73" s="367"/>
      <c r="B73" s="10" t="s">
        <v>512</v>
      </c>
      <c r="C73" s="24"/>
      <c r="D73" s="341"/>
      <c r="E73" s="67">
        <v>35.231023102310232</v>
      </c>
      <c r="F73" s="68">
        <v>43.646864686468646</v>
      </c>
      <c r="G73" s="68">
        <v>15.759075907590759</v>
      </c>
      <c r="H73" s="68">
        <v>1.5676567656765676</v>
      </c>
      <c r="I73" s="68">
        <v>0.74257425742574257</v>
      </c>
      <c r="J73" s="162">
        <v>3.052805280528053</v>
      </c>
      <c r="L73" s="381"/>
      <c r="N73" s="80">
        <v>0.74257425742574257</v>
      </c>
      <c r="O73" s="68">
        <v>6.0231023102310228</v>
      </c>
      <c r="P73" s="68">
        <v>51.980198019801982</v>
      </c>
      <c r="Q73" s="68">
        <v>24.587458745874589</v>
      </c>
      <c r="R73" s="68">
        <v>12.541254125412541</v>
      </c>
      <c r="S73" s="162">
        <v>4.1254125412541249</v>
      </c>
      <c r="U73" s="381"/>
    </row>
    <row r="74" spans="1:21" s="110" customFormat="1" ht="13.5" customHeight="1" x14ac:dyDescent="0.15">
      <c r="A74" s="367"/>
      <c r="B74" s="108" t="s">
        <v>513</v>
      </c>
      <c r="C74" s="120"/>
      <c r="D74" s="342">
        <v>422</v>
      </c>
      <c r="E74" s="94">
        <v>148</v>
      </c>
      <c r="F74" s="95">
        <v>193</v>
      </c>
      <c r="G74" s="95">
        <v>68</v>
      </c>
      <c r="H74" s="95">
        <v>2</v>
      </c>
      <c r="I74" s="95">
        <v>2</v>
      </c>
      <c r="J74" s="96">
        <v>9</v>
      </c>
      <c r="L74" s="380">
        <f>SUMPRODUCT(E$4:I$4,E74:I74)/SUM(E74:I74)</f>
        <v>4.1694915254237293</v>
      </c>
      <c r="N74" s="107">
        <v>2</v>
      </c>
      <c r="O74" s="95">
        <v>31</v>
      </c>
      <c r="P74" s="95">
        <v>226</v>
      </c>
      <c r="Q74" s="95">
        <v>100</v>
      </c>
      <c r="R74" s="95">
        <v>49</v>
      </c>
      <c r="S74" s="96">
        <v>14</v>
      </c>
      <c r="T74" s="137"/>
      <c r="U74" s="380">
        <f>SUMPRODUCT(N$4:R$4,N74:R74)/SUM(N74:R74)</f>
        <v>2.6004901960784315</v>
      </c>
    </row>
    <row r="75" spans="1:21" ht="13.5" customHeight="1" x14ac:dyDescent="0.15">
      <c r="A75" s="367"/>
      <c r="B75" s="10" t="s">
        <v>512</v>
      </c>
      <c r="C75" s="24"/>
      <c r="D75" s="341"/>
      <c r="E75" s="67">
        <v>35.071090047393369</v>
      </c>
      <c r="F75" s="68">
        <v>45.734597156398102</v>
      </c>
      <c r="G75" s="68">
        <v>16.113744075829384</v>
      </c>
      <c r="H75" s="68">
        <v>0.47393364928909953</v>
      </c>
      <c r="I75" s="68">
        <v>0.47393364928909953</v>
      </c>
      <c r="J75" s="162">
        <v>2.1327014218009479</v>
      </c>
      <c r="L75" s="381"/>
      <c r="N75" s="80">
        <v>0.47393364928909953</v>
      </c>
      <c r="O75" s="68">
        <v>7.3459715639810419</v>
      </c>
      <c r="P75" s="68">
        <v>53.554502369668242</v>
      </c>
      <c r="Q75" s="68">
        <v>23.696682464454977</v>
      </c>
      <c r="R75" s="68">
        <v>11.611374407582939</v>
      </c>
      <c r="S75" s="162">
        <v>3.3175355450236967</v>
      </c>
      <c r="U75" s="381"/>
    </row>
    <row r="76" spans="1:21" s="110" customFormat="1" ht="13.5" customHeight="1" x14ac:dyDescent="0.15">
      <c r="A76" s="367"/>
      <c r="B76" s="108" t="s">
        <v>514</v>
      </c>
      <c r="C76" s="120"/>
      <c r="D76" s="342">
        <v>1078</v>
      </c>
      <c r="E76" s="94">
        <v>380</v>
      </c>
      <c r="F76" s="95">
        <v>457</v>
      </c>
      <c r="G76" s="95">
        <v>147</v>
      </c>
      <c r="H76" s="95">
        <v>12</v>
      </c>
      <c r="I76" s="95">
        <v>10</v>
      </c>
      <c r="J76" s="96">
        <v>72</v>
      </c>
      <c r="L76" s="380">
        <f>SUMPRODUCT(E$4:I$4,E76:I76)/SUM(E76:I76)</f>
        <v>4.1779324055666001</v>
      </c>
      <c r="N76" s="107">
        <v>16</v>
      </c>
      <c r="O76" s="95">
        <v>84</v>
      </c>
      <c r="P76" s="95">
        <v>504</v>
      </c>
      <c r="Q76" s="95">
        <v>254</v>
      </c>
      <c r="R76" s="95">
        <v>101</v>
      </c>
      <c r="S76" s="96">
        <v>119</v>
      </c>
      <c r="T76" s="137"/>
      <c r="U76" s="380">
        <f>SUMPRODUCT(N$4:R$4,N76:R76)/SUM(N76:R76)</f>
        <v>2.6454640250260688</v>
      </c>
    </row>
    <row r="77" spans="1:21" ht="13.5" customHeight="1" thickBot="1" x14ac:dyDescent="0.2">
      <c r="A77" s="368"/>
      <c r="B77" s="21"/>
      <c r="C77" s="26"/>
      <c r="D77" s="343"/>
      <c r="E77" s="70">
        <v>35.250463821892389</v>
      </c>
      <c r="F77" s="71">
        <v>42.393320964749535</v>
      </c>
      <c r="G77" s="71">
        <v>13.636363636363635</v>
      </c>
      <c r="H77" s="71">
        <v>1.1131725417439702</v>
      </c>
      <c r="I77" s="71">
        <v>0.927643784786642</v>
      </c>
      <c r="J77" s="164">
        <v>6.679035250463822</v>
      </c>
      <c r="L77" s="383"/>
      <c r="N77" s="81">
        <v>1.4842300556586272</v>
      </c>
      <c r="O77" s="71">
        <v>7.7922077922077921</v>
      </c>
      <c r="P77" s="71">
        <v>46.753246753246749</v>
      </c>
      <c r="Q77" s="71">
        <v>23.562152133580703</v>
      </c>
      <c r="R77" s="71">
        <v>9.3692022263450827</v>
      </c>
      <c r="S77" s="164">
        <v>11.038961038961039</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331</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1842</v>
      </c>
      <c r="F6" s="92">
        <v>674</v>
      </c>
      <c r="G6" s="92">
        <v>91</v>
      </c>
      <c r="H6" s="92">
        <v>7</v>
      </c>
      <c r="I6" s="92">
        <v>3</v>
      </c>
      <c r="J6" s="93">
        <v>95</v>
      </c>
      <c r="K6" s="133"/>
      <c r="L6" s="382">
        <f>SUMPRODUCT(E$4:I$4,E6:I6)/SUM(E6:I6)</f>
        <v>4.660298051203668</v>
      </c>
      <c r="N6" s="100">
        <v>123</v>
      </c>
      <c r="O6" s="92">
        <v>709</v>
      </c>
      <c r="P6" s="92">
        <v>1012</v>
      </c>
      <c r="Q6" s="92">
        <v>544</v>
      </c>
      <c r="R6" s="92">
        <v>166</v>
      </c>
      <c r="S6" s="93">
        <v>158</v>
      </c>
      <c r="T6" s="137"/>
      <c r="U6" s="382">
        <f>SUMPRODUCT(N$4:R$4,N6:R6)/SUM(N6:R6)</f>
        <v>3.0309318715740017</v>
      </c>
    </row>
    <row r="7" spans="1:22" ht="13.5" customHeight="1" thickBot="1" x14ac:dyDescent="0.2">
      <c r="A7" s="8"/>
      <c r="B7" s="9"/>
      <c r="C7" s="9"/>
      <c r="D7" s="339"/>
      <c r="E7" s="64">
        <v>67.920353982300881</v>
      </c>
      <c r="F7" s="65">
        <v>24.852507374631269</v>
      </c>
      <c r="G7" s="65">
        <v>3.3554572271386434</v>
      </c>
      <c r="H7" s="65">
        <v>0.25811209439528021</v>
      </c>
      <c r="I7" s="65">
        <v>0.11061946902654868</v>
      </c>
      <c r="J7" s="163">
        <v>3.5029498525073746</v>
      </c>
      <c r="K7" s="134"/>
      <c r="L7" s="383"/>
      <c r="N7" s="79">
        <v>4.5353982300884956</v>
      </c>
      <c r="O7" s="65">
        <v>26.143067846607671</v>
      </c>
      <c r="P7" s="65">
        <v>37.315634218289084</v>
      </c>
      <c r="Q7" s="65">
        <v>20.058997050147493</v>
      </c>
      <c r="R7" s="65">
        <v>6.1209439528023601</v>
      </c>
      <c r="S7" s="163">
        <v>5.8259587020648969</v>
      </c>
      <c r="U7" s="383"/>
    </row>
    <row r="8" spans="1:22" s="110" customFormat="1" ht="13.5" customHeight="1" x14ac:dyDescent="0.15">
      <c r="A8" s="371" t="s">
        <v>30</v>
      </c>
      <c r="B8" s="118" t="s">
        <v>32</v>
      </c>
      <c r="C8" s="119"/>
      <c r="D8" s="340">
        <v>1272</v>
      </c>
      <c r="E8" s="101">
        <v>865</v>
      </c>
      <c r="F8" s="102">
        <v>313</v>
      </c>
      <c r="G8" s="102">
        <v>46</v>
      </c>
      <c r="H8" s="102">
        <v>0</v>
      </c>
      <c r="I8" s="102">
        <v>1</v>
      </c>
      <c r="J8" s="105">
        <v>47</v>
      </c>
      <c r="K8" s="133"/>
      <c r="L8" s="382">
        <f>SUMPRODUCT(E$4:I$4,E8:I8)/SUM(E8:I8)</f>
        <v>4.6661224489795918</v>
      </c>
      <c r="N8" s="104">
        <v>58</v>
      </c>
      <c r="O8" s="102">
        <v>338</v>
      </c>
      <c r="P8" s="102">
        <v>467</v>
      </c>
      <c r="Q8" s="102">
        <v>255</v>
      </c>
      <c r="R8" s="102">
        <v>76</v>
      </c>
      <c r="S8" s="105">
        <v>78</v>
      </c>
      <c r="T8" s="137"/>
      <c r="U8" s="382">
        <f>SUMPRODUCT(N$4:R$4,N8:R8)/SUM(N8:R8)</f>
        <v>3.0393634840871022</v>
      </c>
    </row>
    <row r="9" spans="1:22" ht="13.5" customHeight="1" x14ac:dyDescent="0.15">
      <c r="A9" s="369"/>
      <c r="B9" s="10"/>
      <c r="C9" s="24"/>
      <c r="D9" s="341"/>
      <c r="E9" s="67">
        <v>68.003144654088061</v>
      </c>
      <c r="F9" s="68">
        <v>24.60691823899371</v>
      </c>
      <c r="G9" s="68">
        <v>3.6163522012578615</v>
      </c>
      <c r="H9" s="68">
        <v>0</v>
      </c>
      <c r="I9" s="68">
        <v>7.8616352201257872E-2</v>
      </c>
      <c r="J9" s="162">
        <v>3.6949685534591192</v>
      </c>
      <c r="K9" s="134"/>
      <c r="L9" s="381"/>
      <c r="N9" s="80">
        <v>4.5597484276729556</v>
      </c>
      <c r="O9" s="68">
        <v>26.572327044025158</v>
      </c>
      <c r="P9" s="68">
        <v>36.713836477987421</v>
      </c>
      <c r="Q9" s="68">
        <v>20.047169811320757</v>
      </c>
      <c r="R9" s="68">
        <v>5.9748427672955975</v>
      </c>
      <c r="S9" s="162">
        <v>6.132075471698113</v>
      </c>
      <c r="U9" s="381"/>
    </row>
    <row r="10" spans="1:22" s="110" customFormat="1" ht="13.5" customHeight="1" x14ac:dyDescent="0.15">
      <c r="A10" s="369"/>
      <c r="B10" s="108" t="s">
        <v>34</v>
      </c>
      <c r="C10" s="120"/>
      <c r="D10" s="342">
        <v>279</v>
      </c>
      <c r="E10" s="94">
        <v>199</v>
      </c>
      <c r="F10" s="95">
        <v>70</v>
      </c>
      <c r="G10" s="95">
        <v>4</v>
      </c>
      <c r="H10" s="95">
        <v>1</v>
      </c>
      <c r="I10" s="95">
        <v>0</v>
      </c>
      <c r="J10" s="96">
        <v>5</v>
      </c>
      <c r="K10" s="127"/>
      <c r="L10" s="380">
        <f>SUMPRODUCT(E$4:I$4,E10:I10)/SUM(E10:I10)</f>
        <v>4.7043795620437958</v>
      </c>
      <c r="N10" s="107">
        <v>15</v>
      </c>
      <c r="O10" s="95">
        <v>66</v>
      </c>
      <c r="P10" s="95">
        <v>117</v>
      </c>
      <c r="Q10" s="95">
        <v>61</v>
      </c>
      <c r="R10" s="95">
        <v>10</v>
      </c>
      <c r="S10" s="96">
        <v>10</v>
      </c>
      <c r="T10" s="137"/>
      <c r="U10" s="380">
        <f>SUMPRODUCT(N$4:R$4,N10:R10)/SUM(N10:R10)</f>
        <v>3.0557620817843865</v>
      </c>
    </row>
    <row r="11" spans="1:22" ht="13.5" customHeight="1" x14ac:dyDescent="0.15">
      <c r="A11" s="369"/>
      <c r="B11" s="10"/>
      <c r="C11" s="24"/>
      <c r="D11" s="341"/>
      <c r="E11" s="67">
        <v>71.326164874551964</v>
      </c>
      <c r="F11" s="68">
        <v>25.089605734767023</v>
      </c>
      <c r="G11" s="68">
        <v>1.4336917562724014</v>
      </c>
      <c r="H11" s="68">
        <v>0.35842293906810035</v>
      </c>
      <c r="I11" s="68">
        <v>0</v>
      </c>
      <c r="J11" s="162">
        <v>1.7921146953405016</v>
      </c>
      <c r="K11" s="128"/>
      <c r="L11" s="381"/>
      <c r="N11" s="80">
        <v>5.376344086021505</v>
      </c>
      <c r="O11" s="68">
        <v>23.655913978494624</v>
      </c>
      <c r="P11" s="68">
        <v>41.935483870967744</v>
      </c>
      <c r="Q11" s="68">
        <v>21.863799283154123</v>
      </c>
      <c r="R11" s="68">
        <v>3.5842293906810032</v>
      </c>
      <c r="S11" s="162">
        <v>3.5842293906810032</v>
      </c>
      <c r="U11" s="381"/>
    </row>
    <row r="12" spans="1:22" s="110" customFormat="1" ht="13.5" customHeight="1" x14ac:dyDescent="0.15">
      <c r="A12" s="369"/>
      <c r="B12" s="108" t="s">
        <v>36</v>
      </c>
      <c r="C12" s="120"/>
      <c r="D12" s="342">
        <v>680</v>
      </c>
      <c r="E12" s="94">
        <v>456</v>
      </c>
      <c r="F12" s="95">
        <v>176</v>
      </c>
      <c r="G12" s="95">
        <v>20</v>
      </c>
      <c r="H12" s="95">
        <v>4</v>
      </c>
      <c r="I12" s="95">
        <v>0</v>
      </c>
      <c r="J12" s="96">
        <v>24</v>
      </c>
      <c r="K12" s="127"/>
      <c r="L12" s="380">
        <f>SUMPRODUCT(E$4:I$4,E12:I12)/SUM(E12:I12)</f>
        <v>4.6524390243902438</v>
      </c>
      <c r="N12" s="107">
        <v>43</v>
      </c>
      <c r="O12" s="95">
        <v>202</v>
      </c>
      <c r="P12" s="95">
        <v>254</v>
      </c>
      <c r="Q12" s="95">
        <v>119</v>
      </c>
      <c r="R12" s="95">
        <v>29</v>
      </c>
      <c r="S12" s="96">
        <v>33</v>
      </c>
      <c r="T12" s="137"/>
      <c r="U12" s="380">
        <f>SUMPRODUCT(N$4:R$4,N12:R12)/SUM(N12:R12)</f>
        <v>3.1715610510046366</v>
      </c>
    </row>
    <row r="13" spans="1:22" ht="13.5" customHeight="1" x14ac:dyDescent="0.15">
      <c r="A13" s="369"/>
      <c r="B13" s="10"/>
      <c r="C13" s="24"/>
      <c r="D13" s="341"/>
      <c r="E13" s="67">
        <v>67.058823529411754</v>
      </c>
      <c r="F13" s="68">
        <v>25.882352941176475</v>
      </c>
      <c r="G13" s="68">
        <v>2.9411764705882351</v>
      </c>
      <c r="H13" s="68">
        <v>0.58823529411764708</v>
      </c>
      <c r="I13" s="68">
        <v>0</v>
      </c>
      <c r="J13" s="162">
        <v>3.5294117647058822</v>
      </c>
      <c r="K13" s="128"/>
      <c r="L13" s="381"/>
      <c r="N13" s="80">
        <v>6.3235294117647056</v>
      </c>
      <c r="O13" s="68">
        <v>29.705882352941178</v>
      </c>
      <c r="P13" s="68">
        <v>37.352941176470587</v>
      </c>
      <c r="Q13" s="68">
        <v>17.5</v>
      </c>
      <c r="R13" s="68">
        <v>4.2647058823529411</v>
      </c>
      <c r="S13" s="162">
        <v>4.8529411764705888</v>
      </c>
      <c r="U13" s="381"/>
    </row>
    <row r="14" spans="1:22" s="110" customFormat="1" ht="13.5" customHeight="1" x14ac:dyDescent="0.15">
      <c r="A14" s="369"/>
      <c r="B14" s="108" t="s">
        <v>38</v>
      </c>
      <c r="C14" s="120"/>
      <c r="D14" s="342">
        <v>196</v>
      </c>
      <c r="E14" s="94">
        <v>145</v>
      </c>
      <c r="F14" s="95">
        <v>34</v>
      </c>
      <c r="G14" s="95">
        <v>11</v>
      </c>
      <c r="H14" s="95">
        <v>0</v>
      </c>
      <c r="I14" s="95">
        <v>0</v>
      </c>
      <c r="J14" s="96">
        <v>6</v>
      </c>
      <c r="K14" s="127"/>
      <c r="L14" s="380">
        <f>SUMPRODUCT(E$4:I$4,E14:I14)/SUM(E14:I14)</f>
        <v>4.7052631578947368</v>
      </c>
      <c r="N14" s="107">
        <v>2</v>
      </c>
      <c r="O14" s="95">
        <v>35</v>
      </c>
      <c r="P14" s="95">
        <v>75</v>
      </c>
      <c r="Q14" s="95">
        <v>49</v>
      </c>
      <c r="R14" s="95">
        <v>25</v>
      </c>
      <c r="S14" s="96">
        <v>10</v>
      </c>
      <c r="T14" s="137"/>
      <c r="U14" s="380">
        <f>SUMPRODUCT(N$4:R$4,N14:R14)/SUM(N14:R14)</f>
        <v>2.6774193548387095</v>
      </c>
    </row>
    <row r="15" spans="1:22" ht="13.5" customHeight="1" x14ac:dyDescent="0.15">
      <c r="A15" s="369"/>
      <c r="B15" s="10"/>
      <c r="C15" s="24"/>
      <c r="D15" s="341"/>
      <c r="E15" s="67">
        <v>73.979591836734699</v>
      </c>
      <c r="F15" s="68">
        <v>17.346938775510203</v>
      </c>
      <c r="G15" s="68">
        <v>5.6122448979591839</v>
      </c>
      <c r="H15" s="68">
        <v>0</v>
      </c>
      <c r="I15" s="68">
        <v>0</v>
      </c>
      <c r="J15" s="162">
        <v>3.0612244897959182</v>
      </c>
      <c r="K15" s="128"/>
      <c r="L15" s="381"/>
      <c r="N15" s="80">
        <v>1.0204081632653061</v>
      </c>
      <c r="O15" s="68">
        <v>17.857142857142858</v>
      </c>
      <c r="P15" s="68">
        <v>38.265306122448976</v>
      </c>
      <c r="Q15" s="68">
        <v>25</v>
      </c>
      <c r="R15" s="68">
        <v>12.755102040816327</v>
      </c>
      <c r="S15" s="162">
        <v>5.1020408163265305</v>
      </c>
      <c r="U15" s="381"/>
    </row>
    <row r="16" spans="1:22" s="110" customFormat="1" ht="13.5" customHeight="1" x14ac:dyDescent="0.15">
      <c r="A16" s="369"/>
      <c r="B16" s="108" t="s">
        <v>40</v>
      </c>
      <c r="C16" s="120"/>
      <c r="D16" s="342">
        <v>191</v>
      </c>
      <c r="E16" s="94">
        <v>113</v>
      </c>
      <c r="F16" s="95">
        <v>58</v>
      </c>
      <c r="G16" s="95">
        <v>8</v>
      </c>
      <c r="H16" s="95">
        <v>0</v>
      </c>
      <c r="I16" s="95">
        <v>1</v>
      </c>
      <c r="J16" s="96">
        <v>11</v>
      </c>
      <c r="K16" s="127"/>
      <c r="L16" s="380">
        <f>SUMPRODUCT(E$4:I$4,E16:I16)/SUM(E16:I16)</f>
        <v>4.5666666666666664</v>
      </c>
      <c r="N16" s="107">
        <v>4</v>
      </c>
      <c r="O16" s="95">
        <v>43</v>
      </c>
      <c r="P16" s="95">
        <v>67</v>
      </c>
      <c r="Q16" s="95">
        <v>41</v>
      </c>
      <c r="R16" s="95">
        <v>17</v>
      </c>
      <c r="S16" s="96">
        <v>19</v>
      </c>
      <c r="T16" s="137"/>
      <c r="U16" s="380">
        <f>SUMPRODUCT(N$4:R$4,N16:R16)/SUM(N16:R16)</f>
        <v>2.86046511627907</v>
      </c>
    </row>
    <row r="17" spans="1:21" ht="13.5" customHeight="1" x14ac:dyDescent="0.15">
      <c r="A17" s="369"/>
      <c r="B17" s="10"/>
      <c r="C17" s="24"/>
      <c r="D17" s="341"/>
      <c r="E17" s="67">
        <v>59.162303664921467</v>
      </c>
      <c r="F17" s="68">
        <v>30.366492146596858</v>
      </c>
      <c r="G17" s="68">
        <v>4.1884816753926701</v>
      </c>
      <c r="H17" s="68">
        <v>0</v>
      </c>
      <c r="I17" s="68">
        <v>0.52356020942408377</v>
      </c>
      <c r="J17" s="162">
        <v>5.7591623036649215</v>
      </c>
      <c r="K17" s="128"/>
      <c r="L17" s="381"/>
      <c r="N17" s="80">
        <v>2.0942408376963351</v>
      </c>
      <c r="O17" s="68">
        <v>22.513089005235599</v>
      </c>
      <c r="P17" s="68">
        <v>35.078534031413611</v>
      </c>
      <c r="Q17" s="68">
        <v>21.465968586387437</v>
      </c>
      <c r="R17" s="68">
        <v>8.9005235602094235</v>
      </c>
      <c r="S17" s="162">
        <v>9.9476439790575917</v>
      </c>
      <c r="U17" s="381"/>
    </row>
    <row r="18" spans="1:21" s="110" customFormat="1" ht="13.5" customHeight="1" x14ac:dyDescent="0.15">
      <c r="A18" s="369"/>
      <c r="B18" s="108" t="s">
        <v>42</v>
      </c>
      <c r="C18" s="120"/>
      <c r="D18" s="342">
        <v>94</v>
      </c>
      <c r="E18" s="94">
        <v>64</v>
      </c>
      <c r="F18" s="95">
        <v>23</v>
      </c>
      <c r="G18" s="95">
        <v>2</v>
      </c>
      <c r="H18" s="95">
        <v>2</v>
      </c>
      <c r="I18" s="95">
        <v>1</v>
      </c>
      <c r="J18" s="96">
        <v>2</v>
      </c>
      <c r="K18" s="127"/>
      <c r="L18" s="380">
        <f>SUMPRODUCT(E$4:I$4,E18:I18)/SUM(E18:I18)</f>
        <v>4.5978260869565215</v>
      </c>
      <c r="N18" s="107">
        <v>1</v>
      </c>
      <c r="O18" s="95">
        <v>25</v>
      </c>
      <c r="P18" s="95">
        <v>32</v>
      </c>
      <c r="Q18" s="95">
        <v>19</v>
      </c>
      <c r="R18" s="95">
        <v>9</v>
      </c>
      <c r="S18" s="96">
        <v>8</v>
      </c>
      <c r="T18" s="137"/>
      <c r="U18" s="380">
        <f>SUMPRODUCT(N$4:R$4,N18:R18)/SUM(N18:R18)</f>
        <v>2.8837209302325579</v>
      </c>
    </row>
    <row r="19" spans="1:21" ht="13.5" customHeight="1" thickBot="1" x14ac:dyDescent="0.2">
      <c r="A19" s="370"/>
      <c r="B19" s="21"/>
      <c r="C19" s="26"/>
      <c r="D19" s="343"/>
      <c r="E19" s="70">
        <v>68.085106382978722</v>
      </c>
      <c r="F19" s="71">
        <v>24.468085106382979</v>
      </c>
      <c r="G19" s="71">
        <v>2.1276595744680851</v>
      </c>
      <c r="H19" s="71">
        <v>2.1276595744680851</v>
      </c>
      <c r="I19" s="71">
        <v>1.0638297872340425</v>
      </c>
      <c r="J19" s="164">
        <v>2.1276595744680851</v>
      </c>
      <c r="K19" s="128"/>
      <c r="L19" s="383"/>
      <c r="N19" s="81">
        <v>1.0638297872340425</v>
      </c>
      <c r="O19" s="71">
        <v>26.595744680851062</v>
      </c>
      <c r="P19" s="71">
        <v>34.042553191489361</v>
      </c>
      <c r="Q19" s="71">
        <v>20.212765957446805</v>
      </c>
      <c r="R19" s="71">
        <v>9.5744680851063837</v>
      </c>
      <c r="S19" s="164">
        <v>8.5106382978723403</v>
      </c>
      <c r="U19" s="383"/>
    </row>
    <row r="20" spans="1:21" s="111" customFormat="1" ht="13.5" customHeight="1" x14ac:dyDescent="0.15">
      <c r="A20" s="372" t="s">
        <v>0</v>
      </c>
      <c r="B20" s="103" t="s">
        <v>1</v>
      </c>
      <c r="C20" s="121"/>
      <c r="D20" s="340">
        <v>1088</v>
      </c>
      <c r="E20" s="101">
        <v>706</v>
      </c>
      <c r="F20" s="102">
        <v>301</v>
      </c>
      <c r="G20" s="102">
        <v>41</v>
      </c>
      <c r="H20" s="102">
        <v>3</v>
      </c>
      <c r="I20" s="102">
        <v>1</v>
      </c>
      <c r="J20" s="105">
        <v>36</v>
      </c>
      <c r="K20" s="129"/>
      <c r="L20" s="382">
        <f>SUMPRODUCT(E$4:I$4,E20:I20)/SUM(E20:I20)</f>
        <v>4.6235741444866916</v>
      </c>
      <c r="N20" s="104">
        <v>56</v>
      </c>
      <c r="O20" s="102">
        <v>287</v>
      </c>
      <c r="P20" s="102">
        <v>408</v>
      </c>
      <c r="Q20" s="102">
        <v>216</v>
      </c>
      <c r="R20" s="102">
        <v>64</v>
      </c>
      <c r="S20" s="105">
        <v>57</v>
      </c>
      <c r="T20" s="4"/>
      <c r="U20" s="382">
        <f>SUMPRODUCT(N$4:R$4,N20:R20)/SUM(N20:R20)</f>
        <v>3.0533462657613968</v>
      </c>
    </row>
    <row r="21" spans="1:21" s="22" customFormat="1" ht="13.5" customHeight="1" x14ac:dyDescent="0.15">
      <c r="A21" s="373"/>
      <c r="B21" s="23"/>
      <c r="C21" s="25"/>
      <c r="D21" s="341"/>
      <c r="E21" s="67">
        <v>64.889705882352942</v>
      </c>
      <c r="F21" s="68">
        <v>27.665441176470591</v>
      </c>
      <c r="G21" s="68">
        <v>3.7683823529411762</v>
      </c>
      <c r="H21" s="68">
        <v>0.27573529411764708</v>
      </c>
      <c r="I21" s="68">
        <v>9.1911764705882346E-2</v>
      </c>
      <c r="J21" s="162">
        <v>3.3088235294117649</v>
      </c>
      <c r="L21" s="381"/>
      <c r="N21" s="80">
        <v>5.1470588235294112</v>
      </c>
      <c r="O21" s="68">
        <v>26.378676470588236</v>
      </c>
      <c r="P21" s="68">
        <v>37.5</v>
      </c>
      <c r="Q21" s="68">
        <v>19.852941176470587</v>
      </c>
      <c r="R21" s="68">
        <v>5.8823529411764701</v>
      </c>
      <c r="S21" s="162">
        <v>5.2389705882352944</v>
      </c>
      <c r="T21" s="4"/>
      <c r="U21" s="381"/>
    </row>
    <row r="22" spans="1:21" s="111" customFormat="1" ht="13.5" customHeight="1" x14ac:dyDescent="0.15">
      <c r="A22" s="373"/>
      <c r="B22" s="106" t="s">
        <v>2</v>
      </c>
      <c r="C22" s="122"/>
      <c r="D22" s="342">
        <v>1538</v>
      </c>
      <c r="E22" s="94">
        <v>1091</v>
      </c>
      <c r="F22" s="95">
        <v>348</v>
      </c>
      <c r="G22" s="95">
        <v>45</v>
      </c>
      <c r="H22" s="95">
        <v>4</v>
      </c>
      <c r="I22" s="95">
        <v>2</v>
      </c>
      <c r="J22" s="96">
        <v>48</v>
      </c>
      <c r="L22" s="380">
        <f>SUMPRODUCT(E$4:I$4,E22:I22)/SUM(E22:I22)</f>
        <v>4.6926174496644295</v>
      </c>
      <c r="N22" s="107">
        <v>59</v>
      </c>
      <c r="O22" s="95">
        <v>403</v>
      </c>
      <c r="P22" s="95">
        <v>572</v>
      </c>
      <c r="Q22" s="95">
        <v>317</v>
      </c>
      <c r="R22" s="95">
        <v>102</v>
      </c>
      <c r="S22" s="96">
        <v>85</v>
      </c>
      <c r="T22" s="4"/>
      <c r="U22" s="380">
        <f>SUMPRODUCT(N$4:R$4,N22:R22)/SUM(N22:R22)</f>
        <v>3</v>
      </c>
    </row>
    <row r="23" spans="1:21" s="22" customFormat="1" ht="13.5" customHeight="1" x14ac:dyDescent="0.15">
      <c r="A23" s="373"/>
      <c r="B23" s="23"/>
      <c r="C23" s="25"/>
      <c r="D23" s="341"/>
      <c r="E23" s="67">
        <v>70.936280884265273</v>
      </c>
      <c r="F23" s="68">
        <v>22.626788036410922</v>
      </c>
      <c r="G23" s="68">
        <v>2.9258777633289985</v>
      </c>
      <c r="H23" s="68">
        <v>0.26007802340702213</v>
      </c>
      <c r="I23" s="68">
        <v>0.13003901170351106</v>
      </c>
      <c r="J23" s="162">
        <v>3.1209362808842656</v>
      </c>
      <c r="L23" s="381"/>
      <c r="N23" s="80">
        <v>3.836150845253576</v>
      </c>
      <c r="O23" s="68">
        <v>26.202860858257477</v>
      </c>
      <c r="P23" s="68">
        <v>37.191157347204161</v>
      </c>
      <c r="Q23" s="68">
        <v>20.611183355006503</v>
      </c>
      <c r="R23" s="68">
        <v>6.6319895968790634</v>
      </c>
      <c r="S23" s="162">
        <v>5.5266579973992194</v>
      </c>
      <c r="T23" s="4"/>
      <c r="U23" s="381"/>
    </row>
    <row r="24" spans="1:21" s="111" customFormat="1" ht="13.5" customHeight="1" x14ac:dyDescent="0.15">
      <c r="A24" s="373"/>
      <c r="B24" s="106" t="s">
        <v>45</v>
      </c>
      <c r="C24" s="122"/>
      <c r="D24" s="342">
        <v>86</v>
      </c>
      <c r="E24" s="94">
        <v>45</v>
      </c>
      <c r="F24" s="95">
        <v>25</v>
      </c>
      <c r="G24" s="95">
        <v>5</v>
      </c>
      <c r="H24" s="95">
        <v>0</v>
      </c>
      <c r="I24" s="95">
        <v>0</v>
      </c>
      <c r="J24" s="96">
        <v>11</v>
      </c>
      <c r="L24" s="380">
        <f>SUMPRODUCT(E$4:I$4,E24:I24)/SUM(E24:I24)</f>
        <v>4.5333333333333332</v>
      </c>
      <c r="N24" s="107">
        <v>8</v>
      </c>
      <c r="O24" s="95">
        <v>19</v>
      </c>
      <c r="P24" s="95">
        <v>32</v>
      </c>
      <c r="Q24" s="95">
        <v>11</v>
      </c>
      <c r="R24" s="95">
        <v>0</v>
      </c>
      <c r="S24" s="96">
        <v>16</v>
      </c>
      <c r="T24" s="4"/>
      <c r="U24" s="380">
        <f>SUMPRODUCT(N$4:R$4,N24:R24)/SUM(N24:R24)</f>
        <v>3.342857142857143</v>
      </c>
    </row>
    <row r="25" spans="1:21" s="22" customFormat="1" ht="13.5" customHeight="1" thickBot="1" x14ac:dyDescent="0.2">
      <c r="A25" s="374"/>
      <c r="B25" s="61"/>
      <c r="C25" s="62"/>
      <c r="D25" s="343"/>
      <c r="E25" s="70">
        <v>52.325581395348841</v>
      </c>
      <c r="F25" s="71">
        <v>29.069767441860467</v>
      </c>
      <c r="G25" s="71">
        <v>5.8139534883720927</v>
      </c>
      <c r="H25" s="71">
        <v>0</v>
      </c>
      <c r="I25" s="71">
        <v>0</v>
      </c>
      <c r="J25" s="164">
        <v>12.790697674418606</v>
      </c>
      <c r="L25" s="383"/>
      <c r="N25" s="81">
        <v>9.3023255813953494</v>
      </c>
      <c r="O25" s="71">
        <v>22.093023255813954</v>
      </c>
      <c r="P25" s="71">
        <v>37.209302325581397</v>
      </c>
      <c r="Q25" s="71">
        <v>12.790697674418606</v>
      </c>
      <c r="R25" s="71">
        <v>0</v>
      </c>
      <c r="S25" s="164">
        <v>18.604651162790699</v>
      </c>
      <c r="T25" s="4"/>
      <c r="U25" s="383"/>
    </row>
    <row r="26" spans="1:21" s="110" customFormat="1" ht="13.5" customHeight="1" x14ac:dyDescent="0.15">
      <c r="A26" s="371" t="s">
        <v>43</v>
      </c>
      <c r="B26" s="118" t="s">
        <v>3</v>
      </c>
      <c r="C26" s="119"/>
      <c r="D26" s="344">
        <v>170</v>
      </c>
      <c r="E26" s="112">
        <v>116</v>
      </c>
      <c r="F26" s="113">
        <v>42</v>
      </c>
      <c r="G26" s="113">
        <v>8</v>
      </c>
      <c r="H26" s="113">
        <v>1</v>
      </c>
      <c r="I26" s="113">
        <v>0</v>
      </c>
      <c r="J26" s="114">
        <v>3</v>
      </c>
      <c r="L26" s="382">
        <f>SUMPRODUCT(E$4:I$4,E26:I26)/SUM(E26:I26)</f>
        <v>4.634730538922156</v>
      </c>
      <c r="N26" s="115">
        <v>11</v>
      </c>
      <c r="O26" s="113">
        <v>49</v>
      </c>
      <c r="P26" s="113">
        <v>64</v>
      </c>
      <c r="Q26" s="113">
        <v>27</v>
      </c>
      <c r="R26" s="113">
        <v>14</v>
      </c>
      <c r="S26" s="114">
        <v>5</v>
      </c>
      <c r="T26" s="137"/>
      <c r="U26" s="382">
        <f>SUMPRODUCT(N$4:R$4,N26:R26)/SUM(N26:R26)</f>
        <v>3.0969696969696972</v>
      </c>
    </row>
    <row r="27" spans="1:21" ht="13.5" customHeight="1" x14ac:dyDescent="0.15">
      <c r="A27" s="369"/>
      <c r="B27" s="10"/>
      <c r="C27" s="24"/>
      <c r="D27" s="345"/>
      <c r="E27" s="73">
        <v>68.235294117647058</v>
      </c>
      <c r="F27" s="74">
        <v>24.705882352941178</v>
      </c>
      <c r="G27" s="74">
        <v>4.7058823529411766</v>
      </c>
      <c r="H27" s="74">
        <v>0.58823529411764708</v>
      </c>
      <c r="I27" s="74">
        <v>0</v>
      </c>
      <c r="J27" s="165">
        <v>1.7647058823529411</v>
      </c>
      <c r="L27" s="381"/>
      <c r="N27" s="82">
        <v>6.4705882352941186</v>
      </c>
      <c r="O27" s="74">
        <v>28.823529411764703</v>
      </c>
      <c r="P27" s="74">
        <v>37.647058823529413</v>
      </c>
      <c r="Q27" s="74">
        <v>15.882352941176469</v>
      </c>
      <c r="R27" s="74">
        <v>8.235294117647058</v>
      </c>
      <c r="S27" s="165">
        <v>2.9411764705882351</v>
      </c>
      <c r="U27" s="381"/>
    </row>
    <row r="28" spans="1:21" s="110" customFormat="1" ht="13.5" customHeight="1" x14ac:dyDescent="0.15">
      <c r="A28" s="369"/>
      <c r="B28" s="108" t="s">
        <v>4</v>
      </c>
      <c r="C28" s="120"/>
      <c r="D28" s="338">
        <v>260</v>
      </c>
      <c r="E28" s="97">
        <v>204</v>
      </c>
      <c r="F28" s="98">
        <v>46</v>
      </c>
      <c r="G28" s="98">
        <v>6</v>
      </c>
      <c r="H28" s="98">
        <v>1</v>
      </c>
      <c r="I28" s="98">
        <v>0</v>
      </c>
      <c r="J28" s="99">
        <v>3</v>
      </c>
      <c r="L28" s="380">
        <f>SUMPRODUCT(E$4:I$4,E28:I28)/SUM(E28:I28)</f>
        <v>4.7626459143968871</v>
      </c>
      <c r="N28" s="109">
        <v>11</v>
      </c>
      <c r="O28" s="98">
        <v>74</v>
      </c>
      <c r="P28" s="98">
        <v>101</v>
      </c>
      <c r="Q28" s="98">
        <v>49</v>
      </c>
      <c r="R28" s="98">
        <v>22</v>
      </c>
      <c r="S28" s="99">
        <v>3</v>
      </c>
      <c r="T28" s="137"/>
      <c r="U28" s="380">
        <f>SUMPRODUCT(N$4:R$4,N28:R28)/SUM(N28:R28)</f>
        <v>3.0116731517509727</v>
      </c>
    </row>
    <row r="29" spans="1:21" ht="13.5" customHeight="1" x14ac:dyDescent="0.15">
      <c r="A29" s="369"/>
      <c r="B29" s="10"/>
      <c r="C29" s="24"/>
      <c r="D29" s="345"/>
      <c r="E29" s="73">
        <v>78.461538461538467</v>
      </c>
      <c r="F29" s="74">
        <v>17.692307692307693</v>
      </c>
      <c r="G29" s="74">
        <v>2.3076923076923079</v>
      </c>
      <c r="H29" s="74">
        <v>0.38461538461538464</v>
      </c>
      <c r="I29" s="74">
        <v>0</v>
      </c>
      <c r="J29" s="165">
        <v>1.153846153846154</v>
      </c>
      <c r="L29" s="381"/>
      <c r="N29" s="82">
        <v>4.2307692307692308</v>
      </c>
      <c r="O29" s="74">
        <v>28.46153846153846</v>
      </c>
      <c r="P29" s="74">
        <v>38.846153846153847</v>
      </c>
      <c r="Q29" s="74">
        <v>18.846153846153847</v>
      </c>
      <c r="R29" s="74">
        <v>8.4615384615384617</v>
      </c>
      <c r="S29" s="165">
        <v>1.153846153846154</v>
      </c>
      <c r="U29" s="381"/>
    </row>
    <row r="30" spans="1:21" s="110" customFormat="1" ht="13.5" customHeight="1" x14ac:dyDescent="0.15">
      <c r="A30" s="369"/>
      <c r="B30" s="108" t="s">
        <v>5</v>
      </c>
      <c r="C30" s="120"/>
      <c r="D30" s="338">
        <v>434</v>
      </c>
      <c r="E30" s="97">
        <v>304</v>
      </c>
      <c r="F30" s="98">
        <v>114</v>
      </c>
      <c r="G30" s="98">
        <v>12</v>
      </c>
      <c r="H30" s="98">
        <v>0</v>
      </c>
      <c r="I30" s="98">
        <v>0</v>
      </c>
      <c r="J30" s="99">
        <v>4</v>
      </c>
      <c r="L30" s="380">
        <f>SUMPRODUCT(E$4:I$4,E30:I30)/SUM(E30:I30)</f>
        <v>4.6790697674418604</v>
      </c>
      <c r="N30" s="109">
        <v>20</v>
      </c>
      <c r="O30" s="98">
        <v>103</v>
      </c>
      <c r="P30" s="98">
        <v>183</v>
      </c>
      <c r="Q30" s="98">
        <v>101</v>
      </c>
      <c r="R30" s="98">
        <v>23</v>
      </c>
      <c r="S30" s="99">
        <v>4</v>
      </c>
      <c r="T30" s="137"/>
      <c r="U30" s="380">
        <f>SUMPRODUCT(N$4:R$4,N30:R30)/SUM(N30:R30)</f>
        <v>2.9906976744186045</v>
      </c>
    </row>
    <row r="31" spans="1:21" ht="13.5" customHeight="1" x14ac:dyDescent="0.15">
      <c r="A31" s="369"/>
      <c r="B31" s="10"/>
      <c r="C31" s="24"/>
      <c r="D31" s="345"/>
      <c r="E31" s="73">
        <v>70.046082949308754</v>
      </c>
      <c r="F31" s="74">
        <v>26.267281105990779</v>
      </c>
      <c r="G31" s="74">
        <v>2.7649769585253456</v>
      </c>
      <c r="H31" s="74">
        <v>0</v>
      </c>
      <c r="I31" s="74">
        <v>0</v>
      </c>
      <c r="J31" s="165">
        <v>0.92165898617511521</v>
      </c>
      <c r="L31" s="381"/>
      <c r="N31" s="82">
        <v>4.6082949308755765</v>
      </c>
      <c r="O31" s="74">
        <v>23.732718894009217</v>
      </c>
      <c r="P31" s="74">
        <v>42.165898617511523</v>
      </c>
      <c r="Q31" s="74">
        <v>23.271889400921658</v>
      </c>
      <c r="R31" s="74">
        <v>5.2995391705069128</v>
      </c>
      <c r="S31" s="165">
        <v>0.92165898617511521</v>
      </c>
      <c r="U31" s="381"/>
    </row>
    <row r="32" spans="1:21" s="110" customFormat="1" ht="13.5" customHeight="1" x14ac:dyDescent="0.15">
      <c r="A32" s="369"/>
      <c r="B32" s="108" t="s">
        <v>6</v>
      </c>
      <c r="C32" s="120"/>
      <c r="D32" s="338">
        <v>480</v>
      </c>
      <c r="E32" s="97">
        <v>332</v>
      </c>
      <c r="F32" s="98">
        <v>125</v>
      </c>
      <c r="G32" s="98">
        <v>13</v>
      </c>
      <c r="H32" s="98">
        <v>2</v>
      </c>
      <c r="I32" s="98">
        <v>0</v>
      </c>
      <c r="J32" s="99">
        <v>8</v>
      </c>
      <c r="L32" s="380">
        <f>SUMPRODUCT(E$4:I$4,E32:I32)/SUM(E32:I32)</f>
        <v>4.6673728813559325</v>
      </c>
      <c r="N32" s="109">
        <v>12</v>
      </c>
      <c r="O32" s="98">
        <v>105</v>
      </c>
      <c r="P32" s="98">
        <v>192</v>
      </c>
      <c r="Q32" s="98">
        <v>112</v>
      </c>
      <c r="R32" s="98">
        <v>47</v>
      </c>
      <c r="S32" s="99">
        <v>12</v>
      </c>
      <c r="T32" s="137"/>
      <c r="U32" s="380">
        <f>SUMPRODUCT(N$4:R$4,N32:R32)/SUM(N32:R32)</f>
        <v>2.8354700854700856</v>
      </c>
    </row>
    <row r="33" spans="1:21" ht="13.5" customHeight="1" x14ac:dyDescent="0.15">
      <c r="A33" s="369"/>
      <c r="B33" s="10"/>
      <c r="C33" s="24"/>
      <c r="D33" s="345"/>
      <c r="E33" s="73">
        <v>69.166666666666671</v>
      </c>
      <c r="F33" s="74">
        <v>26.041666666666668</v>
      </c>
      <c r="G33" s="74">
        <v>2.7083333333333335</v>
      </c>
      <c r="H33" s="74">
        <v>0.41666666666666669</v>
      </c>
      <c r="I33" s="74">
        <v>0</v>
      </c>
      <c r="J33" s="165">
        <v>1.6666666666666667</v>
      </c>
      <c r="L33" s="381"/>
      <c r="N33" s="82">
        <v>2.5</v>
      </c>
      <c r="O33" s="74">
        <v>21.875</v>
      </c>
      <c r="P33" s="74">
        <v>40</v>
      </c>
      <c r="Q33" s="74">
        <v>23.333333333333332</v>
      </c>
      <c r="R33" s="74">
        <v>9.7916666666666661</v>
      </c>
      <c r="S33" s="165">
        <v>2.5</v>
      </c>
      <c r="U33" s="381"/>
    </row>
    <row r="34" spans="1:21" s="110" customFormat="1" ht="13.5" customHeight="1" x14ac:dyDescent="0.15">
      <c r="A34" s="369"/>
      <c r="B34" s="108" t="s">
        <v>7</v>
      </c>
      <c r="C34" s="120"/>
      <c r="D34" s="338">
        <v>594</v>
      </c>
      <c r="E34" s="97">
        <v>406</v>
      </c>
      <c r="F34" s="98">
        <v>159</v>
      </c>
      <c r="G34" s="98">
        <v>17</v>
      </c>
      <c r="H34" s="98">
        <v>2</v>
      </c>
      <c r="I34" s="98">
        <v>0</v>
      </c>
      <c r="J34" s="99">
        <v>10</v>
      </c>
      <c r="L34" s="380">
        <f>SUMPRODUCT(E$4:I$4,E34:I34)/SUM(E34:I34)</f>
        <v>4.6592465753424657</v>
      </c>
      <c r="N34" s="109">
        <v>18</v>
      </c>
      <c r="O34" s="98">
        <v>133</v>
      </c>
      <c r="P34" s="98">
        <v>232</v>
      </c>
      <c r="Q34" s="98">
        <v>148</v>
      </c>
      <c r="R34" s="98">
        <v>40</v>
      </c>
      <c r="S34" s="99">
        <v>23</v>
      </c>
      <c r="T34" s="137"/>
      <c r="U34" s="380">
        <f>SUMPRODUCT(N$4:R$4,N34:R34)/SUM(N34:R34)</f>
        <v>2.8966725043782837</v>
      </c>
    </row>
    <row r="35" spans="1:21" ht="13.5" customHeight="1" x14ac:dyDescent="0.15">
      <c r="A35" s="369"/>
      <c r="B35" s="10"/>
      <c r="C35" s="24"/>
      <c r="D35" s="345"/>
      <c r="E35" s="73">
        <v>68.350168350168346</v>
      </c>
      <c r="F35" s="74">
        <v>26.767676767676768</v>
      </c>
      <c r="G35" s="74">
        <v>2.861952861952862</v>
      </c>
      <c r="H35" s="74">
        <v>0.33670033670033667</v>
      </c>
      <c r="I35" s="74">
        <v>0</v>
      </c>
      <c r="J35" s="165">
        <v>1.6835016835016834</v>
      </c>
      <c r="L35" s="381"/>
      <c r="N35" s="82">
        <v>3.0303030303030303</v>
      </c>
      <c r="O35" s="74">
        <v>22.390572390572391</v>
      </c>
      <c r="P35" s="74">
        <v>39.057239057239059</v>
      </c>
      <c r="Q35" s="74">
        <v>24.915824915824917</v>
      </c>
      <c r="R35" s="74">
        <v>6.7340067340067336</v>
      </c>
      <c r="S35" s="165">
        <v>3.872053872053872</v>
      </c>
      <c r="U35" s="381"/>
    </row>
    <row r="36" spans="1:21" s="110" customFormat="1" ht="13.5" customHeight="1" x14ac:dyDescent="0.15">
      <c r="A36" s="369"/>
      <c r="B36" s="108" t="s">
        <v>44</v>
      </c>
      <c r="C36" s="120"/>
      <c r="D36" s="338">
        <v>688</v>
      </c>
      <c r="E36" s="97">
        <v>436</v>
      </c>
      <c r="F36" s="98">
        <v>163</v>
      </c>
      <c r="G36" s="98">
        <v>30</v>
      </c>
      <c r="H36" s="98">
        <v>1</v>
      </c>
      <c r="I36" s="98">
        <v>3</v>
      </c>
      <c r="J36" s="99">
        <v>55</v>
      </c>
      <c r="L36" s="380">
        <f>SUMPRODUCT(E$4:I$4,E36:I36)/SUM(E36:I36)</f>
        <v>4.6240126382306475</v>
      </c>
      <c r="N36" s="109">
        <v>43</v>
      </c>
      <c r="O36" s="98">
        <v>226</v>
      </c>
      <c r="P36" s="98">
        <v>209</v>
      </c>
      <c r="Q36" s="98">
        <v>96</v>
      </c>
      <c r="R36" s="98">
        <v>20</v>
      </c>
      <c r="S36" s="99">
        <v>94</v>
      </c>
      <c r="T36" s="137"/>
      <c r="U36" s="380">
        <f>SUMPRODUCT(N$4:R$4,N36:R36)/SUM(N36:R36)</f>
        <v>3.2962962962962963</v>
      </c>
    </row>
    <row r="37" spans="1:21" ht="13.5" customHeight="1" x14ac:dyDescent="0.15">
      <c r="A37" s="369"/>
      <c r="B37" s="10"/>
      <c r="C37" s="24"/>
      <c r="D37" s="345"/>
      <c r="E37" s="73">
        <v>63.372093023255815</v>
      </c>
      <c r="F37" s="74">
        <v>23.691860465116278</v>
      </c>
      <c r="G37" s="74">
        <v>4.3604651162790695</v>
      </c>
      <c r="H37" s="74">
        <v>0.14534883720930233</v>
      </c>
      <c r="I37" s="74">
        <v>0.43604651162790697</v>
      </c>
      <c r="J37" s="165">
        <v>7.9941860465116283</v>
      </c>
      <c r="L37" s="381"/>
      <c r="N37" s="82">
        <v>6.25</v>
      </c>
      <c r="O37" s="74">
        <v>32.848837209302324</v>
      </c>
      <c r="P37" s="74">
        <v>30.377906976744185</v>
      </c>
      <c r="Q37" s="74">
        <v>13.953488372093023</v>
      </c>
      <c r="R37" s="74">
        <v>2.9069767441860463</v>
      </c>
      <c r="S37" s="165">
        <v>13.662790697674417</v>
      </c>
      <c r="U37" s="381"/>
    </row>
    <row r="38" spans="1:21" s="110" customFormat="1" ht="13.5" customHeight="1" x14ac:dyDescent="0.15">
      <c r="A38" s="369"/>
      <c r="B38" s="108" t="s">
        <v>45</v>
      </c>
      <c r="C38" s="120"/>
      <c r="D38" s="338">
        <v>86</v>
      </c>
      <c r="E38" s="97">
        <v>44</v>
      </c>
      <c r="F38" s="98">
        <v>25</v>
      </c>
      <c r="G38" s="98">
        <v>5</v>
      </c>
      <c r="H38" s="98">
        <v>0</v>
      </c>
      <c r="I38" s="98">
        <v>0</v>
      </c>
      <c r="J38" s="99">
        <v>12</v>
      </c>
      <c r="L38" s="380">
        <f>SUMPRODUCT(E$4:I$4,E38:I38)/SUM(E38:I38)</f>
        <v>4.5270270270270272</v>
      </c>
      <c r="N38" s="109">
        <v>8</v>
      </c>
      <c r="O38" s="98">
        <v>19</v>
      </c>
      <c r="P38" s="98">
        <v>31</v>
      </c>
      <c r="Q38" s="98">
        <v>11</v>
      </c>
      <c r="R38" s="98">
        <v>0</v>
      </c>
      <c r="S38" s="99">
        <v>17</v>
      </c>
      <c r="T38" s="137"/>
      <c r="U38" s="380">
        <f>SUMPRODUCT(N$4:R$4,N38:R38)/SUM(N38:R38)</f>
        <v>3.347826086956522</v>
      </c>
    </row>
    <row r="39" spans="1:21" ht="13.5" customHeight="1" thickBot="1" x14ac:dyDescent="0.2">
      <c r="A39" s="370"/>
      <c r="B39" s="21"/>
      <c r="C39" s="26"/>
      <c r="D39" s="339"/>
      <c r="E39" s="76">
        <v>51.162790697674424</v>
      </c>
      <c r="F39" s="77">
        <v>29.069767441860467</v>
      </c>
      <c r="G39" s="77">
        <v>5.8139534883720927</v>
      </c>
      <c r="H39" s="77">
        <v>0</v>
      </c>
      <c r="I39" s="77">
        <v>0</v>
      </c>
      <c r="J39" s="166">
        <v>13.953488372093023</v>
      </c>
      <c r="L39" s="383"/>
      <c r="N39" s="83">
        <v>9.3023255813953494</v>
      </c>
      <c r="O39" s="77">
        <v>22.093023255813954</v>
      </c>
      <c r="P39" s="77">
        <v>36.046511627906973</v>
      </c>
      <c r="Q39" s="77">
        <v>12.790697674418606</v>
      </c>
      <c r="R39" s="77">
        <v>0</v>
      </c>
      <c r="S39" s="166">
        <v>19.767441860465116</v>
      </c>
      <c r="U39" s="383"/>
    </row>
    <row r="40" spans="1:21" s="110" customFormat="1" ht="13.5" customHeight="1" x14ac:dyDescent="0.15">
      <c r="A40" s="369" t="s">
        <v>46</v>
      </c>
      <c r="B40" s="108" t="s">
        <v>48</v>
      </c>
      <c r="C40" s="120"/>
      <c r="D40" s="342">
        <v>459</v>
      </c>
      <c r="E40" s="94">
        <v>299</v>
      </c>
      <c r="F40" s="95">
        <v>131</v>
      </c>
      <c r="G40" s="95">
        <v>17</v>
      </c>
      <c r="H40" s="95">
        <v>3</v>
      </c>
      <c r="I40" s="95">
        <v>0</v>
      </c>
      <c r="J40" s="96">
        <v>9</v>
      </c>
      <c r="L40" s="382">
        <f>SUMPRODUCT(E$4:I$4,E40:I40)/SUM(E40:I40)</f>
        <v>4.6133333333333333</v>
      </c>
      <c r="N40" s="107">
        <v>20</v>
      </c>
      <c r="O40" s="95">
        <v>114</v>
      </c>
      <c r="P40" s="95">
        <v>201</v>
      </c>
      <c r="Q40" s="95">
        <v>79</v>
      </c>
      <c r="R40" s="95">
        <v>30</v>
      </c>
      <c r="S40" s="96">
        <v>15</v>
      </c>
      <c r="T40" s="137"/>
      <c r="U40" s="382">
        <f>SUMPRODUCT(N$4:R$4,N40:R40)/SUM(N40:R40)</f>
        <v>3.0337837837837838</v>
      </c>
    </row>
    <row r="41" spans="1:21" ht="13.5" customHeight="1" x14ac:dyDescent="0.15">
      <c r="A41" s="369"/>
      <c r="B41" s="10"/>
      <c r="C41" s="24"/>
      <c r="D41" s="341"/>
      <c r="E41" s="67">
        <v>65.141612200435731</v>
      </c>
      <c r="F41" s="68">
        <v>28.540305010893245</v>
      </c>
      <c r="G41" s="68">
        <v>3.7037037037037033</v>
      </c>
      <c r="H41" s="68">
        <v>0.65359477124183007</v>
      </c>
      <c r="I41" s="68">
        <v>0</v>
      </c>
      <c r="J41" s="162">
        <v>1.9607843137254901</v>
      </c>
      <c r="L41" s="381"/>
      <c r="N41" s="80">
        <v>4.3572984749455337</v>
      </c>
      <c r="O41" s="68">
        <v>24.836601307189543</v>
      </c>
      <c r="P41" s="68">
        <v>43.790849673202615</v>
      </c>
      <c r="Q41" s="68">
        <v>17.21132897603486</v>
      </c>
      <c r="R41" s="68">
        <v>6.5359477124183014</v>
      </c>
      <c r="S41" s="162">
        <v>3.2679738562091507</v>
      </c>
      <c r="U41" s="381"/>
    </row>
    <row r="42" spans="1:21" s="110" customFormat="1" ht="13.5" customHeight="1" x14ac:dyDescent="0.15">
      <c r="A42" s="369"/>
      <c r="B42" s="108" t="s">
        <v>50</v>
      </c>
      <c r="C42" s="120"/>
      <c r="D42" s="342">
        <v>1862</v>
      </c>
      <c r="E42" s="94">
        <v>1301</v>
      </c>
      <c r="F42" s="95">
        <v>457</v>
      </c>
      <c r="G42" s="95">
        <v>50</v>
      </c>
      <c r="H42" s="95">
        <v>2</v>
      </c>
      <c r="I42" s="95">
        <v>1</v>
      </c>
      <c r="J42" s="96">
        <v>51</v>
      </c>
      <c r="L42" s="380">
        <f>SUMPRODUCT(E$4:I$4,E42:I42)/SUM(E42:I42)</f>
        <v>4.6869133075648817</v>
      </c>
      <c r="N42" s="107">
        <v>77</v>
      </c>
      <c r="O42" s="95">
        <v>509</v>
      </c>
      <c r="P42" s="95">
        <v>679</v>
      </c>
      <c r="Q42" s="95">
        <v>396</v>
      </c>
      <c r="R42" s="95">
        <v>115</v>
      </c>
      <c r="S42" s="96">
        <v>86</v>
      </c>
      <c r="T42" s="137"/>
      <c r="U42" s="380">
        <f>SUMPRODUCT(N$4:R$4,N42:R42)/SUM(N42:R42)</f>
        <v>3.0208333333333335</v>
      </c>
    </row>
    <row r="43" spans="1:21" ht="13.5" customHeight="1" x14ac:dyDescent="0.15">
      <c r="A43" s="369"/>
      <c r="B43" s="10"/>
      <c r="C43" s="24"/>
      <c r="D43" s="341"/>
      <c r="E43" s="67">
        <v>69.871106337271755</v>
      </c>
      <c r="F43" s="68">
        <v>24.543501611170786</v>
      </c>
      <c r="G43" s="68">
        <v>2.685284640171858</v>
      </c>
      <c r="H43" s="68">
        <v>0.10741138560687433</v>
      </c>
      <c r="I43" s="68">
        <v>5.3705692803437163E-2</v>
      </c>
      <c r="J43" s="162">
        <v>2.7389903329752956</v>
      </c>
      <c r="L43" s="381"/>
      <c r="N43" s="80">
        <v>4.1353383458646613</v>
      </c>
      <c r="O43" s="68">
        <v>27.336197636949517</v>
      </c>
      <c r="P43" s="68">
        <v>36.466165413533837</v>
      </c>
      <c r="Q43" s="68">
        <v>21.267454350161117</v>
      </c>
      <c r="R43" s="68">
        <v>6.176154672395274</v>
      </c>
      <c r="S43" s="162">
        <v>4.6186895810955964</v>
      </c>
      <c r="U43" s="381"/>
    </row>
    <row r="44" spans="1:21" s="110" customFormat="1" ht="13.5" customHeight="1" x14ac:dyDescent="0.15">
      <c r="A44" s="369"/>
      <c r="B44" s="108" t="s">
        <v>51</v>
      </c>
      <c r="C44" s="120"/>
      <c r="D44" s="342">
        <v>290</v>
      </c>
      <c r="E44" s="94">
        <v>194</v>
      </c>
      <c r="F44" s="95">
        <v>61</v>
      </c>
      <c r="G44" s="95">
        <v>18</v>
      </c>
      <c r="H44" s="95">
        <v>1</v>
      </c>
      <c r="I44" s="95">
        <v>1</v>
      </c>
      <c r="J44" s="96">
        <v>15</v>
      </c>
      <c r="L44" s="380">
        <f>SUMPRODUCT(E$4:I$4,E44:I44)/SUM(E44:I44)</f>
        <v>4.621818181818182</v>
      </c>
      <c r="N44" s="107">
        <v>18</v>
      </c>
      <c r="O44" s="95">
        <v>65</v>
      </c>
      <c r="P44" s="95">
        <v>98</v>
      </c>
      <c r="Q44" s="95">
        <v>58</v>
      </c>
      <c r="R44" s="95">
        <v>21</v>
      </c>
      <c r="S44" s="96">
        <v>30</v>
      </c>
      <c r="T44" s="137"/>
      <c r="U44" s="380">
        <f>SUMPRODUCT(N$4:R$4,N44:R44)/SUM(N44:R44)</f>
        <v>3.0038461538461538</v>
      </c>
    </row>
    <row r="45" spans="1:21" ht="13.5" customHeight="1" x14ac:dyDescent="0.15">
      <c r="A45" s="369"/>
      <c r="B45" s="10"/>
      <c r="C45" s="24"/>
      <c r="D45" s="341"/>
      <c r="E45" s="67">
        <v>66.896551724137936</v>
      </c>
      <c r="F45" s="68">
        <v>21.03448275862069</v>
      </c>
      <c r="G45" s="68">
        <v>6.2068965517241379</v>
      </c>
      <c r="H45" s="68">
        <v>0.34482758620689657</v>
      </c>
      <c r="I45" s="68">
        <v>0.34482758620689657</v>
      </c>
      <c r="J45" s="162">
        <v>5.1724137931034484</v>
      </c>
      <c r="L45" s="381"/>
      <c r="N45" s="80">
        <v>6.2068965517241379</v>
      </c>
      <c r="O45" s="68">
        <v>22.413793103448278</v>
      </c>
      <c r="P45" s="68">
        <v>33.793103448275865</v>
      </c>
      <c r="Q45" s="68">
        <v>20</v>
      </c>
      <c r="R45" s="68">
        <v>7.2413793103448283</v>
      </c>
      <c r="S45" s="162">
        <v>10.344827586206897</v>
      </c>
      <c r="U45" s="381"/>
    </row>
    <row r="46" spans="1:21" s="110" customFormat="1" ht="13.5" customHeight="1" x14ac:dyDescent="0.15">
      <c r="A46" s="369"/>
      <c r="B46" s="108" t="s">
        <v>360</v>
      </c>
      <c r="C46" s="120"/>
      <c r="D46" s="342">
        <v>101</v>
      </c>
      <c r="E46" s="94">
        <v>48</v>
      </c>
      <c r="F46" s="95">
        <v>25</v>
      </c>
      <c r="G46" s="95">
        <v>6</v>
      </c>
      <c r="H46" s="95">
        <v>1</v>
      </c>
      <c r="I46" s="95">
        <v>1</v>
      </c>
      <c r="J46" s="96">
        <v>20</v>
      </c>
      <c r="L46" s="380">
        <f>SUMPRODUCT(E$4:I$4,E46:I46)/SUM(E46:I46)</f>
        <v>4.4567901234567904</v>
      </c>
      <c r="N46" s="107">
        <v>8</v>
      </c>
      <c r="O46" s="95">
        <v>21</v>
      </c>
      <c r="P46" s="95">
        <v>34</v>
      </c>
      <c r="Q46" s="95">
        <v>11</v>
      </c>
      <c r="R46" s="95">
        <v>0</v>
      </c>
      <c r="S46" s="96">
        <v>27</v>
      </c>
      <c r="T46" s="137"/>
      <c r="U46" s="380">
        <f>SUMPRODUCT(N$4:R$4,N46:R46)/SUM(N46:R46)</f>
        <v>3.3513513513513513</v>
      </c>
    </row>
    <row r="47" spans="1:21" ht="13.5" customHeight="1" thickBot="1" x14ac:dyDescent="0.2">
      <c r="A47" s="370"/>
      <c r="B47" s="21"/>
      <c r="C47" s="26"/>
      <c r="D47" s="343"/>
      <c r="E47" s="70">
        <v>47.524752475247524</v>
      </c>
      <c r="F47" s="71">
        <v>24.752475247524753</v>
      </c>
      <c r="G47" s="71">
        <v>5.9405940594059405</v>
      </c>
      <c r="H47" s="71">
        <v>0.99009900990099009</v>
      </c>
      <c r="I47" s="71">
        <v>0.99009900990099009</v>
      </c>
      <c r="J47" s="164">
        <v>19.801980198019802</v>
      </c>
      <c r="L47" s="383"/>
      <c r="N47" s="81">
        <v>7.9207920792079207</v>
      </c>
      <c r="O47" s="71">
        <v>20.792079207920793</v>
      </c>
      <c r="P47" s="71">
        <v>33.663366336633665</v>
      </c>
      <c r="Q47" s="71">
        <v>10.891089108910892</v>
      </c>
      <c r="R47" s="71">
        <v>0</v>
      </c>
      <c r="S47" s="164">
        <v>26.732673267326735</v>
      </c>
      <c r="U47" s="383"/>
    </row>
    <row r="48" spans="1:21" s="110" customFormat="1" ht="13.5" customHeight="1" x14ac:dyDescent="0.15">
      <c r="A48" s="369" t="s">
        <v>227</v>
      </c>
      <c r="B48" s="108" t="s">
        <v>53</v>
      </c>
      <c r="C48" s="120"/>
      <c r="D48" s="342">
        <v>144</v>
      </c>
      <c r="E48" s="94">
        <v>99</v>
      </c>
      <c r="F48" s="95">
        <v>37</v>
      </c>
      <c r="G48" s="95">
        <v>6</v>
      </c>
      <c r="H48" s="95">
        <v>1</v>
      </c>
      <c r="I48" s="95">
        <v>0</v>
      </c>
      <c r="J48" s="96">
        <v>1</v>
      </c>
      <c r="L48" s="382">
        <f>SUMPRODUCT(E$4:I$4,E48:I48)/SUM(E48:I48)</f>
        <v>4.6363636363636367</v>
      </c>
      <c r="N48" s="107">
        <v>10</v>
      </c>
      <c r="O48" s="95">
        <v>47</v>
      </c>
      <c r="P48" s="95">
        <v>52</v>
      </c>
      <c r="Q48" s="95">
        <v>22</v>
      </c>
      <c r="R48" s="95">
        <v>10</v>
      </c>
      <c r="S48" s="96">
        <v>3</v>
      </c>
      <c r="T48" s="137"/>
      <c r="U48" s="382">
        <f>SUMPRODUCT(N$4:R$4,N48:R48)/SUM(N48:R48)</f>
        <v>3.1773049645390072</v>
      </c>
    </row>
    <row r="49" spans="1:21" ht="13.5" customHeight="1" x14ac:dyDescent="0.15">
      <c r="A49" s="369"/>
      <c r="B49" s="10"/>
      <c r="C49" s="24"/>
      <c r="D49" s="341"/>
      <c r="E49" s="67">
        <v>68.75</v>
      </c>
      <c r="F49" s="68">
        <v>25.694444444444443</v>
      </c>
      <c r="G49" s="68">
        <v>4.1666666666666661</v>
      </c>
      <c r="H49" s="68">
        <v>0.69444444444444442</v>
      </c>
      <c r="I49" s="68">
        <v>0</v>
      </c>
      <c r="J49" s="162">
        <v>0.69444444444444442</v>
      </c>
      <c r="L49" s="381"/>
      <c r="N49" s="80">
        <v>6.9444444444444446</v>
      </c>
      <c r="O49" s="68">
        <v>32.638888888888893</v>
      </c>
      <c r="P49" s="68">
        <v>36.111111111111107</v>
      </c>
      <c r="Q49" s="68">
        <v>15.277777777777779</v>
      </c>
      <c r="R49" s="68">
        <v>6.9444444444444446</v>
      </c>
      <c r="S49" s="162">
        <v>2.083333333333333</v>
      </c>
      <c r="U49" s="381"/>
    </row>
    <row r="50" spans="1:21" s="110" customFormat="1" ht="13.5" customHeight="1" x14ac:dyDescent="0.15">
      <c r="A50" s="369"/>
      <c r="B50" s="108" t="s">
        <v>433</v>
      </c>
      <c r="C50" s="120"/>
      <c r="D50" s="342">
        <v>364</v>
      </c>
      <c r="E50" s="94">
        <v>236</v>
      </c>
      <c r="F50" s="95">
        <v>104</v>
      </c>
      <c r="G50" s="95">
        <v>16</v>
      </c>
      <c r="H50" s="95">
        <v>3</v>
      </c>
      <c r="I50" s="95">
        <v>0</v>
      </c>
      <c r="J50" s="96">
        <v>5</v>
      </c>
      <c r="L50" s="380">
        <f>SUMPRODUCT(E$4:I$4,E50:I50)/SUM(E50:I50)</f>
        <v>4.5961002785515319</v>
      </c>
      <c r="N50" s="107">
        <v>12</v>
      </c>
      <c r="O50" s="95">
        <v>78</v>
      </c>
      <c r="P50" s="95">
        <v>168</v>
      </c>
      <c r="Q50" s="95">
        <v>73</v>
      </c>
      <c r="R50" s="95">
        <v>26</v>
      </c>
      <c r="S50" s="96">
        <v>7</v>
      </c>
      <c r="T50" s="137"/>
      <c r="U50" s="380">
        <f>SUMPRODUCT(N$4:R$4,N50:R50)/SUM(N50:R50)</f>
        <v>2.9355742296918765</v>
      </c>
    </row>
    <row r="51" spans="1:21" ht="13.5" customHeight="1" x14ac:dyDescent="0.15">
      <c r="A51" s="369"/>
      <c r="B51" s="10"/>
      <c r="C51" s="24"/>
      <c r="D51" s="341"/>
      <c r="E51" s="67">
        <v>64.835164835164832</v>
      </c>
      <c r="F51" s="68">
        <v>28.571428571428569</v>
      </c>
      <c r="G51" s="68">
        <v>4.395604395604396</v>
      </c>
      <c r="H51" s="68">
        <v>0.82417582417582425</v>
      </c>
      <c r="I51" s="68">
        <v>0</v>
      </c>
      <c r="J51" s="162">
        <v>1.3736263736263736</v>
      </c>
      <c r="L51" s="381"/>
      <c r="N51" s="80">
        <v>3.296703296703297</v>
      </c>
      <c r="O51" s="68">
        <v>21.428571428571427</v>
      </c>
      <c r="P51" s="68">
        <v>46.153846153846153</v>
      </c>
      <c r="Q51" s="68">
        <v>20.054945054945055</v>
      </c>
      <c r="R51" s="68">
        <v>7.1428571428571423</v>
      </c>
      <c r="S51" s="162">
        <v>1.9230769230769231</v>
      </c>
      <c r="U51" s="381"/>
    </row>
    <row r="52" spans="1:21" s="110" customFormat="1" ht="13.5" customHeight="1" x14ac:dyDescent="0.15">
      <c r="A52" s="369"/>
      <c r="B52" s="108" t="s">
        <v>55</v>
      </c>
      <c r="C52" s="120"/>
      <c r="D52" s="342">
        <v>229</v>
      </c>
      <c r="E52" s="94">
        <v>162</v>
      </c>
      <c r="F52" s="95">
        <v>56</v>
      </c>
      <c r="G52" s="95">
        <v>7</v>
      </c>
      <c r="H52" s="95">
        <v>0</v>
      </c>
      <c r="I52" s="95">
        <v>0</v>
      </c>
      <c r="J52" s="96">
        <v>4</v>
      </c>
      <c r="L52" s="380">
        <f>SUMPRODUCT(E$4:I$4,E52:I52)/SUM(E52:I52)</f>
        <v>4.6888888888888891</v>
      </c>
      <c r="N52" s="107">
        <v>5</v>
      </c>
      <c r="O52" s="95">
        <v>43</v>
      </c>
      <c r="P52" s="95">
        <v>96</v>
      </c>
      <c r="Q52" s="95">
        <v>60</v>
      </c>
      <c r="R52" s="95">
        <v>20</v>
      </c>
      <c r="S52" s="96">
        <v>5</v>
      </c>
      <c r="T52" s="137"/>
      <c r="U52" s="380">
        <f>SUMPRODUCT(N$4:R$4,N52:R52)/SUM(N52:R52)</f>
        <v>2.7901785714285716</v>
      </c>
    </row>
    <row r="53" spans="1:21" ht="13.5" customHeight="1" x14ac:dyDescent="0.15">
      <c r="A53" s="369"/>
      <c r="B53" s="10"/>
      <c r="C53" s="24"/>
      <c r="D53" s="341"/>
      <c r="E53" s="67">
        <v>70.742358078602621</v>
      </c>
      <c r="F53" s="68">
        <v>24.454148471615721</v>
      </c>
      <c r="G53" s="68">
        <v>3.0567685589519651</v>
      </c>
      <c r="H53" s="68">
        <v>0</v>
      </c>
      <c r="I53" s="68">
        <v>0</v>
      </c>
      <c r="J53" s="162">
        <v>1.7467248908296942</v>
      </c>
      <c r="L53" s="381"/>
      <c r="N53" s="80">
        <v>2.1834061135371177</v>
      </c>
      <c r="O53" s="68">
        <v>18.777292576419214</v>
      </c>
      <c r="P53" s="68">
        <v>41.921397379912662</v>
      </c>
      <c r="Q53" s="68">
        <v>26.200873362445414</v>
      </c>
      <c r="R53" s="68">
        <v>8.7336244541484707</v>
      </c>
      <c r="S53" s="162">
        <v>2.1834061135371177</v>
      </c>
      <c r="U53" s="381"/>
    </row>
    <row r="54" spans="1:21" s="110" customFormat="1" ht="13.5" customHeight="1" x14ac:dyDescent="0.15">
      <c r="A54" s="369"/>
      <c r="B54" s="108" t="s">
        <v>57</v>
      </c>
      <c r="C54" s="120"/>
      <c r="D54" s="342">
        <v>173</v>
      </c>
      <c r="E54" s="94">
        <v>132</v>
      </c>
      <c r="F54" s="95">
        <v>36</v>
      </c>
      <c r="G54" s="95">
        <v>2</v>
      </c>
      <c r="H54" s="95">
        <v>0</v>
      </c>
      <c r="I54" s="95">
        <v>0</v>
      </c>
      <c r="J54" s="96">
        <v>3</v>
      </c>
      <c r="L54" s="380">
        <f>SUMPRODUCT(E$4:I$4,E54:I54)/SUM(E54:I54)</f>
        <v>4.7647058823529411</v>
      </c>
      <c r="N54" s="107">
        <v>12</v>
      </c>
      <c r="O54" s="95">
        <v>52</v>
      </c>
      <c r="P54" s="95">
        <v>57</v>
      </c>
      <c r="Q54" s="95">
        <v>36</v>
      </c>
      <c r="R54" s="95">
        <v>13</v>
      </c>
      <c r="S54" s="96">
        <v>3</v>
      </c>
      <c r="T54" s="137"/>
      <c r="U54" s="380">
        <f>SUMPRODUCT(N$4:R$4,N54:R54)/SUM(N54:R54)</f>
        <v>3.0823529411764707</v>
      </c>
    </row>
    <row r="55" spans="1:21" ht="13.5" customHeight="1" x14ac:dyDescent="0.15">
      <c r="A55" s="369"/>
      <c r="B55" s="10"/>
      <c r="C55" s="24"/>
      <c r="D55" s="341"/>
      <c r="E55" s="67">
        <v>76.300578034682076</v>
      </c>
      <c r="F55" s="68">
        <v>20.809248554913296</v>
      </c>
      <c r="G55" s="68">
        <v>1.1560693641618496</v>
      </c>
      <c r="H55" s="68">
        <v>0</v>
      </c>
      <c r="I55" s="68">
        <v>0</v>
      </c>
      <c r="J55" s="162">
        <v>1.7341040462427744</v>
      </c>
      <c r="L55" s="381"/>
      <c r="N55" s="80">
        <v>6.9364161849710975</v>
      </c>
      <c r="O55" s="68">
        <v>30.057803468208093</v>
      </c>
      <c r="P55" s="68">
        <v>32.947976878612714</v>
      </c>
      <c r="Q55" s="68">
        <v>20.809248554913296</v>
      </c>
      <c r="R55" s="68">
        <v>7.5144508670520231</v>
      </c>
      <c r="S55" s="162">
        <v>1.7341040462427744</v>
      </c>
      <c r="U55" s="381"/>
    </row>
    <row r="56" spans="1:21" s="110" customFormat="1" ht="13.5" customHeight="1" x14ac:dyDescent="0.15">
      <c r="A56" s="369"/>
      <c r="B56" s="108" t="s">
        <v>59</v>
      </c>
      <c r="C56" s="120"/>
      <c r="D56" s="342">
        <v>445</v>
      </c>
      <c r="E56" s="94">
        <v>330</v>
      </c>
      <c r="F56" s="95">
        <v>98</v>
      </c>
      <c r="G56" s="95">
        <v>11</v>
      </c>
      <c r="H56" s="95">
        <v>1</v>
      </c>
      <c r="I56" s="95">
        <v>0</v>
      </c>
      <c r="J56" s="96">
        <v>5</v>
      </c>
      <c r="L56" s="380">
        <f>SUMPRODUCT(E$4:I$4,E56:I56)/SUM(E56:I56)</f>
        <v>4.7204545454545457</v>
      </c>
      <c r="N56" s="107">
        <v>23</v>
      </c>
      <c r="O56" s="95">
        <v>126</v>
      </c>
      <c r="P56" s="95">
        <v>156</v>
      </c>
      <c r="Q56" s="95">
        <v>91</v>
      </c>
      <c r="R56" s="95">
        <v>34</v>
      </c>
      <c r="S56" s="96">
        <v>15</v>
      </c>
      <c r="T56" s="137"/>
      <c r="U56" s="380">
        <f>SUMPRODUCT(N$4:R$4,N56:R56)/SUM(N56:R56)</f>
        <v>3.0302325581395348</v>
      </c>
    </row>
    <row r="57" spans="1:21" ht="13.5" customHeight="1" x14ac:dyDescent="0.15">
      <c r="A57" s="369"/>
      <c r="B57" s="10"/>
      <c r="C57" s="24"/>
      <c r="D57" s="341"/>
      <c r="E57" s="67">
        <v>74.157303370786522</v>
      </c>
      <c r="F57" s="68">
        <v>22.022471910112358</v>
      </c>
      <c r="G57" s="68">
        <v>2.4719101123595504</v>
      </c>
      <c r="H57" s="68">
        <v>0.22471910112359553</v>
      </c>
      <c r="I57" s="68">
        <v>0</v>
      </c>
      <c r="J57" s="162">
        <v>1.1235955056179776</v>
      </c>
      <c r="L57" s="381"/>
      <c r="N57" s="80">
        <v>5.1685393258426959</v>
      </c>
      <c r="O57" s="68">
        <v>28.314606741573034</v>
      </c>
      <c r="P57" s="68">
        <v>35.056179775280896</v>
      </c>
      <c r="Q57" s="68">
        <v>20.44943820224719</v>
      </c>
      <c r="R57" s="68">
        <v>7.6404494382022472</v>
      </c>
      <c r="S57" s="162">
        <v>3.3707865168539324</v>
      </c>
      <c r="U57" s="381"/>
    </row>
    <row r="58" spans="1:21" s="110" customFormat="1" ht="13.5" customHeight="1" x14ac:dyDescent="0.15">
      <c r="A58" s="369"/>
      <c r="B58" s="108" t="s">
        <v>61</v>
      </c>
      <c r="C58" s="120"/>
      <c r="D58" s="342">
        <v>214</v>
      </c>
      <c r="E58" s="94">
        <v>143</v>
      </c>
      <c r="F58" s="95">
        <v>63</v>
      </c>
      <c r="G58" s="95">
        <v>6</v>
      </c>
      <c r="H58" s="95">
        <v>0</v>
      </c>
      <c r="I58" s="95">
        <v>0</v>
      </c>
      <c r="J58" s="96">
        <v>2</v>
      </c>
      <c r="L58" s="380">
        <f>SUMPRODUCT(E$4:I$4,E58:I58)/SUM(E58:I58)</f>
        <v>4.6462264150943398</v>
      </c>
      <c r="N58" s="107">
        <v>10</v>
      </c>
      <c r="O58" s="95">
        <v>54</v>
      </c>
      <c r="P58" s="95">
        <v>80</v>
      </c>
      <c r="Q58" s="95">
        <v>50</v>
      </c>
      <c r="R58" s="95">
        <v>13</v>
      </c>
      <c r="S58" s="96">
        <v>7</v>
      </c>
      <c r="T58" s="137"/>
      <c r="U58" s="380">
        <f>SUMPRODUCT(N$4:R$4,N58:R58)/SUM(N58:R58)</f>
        <v>2.9903381642512077</v>
      </c>
    </row>
    <row r="59" spans="1:21" ht="13.5" customHeight="1" x14ac:dyDescent="0.15">
      <c r="A59" s="369"/>
      <c r="B59" s="10"/>
      <c r="C59" s="24"/>
      <c r="D59" s="341"/>
      <c r="E59" s="67">
        <v>66.822429906542055</v>
      </c>
      <c r="F59" s="68">
        <v>29.439252336448597</v>
      </c>
      <c r="G59" s="68">
        <v>2.8037383177570092</v>
      </c>
      <c r="H59" s="68">
        <v>0</v>
      </c>
      <c r="I59" s="68">
        <v>0</v>
      </c>
      <c r="J59" s="162">
        <v>0.93457943925233633</v>
      </c>
      <c r="L59" s="381"/>
      <c r="N59" s="80">
        <v>4.6728971962616823</v>
      </c>
      <c r="O59" s="68">
        <v>25.233644859813083</v>
      </c>
      <c r="P59" s="68">
        <v>37.383177570093459</v>
      </c>
      <c r="Q59" s="68">
        <v>23.364485981308412</v>
      </c>
      <c r="R59" s="68">
        <v>6.0747663551401869</v>
      </c>
      <c r="S59" s="162">
        <v>3.2710280373831773</v>
      </c>
      <c r="U59" s="381"/>
    </row>
    <row r="60" spans="1:21" s="110" customFormat="1" ht="13.5" customHeight="1" x14ac:dyDescent="0.15">
      <c r="A60" s="369"/>
      <c r="B60" s="108" t="s">
        <v>63</v>
      </c>
      <c r="C60" s="120"/>
      <c r="D60" s="330">
        <v>133</v>
      </c>
      <c r="E60" s="94">
        <v>80</v>
      </c>
      <c r="F60" s="95">
        <v>29</v>
      </c>
      <c r="G60" s="95">
        <v>9</v>
      </c>
      <c r="H60" s="95">
        <v>0</v>
      </c>
      <c r="I60" s="95">
        <v>0</v>
      </c>
      <c r="J60" s="96">
        <v>15</v>
      </c>
      <c r="L60" s="380">
        <f>SUMPRODUCT(E$4:I$4,E60:I60)/SUM(E60:I60)</f>
        <v>4.601694915254237</v>
      </c>
      <c r="N60" s="107">
        <v>12</v>
      </c>
      <c r="O60" s="95">
        <v>30</v>
      </c>
      <c r="P60" s="95">
        <v>40</v>
      </c>
      <c r="Q60" s="95">
        <v>24</v>
      </c>
      <c r="R60" s="95">
        <v>1</v>
      </c>
      <c r="S60" s="96">
        <v>26</v>
      </c>
      <c r="T60" s="137"/>
      <c r="U60" s="380">
        <f>SUMPRODUCT(N$4:R$4,N60:R60)/SUM(N60:R60)</f>
        <v>3.2616822429906542</v>
      </c>
    </row>
    <row r="61" spans="1:21" ht="13.5" customHeight="1" x14ac:dyDescent="0.15">
      <c r="A61" s="369"/>
      <c r="B61" s="10"/>
      <c r="C61" s="24"/>
      <c r="D61" s="341"/>
      <c r="E61" s="67">
        <v>60.150375939849624</v>
      </c>
      <c r="F61" s="68">
        <v>21.804511278195488</v>
      </c>
      <c r="G61" s="68">
        <v>6.7669172932330826</v>
      </c>
      <c r="H61" s="68">
        <v>0</v>
      </c>
      <c r="I61" s="68">
        <v>0</v>
      </c>
      <c r="J61" s="162">
        <v>11.278195488721805</v>
      </c>
      <c r="L61" s="381"/>
      <c r="N61" s="80">
        <v>9.0225563909774422</v>
      </c>
      <c r="O61" s="68">
        <v>22.556390977443609</v>
      </c>
      <c r="P61" s="68">
        <v>30.075187969924812</v>
      </c>
      <c r="Q61" s="68">
        <v>18.045112781954884</v>
      </c>
      <c r="R61" s="68">
        <v>0.75187969924812026</v>
      </c>
      <c r="S61" s="162">
        <v>19.548872180451127</v>
      </c>
      <c r="U61" s="381"/>
    </row>
    <row r="62" spans="1:21" s="110" customFormat="1" ht="13.5" customHeight="1" x14ac:dyDescent="0.15">
      <c r="A62" s="369"/>
      <c r="B62" s="108" t="s">
        <v>65</v>
      </c>
      <c r="C62" s="120"/>
      <c r="D62" s="330">
        <v>497</v>
      </c>
      <c r="E62" s="94">
        <v>319</v>
      </c>
      <c r="F62" s="95">
        <v>132</v>
      </c>
      <c r="G62" s="95">
        <v>19</v>
      </c>
      <c r="H62" s="95">
        <v>1</v>
      </c>
      <c r="I62" s="95">
        <v>2</v>
      </c>
      <c r="J62" s="96">
        <v>24</v>
      </c>
      <c r="L62" s="380">
        <f>SUMPRODUCT(E$4:I$4,E62:I62)/SUM(E62:I62)</f>
        <v>4.617336152219873</v>
      </c>
      <c r="N62" s="107">
        <v>25</v>
      </c>
      <c r="O62" s="95">
        <v>156</v>
      </c>
      <c r="P62" s="95">
        <v>171</v>
      </c>
      <c r="Q62" s="95">
        <v>88</v>
      </c>
      <c r="R62" s="95">
        <v>14</v>
      </c>
      <c r="S62" s="96">
        <v>43</v>
      </c>
      <c r="T62" s="137"/>
      <c r="U62" s="380">
        <f>SUMPRODUCT(N$4:R$4,N62:R62)/SUM(N62:R62)</f>
        <v>3.1982378854625551</v>
      </c>
    </row>
    <row r="63" spans="1:21" ht="13.5" customHeight="1" x14ac:dyDescent="0.15">
      <c r="A63" s="369"/>
      <c r="B63" s="10"/>
      <c r="C63" s="24"/>
      <c r="D63" s="341"/>
      <c r="E63" s="67">
        <v>64.185110663983906</v>
      </c>
      <c r="F63" s="68">
        <v>26.559356136820927</v>
      </c>
      <c r="G63" s="68">
        <v>3.8229376257545273</v>
      </c>
      <c r="H63" s="68">
        <v>0.2012072434607646</v>
      </c>
      <c r="I63" s="68">
        <v>0.4024144869215292</v>
      </c>
      <c r="J63" s="162">
        <v>4.8289738430583498</v>
      </c>
      <c r="L63" s="381"/>
      <c r="N63" s="80">
        <v>5.0301810865191152</v>
      </c>
      <c r="O63" s="68">
        <v>31.388329979879277</v>
      </c>
      <c r="P63" s="68">
        <v>34.406438631790742</v>
      </c>
      <c r="Q63" s="68">
        <v>17.706237424547282</v>
      </c>
      <c r="R63" s="68">
        <v>2.8169014084507045</v>
      </c>
      <c r="S63" s="162">
        <v>8.6519114688128766</v>
      </c>
      <c r="U63" s="381"/>
    </row>
    <row r="64" spans="1:21" s="110" customFormat="1" ht="13.5" customHeight="1" x14ac:dyDescent="0.15">
      <c r="A64" s="369"/>
      <c r="B64" s="108" t="s">
        <v>66</v>
      </c>
      <c r="C64" s="120"/>
      <c r="D64" s="342">
        <v>688</v>
      </c>
      <c r="E64" s="94">
        <v>460</v>
      </c>
      <c r="F64" s="95">
        <v>164</v>
      </c>
      <c r="G64" s="95">
        <v>21</v>
      </c>
      <c r="H64" s="95">
        <v>1</v>
      </c>
      <c r="I64" s="95">
        <v>1</v>
      </c>
      <c r="J64" s="96">
        <v>41</v>
      </c>
      <c r="L64" s="380">
        <f>SUMPRODUCT(E$4:I$4,E64:I64)/SUM(E64:I64)</f>
        <v>4.6707882534775891</v>
      </c>
      <c r="N64" s="107">
        <v>29</v>
      </c>
      <c r="O64" s="95">
        <v>182</v>
      </c>
      <c r="P64" s="95">
        <v>245</v>
      </c>
      <c r="Q64" s="95">
        <v>126</v>
      </c>
      <c r="R64" s="95">
        <v>45</v>
      </c>
      <c r="S64" s="96">
        <v>61</v>
      </c>
      <c r="T64" s="137"/>
      <c r="U64" s="380">
        <f>SUMPRODUCT(N$4:R$4,N64:R64)/SUM(N64:R64)</f>
        <v>3.0382775119617227</v>
      </c>
    </row>
    <row r="65" spans="1:21" ht="13.5" customHeight="1" thickBot="1" x14ac:dyDescent="0.2">
      <c r="A65" s="370"/>
      <c r="B65" s="21"/>
      <c r="C65" s="26"/>
      <c r="D65" s="343"/>
      <c r="E65" s="70">
        <v>66.860465116279073</v>
      </c>
      <c r="F65" s="71">
        <v>23.837209302325583</v>
      </c>
      <c r="G65" s="71">
        <v>3.0523255813953485</v>
      </c>
      <c r="H65" s="71">
        <v>0.14534883720930233</v>
      </c>
      <c r="I65" s="71">
        <v>0.14534883720930233</v>
      </c>
      <c r="J65" s="164">
        <v>5.9593023255813957</v>
      </c>
      <c r="L65" s="383"/>
      <c r="N65" s="81">
        <v>4.2151162790697674</v>
      </c>
      <c r="O65" s="71">
        <v>26.453488372093027</v>
      </c>
      <c r="P65" s="71">
        <v>35.610465116279073</v>
      </c>
      <c r="Q65" s="71">
        <v>18.313953488372093</v>
      </c>
      <c r="R65" s="71">
        <v>6.5406976744186052</v>
      </c>
      <c r="S65" s="164">
        <v>8.8662790697674421</v>
      </c>
      <c r="U65" s="383"/>
    </row>
    <row r="66" spans="1:21" s="110" customFormat="1" ht="13.5" customHeight="1" x14ac:dyDescent="0.15">
      <c r="A66" s="367" t="s">
        <v>73</v>
      </c>
      <c r="B66" s="108" t="s">
        <v>67</v>
      </c>
      <c r="C66" s="120"/>
      <c r="D66" s="342">
        <v>1507</v>
      </c>
      <c r="E66" s="94">
        <v>1011</v>
      </c>
      <c r="F66" s="95">
        <v>385</v>
      </c>
      <c r="G66" s="95">
        <v>58</v>
      </c>
      <c r="H66" s="95">
        <v>4</v>
      </c>
      <c r="I66" s="95">
        <v>2</v>
      </c>
      <c r="J66" s="96">
        <v>47</v>
      </c>
      <c r="L66" s="382">
        <f>SUMPRODUCT(E$4:I$4,E66:I66)/SUM(E66:I66)</f>
        <v>4.6431506849315065</v>
      </c>
      <c r="N66" s="107">
        <v>63</v>
      </c>
      <c r="O66" s="95">
        <v>391</v>
      </c>
      <c r="P66" s="95">
        <v>564</v>
      </c>
      <c r="Q66" s="95">
        <v>303</v>
      </c>
      <c r="R66" s="95">
        <v>107</v>
      </c>
      <c r="S66" s="96">
        <v>79</v>
      </c>
      <c r="T66" s="137"/>
      <c r="U66" s="382">
        <f>SUMPRODUCT(N$4:R$4,N66:R66)/SUM(N66:R66)</f>
        <v>3</v>
      </c>
    </row>
    <row r="67" spans="1:21" ht="13.5" customHeight="1" x14ac:dyDescent="0.15">
      <c r="A67" s="369"/>
      <c r="B67" s="10" t="s">
        <v>68</v>
      </c>
      <c r="C67" s="24"/>
      <c r="D67" s="341"/>
      <c r="E67" s="67">
        <v>67.086927670869272</v>
      </c>
      <c r="F67" s="68">
        <v>25.547445255474454</v>
      </c>
      <c r="G67" s="68">
        <v>3.8487060384870606</v>
      </c>
      <c r="H67" s="68">
        <v>0.26542800265428002</v>
      </c>
      <c r="I67" s="68">
        <v>0.13271400132714001</v>
      </c>
      <c r="J67" s="162">
        <v>3.1187790311877901</v>
      </c>
      <c r="L67" s="381"/>
      <c r="N67" s="80">
        <v>4.1804910418049106</v>
      </c>
      <c r="O67" s="68">
        <v>25.94558725945587</v>
      </c>
      <c r="P67" s="68">
        <v>37.425348374253488</v>
      </c>
      <c r="Q67" s="68">
        <v>20.106171201061713</v>
      </c>
      <c r="R67" s="68">
        <v>7.1001990710019909</v>
      </c>
      <c r="S67" s="162">
        <v>5.2422030524220311</v>
      </c>
      <c r="U67" s="381"/>
    </row>
    <row r="68" spans="1:21" s="110" customFormat="1" ht="13.5" customHeight="1" x14ac:dyDescent="0.15">
      <c r="A68" s="369"/>
      <c r="B68" s="108" t="s">
        <v>69</v>
      </c>
      <c r="C68" s="120"/>
      <c r="D68" s="342">
        <v>1187</v>
      </c>
      <c r="E68" s="94">
        <v>825</v>
      </c>
      <c r="F68" s="95">
        <v>286</v>
      </c>
      <c r="G68" s="95">
        <v>31</v>
      </c>
      <c r="H68" s="95">
        <v>3</v>
      </c>
      <c r="I68" s="95">
        <v>0</v>
      </c>
      <c r="J68" s="96">
        <v>42</v>
      </c>
      <c r="L68" s="380">
        <f>SUMPRODUCT(E$4:I$4,E68:I68)/SUM(E68:I68)</f>
        <v>4.6882096069868995</v>
      </c>
      <c r="N68" s="107">
        <v>60</v>
      </c>
      <c r="O68" s="95">
        <v>312</v>
      </c>
      <c r="P68" s="95">
        <v>446</v>
      </c>
      <c r="Q68" s="95">
        <v>241</v>
      </c>
      <c r="R68" s="95">
        <v>59</v>
      </c>
      <c r="S68" s="96">
        <v>69</v>
      </c>
      <c r="T68" s="137"/>
      <c r="U68" s="380">
        <f>SUMPRODUCT(N$4:R$4,N68:R68)/SUM(N68:R68)</f>
        <v>3.0652951699463329</v>
      </c>
    </row>
    <row r="69" spans="1:21" ht="13.5" customHeight="1" x14ac:dyDescent="0.15">
      <c r="A69" s="369"/>
      <c r="B69" s="10" t="s">
        <v>70</v>
      </c>
      <c r="C69" s="24"/>
      <c r="D69" s="341"/>
      <c r="E69" s="67">
        <v>69.502948609941029</v>
      </c>
      <c r="F69" s="68">
        <v>24.094355518112888</v>
      </c>
      <c r="G69" s="68">
        <v>2.611625947767481</v>
      </c>
      <c r="H69" s="68">
        <v>0.25273799494524007</v>
      </c>
      <c r="I69" s="68">
        <v>0</v>
      </c>
      <c r="J69" s="162">
        <v>3.5383319292333613</v>
      </c>
      <c r="L69" s="381"/>
      <c r="N69" s="80">
        <v>5.0547598989048019</v>
      </c>
      <c r="O69" s="68">
        <v>26.284751474304969</v>
      </c>
      <c r="P69" s="68">
        <v>37.573715248525694</v>
      </c>
      <c r="Q69" s="68">
        <v>20.303285593934291</v>
      </c>
      <c r="R69" s="68">
        <v>4.9705139005897223</v>
      </c>
      <c r="S69" s="162">
        <v>5.812973883740522</v>
      </c>
      <c r="U69" s="381"/>
    </row>
    <row r="70" spans="1:21" s="110" customFormat="1" ht="13.5" customHeight="1" x14ac:dyDescent="0.15">
      <c r="A70" s="369"/>
      <c r="B70" s="108" t="s">
        <v>361</v>
      </c>
      <c r="C70" s="120"/>
      <c r="D70" s="342">
        <v>18</v>
      </c>
      <c r="E70" s="94">
        <v>6</v>
      </c>
      <c r="F70" s="95">
        <v>3</v>
      </c>
      <c r="G70" s="95">
        <v>2</v>
      </c>
      <c r="H70" s="95">
        <v>0</v>
      </c>
      <c r="I70" s="95">
        <v>1</v>
      </c>
      <c r="J70" s="96">
        <v>6</v>
      </c>
      <c r="L70" s="380">
        <f>SUMPRODUCT(E$4:I$4,E70:I70)/SUM(E70:I70)</f>
        <v>4.083333333333333</v>
      </c>
      <c r="N70" s="107">
        <v>0</v>
      </c>
      <c r="O70" s="95">
        <v>6</v>
      </c>
      <c r="P70" s="95">
        <v>2</v>
      </c>
      <c r="Q70" s="95">
        <v>0</v>
      </c>
      <c r="R70" s="95">
        <v>0</v>
      </c>
      <c r="S70" s="96">
        <v>10</v>
      </c>
      <c r="T70" s="137"/>
      <c r="U70" s="380">
        <f>SUMPRODUCT(N$4:R$4,N70:R70)/SUM(N70:R70)</f>
        <v>3.75</v>
      </c>
    </row>
    <row r="71" spans="1:21" ht="13.5" customHeight="1" thickBot="1" x14ac:dyDescent="0.2">
      <c r="A71" s="370"/>
      <c r="B71" s="21"/>
      <c r="C71" s="26"/>
      <c r="D71" s="343"/>
      <c r="E71" s="70">
        <v>33.333333333333329</v>
      </c>
      <c r="F71" s="71">
        <v>16.666666666666664</v>
      </c>
      <c r="G71" s="71">
        <v>11.111111111111111</v>
      </c>
      <c r="H71" s="71">
        <v>0</v>
      </c>
      <c r="I71" s="71">
        <v>5.5555555555555554</v>
      </c>
      <c r="J71" s="164">
        <v>33.333333333333329</v>
      </c>
      <c r="L71" s="383"/>
      <c r="N71" s="81">
        <v>0</v>
      </c>
      <c r="O71" s="71">
        <v>33.333333333333329</v>
      </c>
      <c r="P71" s="71">
        <v>11.111111111111111</v>
      </c>
      <c r="Q71" s="71">
        <v>0</v>
      </c>
      <c r="R71" s="71">
        <v>0</v>
      </c>
      <c r="S71" s="164">
        <v>55.555555555555557</v>
      </c>
      <c r="U71" s="383"/>
    </row>
    <row r="72" spans="1:21" s="110" customFormat="1" ht="13.5" customHeight="1" x14ac:dyDescent="0.15">
      <c r="A72" s="367" t="s">
        <v>510</v>
      </c>
      <c r="B72" s="108" t="s">
        <v>511</v>
      </c>
      <c r="C72" s="120"/>
      <c r="D72" s="342">
        <v>1212</v>
      </c>
      <c r="E72" s="94">
        <v>810</v>
      </c>
      <c r="F72" s="95">
        <v>331</v>
      </c>
      <c r="G72" s="95">
        <v>41</v>
      </c>
      <c r="H72" s="95">
        <v>4</v>
      </c>
      <c r="I72" s="95">
        <v>0</v>
      </c>
      <c r="J72" s="96">
        <v>26</v>
      </c>
      <c r="L72" s="382">
        <f>SUMPRODUCT(E$4:I$4,E72:I72)/SUM(E72:I72)</f>
        <v>4.6416526138279934</v>
      </c>
      <c r="N72" s="107">
        <v>44</v>
      </c>
      <c r="O72" s="95">
        <v>303</v>
      </c>
      <c r="P72" s="95">
        <v>465</v>
      </c>
      <c r="Q72" s="95">
        <v>265</v>
      </c>
      <c r="R72" s="95">
        <v>93</v>
      </c>
      <c r="S72" s="96">
        <v>42</v>
      </c>
      <c r="T72" s="137"/>
      <c r="U72" s="382">
        <f>SUMPRODUCT(N$4:R$4,N72:R72)/SUM(N72:R72)</f>
        <v>2.9487179487179489</v>
      </c>
    </row>
    <row r="73" spans="1:21" ht="13.5" customHeight="1" x14ac:dyDescent="0.15">
      <c r="A73" s="367"/>
      <c r="B73" s="10" t="s">
        <v>512</v>
      </c>
      <c r="C73" s="24"/>
      <c r="D73" s="341"/>
      <c r="E73" s="67">
        <v>66.831683168316829</v>
      </c>
      <c r="F73" s="68">
        <v>27.310231023102311</v>
      </c>
      <c r="G73" s="68">
        <v>3.382838283828383</v>
      </c>
      <c r="H73" s="68">
        <v>0.33003300330033003</v>
      </c>
      <c r="I73" s="68">
        <v>0</v>
      </c>
      <c r="J73" s="162">
        <v>2.1452145214521452</v>
      </c>
      <c r="L73" s="381"/>
      <c r="N73" s="80">
        <v>3.6303630363036308</v>
      </c>
      <c r="O73" s="68">
        <v>25</v>
      </c>
      <c r="P73" s="68">
        <v>38.366336633663366</v>
      </c>
      <c r="Q73" s="68">
        <v>21.864686468646866</v>
      </c>
      <c r="R73" s="68">
        <v>7.673267326732673</v>
      </c>
      <c r="S73" s="162">
        <v>3.4653465346534658</v>
      </c>
      <c r="U73" s="381"/>
    </row>
    <row r="74" spans="1:21" s="110" customFormat="1" ht="13.5" customHeight="1" x14ac:dyDescent="0.15">
      <c r="A74" s="367"/>
      <c r="B74" s="108" t="s">
        <v>513</v>
      </c>
      <c r="C74" s="120"/>
      <c r="D74" s="342">
        <v>422</v>
      </c>
      <c r="E74" s="94">
        <v>305</v>
      </c>
      <c r="F74" s="95">
        <v>98</v>
      </c>
      <c r="G74" s="95">
        <v>11</v>
      </c>
      <c r="H74" s="95">
        <v>1</v>
      </c>
      <c r="I74" s="95">
        <v>0</v>
      </c>
      <c r="J74" s="96">
        <v>7</v>
      </c>
      <c r="L74" s="380">
        <f>SUMPRODUCT(E$4:I$4,E74:I74)/SUM(E74:I74)</f>
        <v>4.7036144578313257</v>
      </c>
      <c r="N74" s="107">
        <v>17</v>
      </c>
      <c r="O74" s="95">
        <v>99</v>
      </c>
      <c r="P74" s="95">
        <v>184</v>
      </c>
      <c r="Q74" s="95">
        <v>86</v>
      </c>
      <c r="R74" s="95">
        <v>25</v>
      </c>
      <c r="S74" s="96">
        <v>11</v>
      </c>
      <c r="T74" s="137"/>
      <c r="U74" s="380">
        <f>SUMPRODUCT(N$4:R$4,N74:R74)/SUM(N74:R74)</f>
        <v>2.9927007299270074</v>
      </c>
    </row>
    <row r="75" spans="1:21" ht="13.5" customHeight="1" x14ac:dyDescent="0.15">
      <c r="A75" s="367"/>
      <c r="B75" s="10" t="s">
        <v>512</v>
      </c>
      <c r="C75" s="24"/>
      <c r="D75" s="341"/>
      <c r="E75" s="67">
        <v>72.274881516587669</v>
      </c>
      <c r="F75" s="68">
        <v>23.222748815165879</v>
      </c>
      <c r="G75" s="68">
        <v>2.6066350710900474</v>
      </c>
      <c r="H75" s="68">
        <v>0.23696682464454977</v>
      </c>
      <c r="I75" s="68">
        <v>0</v>
      </c>
      <c r="J75" s="162">
        <v>1.6587677725118484</v>
      </c>
      <c r="L75" s="381"/>
      <c r="N75" s="80">
        <v>4.028436018957346</v>
      </c>
      <c r="O75" s="68">
        <v>23.459715639810426</v>
      </c>
      <c r="P75" s="68">
        <v>43.601895734597157</v>
      </c>
      <c r="Q75" s="68">
        <v>20.379146919431278</v>
      </c>
      <c r="R75" s="68">
        <v>5.9241706161137442</v>
      </c>
      <c r="S75" s="162">
        <v>2.6066350710900474</v>
      </c>
      <c r="U75" s="381"/>
    </row>
    <row r="76" spans="1:21" s="110" customFormat="1" ht="13.5" customHeight="1" x14ac:dyDescent="0.15">
      <c r="A76" s="367"/>
      <c r="B76" s="108" t="s">
        <v>514</v>
      </c>
      <c r="C76" s="120"/>
      <c r="D76" s="342">
        <v>1078</v>
      </c>
      <c r="E76" s="94">
        <v>727</v>
      </c>
      <c r="F76" s="95">
        <v>245</v>
      </c>
      <c r="G76" s="95">
        <v>39</v>
      </c>
      <c r="H76" s="95">
        <v>2</v>
      </c>
      <c r="I76" s="95">
        <v>3</v>
      </c>
      <c r="J76" s="96">
        <v>62</v>
      </c>
      <c r="L76" s="380">
        <f>SUMPRODUCT(E$4:I$4,E76:I76)/SUM(E76:I76)</f>
        <v>4.6643700787401574</v>
      </c>
      <c r="N76" s="107">
        <v>62</v>
      </c>
      <c r="O76" s="95">
        <v>307</v>
      </c>
      <c r="P76" s="95">
        <v>363</v>
      </c>
      <c r="Q76" s="95">
        <v>193</v>
      </c>
      <c r="R76" s="95">
        <v>48</v>
      </c>
      <c r="S76" s="96">
        <v>105</v>
      </c>
      <c r="T76" s="137"/>
      <c r="U76" s="380">
        <f>SUMPRODUCT(N$4:R$4,N76:R76)/SUM(N76:R76)</f>
        <v>3.1459403905447072</v>
      </c>
    </row>
    <row r="77" spans="1:21" ht="13.5" customHeight="1" thickBot="1" x14ac:dyDescent="0.2">
      <c r="A77" s="368"/>
      <c r="B77" s="21"/>
      <c r="C77" s="26"/>
      <c r="D77" s="343"/>
      <c r="E77" s="70">
        <v>67.439703153988873</v>
      </c>
      <c r="F77" s="71">
        <v>22.727272727272727</v>
      </c>
      <c r="G77" s="71">
        <v>3.6178107606679033</v>
      </c>
      <c r="H77" s="71">
        <v>0.1855287569573284</v>
      </c>
      <c r="I77" s="71">
        <v>0.27829313543599254</v>
      </c>
      <c r="J77" s="164">
        <v>5.7513914656771803</v>
      </c>
      <c r="L77" s="383"/>
      <c r="N77" s="81">
        <v>5.7513914656771803</v>
      </c>
      <c r="O77" s="71">
        <v>28.47866419294991</v>
      </c>
      <c r="P77" s="71">
        <v>33.673469387755098</v>
      </c>
      <c r="Q77" s="71">
        <v>17.903525046382189</v>
      </c>
      <c r="R77" s="71">
        <v>4.4526901669758807</v>
      </c>
      <c r="S77" s="164">
        <v>9.7402597402597415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330</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1368</v>
      </c>
      <c r="F6" s="92">
        <v>833</v>
      </c>
      <c r="G6" s="92">
        <v>310</v>
      </c>
      <c r="H6" s="92">
        <v>24</v>
      </c>
      <c r="I6" s="92">
        <v>39</v>
      </c>
      <c r="J6" s="93">
        <v>138</v>
      </c>
      <c r="K6" s="133"/>
      <c r="L6" s="382">
        <f>SUMPRODUCT(E$4:I$4,E6:I6)/SUM(E6:I6)</f>
        <v>4.3469308469308467</v>
      </c>
      <c r="N6" s="100">
        <v>87</v>
      </c>
      <c r="O6" s="92">
        <v>424</v>
      </c>
      <c r="P6" s="92">
        <v>1389</v>
      </c>
      <c r="Q6" s="92">
        <v>415</v>
      </c>
      <c r="R6" s="92">
        <v>192</v>
      </c>
      <c r="S6" s="93">
        <v>205</v>
      </c>
      <c r="T6" s="137"/>
      <c r="U6" s="382">
        <f>SUMPRODUCT(N$4:R$4,N6:R6)/SUM(N6:R6)</f>
        <v>2.9198244914240128</v>
      </c>
    </row>
    <row r="7" spans="1:22" ht="13.5" customHeight="1" thickBot="1" x14ac:dyDescent="0.2">
      <c r="A7" s="8"/>
      <c r="B7" s="9"/>
      <c r="C7" s="9"/>
      <c r="D7" s="339"/>
      <c r="E7" s="64">
        <v>50.442477876106196</v>
      </c>
      <c r="F7" s="65">
        <v>30.715339233038346</v>
      </c>
      <c r="G7" s="65">
        <v>11.430678466076696</v>
      </c>
      <c r="H7" s="65">
        <v>0.88495575221238942</v>
      </c>
      <c r="I7" s="65">
        <v>1.4380530973451326</v>
      </c>
      <c r="J7" s="163">
        <v>5.0884955752212395</v>
      </c>
      <c r="K7" s="134"/>
      <c r="L7" s="383"/>
      <c r="N7" s="79">
        <v>3.2079646017699117</v>
      </c>
      <c r="O7" s="65">
        <v>15.634218289085547</v>
      </c>
      <c r="P7" s="65">
        <v>51.216814159292035</v>
      </c>
      <c r="Q7" s="65">
        <v>15.3023598820059</v>
      </c>
      <c r="R7" s="65">
        <v>7.0796460176991154</v>
      </c>
      <c r="S7" s="163">
        <v>7.5589970501474921</v>
      </c>
      <c r="U7" s="383"/>
    </row>
    <row r="8" spans="1:22" s="110" customFormat="1" ht="13.5" customHeight="1" x14ac:dyDescent="0.15">
      <c r="A8" s="371" t="s">
        <v>30</v>
      </c>
      <c r="B8" s="118" t="s">
        <v>32</v>
      </c>
      <c r="C8" s="119"/>
      <c r="D8" s="340">
        <v>1272</v>
      </c>
      <c r="E8" s="101">
        <v>627</v>
      </c>
      <c r="F8" s="102">
        <v>387</v>
      </c>
      <c r="G8" s="102">
        <v>159</v>
      </c>
      <c r="H8" s="102">
        <v>8</v>
      </c>
      <c r="I8" s="102">
        <v>21</v>
      </c>
      <c r="J8" s="105">
        <v>70</v>
      </c>
      <c r="K8" s="133"/>
      <c r="L8" s="382">
        <f>SUMPRODUCT(E$4:I$4,E8:I8)/SUM(E8:I8)</f>
        <v>4.3236272878535775</v>
      </c>
      <c r="N8" s="104">
        <v>35</v>
      </c>
      <c r="O8" s="102">
        <v>213</v>
      </c>
      <c r="P8" s="102">
        <v>669</v>
      </c>
      <c r="Q8" s="102">
        <v>186</v>
      </c>
      <c r="R8" s="102">
        <v>63</v>
      </c>
      <c r="S8" s="105">
        <v>106</v>
      </c>
      <c r="T8" s="137"/>
      <c r="U8" s="382">
        <f>SUMPRODUCT(N$4:R$4,N8:R8)/SUM(N8:R8)</f>
        <v>2.9751286449399656</v>
      </c>
    </row>
    <row r="9" spans="1:22" ht="13.5" customHeight="1" x14ac:dyDescent="0.15">
      <c r="A9" s="369"/>
      <c r="B9" s="10"/>
      <c r="C9" s="24"/>
      <c r="D9" s="341"/>
      <c r="E9" s="67">
        <v>49.29245283018868</v>
      </c>
      <c r="F9" s="68">
        <v>30.424528301886795</v>
      </c>
      <c r="G9" s="68">
        <v>12.5</v>
      </c>
      <c r="H9" s="68">
        <v>0.62893081761006298</v>
      </c>
      <c r="I9" s="68">
        <v>1.6509433962264151</v>
      </c>
      <c r="J9" s="162">
        <v>5.5031446540880502</v>
      </c>
      <c r="K9" s="134"/>
      <c r="L9" s="381"/>
      <c r="N9" s="80">
        <v>2.7515723270440251</v>
      </c>
      <c r="O9" s="68">
        <v>16.745283018867923</v>
      </c>
      <c r="P9" s="68">
        <v>52.594339622641506</v>
      </c>
      <c r="Q9" s="68">
        <v>14.622641509433961</v>
      </c>
      <c r="R9" s="68">
        <v>4.9528301886792452</v>
      </c>
      <c r="S9" s="162">
        <v>8.3333333333333321</v>
      </c>
      <c r="U9" s="381"/>
    </row>
    <row r="10" spans="1:22" s="110" customFormat="1" ht="13.5" customHeight="1" x14ac:dyDescent="0.15">
      <c r="A10" s="369"/>
      <c r="B10" s="108" t="s">
        <v>34</v>
      </c>
      <c r="C10" s="120"/>
      <c r="D10" s="342">
        <v>279</v>
      </c>
      <c r="E10" s="94">
        <v>143</v>
      </c>
      <c r="F10" s="95">
        <v>88</v>
      </c>
      <c r="G10" s="95">
        <v>31</v>
      </c>
      <c r="H10" s="95">
        <v>3</v>
      </c>
      <c r="I10" s="95">
        <v>3</v>
      </c>
      <c r="J10" s="96">
        <v>11</v>
      </c>
      <c r="K10" s="127"/>
      <c r="L10" s="380">
        <f>SUMPRODUCT(E$4:I$4,E10:I10)/SUM(E10:I10)</f>
        <v>4.3619402985074629</v>
      </c>
      <c r="N10" s="107">
        <v>8</v>
      </c>
      <c r="O10" s="95">
        <v>44</v>
      </c>
      <c r="P10" s="95">
        <v>153</v>
      </c>
      <c r="Q10" s="95">
        <v>42</v>
      </c>
      <c r="R10" s="95">
        <v>16</v>
      </c>
      <c r="S10" s="96">
        <v>16</v>
      </c>
      <c r="T10" s="137"/>
      <c r="U10" s="380">
        <f>SUMPRODUCT(N$4:R$4,N10:R10)/SUM(N10:R10)</f>
        <v>2.9467680608365021</v>
      </c>
    </row>
    <row r="11" spans="1:22" ht="13.5" customHeight="1" x14ac:dyDescent="0.15">
      <c r="A11" s="369"/>
      <c r="B11" s="10"/>
      <c r="C11" s="24"/>
      <c r="D11" s="341"/>
      <c r="E11" s="67">
        <v>51.25448028673835</v>
      </c>
      <c r="F11" s="68">
        <v>31.541218637992831</v>
      </c>
      <c r="G11" s="68">
        <v>11.111111111111111</v>
      </c>
      <c r="H11" s="68">
        <v>1.0752688172043012</v>
      </c>
      <c r="I11" s="68">
        <v>1.0752688172043012</v>
      </c>
      <c r="J11" s="162">
        <v>3.9426523297491038</v>
      </c>
      <c r="K11" s="128"/>
      <c r="L11" s="381"/>
      <c r="N11" s="80">
        <v>2.8673835125448028</v>
      </c>
      <c r="O11" s="68">
        <v>15.770609318996415</v>
      </c>
      <c r="P11" s="68">
        <v>54.838709677419352</v>
      </c>
      <c r="Q11" s="68">
        <v>15.053763440860216</v>
      </c>
      <c r="R11" s="68">
        <v>5.7347670250896057</v>
      </c>
      <c r="S11" s="162">
        <v>5.7347670250896057</v>
      </c>
      <c r="U11" s="381"/>
    </row>
    <row r="12" spans="1:22" s="110" customFormat="1" ht="13.5" customHeight="1" x14ac:dyDescent="0.15">
      <c r="A12" s="369"/>
      <c r="B12" s="108" t="s">
        <v>36</v>
      </c>
      <c r="C12" s="120"/>
      <c r="D12" s="342">
        <v>680</v>
      </c>
      <c r="E12" s="94">
        <v>343</v>
      </c>
      <c r="F12" s="95">
        <v>220</v>
      </c>
      <c r="G12" s="95">
        <v>71</v>
      </c>
      <c r="H12" s="95">
        <v>10</v>
      </c>
      <c r="I12" s="95">
        <v>8</v>
      </c>
      <c r="J12" s="96">
        <v>28</v>
      </c>
      <c r="K12" s="127"/>
      <c r="L12" s="380">
        <f>SUMPRODUCT(E$4:I$4,E12:I12)/SUM(E12:I12)</f>
        <v>4.3496932515337425</v>
      </c>
      <c r="N12" s="107">
        <v>40</v>
      </c>
      <c r="O12" s="95">
        <v>123</v>
      </c>
      <c r="P12" s="95">
        <v>363</v>
      </c>
      <c r="Q12" s="95">
        <v>88</v>
      </c>
      <c r="R12" s="95">
        <v>26</v>
      </c>
      <c r="S12" s="96">
        <v>40</v>
      </c>
      <c r="T12" s="137"/>
      <c r="U12" s="380">
        <f>SUMPRODUCT(N$4:R$4,N12:R12)/SUM(N12:R12)</f>
        <v>3.0984375000000002</v>
      </c>
    </row>
    <row r="13" spans="1:22" ht="13.5" customHeight="1" x14ac:dyDescent="0.15">
      <c r="A13" s="369"/>
      <c r="B13" s="10"/>
      <c r="C13" s="24"/>
      <c r="D13" s="341"/>
      <c r="E13" s="67">
        <v>50.441176470588232</v>
      </c>
      <c r="F13" s="68">
        <v>32.352941176470587</v>
      </c>
      <c r="G13" s="68">
        <v>10.441176470588236</v>
      </c>
      <c r="H13" s="68">
        <v>1.4705882352941175</v>
      </c>
      <c r="I13" s="68">
        <v>1.1764705882352942</v>
      </c>
      <c r="J13" s="162">
        <v>4.117647058823529</v>
      </c>
      <c r="K13" s="128"/>
      <c r="L13" s="381"/>
      <c r="N13" s="80">
        <v>5.8823529411764701</v>
      </c>
      <c r="O13" s="68">
        <v>18.088235294117645</v>
      </c>
      <c r="P13" s="68">
        <v>53.382352941176471</v>
      </c>
      <c r="Q13" s="68">
        <v>12.941176470588237</v>
      </c>
      <c r="R13" s="68">
        <v>3.8235294117647061</v>
      </c>
      <c r="S13" s="162">
        <v>5.8823529411764701</v>
      </c>
      <c r="U13" s="381"/>
    </row>
    <row r="14" spans="1:22" s="110" customFormat="1" ht="13.5" customHeight="1" x14ac:dyDescent="0.15">
      <c r="A14" s="369"/>
      <c r="B14" s="108" t="s">
        <v>38</v>
      </c>
      <c r="C14" s="120"/>
      <c r="D14" s="342">
        <v>196</v>
      </c>
      <c r="E14" s="94">
        <v>110</v>
      </c>
      <c r="F14" s="95">
        <v>55</v>
      </c>
      <c r="G14" s="95">
        <v>20</v>
      </c>
      <c r="H14" s="95">
        <v>1</v>
      </c>
      <c r="I14" s="95">
        <v>2</v>
      </c>
      <c r="J14" s="96">
        <v>8</v>
      </c>
      <c r="K14" s="127"/>
      <c r="L14" s="380">
        <f>SUMPRODUCT(E$4:I$4,E14:I14)/SUM(E14:I14)</f>
        <v>4.4361702127659575</v>
      </c>
      <c r="N14" s="107">
        <v>3</v>
      </c>
      <c r="O14" s="95">
        <v>23</v>
      </c>
      <c r="P14" s="95">
        <v>89</v>
      </c>
      <c r="Q14" s="95">
        <v>38</v>
      </c>
      <c r="R14" s="95">
        <v>31</v>
      </c>
      <c r="S14" s="96">
        <v>12</v>
      </c>
      <c r="T14" s="137"/>
      <c r="U14" s="380">
        <f>SUMPRODUCT(N$4:R$4,N14:R14)/SUM(N14:R14)</f>
        <v>2.6141304347826089</v>
      </c>
    </row>
    <row r="15" spans="1:22" ht="13.5" customHeight="1" x14ac:dyDescent="0.15">
      <c r="A15" s="369"/>
      <c r="B15" s="10"/>
      <c r="C15" s="24"/>
      <c r="D15" s="341"/>
      <c r="E15" s="67">
        <v>56.12244897959183</v>
      </c>
      <c r="F15" s="68">
        <v>28.061224489795915</v>
      </c>
      <c r="G15" s="68">
        <v>10.204081632653061</v>
      </c>
      <c r="H15" s="68">
        <v>0.51020408163265307</v>
      </c>
      <c r="I15" s="68">
        <v>1.0204081632653061</v>
      </c>
      <c r="J15" s="162">
        <v>4.0816326530612246</v>
      </c>
      <c r="K15" s="128"/>
      <c r="L15" s="381"/>
      <c r="N15" s="80">
        <v>1.5306122448979591</v>
      </c>
      <c r="O15" s="68">
        <v>11.73469387755102</v>
      </c>
      <c r="P15" s="68">
        <v>45.408163265306122</v>
      </c>
      <c r="Q15" s="68">
        <v>19.387755102040817</v>
      </c>
      <c r="R15" s="68">
        <v>15.816326530612246</v>
      </c>
      <c r="S15" s="162">
        <v>6.1224489795918364</v>
      </c>
      <c r="U15" s="381"/>
    </row>
    <row r="16" spans="1:22" s="110" customFormat="1" ht="13.5" customHeight="1" x14ac:dyDescent="0.15">
      <c r="A16" s="369"/>
      <c r="B16" s="108" t="s">
        <v>40</v>
      </c>
      <c r="C16" s="120"/>
      <c r="D16" s="342">
        <v>191</v>
      </c>
      <c r="E16" s="94">
        <v>94</v>
      </c>
      <c r="F16" s="95">
        <v>56</v>
      </c>
      <c r="G16" s="95">
        <v>21</v>
      </c>
      <c r="H16" s="95">
        <v>1</v>
      </c>
      <c r="I16" s="95">
        <v>3</v>
      </c>
      <c r="J16" s="96">
        <v>16</v>
      </c>
      <c r="K16" s="127"/>
      <c r="L16" s="380">
        <f>SUMPRODUCT(E$4:I$4,E16:I16)/SUM(E16:I16)</f>
        <v>4.3542857142857141</v>
      </c>
      <c r="N16" s="107">
        <v>1</v>
      </c>
      <c r="O16" s="95">
        <v>15</v>
      </c>
      <c r="P16" s="95">
        <v>77</v>
      </c>
      <c r="Q16" s="95">
        <v>36</v>
      </c>
      <c r="R16" s="95">
        <v>39</v>
      </c>
      <c r="S16" s="96">
        <v>23</v>
      </c>
      <c r="T16" s="137"/>
      <c r="U16" s="380">
        <f>SUMPRODUCT(N$4:R$4,N16:R16)/SUM(N16:R16)</f>
        <v>2.4226190476190474</v>
      </c>
    </row>
    <row r="17" spans="1:21" ht="13.5" customHeight="1" x14ac:dyDescent="0.15">
      <c r="A17" s="369"/>
      <c r="B17" s="10"/>
      <c r="C17" s="24"/>
      <c r="D17" s="341"/>
      <c r="E17" s="67">
        <v>49.214659685863879</v>
      </c>
      <c r="F17" s="68">
        <v>29.319371727748688</v>
      </c>
      <c r="G17" s="68">
        <v>10.99476439790576</v>
      </c>
      <c r="H17" s="68">
        <v>0.52356020942408377</v>
      </c>
      <c r="I17" s="68">
        <v>1.5706806282722512</v>
      </c>
      <c r="J17" s="162">
        <v>8.3769633507853403</v>
      </c>
      <c r="K17" s="128"/>
      <c r="L17" s="381"/>
      <c r="N17" s="80">
        <v>0.52356020942408377</v>
      </c>
      <c r="O17" s="68">
        <v>7.8534031413612562</v>
      </c>
      <c r="P17" s="68">
        <v>40.31413612565445</v>
      </c>
      <c r="Q17" s="68">
        <v>18.848167539267017</v>
      </c>
      <c r="R17" s="68">
        <v>20.418848167539267</v>
      </c>
      <c r="S17" s="162">
        <v>12.041884816753926</v>
      </c>
      <c r="U17" s="381"/>
    </row>
    <row r="18" spans="1:21" s="110" customFormat="1" ht="13.5" customHeight="1" x14ac:dyDescent="0.15">
      <c r="A18" s="369"/>
      <c r="B18" s="108" t="s">
        <v>42</v>
      </c>
      <c r="C18" s="120"/>
      <c r="D18" s="342">
        <v>94</v>
      </c>
      <c r="E18" s="94">
        <v>51</v>
      </c>
      <c r="F18" s="95">
        <v>27</v>
      </c>
      <c r="G18" s="95">
        <v>8</v>
      </c>
      <c r="H18" s="95">
        <v>1</v>
      </c>
      <c r="I18" s="95">
        <v>2</v>
      </c>
      <c r="J18" s="96">
        <v>5</v>
      </c>
      <c r="K18" s="127"/>
      <c r="L18" s="380">
        <f>SUMPRODUCT(E$4:I$4,E18:I18)/SUM(E18:I18)</f>
        <v>4.393258426966292</v>
      </c>
      <c r="N18" s="107">
        <v>0</v>
      </c>
      <c r="O18" s="95">
        <v>6</v>
      </c>
      <c r="P18" s="95">
        <v>38</v>
      </c>
      <c r="Q18" s="95">
        <v>25</v>
      </c>
      <c r="R18" s="95">
        <v>17</v>
      </c>
      <c r="S18" s="96">
        <v>8</v>
      </c>
      <c r="T18" s="137"/>
      <c r="U18" s="380">
        <f>SUMPRODUCT(N$4:R$4,N18:R18)/SUM(N18:R18)</f>
        <v>2.3837209302325579</v>
      </c>
    </row>
    <row r="19" spans="1:21" ht="13.5" customHeight="1" thickBot="1" x14ac:dyDescent="0.2">
      <c r="A19" s="370"/>
      <c r="B19" s="21"/>
      <c r="C19" s="26"/>
      <c r="D19" s="343"/>
      <c r="E19" s="70">
        <v>54.255319148936167</v>
      </c>
      <c r="F19" s="71">
        <v>28.723404255319153</v>
      </c>
      <c r="G19" s="71">
        <v>8.5106382978723403</v>
      </c>
      <c r="H19" s="71">
        <v>1.0638297872340425</v>
      </c>
      <c r="I19" s="71">
        <v>2.1276595744680851</v>
      </c>
      <c r="J19" s="164">
        <v>5.3191489361702127</v>
      </c>
      <c r="K19" s="128"/>
      <c r="L19" s="383"/>
      <c r="N19" s="81">
        <v>0</v>
      </c>
      <c r="O19" s="71">
        <v>6.3829787234042552</v>
      </c>
      <c r="P19" s="71">
        <v>40.425531914893611</v>
      </c>
      <c r="Q19" s="71">
        <v>26.595744680851062</v>
      </c>
      <c r="R19" s="71">
        <v>18.085106382978726</v>
      </c>
      <c r="S19" s="164">
        <v>8.5106382978723403</v>
      </c>
      <c r="U19" s="383"/>
    </row>
    <row r="20" spans="1:21" s="111" customFormat="1" ht="13.5" customHeight="1" x14ac:dyDescent="0.15">
      <c r="A20" s="372" t="s">
        <v>0</v>
      </c>
      <c r="B20" s="103" t="s">
        <v>1</v>
      </c>
      <c r="C20" s="121"/>
      <c r="D20" s="340">
        <v>1088</v>
      </c>
      <c r="E20" s="101">
        <v>515</v>
      </c>
      <c r="F20" s="102">
        <v>365</v>
      </c>
      <c r="G20" s="102">
        <v>137</v>
      </c>
      <c r="H20" s="102">
        <v>6</v>
      </c>
      <c r="I20" s="102">
        <v>14</v>
      </c>
      <c r="J20" s="105">
        <v>51</v>
      </c>
      <c r="K20" s="129"/>
      <c r="L20" s="382">
        <f>SUMPRODUCT(E$4:I$4,E20:I20)/SUM(E20:I20)</f>
        <v>4.3124397299903565</v>
      </c>
      <c r="N20" s="104">
        <v>31</v>
      </c>
      <c r="O20" s="102">
        <v>178</v>
      </c>
      <c r="P20" s="102">
        <v>578</v>
      </c>
      <c r="Q20" s="102">
        <v>167</v>
      </c>
      <c r="R20" s="102">
        <v>62</v>
      </c>
      <c r="S20" s="105">
        <v>72</v>
      </c>
      <c r="T20" s="4"/>
      <c r="U20" s="382">
        <f>SUMPRODUCT(N$4:R$4,N20:R20)/SUM(N20:R20)</f>
        <v>2.9498031496062991</v>
      </c>
    </row>
    <row r="21" spans="1:21" s="22" customFormat="1" ht="13.5" customHeight="1" x14ac:dyDescent="0.15">
      <c r="A21" s="373"/>
      <c r="B21" s="23"/>
      <c r="C21" s="25"/>
      <c r="D21" s="341"/>
      <c r="E21" s="67">
        <v>47.334558823529413</v>
      </c>
      <c r="F21" s="68">
        <v>33.547794117647058</v>
      </c>
      <c r="G21" s="68">
        <v>12.591911764705882</v>
      </c>
      <c r="H21" s="68">
        <v>0.55147058823529416</v>
      </c>
      <c r="I21" s="68">
        <v>1.2867647058823528</v>
      </c>
      <c r="J21" s="162">
        <v>4.6875</v>
      </c>
      <c r="L21" s="381"/>
      <c r="N21" s="80">
        <v>2.8492647058823528</v>
      </c>
      <c r="O21" s="68">
        <v>16.360294117647058</v>
      </c>
      <c r="P21" s="68">
        <v>53.125</v>
      </c>
      <c r="Q21" s="68">
        <v>15.349264705882353</v>
      </c>
      <c r="R21" s="68">
        <v>5.6985294117647056</v>
      </c>
      <c r="S21" s="162">
        <v>6.6176470588235299</v>
      </c>
      <c r="T21" s="4"/>
      <c r="U21" s="381"/>
    </row>
    <row r="22" spans="1:21" s="111" customFormat="1" ht="13.5" customHeight="1" x14ac:dyDescent="0.15">
      <c r="A22" s="373"/>
      <c r="B22" s="106" t="s">
        <v>2</v>
      </c>
      <c r="C22" s="122"/>
      <c r="D22" s="342">
        <v>1538</v>
      </c>
      <c r="E22" s="94">
        <v>819</v>
      </c>
      <c r="F22" s="95">
        <v>439</v>
      </c>
      <c r="G22" s="95">
        <v>162</v>
      </c>
      <c r="H22" s="95">
        <v>18</v>
      </c>
      <c r="I22" s="95">
        <v>25</v>
      </c>
      <c r="J22" s="96">
        <v>75</v>
      </c>
      <c r="L22" s="380">
        <f>SUMPRODUCT(E$4:I$4,E22:I22)/SUM(E22:I22)</f>
        <v>4.3732057416267942</v>
      </c>
      <c r="N22" s="107">
        <v>51</v>
      </c>
      <c r="O22" s="95">
        <v>238</v>
      </c>
      <c r="P22" s="95">
        <v>767</v>
      </c>
      <c r="Q22" s="95">
        <v>239</v>
      </c>
      <c r="R22" s="95">
        <v>127</v>
      </c>
      <c r="S22" s="96">
        <v>116</v>
      </c>
      <c r="T22" s="4"/>
      <c r="U22" s="380">
        <f>SUMPRODUCT(N$4:R$4,N22:R22)/SUM(N22:R22)</f>
        <v>2.8924050632911391</v>
      </c>
    </row>
    <row r="23" spans="1:21" s="22" customFormat="1" ht="13.5" customHeight="1" x14ac:dyDescent="0.15">
      <c r="A23" s="373"/>
      <c r="B23" s="23"/>
      <c r="C23" s="25"/>
      <c r="D23" s="341"/>
      <c r="E23" s="67">
        <v>53.250975292587775</v>
      </c>
      <c r="F23" s="68">
        <v>28.543563068920676</v>
      </c>
      <c r="G23" s="68">
        <v>10.533159947984396</v>
      </c>
      <c r="H23" s="68">
        <v>1.1703511053315996</v>
      </c>
      <c r="I23" s="68">
        <v>1.6254876462938883</v>
      </c>
      <c r="J23" s="162">
        <v>4.876462938881664</v>
      </c>
      <c r="L23" s="381"/>
      <c r="N23" s="80">
        <v>3.3159947984395317</v>
      </c>
      <c r="O23" s="68">
        <v>15.474642392717817</v>
      </c>
      <c r="P23" s="68">
        <v>49.869960988296491</v>
      </c>
      <c r="Q23" s="68">
        <v>15.539661898569571</v>
      </c>
      <c r="R23" s="68">
        <v>8.2574772431729517</v>
      </c>
      <c r="S23" s="162">
        <v>7.5422626788036409</v>
      </c>
      <c r="T23" s="4"/>
      <c r="U23" s="381"/>
    </row>
    <row r="24" spans="1:21" s="111" customFormat="1" ht="13.5" customHeight="1" x14ac:dyDescent="0.15">
      <c r="A24" s="373"/>
      <c r="B24" s="106" t="s">
        <v>45</v>
      </c>
      <c r="C24" s="122"/>
      <c r="D24" s="342">
        <v>86</v>
      </c>
      <c r="E24" s="94">
        <v>34</v>
      </c>
      <c r="F24" s="95">
        <v>29</v>
      </c>
      <c r="G24" s="95">
        <v>11</v>
      </c>
      <c r="H24" s="95">
        <v>0</v>
      </c>
      <c r="I24" s="95">
        <v>0</v>
      </c>
      <c r="J24" s="96">
        <v>12</v>
      </c>
      <c r="L24" s="380">
        <f>SUMPRODUCT(E$4:I$4,E24:I24)/SUM(E24:I24)</f>
        <v>4.3108108108108105</v>
      </c>
      <c r="N24" s="107">
        <v>5</v>
      </c>
      <c r="O24" s="95">
        <v>8</v>
      </c>
      <c r="P24" s="95">
        <v>44</v>
      </c>
      <c r="Q24" s="95">
        <v>9</v>
      </c>
      <c r="R24" s="95">
        <v>3</v>
      </c>
      <c r="S24" s="96">
        <v>17</v>
      </c>
      <c r="T24" s="4"/>
      <c r="U24" s="380">
        <f>SUMPRODUCT(N$4:R$4,N24:R24)/SUM(N24:R24)</f>
        <v>3.0434782608695654</v>
      </c>
    </row>
    <row r="25" spans="1:21" s="22" customFormat="1" ht="13.5" customHeight="1" thickBot="1" x14ac:dyDescent="0.2">
      <c r="A25" s="374"/>
      <c r="B25" s="61"/>
      <c r="C25" s="62"/>
      <c r="D25" s="343"/>
      <c r="E25" s="70">
        <v>39.534883720930232</v>
      </c>
      <c r="F25" s="71">
        <v>33.720930232558139</v>
      </c>
      <c r="G25" s="71">
        <v>12.790697674418606</v>
      </c>
      <c r="H25" s="71">
        <v>0</v>
      </c>
      <c r="I25" s="71">
        <v>0</v>
      </c>
      <c r="J25" s="164">
        <v>13.953488372093023</v>
      </c>
      <c r="L25" s="383"/>
      <c r="N25" s="81">
        <v>5.8139534883720927</v>
      </c>
      <c r="O25" s="71">
        <v>9.3023255813953494</v>
      </c>
      <c r="P25" s="71">
        <v>51.162790697674424</v>
      </c>
      <c r="Q25" s="71">
        <v>10.465116279069768</v>
      </c>
      <c r="R25" s="71">
        <v>3.4883720930232558</v>
      </c>
      <c r="S25" s="164">
        <v>19.767441860465116</v>
      </c>
      <c r="T25" s="4"/>
      <c r="U25" s="383"/>
    </row>
    <row r="26" spans="1:21" s="110" customFormat="1" ht="13.5" customHeight="1" x14ac:dyDescent="0.15">
      <c r="A26" s="371" t="s">
        <v>43</v>
      </c>
      <c r="B26" s="118" t="s">
        <v>3</v>
      </c>
      <c r="C26" s="119"/>
      <c r="D26" s="344">
        <v>170</v>
      </c>
      <c r="E26" s="112">
        <v>112</v>
      </c>
      <c r="F26" s="113">
        <v>37</v>
      </c>
      <c r="G26" s="113">
        <v>15</v>
      </c>
      <c r="H26" s="113">
        <v>2</v>
      </c>
      <c r="I26" s="113">
        <v>0</v>
      </c>
      <c r="J26" s="114">
        <v>4</v>
      </c>
      <c r="L26" s="382">
        <f>SUMPRODUCT(E$4:I$4,E26:I26)/SUM(E26:I26)</f>
        <v>4.5602409638554215</v>
      </c>
      <c r="N26" s="115">
        <v>10</v>
      </c>
      <c r="O26" s="113">
        <v>32</v>
      </c>
      <c r="P26" s="113">
        <v>92</v>
      </c>
      <c r="Q26" s="113">
        <v>17</v>
      </c>
      <c r="R26" s="113">
        <v>13</v>
      </c>
      <c r="S26" s="114">
        <v>6</v>
      </c>
      <c r="T26" s="137"/>
      <c r="U26" s="382">
        <f>SUMPRODUCT(N$4:R$4,N26:R26)/SUM(N26:R26)</f>
        <v>3.0548780487804876</v>
      </c>
    </row>
    <row r="27" spans="1:21" ht="13.5" customHeight="1" x14ac:dyDescent="0.15">
      <c r="A27" s="369"/>
      <c r="B27" s="10"/>
      <c r="C27" s="24"/>
      <c r="D27" s="345"/>
      <c r="E27" s="73">
        <v>65.882352941176464</v>
      </c>
      <c r="F27" s="74">
        <v>21.764705882352942</v>
      </c>
      <c r="G27" s="74">
        <v>8.8235294117647065</v>
      </c>
      <c r="H27" s="74">
        <v>1.1764705882352942</v>
      </c>
      <c r="I27" s="74">
        <v>0</v>
      </c>
      <c r="J27" s="165">
        <v>2.3529411764705883</v>
      </c>
      <c r="L27" s="381"/>
      <c r="N27" s="82">
        <v>5.8823529411764701</v>
      </c>
      <c r="O27" s="74">
        <v>18.823529411764707</v>
      </c>
      <c r="P27" s="74">
        <v>54.117647058823529</v>
      </c>
      <c r="Q27" s="74">
        <v>10</v>
      </c>
      <c r="R27" s="74">
        <v>7.6470588235294121</v>
      </c>
      <c r="S27" s="165">
        <v>3.5294117647058822</v>
      </c>
      <c r="U27" s="381"/>
    </row>
    <row r="28" spans="1:21" s="110" customFormat="1" ht="13.5" customHeight="1" x14ac:dyDescent="0.15">
      <c r="A28" s="369"/>
      <c r="B28" s="108" t="s">
        <v>4</v>
      </c>
      <c r="C28" s="120"/>
      <c r="D28" s="338">
        <v>260</v>
      </c>
      <c r="E28" s="97">
        <v>179</v>
      </c>
      <c r="F28" s="98">
        <v>63</v>
      </c>
      <c r="G28" s="98">
        <v>12</v>
      </c>
      <c r="H28" s="98">
        <v>1</v>
      </c>
      <c r="I28" s="98">
        <v>3</v>
      </c>
      <c r="J28" s="99">
        <v>2</v>
      </c>
      <c r="L28" s="380">
        <f>SUMPRODUCT(E$4:I$4,E28:I28)/SUM(E28:I28)</f>
        <v>4.6046511627906979</v>
      </c>
      <c r="N28" s="109">
        <v>19</v>
      </c>
      <c r="O28" s="98">
        <v>52</v>
      </c>
      <c r="P28" s="98">
        <v>123</v>
      </c>
      <c r="Q28" s="98">
        <v>36</v>
      </c>
      <c r="R28" s="98">
        <v>28</v>
      </c>
      <c r="S28" s="99">
        <v>2</v>
      </c>
      <c r="T28" s="137"/>
      <c r="U28" s="380">
        <f>SUMPRODUCT(N$4:R$4,N28:R28)/SUM(N28:R28)</f>
        <v>2.9922480620155039</v>
      </c>
    </row>
    <row r="29" spans="1:21" ht="13.5" customHeight="1" x14ac:dyDescent="0.15">
      <c r="A29" s="369"/>
      <c r="B29" s="10"/>
      <c r="C29" s="24"/>
      <c r="D29" s="345"/>
      <c r="E29" s="73">
        <v>68.84615384615384</v>
      </c>
      <c r="F29" s="74">
        <v>24.23076923076923</v>
      </c>
      <c r="G29" s="74">
        <v>4.6153846153846159</v>
      </c>
      <c r="H29" s="74">
        <v>0.38461538461538464</v>
      </c>
      <c r="I29" s="74">
        <v>1.153846153846154</v>
      </c>
      <c r="J29" s="165">
        <v>0.76923076923076927</v>
      </c>
      <c r="L29" s="381"/>
      <c r="N29" s="82">
        <v>7.3076923076923084</v>
      </c>
      <c r="O29" s="74">
        <v>20</v>
      </c>
      <c r="P29" s="74">
        <v>47.307692307692307</v>
      </c>
      <c r="Q29" s="74">
        <v>13.846153846153847</v>
      </c>
      <c r="R29" s="74">
        <v>10.76923076923077</v>
      </c>
      <c r="S29" s="165">
        <v>0.76923076923076927</v>
      </c>
      <c r="U29" s="381"/>
    </row>
    <row r="30" spans="1:21" s="110" customFormat="1" ht="13.5" customHeight="1" x14ac:dyDescent="0.15">
      <c r="A30" s="369"/>
      <c r="B30" s="108" t="s">
        <v>5</v>
      </c>
      <c r="C30" s="120"/>
      <c r="D30" s="338">
        <v>434</v>
      </c>
      <c r="E30" s="97">
        <v>223</v>
      </c>
      <c r="F30" s="98">
        <v>138</v>
      </c>
      <c r="G30" s="98">
        <v>51</v>
      </c>
      <c r="H30" s="98">
        <v>6</v>
      </c>
      <c r="I30" s="98">
        <v>11</v>
      </c>
      <c r="J30" s="99">
        <v>5</v>
      </c>
      <c r="L30" s="380">
        <f>SUMPRODUCT(E$4:I$4,E30:I30)/SUM(E30:I30)</f>
        <v>4.2960372960372961</v>
      </c>
      <c r="N30" s="109">
        <v>15</v>
      </c>
      <c r="O30" s="98">
        <v>81</v>
      </c>
      <c r="P30" s="98">
        <v>236</v>
      </c>
      <c r="Q30" s="98">
        <v>71</v>
      </c>
      <c r="R30" s="98">
        <v>25</v>
      </c>
      <c r="S30" s="99">
        <v>6</v>
      </c>
      <c r="T30" s="137"/>
      <c r="U30" s="380">
        <f>SUMPRODUCT(N$4:R$4,N30:R30)/SUM(N30:R30)</f>
        <v>2.9766355140186915</v>
      </c>
    </row>
    <row r="31" spans="1:21" ht="13.5" customHeight="1" x14ac:dyDescent="0.15">
      <c r="A31" s="369"/>
      <c r="B31" s="10"/>
      <c r="C31" s="24"/>
      <c r="D31" s="345"/>
      <c r="E31" s="73">
        <v>51.382488479262676</v>
      </c>
      <c r="F31" s="74">
        <v>31.797235023041477</v>
      </c>
      <c r="G31" s="74">
        <v>11.751152073732719</v>
      </c>
      <c r="H31" s="74">
        <v>1.3824884792626728</v>
      </c>
      <c r="I31" s="74">
        <v>2.5345622119815667</v>
      </c>
      <c r="J31" s="165">
        <v>1.1520737327188941</v>
      </c>
      <c r="L31" s="381"/>
      <c r="N31" s="82">
        <v>3.4562211981566824</v>
      </c>
      <c r="O31" s="74">
        <v>18.663594470046082</v>
      </c>
      <c r="P31" s="74">
        <v>54.377880184331794</v>
      </c>
      <c r="Q31" s="74">
        <v>16.359447004608295</v>
      </c>
      <c r="R31" s="74">
        <v>5.7603686635944698</v>
      </c>
      <c r="S31" s="165">
        <v>1.3824884792626728</v>
      </c>
      <c r="U31" s="381"/>
    </row>
    <row r="32" spans="1:21" s="110" customFormat="1" ht="13.5" customHeight="1" x14ac:dyDescent="0.15">
      <c r="A32" s="369"/>
      <c r="B32" s="108" t="s">
        <v>6</v>
      </c>
      <c r="C32" s="120"/>
      <c r="D32" s="338">
        <v>480</v>
      </c>
      <c r="E32" s="97">
        <v>235</v>
      </c>
      <c r="F32" s="98">
        <v>151</v>
      </c>
      <c r="G32" s="98">
        <v>69</v>
      </c>
      <c r="H32" s="98">
        <v>7</v>
      </c>
      <c r="I32" s="98">
        <v>9</v>
      </c>
      <c r="J32" s="99">
        <v>9</v>
      </c>
      <c r="L32" s="380">
        <f>SUMPRODUCT(E$4:I$4,E32:I32)/SUM(E32:I32)</f>
        <v>4.2653927813163479</v>
      </c>
      <c r="N32" s="109">
        <v>8</v>
      </c>
      <c r="O32" s="98">
        <v>61</v>
      </c>
      <c r="P32" s="98">
        <v>270</v>
      </c>
      <c r="Q32" s="98">
        <v>90</v>
      </c>
      <c r="R32" s="98">
        <v>35</v>
      </c>
      <c r="S32" s="99">
        <v>16</v>
      </c>
      <c r="T32" s="137"/>
      <c r="U32" s="380">
        <f>SUMPRODUCT(N$4:R$4,N32:R32)/SUM(N32:R32)</f>
        <v>2.8211206896551726</v>
      </c>
    </row>
    <row r="33" spans="1:21" ht="13.5" customHeight="1" x14ac:dyDescent="0.15">
      <c r="A33" s="369"/>
      <c r="B33" s="10"/>
      <c r="C33" s="24"/>
      <c r="D33" s="345"/>
      <c r="E33" s="73">
        <v>48.958333333333329</v>
      </c>
      <c r="F33" s="74">
        <v>31.458333333333332</v>
      </c>
      <c r="G33" s="74">
        <v>14.374999999999998</v>
      </c>
      <c r="H33" s="74">
        <v>1.4583333333333333</v>
      </c>
      <c r="I33" s="74">
        <v>1.875</v>
      </c>
      <c r="J33" s="165">
        <v>1.875</v>
      </c>
      <c r="L33" s="381"/>
      <c r="N33" s="82">
        <v>1.6666666666666667</v>
      </c>
      <c r="O33" s="74">
        <v>12.708333333333332</v>
      </c>
      <c r="P33" s="74">
        <v>56.25</v>
      </c>
      <c r="Q33" s="74">
        <v>18.75</v>
      </c>
      <c r="R33" s="74">
        <v>7.291666666666667</v>
      </c>
      <c r="S33" s="165">
        <v>3.3333333333333335</v>
      </c>
      <c r="U33" s="381"/>
    </row>
    <row r="34" spans="1:21" s="110" customFormat="1" ht="13.5" customHeight="1" x14ac:dyDescent="0.15">
      <c r="A34" s="369"/>
      <c r="B34" s="108" t="s">
        <v>7</v>
      </c>
      <c r="C34" s="120"/>
      <c r="D34" s="338">
        <v>594</v>
      </c>
      <c r="E34" s="97">
        <v>289</v>
      </c>
      <c r="F34" s="98">
        <v>216</v>
      </c>
      <c r="G34" s="98">
        <v>60</v>
      </c>
      <c r="H34" s="98">
        <v>6</v>
      </c>
      <c r="I34" s="98">
        <v>8</v>
      </c>
      <c r="J34" s="99">
        <v>15</v>
      </c>
      <c r="L34" s="380">
        <f>SUMPRODUCT(E$4:I$4,E34:I34)/SUM(E34:I34)</f>
        <v>4.333333333333333</v>
      </c>
      <c r="N34" s="109">
        <v>10</v>
      </c>
      <c r="O34" s="98">
        <v>67</v>
      </c>
      <c r="P34" s="98">
        <v>306</v>
      </c>
      <c r="Q34" s="98">
        <v>120</v>
      </c>
      <c r="R34" s="98">
        <v>58</v>
      </c>
      <c r="S34" s="99">
        <v>33</v>
      </c>
      <c r="T34" s="137"/>
      <c r="U34" s="380">
        <f>SUMPRODUCT(N$4:R$4,N34:R34)/SUM(N34:R34)</f>
        <v>2.7344028520499108</v>
      </c>
    </row>
    <row r="35" spans="1:21" ht="13.5" customHeight="1" x14ac:dyDescent="0.15">
      <c r="A35" s="369"/>
      <c r="B35" s="10"/>
      <c r="C35" s="24"/>
      <c r="D35" s="345"/>
      <c r="E35" s="73">
        <v>48.65319865319865</v>
      </c>
      <c r="F35" s="74">
        <v>36.363636363636367</v>
      </c>
      <c r="G35" s="74">
        <v>10.1010101010101</v>
      </c>
      <c r="H35" s="74">
        <v>1.0101010101010102</v>
      </c>
      <c r="I35" s="74">
        <v>1.3468013468013467</v>
      </c>
      <c r="J35" s="165">
        <v>2.5252525252525251</v>
      </c>
      <c r="L35" s="381"/>
      <c r="N35" s="82">
        <v>1.6835016835016834</v>
      </c>
      <c r="O35" s="74">
        <v>11.27946127946128</v>
      </c>
      <c r="P35" s="74">
        <v>51.515151515151516</v>
      </c>
      <c r="Q35" s="74">
        <v>20.202020202020201</v>
      </c>
      <c r="R35" s="74">
        <v>9.7643097643097647</v>
      </c>
      <c r="S35" s="165">
        <v>5.5555555555555554</v>
      </c>
      <c r="U35" s="381"/>
    </row>
    <row r="36" spans="1:21" s="110" customFormat="1" ht="13.5" customHeight="1" x14ac:dyDescent="0.15">
      <c r="A36" s="369"/>
      <c r="B36" s="108" t="s">
        <v>44</v>
      </c>
      <c r="C36" s="120"/>
      <c r="D36" s="338">
        <v>688</v>
      </c>
      <c r="E36" s="97">
        <v>297</v>
      </c>
      <c r="F36" s="98">
        <v>199</v>
      </c>
      <c r="G36" s="98">
        <v>92</v>
      </c>
      <c r="H36" s="98">
        <v>2</v>
      </c>
      <c r="I36" s="98">
        <v>8</v>
      </c>
      <c r="J36" s="99">
        <v>90</v>
      </c>
      <c r="L36" s="380">
        <f>SUMPRODUCT(E$4:I$4,E36:I36)/SUM(E36:I36)</f>
        <v>4.2959866220735785</v>
      </c>
      <c r="N36" s="109">
        <v>20</v>
      </c>
      <c r="O36" s="98">
        <v>123</v>
      </c>
      <c r="P36" s="98">
        <v>319</v>
      </c>
      <c r="Q36" s="98">
        <v>72</v>
      </c>
      <c r="R36" s="98">
        <v>30</v>
      </c>
      <c r="S36" s="99">
        <v>124</v>
      </c>
      <c r="T36" s="137"/>
      <c r="U36" s="380">
        <f>SUMPRODUCT(N$4:R$4,N36:R36)/SUM(N36:R36)</f>
        <v>3.0549645390070923</v>
      </c>
    </row>
    <row r="37" spans="1:21" ht="13.5" customHeight="1" x14ac:dyDescent="0.15">
      <c r="A37" s="369"/>
      <c r="B37" s="10"/>
      <c r="C37" s="24"/>
      <c r="D37" s="345"/>
      <c r="E37" s="73">
        <v>43.168604651162788</v>
      </c>
      <c r="F37" s="74">
        <v>28.924418604651166</v>
      </c>
      <c r="G37" s="74">
        <v>13.372093023255813</v>
      </c>
      <c r="H37" s="74">
        <v>0.29069767441860467</v>
      </c>
      <c r="I37" s="74">
        <v>1.1627906976744187</v>
      </c>
      <c r="J37" s="165">
        <v>13.08139534883721</v>
      </c>
      <c r="L37" s="381"/>
      <c r="N37" s="82">
        <v>2.9069767441860463</v>
      </c>
      <c r="O37" s="74">
        <v>17.877906976744189</v>
      </c>
      <c r="P37" s="74">
        <v>46.366279069767444</v>
      </c>
      <c r="Q37" s="74">
        <v>10.465116279069768</v>
      </c>
      <c r="R37" s="74">
        <v>4.3604651162790695</v>
      </c>
      <c r="S37" s="165">
        <v>18.023255813953487</v>
      </c>
      <c r="U37" s="381"/>
    </row>
    <row r="38" spans="1:21" s="110" customFormat="1" ht="13.5" customHeight="1" x14ac:dyDescent="0.15">
      <c r="A38" s="369"/>
      <c r="B38" s="108" t="s">
        <v>45</v>
      </c>
      <c r="C38" s="120"/>
      <c r="D38" s="338">
        <v>86</v>
      </c>
      <c r="E38" s="97">
        <v>33</v>
      </c>
      <c r="F38" s="98">
        <v>29</v>
      </c>
      <c r="G38" s="98">
        <v>11</v>
      </c>
      <c r="H38" s="98">
        <v>0</v>
      </c>
      <c r="I38" s="98">
        <v>0</v>
      </c>
      <c r="J38" s="99">
        <v>13</v>
      </c>
      <c r="L38" s="380">
        <f>SUMPRODUCT(E$4:I$4,E38:I38)/SUM(E38:I38)</f>
        <v>4.3013698630136989</v>
      </c>
      <c r="N38" s="109">
        <v>5</v>
      </c>
      <c r="O38" s="98">
        <v>8</v>
      </c>
      <c r="P38" s="98">
        <v>43</v>
      </c>
      <c r="Q38" s="98">
        <v>9</v>
      </c>
      <c r="R38" s="98">
        <v>3</v>
      </c>
      <c r="S38" s="99">
        <v>18</v>
      </c>
      <c r="T38" s="137"/>
      <c r="U38" s="380">
        <f>SUMPRODUCT(N$4:R$4,N38:R38)/SUM(N38:R38)</f>
        <v>3.0441176470588234</v>
      </c>
    </row>
    <row r="39" spans="1:21" ht="13.5" customHeight="1" thickBot="1" x14ac:dyDescent="0.2">
      <c r="A39" s="370"/>
      <c r="B39" s="21"/>
      <c r="C39" s="26"/>
      <c r="D39" s="339"/>
      <c r="E39" s="76">
        <v>38.372093023255815</v>
      </c>
      <c r="F39" s="77">
        <v>33.720930232558139</v>
      </c>
      <c r="G39" s="77">
        <v>12.790697674418606</v>
      </c>
      <c r="H39" s="77">
        <v>0</v>
      </c>
      <c r="I39" s="77">
        <v>0</v>
      </c>
      <c r="J39" s="166">
        <v>15.11627906976744</v>
      </c>
      <c r="L39" s="383"/>
      <c r="N39" s="83">
        <v>5.8139534883720927</v>
      </c>
      <c r="O39" s="77">
        <v>9.3023255813953494</v>
      </c>
      <c r="P39" s="77">
        <v>50</v>
      </c>
      <c r="Q39" s="77">
        <v>10.465116279069768</v>
      </c>
      <c r="R39" s="77">
        <v>3.4883720930232558</v>
      </c>
      <c r="S39" s="166">
        <v>20.930232558139537</v>
      </c>
      <c r="U39" s="383"/>
    </row>
    <row r="40" spans="1:21" s="110" customFormat="1" ht="13.5" customHeight="1" x14ac:dyDescent="0.15">
      <c r="A40" s="369" t="s">
        <v>46</v>
      </c>
      <c r="B40" s="108" t="s">
        <v>48</v>
      </c>
      <c r="C40" s="120"/>
      <c r="D40" s="342">
        <v>459</v>
      </c>
      <c r="E40" s="94">
        <v>222</v>
      </c>
      <c r="F40" s="95">
        <v>130</v>
      </c>
      <c r="G40" s="95">
        <v>74</v>
      </c>
      <c r="H40" s="95">
        <v>8</v>
      </c>
      <c r="I40" s="95">
        <v>13</v>
      </c>
      <c r="J40" s="96">
        <v>12</v>
      </c>
      <c r="L40" s="382">
        <f>SUMPRODUCT(E$4:I$4,E40:I40)/SUM(E40:I40)</f>
        <v>4.2080536912751674</v>
      </c>
      <c r="N40" s="107">
        <v>15</v>
      </c>
      <c r="O40" s="95">
        <v>49</v>
      </c>
      <c r="P40" s="95">
        <v>293</v>
      </c>
      <c r="Q40" s="95">
        <v>53</v>
      </c>
      <c r="R40" s="95">
        <v>30</v>
      </c>
      <c r="S40" s="96">
        <v>19</v>
      </c>
      <c r="T40" s="137"/>
      <c r="U40" s="382">
        <f>SUMPRODUCT(N$4:R$4,N40:R40)/SUM(N40:R40)</f>
        <v>2.9227272727272728</v>
      </c>
    </row>
    <row r="41" spans="1:21" ht="13.5" customHeight="1" x14ac:dyDescent="0.15">
      <c r="A41" s="369"/>
      <c r="B41" s="10"/>
      <c r="C41" s="24"/>
      <c r="D41" s="341"/>
      <c r="E41" s="67">
        <v>48.366013071895424</v>
      </c>
      <c r="F41" s="68">
        <v>28.322440087145967</v>
      </c>
      <c r="G41" s="68">
        <v>16.122004357298476</v>
      </c>
      <c r="H41" s="68">
        <v>1.7429193899782136</v>
      </c>
      <c r="I41" s="68">
        <v>2.8322440087145968</v>
      </c>
      <c r="J41" s="162">
        <v>2.6143790849673203</v>
      </c>
      <c r="L41" s="381"/>
      <c r="N41" s="80">
        <v>3.2679738562091507</v>
      </c>
      <c r="O41" s="68">
        <v>10.675381263616558</v>
      </c>
      <c r="P41" s="68">
        <v>63.834422657952075</v>
      </c>
      <c r="Q41" s="68">
        <v>11.546840958605664</v>
      </c>
      <c r="R41" s="68">
        <v>6.5359477124183014</v>
      </c>
      <c r="S41" s="162">
        <v>4.1394335511982572</v>
      </c>
      <c r="U41" s="381"/>
    </row>
    <row r="42" spans="1:21" s="110" customFormat="1" ht="13.5" customHeight="1" x14ac:dyDescent="0.15">
      <c r="A42" s="369"/>
      <c r="B42" s="108" t="s">
        <v>50</v>
      </c>
      <c r="C42" s="120"/>
      <c r="D42" s="342">
        <v>1862</v>
      </c>
      <c r="E42" s="94">
        <v>979</v>
      </c>
      <c r="F42" s="95">
        <v>586</v>
      </c>
      <c r="G42" s="95">
        <v>182</v>
      </c>
      <c r="H42" s="95">
        <v>14</v>
      </c>
      <c r="I42" s="95">
        <v>20</v>
      </c>
      <c r="J42" s="96">
        <v>81</v>
      </c>
      <c r="L42" s="380">
        <f>SUMPRODUCT(E$4:I$4,E42:I42)/SUM(E42:I42)</f>
        <v>4.3980909601347555</v>
      </c>
      <c r="N42" s="107">
        <v>58</v>
      </c>
      <c r="O42" s="95">
        <v>331</v>
      </c>
      <c r="P42" s="95">
        <v>905</v>
      </c>
      <c r="Q42" s="95">
        <v>314</v>
      </c>
      <c r="R42" s="95">
        <v>132</v>
      </c>
      <c r="S42" s="96">
        <v>122</v>
      </c>
      <c r="T42" s="137"/>
      <c r="U42" s="380">
        <f>SUMPRODUCT(N$4:R$4,N42:R42)/SUM(N42:R42)</f>
        <v>2.924712643678161</v>
      </c>
    </row>
    <row r="43" spans="1:21" ht="13.5" customHeight="1" x14ac:dyDescent="0.15">
      <c r="A43" s="369"/>
      <c r="B43" s="10"/>
      <c r="C43" s="24"/>
      <c r="D43" s="341"/>
      <c r="E43" s="67">
        <v>52.577873254564992</v>
      </c>
      <c r="F43" s="68">
        <v>31.471535982814181</v>
      </c>
      <c r="G43" s="68">
        <v>9.7744360902255636</v>
      </c>
      <c r="H43" s="68">
        <v>0.75187969924812026</v>
      </c>
      <c r="I43" s="68">
        <v>1.0741138560687433</v>
      </c>
      <c r="J43" s="162">
        <v>4.3501611170784109</v>
      </c>
      <c r="L43" s="381"/>
      <c r="N43" s="80">
        <v>3.1149301825993554</v>
      </c>
      <c r="O43" s="68">
        <v>17.776584317937701</v>
      </c>
      <c r="P43" s="68">
        <v>48.603651987110638</v>
      </c>
      <c r="Q43" s="68">
        <v>16.863587540279269</v>
      </c>
      <c r="R43" s="68">
        <v>7.0891514500537056</v>
      </c>
      <c r="S43" s="162">
        <v>6.5520945220193347</v>
      </c>
      <c r="U43" s="381"/>
    </row>
    <row r="44" spans="1:21" s="110" customFormat="1" ht="13.5" customHeight="1" x14ac:dyDescent="0.15">
      <c r="A44" s="369"/>
      <c r="B44" s="108" t="s">
        <v>51</v>
      </c>
      <c r="C44" s="120"/>
      <c r="D44" s="342">
        <v>290</v>
      </c>
      <c r="E44" s="94">
        <v>134</v>
      </c>
      <c r="F44" s="95">
        <v>84</v>
      </c>
      <c r="G44" s="95">
        <v>41</v>
      </c>
      <c r="H44" s="95">
        <v>1</v>
      </c>
      <c r="I44" s="95">
        <v>6</v>
      </c>
      <c r="J44" s="96">
        <v>24</v>
      </c>
      <c r="L44" s="380">
        <f>SUMPRODUCT(E$4:I$4,E44:I44)/SUM(E44:I44)</f>
        <v>4.2744360902255636</v>
      </c>
      <c r="N44" s="107">
        <v>9</v>
      </c>
      <c r="O44" s="95">
        <v>34</v>
      </c>
      <c r="P44" s="95">
        <v>146</v>
      </c>
      <c r="Q44" s="95">
        <v>39</v>
      </c>
      <c r="R44" s="95">
        <v>27</v>
      </c>
      <c r="S44" s="96">
        <v>35</v>
      </c>
      <c r="T44" s="137"/>
      <c r="U44" s="380">
        <f>SUMPRODUCT(N$4:R$4,N44:R44)/SUM(N44:R44)</f>
        <v>2.8392156862745099</v>
      </c>
    </row>
    <row r="45" spans="1:21" ht="13.5" customHeight="1" x14ac:dyDescent="0.15">
      <c r="A45" s="369"/>
      <c r="B45" s="10"/>
      <c r="C45" s="24"/>
      <c r="D45" s="341"/>
      <c r="E45" s="67">
        <v>46.206896551724135</v>
      </c>
      <c r="F45" s="68">
        <v>28.965517241379313</v>
      </c>
      <c r="G45" s="68">
        <v>14.13793103448276</v>
      </c>
      <c r="H45" s="68">
        <v>0.34482758620689657</v>
      </c>
      <c r="I45" s="68">
        <v>2.0689655172413794</v>
      </c>
      <c r="J45" s="162">
        <v>8.2758620689655178</v>
      </c>
      <c r="L45" s="381"/>
      <c r="N45" s="80">
        <v>3.103448275862069</v>
      </c>
      <c r="O45" s="68">
        <v>11.724137931034482</v>
      </c>
      <c r="P45" s="68">
        <v>50.344827586206897</v>
      </c>
      <c r="Q45" s="68">
        <v>13.448275862068964</v>
      </c>
      <c r="R45" s="68">
        <v>9.3103448275862082</v>
      </c>
      <c r="S45" s="162">
        <v>12.068965517241379</v>
      </c>
      <c r="U45" s="381"/>
    </row>
    <row r="46" spans="1:21" s="110" customFormat="1" ht="13.5" customHeight="1" x14ac:dyDescent="0.15">
      <c r="A46" s="369"/>
      <c r="B46" s="108" t="s">
        <v>360</v>
      </c>
      <c r="C46" s="120"/>
      <c r="D46" s="342">
        <v>101</v>
      </c>
      <c r="E46" s="94">
        <v>33</v>
      </c>
      <c r="F46" s="95">
        <v>33</v>
      </c>
      <c r="G46" s="95">
        <v>13</v>
      </c>
      <c r="H46" s="95">
        <v>1</v>
      </c>
      <c r="I46" s="95">
        <v>0</v>
      </c>
      <c r="J46" s="96">
        <v>21</v>
      </c>
      <c r="L46" s="380">
        <f>SUMPRODUCT(E$4:I$4,E46:I46)/SUM(E46:I46)</f>
        <v>4.2249999999999996</v>
      </c>
      <c r="N46" s="107">
        <v>5</v>
      </c>
      <c r="O46" s="95">
        <v>10</v>
      </c>
      <c r="P46" s="95">
        <v>45</v>
      </c>
      <c r="Q46" s="95">
        <v>9</v>
      </c>
      <c r="R46" s="95">
        <v>3</v>
      </c>
      <c r="S46" s="96">
        <v>29</v>
      </c>
      <c r="T46" s="137"/>
      <c r="U46" s="380">
        <f>SUMPRODUCT(N$4:R$4,N46:R46)/SUM(N46:R46)</f>
        <v>3.0694444444444446</v>
      </c>
    </row>
    <row r="47" spans="1:21" ht="13.5" customHeight="1" thickBot="1" x14ac:dyDescent="0.2">
      <c r="A47" s="370"/>
      <c r="B47" s="21"/>
      <c r="C47" s="26"/>
      <c r="D47" s="343"/>
      <c r="E47" s="70">
        <v>32.673267326732677</v>
      </c>
      <c r="F47" s="71">
        <v>32.673267326732677</v>
      </c>
      <c r="G47" s="71">
        <v>12.871287128712872</v>
      </c>
      <c r="H47" s="71">
        <v>0.99009900990099009</v>
      </c>
      <c r="I47" s="71">
        <v>0</v>
      </c>
      <c r="J47" s="164">
        <v>20.792079207920793</v>
      </c>
      <c r="L47" s="383"/>
      <c r="N47" s="81">
        <v>4.9504950495049505</v>
      </c>
      <c r="O47" s="71">
        <v>9.9009900990099009</v>
      </c>
      <c r="P47" s="71">
        <v>44.554455445544555</v>
      </c>
      <c r="Q47" s="71">
        <v>8.9108910891089099</v>
      </c>
      <c r="R47" s="71">
        <v>2.9702970297029703</v>
      </c>
      <c r="S47" s="164">
        <v>28.71287128712871</v>
      </c>
      <c r="U47" s="383"/>
    </row>
    <row r="48" spans="1:21" s="110" customFormat="1" ht="13.5" customHeight="1" x14ac:dyDescent="0.15">
      <c r="A48" s="369" t="s">
        <v>227</v>
      </c>
      <c r="B48" s="108" t="s">
        <v>53</v>
      </c>
      <c r="C48" s="120"/>
      <c r="D48" s="342">
        <v>144</v>
      </c>
      <c r="E48" s="94">
        <v>91</v>
      </c>
      <c r="F48" s="95">
        <v>35</v>
      </c>
      <c r="G48" s="95">
        <v>14</v>
      </c>
      <c r="H48" s="95">
        <v>2</v>
      </c>
      <c r="I48" s="95">
        <v>0</v>
      </c>
      <c r="J48" s="96">
        <v>2</v>
      </c>
      <c r="L48" s="382">
        <f>SUMPRODUCT(E$4:I$4,E48:I48)/SUM(E48:I48)</f>
        <v>4.5140845070422539</v>
      </c>
      <c r="N48" s="107">
        <v>7</v>
      </c>
      <c r="O48" s="95">
        <v>27</v>
      </c>
      <c r="P48" s="95">
        <v>84</v>
      </c>
      <c r="Q48" s="95">
        <v>13</v>
      </c>
      <c r="R48" s="95">
        <v>9</v>
      </c>
      <c r="S48" s="96">
        <v>4</v>
      </c>
      <c r="T48" s="137"/>
      <c r="U48" s="382">
        <f>SUMPRODUCT(N$4:R$4,N48:R48)/SUM(N48:R48)</f>
        <v>3.0714285714285716</v>
      </c>
    </row>
    <row r="49" spans="1:21" ht="13.5" customHeight="1" x14ac:dyDescent="0.15">
      <c r="A49" s="369"/>
      <c r="B49" s="10"/>
      <c r="C49" s="24"/>
      <c r="D49" s="341"/>
      <c r="E49" s="67">
        <v>63.194444444444443</v>
      </c>
      <c r="F49" s="68">
        <v>24.305555555555554</v>
      </c>
      <c r="G49" s="68">
        <v>9.7222222222222232</v>
      </c>
      <c r="H49" s="68">
        <v>1.3888888888888888</v>
      </c>
      <c r="I49" s="68">
        <v>0</v>
      </c>
      <c r="J49" s="162">
        <v>1.3888888888888888</v>
      </c>
      <c r="L49" s="381"/>
      <c r="N49" s="80">
        <v>4.8611111111111116</v>
      </c>
      <c r="O49" s="68">
        <v>18.75</v>
      </c>
      <c r="P49" s="68">
        <v>58.333333333333336</v>
      </c>
      <c r="Q49" s="68">
        <v>9.0277777777777768</v>
      </c>
      <c r="R49" s="68">
        <v>6.25</v>
      </c>
      <c r="S49" s="162">
        <v>2.7777777777777777</v>
      </c>
      <c r="U49" s="381"/>
    </row>
    <row r="50" spans="1:21" s="110" customFormat="1" ht="13.5" customHeight="1" x14ac:dyDescent="0.15">
      <c r="A50" s="369"/>
      <c r="B50" s="108" t="s">
        <v>433</v>
      </c>
      <c r="C50" s="120"/>
      <c r="D50" s="342">
        <v>364</v>
      </c>
      <c r="E50" s="94">
        <v>154</v>
      </c>
      <c r="F50" s="95">
        <v>111</v>
      </c>
      <c r="G50" s="95">
        <v>72</v>
      </c>
      <c r="H50" s="95">
        <v>7</v>
      </c>
      <c r="I50" s="95">
        <v>14</v>
      </c>
      <c r="J50" s="96">
        <v>6</v>
      </c>
      <c r="L50" s="380">
        <f>SUMPRODUCT(E$4:I$4,E50:I50)/SUM(E50:I50)</f>
        <v>4.0726256983240221</v>
      </c>
      <c r="N50" s="107">
        <v>9</v>
      </c>
      <c r="O50" s="95">
        <v>25</v>
      </c>
      <c r="P50" s="95">
        <v>242</v>
      </c>
      <c r="Q50" s="95">
        <v>50</v>
      </c>
      <c r="R50" s="95">
        <v>29</v>
      </c>
      <c r="S50" s="96">
        <v>9</v>
      </c>
      <c r="T50" s="137"/>
      <c r="U50" s="380">
        <f>SUMPRODUCT(N$4:R$4,N50:R50)/SUM(N50:R50)</f>
        <v>2.816901408450704</v>
      </c>
    </row>
    <row r="51" spans="1:21" ht="13.5" customHeight="1" x14ac:dyDescent="0.15">
      <c r="A51" s="369"/>
      <c r="B51" s="10"/>
      <c r="C51" s="24"/>
      <c r="D51" s="341"/>
      <c r="E51" s="67">
        <v>42.307692307692307</v>
      </c>
      <c r="F51" s="68">
        <v>30.494505494505496</v>
      </c>
      <c r="G51" s="68">
        <v>19.780219780219781</v>
      </c>
      <c r="H51" s="68">
        <v>1.9230769230769231</v>
      </c>
      <c r="I51" s="68">
        <v>3.8461538461538463</v>
      </c>
      <c r="J51" s="162">
        <v>1.6483516483516485</v>
      </c>
      <c r="L51" s="381"/>
      <c r="N51" s="80">
        <v>2.4725274725274726</v>
      </c>
      <c r="O51" s="68">
        <v>6.8681318681318686</v>
      </c>
      <c r="P51" s="68">
        <v>66.483516483516482</v>
      </c>
      <c r="Q51" s="68">
        <v>13.736263736263737</v>
      </c>
      <c r="R51" s="68">
        <v>7.9670329670329663</v>
      </c>
      <c r="S51" s="162">
        <v>2.4725274725274726</v>
      </c>
      <c r="U51" s="381"/>
    </row>
    <row r="52" spans="1:21" s="110" customFormat="1" ht="13.5" customHeight="1" x14ac:dyDescent="0.15">
      <c r="A52" s="369"/>
      <c r="B52" s="108" t="s">
        <v>55</v>
      </c>
      <c r="C52" s="120"/>
      <c r="D52" s="342">
        <v>229</v>
      </c>
      <c r="E52" s="94">
        <v>127</v>
      </c>
      <c r="F52" s="95">
        <v>69</v>
      </c>
      <c r="G52" s="95">
        <v>20</v>
      </c>
      <c r="H52" s="95">
        <v>2</v>
      </c>
      <c r="I52" s="95">
        <v>8</v>
      </c>
      <c r="J52" s="96">
        <v>3</v>
      </c>
      <c r="L52" s="380">
        <f>SUMPRODUCT(E$4:I$4,E52:I52)/SUM(E52:I52)</f>
        <v>4.3495575221238942</v>
      </c>
      <c r="N52" s="107">
        <v>4</v>
      </c>
      <c r="O52" s="95">
        <v>25</v>
      </c>
      <c r="P52" s="95">
        <v>120</v>
      </c>
      <c r="Q52" s="95">
        <v>50</v>
      </c>
      <c r="R52" s="95">
        <v>25</v>
      </c>
      <c r="S52" s="96">
        <v>5</v>
      </c>
      <c r="T52" s="137"/>
      <c r="U52" s="380">
        <f>SUMPRODUCT(N$4:R$4,N52:R52)/SUM(N52:R52)</f>
        <v>2.7008928571428572</v>
      </c>
    </row>
    <row r="53" spans="1:21" ht="13.5" customHeight="1" x14ac:dyDescent="0.15">
      <c r="A53" s="369"/>
      <c r="B53" s="10"/>
      <c r="C53" s="24"/>
      <c r="D53" s="341"/>
      <c r="E53" s="67">
        <v>55.458515283842793</v>
      </c>
      <c r="F53" s="68">
        <v>30.131004366812224</v>
      </c>
      <c r="G53" s="68">
        <v>8.7336244541484707</v>
      </c>
      <c r="H53" s="68">
        <v>0.87336244541484709</v>
      </c>
      <c r="I53" s="68">
        <v>3.4934497816593884</v>
      </c>
      <c r="J53" s="162">
        <v>1.3100436681222707</v>
      </c>
      <c r="L53" s="381"/>
      <c r="N53" s="80">
        <v>1.7467248908296942</v>
      </c>
      <c r="O53" s="68">
        <v>10.91703056768559</v>
      </c>
      <c r="P53" s="68">
        <v>52.401746724890828</v>
      </c>
      <c r="Q53" s="68">
        <v>21.834061135371179</v>
      </c>
      <c r="R53" s="68">
        <v>10.91703056768559</v>
      </c>
      <c r="S53" s="162">
        <v>2.1834061135371177</v>
      </c>
      <c r="U53" s="381"/>
    </row>
    <row r="54" spans="1:21" s="110" customFormat="1" ht="13.5" customHeight="1" x14ac:dyDescent="0.15">
      <c r="A54" s="369"/>
      <c r="B54" s="108" t="s">
        <v>57</v>
      </c>
      <c r="C54" s="120"/>
      <c r="D54" s="342">
        <v>173</v>
      </c>
      <c r="E54" s="94">
        <v>122</v>
      </c>
      <c r="F54" s="95">
        <v>38</v>
      </c>
      <c r="G54" s="95">
        <v>9</v>
      </c>
      <c r="H54" s="95">
        <v>0</v>
      </c>
      <c r="I54" s="95">
        <v>1</v>
      </c>
      <c r="J54" s="96">
        <v>3</v>
      </c>
      <c r="L54" s="380">
        <f>SUMPRODUCT(E$4:I$4,E54:I54)/SUM(E54:I54)</f>
        <v>4.6470588235294121</v>
      </c>
      <c r="N54" s="107">
        <v>19</v>
      </c>
      <c r="O54" s="95">
        <v>51</v>
      </c>
      <c r="P54" s="95">
        <v>62</v>
      </c>
      <c r="Q54" s="95">
        <v>23</v>
      </c>
      <c r="R54" s="95">
        <v>15</v>
      </c>
      <c r="S54" s="96">
        <v>3</v>
      </c>
      <c r="T54" s="137"/>
      <c r="U54" s="380">
        <f>SUMPRODUCT(N$4:R$4,N54:R54)/SUM(N54:R54)</f>
        <v>3.2117647058823531</v>
      </c>
    </row>
    <row r="55" spans="1:21" ht="13.5" customHeight="1" x14ac:dyDescent="0.15">
      <c r="A55" s="369"/>
      <c r="B55" s="10"/>
      <c r="C55" s="24"/>
      <c r="D55" s="341"/>
      <c r="E55" s="67">
        <v>70.520231213872833</v>
      </c>
      <c r="F55" s="68">
        <v>21.965317919075144</v>
      </c>
      <c r="G55" s="68">
        <v>5.202312138728324</v>
      </c>
      <c r="H55" s="68">
        <v>0</v>
      </c>
      <c r="I55" s="68">
        <v>0.57803468208092479</v>
      </c>
      <c r="J55" s="162">
        <v>1.7341040462427744</v>
      </c>
      <c r="L55" s="381"/>
      <c r="N55" s="80">
        <v>10.982658959537572</v>
      </c>
      <c r="O55" s="68">
        <v>29.47976878612717</v>
      </c>
      <c r="P55" s="68">
        <v>35.838150289017342</v>
      </c>
      <c r="Q55" s="68">
        <v>13.294797687861271</v>
      </c>
      <c r="R55" s="68">
        <v>8.6705202312138727</v>
      </c>
      <c r="S55" s="162">
        <v>1.7341040462427744</v>
      </c>
      <c r="U55" s="381"/>
    </row>
    <row r="56" spans="1:21" s="110" customFormat="1" ht="13.5" customHeight="1" x14ac:dyDescent="0.15">
      <c r="A56" s="369"/>
      <c r="B56" s="108" t="s">
        <v>59</v>
      </c>
      <c r="C56" s="120"/>
      <c r="D56" s="342">
        <v>445</v>
      </c>
      <c r="E56" s="94">
        <v>263</v>
      </c>
      <c r="F56" s="95">
        <v>144</v>
      </c>
      <c r="G56" s="95">
        <v>22</v>
      </c>
      <c r="H56" s="95">
        <v>5</v>
      </c>
      <c r="I56" s="95">
        <v>4</v>
      </c>
      <c r="J56" s="96">
        <v>7</v>
      </c>
      <c r="L56" s="380">
        <f>SUMPRODUCT(E$4:I$4,E56:I56)/SUM(E56:I56)</f>
        <v>4.5</v>
      </c>
      <c r="N56" s="107">
        <v>23</v>
      </c>
      <c r="O56" s="95">
        <v>106</v>
      </c>
      <c r="P56" s="95">
        <v>191</v>
      </c>
      <c r="Q56" s="95">
        <v>74</v>
      </c>
      <c r="R56" s="95">
        <v>32</v>
      </c>
      <c r="S56" s="96">
        <v>19</v>
      </c>
      <c r="T56" s="137"/>
      <c r="U56" s="380">
        <f>SUMPRODUCT(N$4:R$4,N56:R56)/SUM(N56:R56)</f>
        <v>3.032863849765258</v>
      </c>
    </row>
    <row r="57" spans="1:21" ht="13.5" customHeight="1" x14ac:dyDescent="0.15">
      <c r="A57" s="369"/>
      <c r="B57" s="10"/>
      <c r="C57" s="24"/>
      <c r="D57" s="341"/>
      <c r="E57" s="67">
        <v>59.101123595505619</v>
      </c>
      <c r="F57" s="68">
        <v>32.359550561797754</v>
      </c>
      <c r="G57" s="68">
        <v>4.9438202247191008</v>
      </c>
      <c r="H57" s="68">
        <v>1.1235955056179776</v>
      </c>
      <c r="I57" s="68">
        <v>0.89887640449438211</v>
      </c>
      <c r="J57" s="162">
        <v>1.5730337078651686</v>
      </c>
      <c r="L57" s="381"/>
      <c r="N57" s="80">
        <v>5.1685393258426959</v>
      </c>
      <c r="O57" s="68">
        <v>23.820224719101123</v>
      </c>
      <c r="P57" s="68">
        <v>42.921348314606746</v>
      </c>
      <c r="Q57" s="68">
        <v>16.629213483146067</v>
      </c>
      <c r="R57" s="68">
        <v>7.1910112359550569</v>
      </c>
      <c r="S57" s="162">
        <v>4.2696629213483144</v>
      </c>
      <c r="U57" s="381"/>
    </row>
    <row r="58" spans="1:21" s="110" customFormat="1" ht="13.5" customHeight="1" x14ac:dyDescent="0.15">
      <c r="A58" s="369"/>
      <c r="B58" s="108" t="s">
        <v>61</v>
      </c>
      <c r="C58" s="120"/>
      <c r="D58" s="342">
        <v>214</v>
      </c>
      <c r="E58" s="94">
        <v>108</v>
      </c>
      <c r="F58" s="95">
        <v>77</v>
      </c>
      <c r="G58" s="95">
        <v>23</v>
      </c>
      <c r="H58" s="95">
        <v>4</v>
      </c>
      <c r="I58" s="95">
        <v>0</v>
      </c>
      <c r="J58" s="96">
        <v>2</v>
      </c>
      <c r="L58" s="380">
        <f>SUMPRODUCT(E$4:I$4,E58:I58)/SUM(E58:I58)</f>
        <v>4.3632075471698117</v>
      </c>
      <c r="N58" s="107">
        <v>5</v>
      </c>
      <c r="O58" s="95">
        <v>45</v>
      </c>
      <c r="P58" s="95">
        <v>105</v>
      </c>
      <c r="Q58" s="95">
        <v>40</v>
      </c>
      <c r="R58" s="95">
        <v>10</v>
      </c>
      <c r="S58" s="96">
        <v>9</v>
      </c>
      <c r="T58" s="137"/>
      <c r="U58" s="380">
        <f>SUMPRODUCT(N$4:R$4,N58:R58)/SUM(N58:R58)</f>
        <v>2.975609756097561</v>
      </c>
    </row>
    <row r="59" spans="1:21" ht="13.5" customHeight="1" x14ac:dyDescent="0.15">
      <c r="A59" s="369"/>
      <c r="B59" s="10"/>
      <c r="C59" s="24"/>
      <c r="D59" s="341"/>
      <c r="E59" s="67">
        <v>50.467289719626166</v>
      </c>
      <c r="F59" s="68">
        <v>35.981308411214954</v>
      </c>
      <c r="G59" s="68">
        <v>10.747663551401869</v>
      </c>
      <c r="H59" s="68">
        <v>1.8691588785046727</v>
      </c>
      <c r="I59" s="68">
        <v>0</v>
      </c>
      <c r="J59" s="162">
        <v>0.93457943925233633</v>
      </c>
      <c r="L59" s="381"/>
      <c r="N59" s="80">
        <v>2.3364485981308412</v>
      </c>
      <c r="O59" s="68">
        <v>21.028037383177569</v>
      </c>
      <c r="P59" s="68">
        <v>49.065420560747661</v>
      </c>
      <c r="Q59" s="68">
        <v>18.691588785046729</v>
      </c>
      <c r="R59" s="68">
        <v>4.6728971962616823</v>
      </c>
      <c r="S59" s="162">
        <v>4.2056074766355138</v>
      </c>
      <c r="U59" s="381"/>
    </row>
    <row r="60" spans="1:21" s="110" customFormat="1" ht="13.5" customHeight="1" x14ac:dyDescent="0.15">
      <c r="A60" s="369"/>
      <c r="B60" s="108" t="s">
        <v>63</v>
      </c>
      <c r="C60" s="120"/>
      <c r="D60" s="330">
        <v>133</v>
      </c>
      <c r="E60" s="94">
        <v>50</v>
      </c>
      <c r="F60" s="95">
        <v>37</v>
      </c>
      <c r="G60" s="95">
        <v>21</v>
      </c>
      <c r="H60" s="95">
        <v>1</v>
      </c>
      <c r="I60" s="95">
        <v>1</v>
      </c>
      <c r="J60" s="96">
        <v>23</v>
      </c>
      <c r="L60" s="380">
        <f>SUMPRODUCT(E$4:I$4,E60:I60)/SUM(E60:I60)</f>
        <v>4.2181818181818178</v>
      </c>
      <c r="N60" s="107">
        <v>4</v>
      </c>
      <c r="O60" s="95">
        <v>18</v>
      </c>
      <c r="P60" s="95">
        <v>60</v>
      </c>
      <c r="Q60" s="95">
        <v>15</v>
      </c>
      <c r="R60" s="95">
        <v>5</v>
      </c>
      <c r="S60" s="96">
        <v>31</v>
      </c>
      <c r="T60" s="137"/>
      <c r="U60" s="380">
        <f>SUMPRODUCT(N$4:R$4,N60:R60)/SUM(N60:R60)</f>
        <v>3.0098039215686274</v>
      </c>
    </row>
    <row r="61" spans="1:21" ht="13.5" customHeight="1" x14ac:dyDescent="0.15">
      <c r="A61" s="369"/>
      <c r="B61" s="10"/>
      <c r="C61" s="24"/>
      <c r="D61" s="341"/>
      <c r="E61" s="67">
        <v>37.593984962406012</v>
      </c>
      <c r="F61" s="68">
        <v>27.819548872180448</v>
      </c>
      <c r="G61" s="68">
        <v>15.789473684210526</v>
      </c>
      <c r="H61" s="68">
        <v>0.75187969924812026</v>
      </c>
      <c r="I61" s="68">
        <v>0.75187969924812026</v>
      </c>
      <c r="J61" s="162">
        <v>17.293233082706767</v>
      </c>
      <c r="L61" s="381"/>
      <c r="N61" s="80">
        <v>3.007518796992481</v>
      </c>
      <c r="O61" s="68">
        <v>13.533834586466165</v>
      </c>
      <c r="P61" s="68">
        <v>45.112781954887218</v>
      </c>
      <c r="Q61" s="68">
        <v>11.278195488721805</v>
      </c>
      <c r="R61" s="68">
        <v>3.7593984962406015</v>
      </c>
      <c r="S61" s="162">
        <v>23.308270676691727</v>
      </c>
      <c r="U61" s="381"/>
    </row>
    <row r="62" spans="1:21" s="110" customFormat="1" ht="13.5" customHeight="1" x14ac:dyDescent="0.15">
      <c r="A62" s="369"/>
      <c r="B62" s="108" t="s">
        <v>65</v>
      </c>
      <c r="C62" s="120"/>
      <c r="D62" s="330">
        <v>497</v>
      </c>
      <c r="E62" s="94">
        <v>232</v>
      </c>
      <c r="F62" s="95">
        <v>152</v>
      </c>
      <c r="G62" s="95">
        <v>60</v>
      </c>
      <c r="H62" s="95">
        <v>3</v>
      </c>
      <c r="I62" s="95">
        <v>7</v>
      </c>
      <c r="J62" s="96">
        <v>43</v>
      </c>
      <c r="L62" s="380">
        <f>SUMPRODUCT(E$4:I$4,E62:I62)/SUM(E62:I62)</f>
        <v>4.319383259911894</v>
      </c>
      <c r="N62" s="107">
        <v>12</v>
      </c>
      <c r="O62" s="95">
        <v>80</v>
      </c>
      <c r="P62" s="95">
        <v>247</v>
      </c>
      <c r="Q62" s="95">
        <v>69</v>
      </c>
      <c r="R62" s="95">
        <v>25</v>
      </c>
      <c r="S62" s="96">
        <v>64</v>
      </c>
      <c r="T62" s="137"/>
      <c r="U62" s="380">
        <f>SUMPRODUCT(N$4:R$4,N62:R62)/SUM(N62:R62)</f>
        <v>2.9653579676674364</v>
      </c>
    </row>
    <row r="63" spans="1:21" ht="13.5" customHeight="1" x14ac:dyDescent="0.15">
      <c r="A63" s="369"/>
      <c r="B63" s="10"/>
      <c r="C63" s="24"/>
      <c r="D63" s="341"/>
      <c r="E63" s="67">
        <v>46.680080482897388</v>
      </c>
      <c r="F63" s="68">
        <v>30.583501006036219</v>
      </c>
      <c r="G63" s="68">
        <v>12.072434607645874</v>
      </c>
      <c r="H63" s="68">
        <v>0.60362173038229372</v>
      </c>
      <c r="I63" s="68">
        <v>1.4084507042253522</v>
      </c>
      <c r="J63" s="162">
        <v>8.6519114688128766</v>
      </c>
      <c r="L63" s="381"/>
      <c r="N63" s="80">
        <v>2.4144869215291749</v>
      </c>
      <c r="O63" s="68">
        <v>16.096579476861166</v>
      </c>
      <c r="P63" s="68">
        <v>49.69818913480885</v>
      </c>
      <c r="Q63" s="68">
        <v>13.883299798792756</v>
      </c>
      <c r="R63" s="68">
        <v>5.0301810865191152</v>
      </c>
      <c r="S63" s="162">
        <v>12.877263581488934</v>
      </c>
      <c r="U63" s="381"/>
    </row>
    <row r="64" spans="1:21" s="110" customFormat="1" ht="13.5" customHeight="1" x14ac:dyDescent="0.15">
      <c r="A64" s="369"/>
      <c r="B64" s="108" t="s">
        <v>66</v>
      </c>
      <c r="C64" s="120"/>
      <c r="D64" s="342">
        <v>688</v>
      </c>
      <c r="E64" s="94">
        <v>318</v>
      </c>
      <c r="F64" s="95">
        <v>231</v>
      </c>
      <c r="G64" s="95">
        <v>77</v>
      </c>
      <c r="H64" s="95">
        <v>2</v>
      </c>
      <c r="I64" s="95">
        <v>5</v>
      </c>
      <c r="J64" s="96">
        <v>55</v>
      </c>
      <c r="L64" s="380">
        <f>SUMPRODUCT(E$4:I$4,E64:I64)/SUM(E64:I64)</f>
        <v>4.3507109004739339</v>
      </c>
      <c r="N64" s="107">
        <v>14</v>
      </c>
      <c r="O64" s="95">
        <v>100</v>
      </c>
      <c r="P64" s="95">
        <v>342</v>
      </c>
      <c r="Q64" s="95">
        <v>105</v>
      </c>
      <c r="R64" s="95">
        <v>52</v>
      </c>
      <c r="S64" s="96">
        <v>75</v>
      </c>
      <c r="T64" s="137"/>
      <c r="U64" s="380">
        <f>SUMPRODUCT(N$4:R$4,N64:R64)/SUM(N64:R64)</f>
        <v>2.8678629690048938</v>
      </c>
    </row>
    <row r="65" spans="1:21" ht="13.5" customHeight="1" thickBot="1" x14ac:dyDescent="0.2">
      <c r="A65" s="370"/>
      <c r="B65" s="21"/>
      <c r="C65" s="26"/>
      <c r="D65" s="343"/>
      <c r="E65" s="70">
        <v>46.220930232558139</v>
      </c>
      <c r="F65" s="71">
        <v>33.575581395348834</v>
      </c>
      <c r="G65" s="71">
        <v>11.19186046511628</v>
      </c>
      <c r="H65" s="71">
        <v>0.29069767441860467</v>
      </c>
      <c r="I65" s="71">
        <v>0.72674418604651159</v>
      </c>
      <c r="J65" s="164">
        <v>7.9941860465116283</v>
      </c>
      <c r="L65" s="383"/>
      <c r="N65" s="81">
        <v>2.0348837209302326</v>
      </c>
      <c r="O65" s="71">
        <v>14.534883720930234</v>
      </c>
      <c r="P65" s="71">
        <v>49.709302325581397</v>
      </c>
      <c r="Q65" s="71">
        <v>15.261627906976743</v>
      </c>
      <c r="R65" s="71">
        <v>7.5581395348837201</v>
      </c>
      <c r="S65" s="164">
        <v>10.901162790697674</v>
      </c>
      <c r="U65" s="383"/>
    </row>
    <row r="66" spans="1:21" s="110" customFormat="1" ht="13.5" customHeight="1" x14ac:dyDescent="0.15">
      <c r="A66" s="367" t="s">
        <v>73</v>
      </c>
      <c r="B66" s="108" t="s">
        <v>67</v>
      </c>
      <c r="C66" s="120"/>
      <c r="D66" s="342">
        <v>1507</v>
      </c>
      <c r="E66" s="94">
        <v>756</v>
      </c>
      <c r="F66" s="95">
        <v>485</v>
      </c>
      <c r="G66" s="95">
        <v>162</v>
      </c>
      <c r="H66" s="95">
        <v>14</v>
      </c>
      <c r="I66" s="95">
        <v>20</v>
      </c>
      <c r="J66" s="96">
        <v>70</v>
      </c>
      <c r="L66" s="382">
        <f>SUMPRODUCT(E$4:I$4,E66:I66)/SUM(E66:I66)</f>
        <v>4.3521224773834382</v>
      </c>
      <c r="N66" s="107">
        <v>51</v>
      </c>
      <c r="O66" s="95">
        <v>236</v>
      </c>
      <c r="P66" s="95">
        <v>758</v>
      </c>
      <c r="Q66" s="95">
        <v>232</v>
      </c>
      <c r="R66" s="95">
        <v>125</v>
      </c>
      <c r="S66" s="96">
        <v>105</v>
      </c>
      <c r="T66" s="137"/>
      <c r="U66" s="382">
        <f>SUMPRODUCT(N$4:R$4,N66:R66)/SUM(N66:R66)</f>
        <v>2.8972895863052783</v>
      </c>
    </row>
    <row r="67" spans="1:21" ht="13.5" customHeight="1" x14ac:dyDescent="0.15">
      <c r="A67" s="369"/>
      <c r="B67" s="10" t="s">
        <v>68</v>
      </c>
      <c r="C67" s="24"/>
      <c r="D67" s="341"/>
      <c r="E67" s="67">
        <v>50.165892501658924</v>
      </c>
      <c r="F67" s="68">
        <v>32.183145321831454</v>
      </c>
      <c r="G67" s="68">
        <v>10.749834107498341</v>
      </c>
      <c r="H67" s="68">
        <v>0.92899800928998</v>
      </c>
      <c r="I67" s="68">
        <v>1.3271400132714002</v>
      </c>
      <c r="J67" s="162">
        <v>4.6449900464499008</v>
      </c>
      <c r="L67" s="381"/>
      <c r="N67" s="80">
        <v>3.3842070338420704</v>
      </c>
      <c r="O67" s="68">
        <v>15.660252156602523</v>
      </c>
      <c r="P67" s="68">
        <v>50.298606502986068</v>
      </c>
      <c r="Q67" s="68">
        <v>15.394824153948242</v>
      </c>
      <c r="R67" s="68">
        <v>8.2946250829462507</v>
      </c>
      <c r="S67" s="162">
        <v>6.9674850696748507</v>
      </c>
      <c r="U67" s="381"/>
    </row>
    <row r="68" spans="1:21" s="110" customFormat="1" ht="13.5" customHeight="1" x14ac:dyDescent="0.15">
      <c r="A68" s="369"/>
      <c r="B68" s="108" t="s">
        <v>69</v>
      </c>
      <c r="C68" s="120"/>
      <c r="D68" s="342">
        <v>1187</v>
      </c>
      <c r="E68" s="94">
        <v>607</v>
      </c>
      <c r="F68" s="95">
        <v>345</v>
      </c>
      <c r="G68" s="95">
        <v>146</v>
      </c>
      <c r="H68" s="95">
        <v>10</v>
      </c>
      <c r="I68" s="95">
        <v>18</v>
      </c>
      <c r="J68" s="96">
        <v>61</v>
      </c>
      <c r="L68" s="380">
        <f>SUMPRODUCT(E$4:I$4,E68:I68)/SUM(E68:I68)</f>
        <v>4.3436944937833033</v>
      </c>
      <c r="N68" s="107">
        <v>35</v>
      </c>
      <c r="O68" s="95">
        <v>184</v>
      </c>
      <c r="P68" s="95">
        <v>629</v>
      </c>
      <c r="Q68" s="95">
        <v>182</v>
      </c>
      <c r="R68" s="95">
        <v>67</v>
      </c>
      <c r="S68" s="96">
        <v>90</v>
      </c>
      <c r="T68" s="137"/>
      <c r="U68" s="380">
        <f>SUMPRODUCT(N$4:R$4,N68:R68)/SUM(N68:R68)</f>
        <v>2.943482224247949</v>
      </c>
    </row>
    <row r="69" spans="1:21" ht="13.5" customHeight="1" x14ac:dyDescent="0.15">
      <c r="A69" s="369"/>
      <c r="B69" s="10" t="s">
        <v>70</v>
      </c>
      <c r="C69" s="24"/>
      <c r="D69" s="341"/>
      <c r="E69" s="67">
        <v>51.137320977253573</v>
      </c>
      <c r="F69" s="68">
        <v>29.06486941870261</v>
      </c>
      <c r="G69" s="68">
        <v>12.299915754001685</v>
      </c>
      <c r="H69" s="68">
        <v>0.84245998315080028</v>
      </c>
      <c r="I69" s="68">
        <v>1.5164279696714407</v>
      </c>
      <c r="J69" s="162">
        <v>5.1390058972198824</v>
      </c>
      <c r="L69" s="381"/>
      <c r="N69" s="80">
        <v>2.9486099410278013</v>
      </c>
      <c r="O69" s="68">
        <v>15.501263689974726</v>
      </c>
      <c r="P69" s="68">
        <v>52.990732940185339</v>
      </c>
      <c r="Q69" s="68">
        <v>15.332771693344565</v>
      </c>
      <c r="R69" s="68">
        <v>5.6444818871103619</v>
      </c>
      <c r="S69" s="162">
        <v>7.5821398483572029</v>
      </c>
      <c r="U69" s="381"/>
    </row>
    <row r="70" spans="1:21" s="110" customFormat="1" ht="13.5" customHeight="1" x14ac:dyDescent="0.15">
      <c r="A70" s="369"/>
      <c r="B70" s="108" t="s">
        <v>361</v>
      </c>
      <c r="C70" s="120"/>
      <c r="D70" s="342">
        <v>18</v>
      </c>
      <c r="E70" s="94">
        <v>5</v>
      </c>
      <c r="F70" s="95">
        <v>3</v>
      </c>
      <c r="G70" s="95">
        <v>2</v>
      </c>
      <c r="H70" s="95">
        <v>0</v>
      </c>
      <c r="I70" s="95">
        <v>1</v>
      </c>
      <c r="J70" s="96">
        <v>7</v>
      </c>
      <c r="L70" s="380">
        <f>SUMPRODUCT(E$4:I$4,E70:I70)/SUM(E70:I70)</f>
        <v>4</v>
      </c>
      <c r="N70" s="107">
        <v>1</v>
      </c>
      <c r="O70" s="95">
        <v>4</v>
      </c>
      <c r="P70" s="95">
        <v>2</v>
      </c>
      <c r="Q70" s="95">
        <v>1</v>
      </c>
      <c r="R70" s="95">
        <v>0</v>
      </c>
      <c r="S70" s="96">
        <v>10</v>
      </c>
      <c r="T70" s="137"/>
      <c r="U70" s="380">
        <f>SUMPRODUCT(N$4:R$4,N70:R70)/SUM(N70:R70)</f>
        <v>3.625</v>
      </c>
    </row>
    <row r="71" spans="1:21" ht="13.5" customHeight="1" thickBot="1" x14ac:dyDescent="0.2">
      <c r="A71" s="370"/>
      <c r="B71" s="21"/>
      <c r="C71" s="26"/>
      <c r="D71" s="343"/>
      <c r="E71" s="70">
        <v>27.777777777777779</v>
      </c>
      <c r="F71" s="71">
        <v>16.666666666666664</v>
      </c>
      <c r="G71" s="71">
        <v>11.111111111111111</v>
      </c>
      <c r="H71" s="71">
        <v>0</v>
      </c>
      <c r="I71" s="71">
        <v>5.5555555555555554</v>
      </c>
      <c r="J71" s="164">
        <v>38.888888888888893</v>
      </c>
      <c r="L71" s="383"/>
      <c r="N71" s="81">
        <v>5.5555555555555554</v>
      </c>
      <c r="O71" s="71">
        <v>22.222222222222221</v>
      </c>
      <c r="P71" s="71">
        <v>11.111111111111111</v>
      </c>
      <c r="Q71" s="71">
        <v>5.5555555555555554</v>
      </c>
      <c r="R71" s="71">
        <v>0</v>
      </c>
      <c r="S71" s="164">
        <v>55.555555555555557</v>
      </c>
      <c r="U71" s="383"/>
    </row>
    <row r="72" spans="1:21" s="110" customFormat="1" ht="13.5" customHeight="1" x14ac:dyDescent="0.15">
      <c r="A72" s="367" t="s">
        <v>510</v>
      </c>
      <c r="B72" s="108" t="s">
        <v>511</v>
      </c>
      <c r="C72" s="120"/>
      <c r="D72" s="342">
        <v>1212</v>
      </c>
      <c r="E72" s="94">
        <v>605</v>
      </c>
      <c r="F72" s="95">
        <v>407</v>
      </c>
      <c r="G72" s="95">
        <v>134</v>
      </c>
      <c r="H72" s="95">
        <v>12</v>
      </c>
      <c r="I72" s="95">
        <v>16</v>
      </c>
      <c r="J72" s="96">
        <v>38</v>
      </c>
      <c r="L72" s="382">
        <f>SUMPRODUCT(E$4:I$4,E72:I72)/SUM(E72:I72)</f>
        <v>4.3398637137989775</v>
      </c>
      <c r="N72" s="107">
        <v>39</v>
      </c>
      <c r="O72" s="95">
        <v>194</v>
      </c>
      <c r="P72" s="95">
        <v>610</v>
      </c>
      <c r="Q72" s="95">
        <v>222</v>
      </c>
      <c r="R72" s="95">
        <v>95</v>
      </c>
      <c r="S72" s="96">
        <v>52</v>
      </c>
      <c r="T72" s="137"/>
      <c r="U72" s="382">
        <f>SUMPRODUCT(N$4:R$4,N72:R72)/SUM(N72:R72)</f>
        <v>2.8793103448275863</v>
      </c>
    </row>
    <row r="73" spans="1:21" ht="13.5" customHeight="1" x14ac:dyDescent="0.15">
      <c r="A73" s="367"/>
      <c r="B73" s="10" t="s">
        <v>512</v>
      </c>
      <c r="C73" s="24"/>
      <c r="D73" s="341"/>
      <c r="E73" s="67">
        <v>49.917491749174921</v>
      </c>
      <c r="F73" s="68">
        <v>33.580858085808579</v>
      </c>
      <c r="G73" s="68">
        <v>11.056105610561056</v>
      </c>
      <c r="H73" s="68">
        <v>0.99009900990099009</v>
      </c>
      <c r="I73" s="68">
        <v>1.3201320132013201</v>
      </c>
      <c r="J73" s="162">
        <v>3.1353135313531353</v>
      </c>
      <c r="L73" s="381"/>
      <c r="N73" s="80">
        <v>3.217821782178218</v>
      </c>
      <c r="O73" s="68">
        <v>16.006600660066006</v>
      </c>
      <c r="P73" s="68">
        <v>50.330033003300336</v>
      </c>
      <c r="Q73" s="68">
        <v>18.316831683168317</v>
      </c>
      <c r="R73" s="68">
        <v>7.8382838283828384</v>
      </c>
      <c r="S73" s="162">
        <v>4.2904290429042904</v>
      </c>
      <c r="U73" s="381"/>
    </row>
    <row r="74" spans="1:21" s="110" customFormat="1" ht="13.5" customHeight="1" x14ac:dyDescent="0.15">
      <c r="A74" s="367"/>
      <c r="B74" s="108" t="s">
        <v>513</v>
      </c>
      <c r="C74" s="120"/>
      <c r="D74" s="342">
        <v>422</v>
      </c>
      <c r="E74" s="94">
        <v>235</v>
      </c>
      <c r="F74" s="95">
        <v>119</v>
      </c>
      <c r="G74" s="95">
        <v>46</v>
      </c>
      <c r="H74" s="95">
        <v>8</v>
      </c>
      <c r="I74" s="95">
        <v>6</v>
      </c>
      <c r="J74" s="96">
        <v>8</v>
      </c>
      <c r="L74" s="380">
        <f>SUMPRODUCT(E$4:I$4,E74:I74)/SUM(E74:I74)</f>
        <v>4.3743961352657008</v>
      </c>
      <c r="N74" s="107">
        <v>11</v>
      </c>
      <c r="O74" s="95">
        <v>60</v>
      </c>
      <c r="P74" s="95">
        <v>252</v>
      </c>
      <c r="Q74" s="95">
        <v>60</v>
      </c>
      <c r="R74" s="95">
        <v>26</v>
      </c>
      <c r="S74" s="96">
        <v>13</v>
      </c>
      <c r="T74" s="137"/>
      <c r="U74" s="380">
        <f>SUMPRODUCT(N$4:R$4,N74:R74)/SUM(N74:R74)</f>
        <v>2.9266503667481665</v>
      </c>
    </row>
    <row r="75" spans="1:21" ht="13.5" customHeight="1" x14ac:dyDescent="0.15">
      <c r="A75" s="367"/>
      <c r="B75" s="10" t="s">
        <v>512</v>
      </c>
      <c r="C75" s="24"/>
      <c r="D75" s="341"/>
      <c r="E75" s="67">
        <v>55.687203791469194</v>
      </c>
      <c r="F75" s="68">
        <v>28.199052132701425</v>
      </c>
      <c r="G75" s="68">
        <v>10.900473933649289</v>
      </c>
      <c r="H75" s="68">
        <v>1.8957345971563981</v>
      </c>
      <c r="I75" s="68">
        <v>1.4218009478672986</v>
      </c>
      <c r="J75" s="162">
        <v>1.8957345971563981</v>
      </c>
      <c r="L75" s="381"/>
      <c r="N75" s="80">
        <v>2.6066350710900474</v>
      </c>
      <c r="O75" s="68">
        <v>14.218009478672986</v>
      </c>
      <c r="P75" s="68">
        <v>59.715639810426538</v>
      </c>
      <c r="Q75" s="68">
        <v>14.218009478672986</v>
      </c>
      <c r="R75" s="68">
        <v>6.1611374407582939</v>
      </c>
      <c r="S75" s="162">
        <v>3.080568720379147</v>
      </c>
      <c r="U75" s="381"/>
    </row>
    <row r="76" spans="1:21" s="110" customFormat="1" ht="13.5" customHeight="1" x14ac:dyDescent="0.15">
      <c r="A76" s="367"/>
      <c r="B76" s="108" t="s">
        <v>514</v>
      </c>
      <c r="C76" s="120"/>
      <c r="D76" s="342">
        <v>1078</v>
      </c>
      <c r="E76" s="94">
        <v>528</v>
      </c>
      <c r="F76" s="95">
        <v>307</v>
      </c>
      <c r="G76" s="95">
        <v>130</v>
      </c>
      <c r="H76" s="95">
        <v>4</v>
      </c>
      <c r="I76" s="95">
        <v>17</v>
      </c>
      <c r="J76" s="96">
        <v>92</v>
      </c>
      <c r="L76" s="380">
        <f>SUMPRODUCT(E$4:I$4,E76:I76)/SUM(E76:I76)</f>
        <v>4.3438133874239355</v>
      </c>
      <c r="N76" s="107">
        <v>37</v>
      </c>
      <c r="O76" s="95">
        <v>170</v>
      </c>
      <c r="P76" s="95">
        <v>527</v>
      </c>
      <c r="Q76" s="95">
        <v>133</v>
      </c>
      <c r="R76" s="95">
        <v>71</v>
      </c>
      <c r="S76" s="96">
        <v>140</v>
      </c>
      <c r="T76" s="137"/>
      <c r="U76" s="380">
        <f>SUMPRODUCT(N$4:R$4,N76:R76)/SUM(N76:R76)</f>
        <v>2.966950959488273</v>
      </c>
    </row>
    <row r="77" spans="1:21" ht="13.5" customHeight="1" thickBot="1" x14ac:dyDescent="0.2">
      <c r="A77" s="368"/>
      <c r="B77" s="21"/>
      <c r="C77" s="26"/>
      <c r="D77" s="343"/>
      <c r="E77" s="70">
        <v>48.979591836734691</v>
      </c>
      <c r="F77" s="71">
        <v>28.47866419294991</v>
      </c>
      <c r="G77" s="71">
        <v>12.059369202226346</v>
      </c>
      <c r="H77" s="71">
        <v>0.3710575139146568</v>
      </c>
      <c r="I77" s="71">
        <v>1.5769944341372915</v>
      </c>
      <c r="J77" s="164">
        <v>8.5343228200371062</v>
      </c>
      <c r="L77" s="383"/>
      <c r="N77" s="81">
        <v>3.4322820037105752</v>
      </c>
      <c r="O77" s="71">
        <v>15.769944341372913</v>
      </c>
      <c r="P77" s="71">
        <v>48.886827458256029</v>
      </c>
      <c r="Q77" s="71">
        <v>12.337662337662337</v>
      </c>
      <c r="R77" s="71">
        <v>6.5862708719851577</v>
      </c>
      <c r="S77" s="164">
        <v>12.987012987012985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329</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802</v>
      </c>
      <c r="F6" s="92">
        <v>1245</v>
      </c>
      <c r="G6" s="92">
        <v>485</v>
      </c>
      <c r="H6" s="92">
        <v>53</v>
      </c>
      <c r="I6" s="92">
        <v>22</v>
      </c>
      <c r="J6" s="93">
        <v>105</v>
      </c>
      <c r="K6" s="133"/>
      <c r="L6" s="382">
        <f>SUMPRODUCT(E$4:I$4,E6:I6)/SUM(E6:I6)</f>
        <v>4.0556194859992329</v>
      </c>
      <c r="N6" s="100">
        <v>68</v>
      </c>
      <c r="O6" s="92">
        <v>628</v>
      </c>
      <c r="P6" s="92">
        <v>1388</v>
      </c>
      <c r="Q6" s="92">
        <v>371</v>
      </c>
      <c r="R6" s="92">
        <v>91</v>
      </c>
      <c r="S6" s="93">
        <v>166</v>
      </c>
      <c r="T6" s="137"/>
      <c r="U6" s="382">
        <f>SUMPRODUCT(N$4:R$4,N6:R6)/SUM(N6:R6)</f>
        <v>3.0828750981932442</v>
      </c>
    </row>
    <row r="7" spans="1:22" ht="13.5" customHeight="1" thickBot="1" x14ac:dyDescent="0.2">
      <c r="A7" s="8"/>
      <c r="B7" s="9"/>
      <c r="C7" s="9"/>
      <c r="D7" s="339"/>
      <c r="E7" s="64">
        <v>29.572271386430675</v>
      </c>
      <c r="F7" s="65">
        <v>45.907079646017699</v>
      </c>
      <c r="G7" s="65">
        <v>17.883480825958703</v>
      </c>
      <c r="H7" s="65">
        <v>1.9542772861356934</v>
      </c>
      <c r="I7" s="65">
        <v>0.8112094395280236</v>
      </c>
      <c r="J7" s="163">
        <v>3.8716814159292032</v>
      </c>
      <c r="K7" s="134"/>
      <c r="L7" s="383"/>
      <c r="N7" s="79">
        <v>2.5073746312684366</v>
      </c>
      <c r="O7" s="65">
        <v>23.156342182890853</v>
      </c>
      <c r="P7" s="65">
        <v>51.17994100294986</v>
      </c>
      <c r="Q7" s="65">
        <v>13.679941002949853</v>
      </c>
      <c r="R7" s="65">
        <v>3.3554572271386434</v>
      </c>
      <c r="S7" s="163">
        <v>6.1209439528023601</v>
      </c>
      <c r="U7" s="383"/>
    </row>
    <row r="8" spans="1:22" s="110" customFormat="1" ht="13.5" customHeight="1" x14ac:dyDescent="0.15">
      <c r="A8" s="371" t="s">
        <v>30</v>
      </c>
      <c r="B8" s="118" t="s">
        <v>32</v>
      </c>
      <c r="C8" s="119"/>
      <c r="D8" s="340">
        <v>1272</v>
      </c>
      <c r="E8" s="101">
        <v>360</v>
      </c>
      <c r="F8" s="102">
        <v>588</v>
      </c>
      <c r="G8" s="102">
        <v>240</v>
      </c>
      <c r="H8" s="102">
        <v>25</v>
      </c>
      <c r="I8" s="102">
        <v>8</v>
      </c>
      <c r="J8" s="105">
        <v>51</v>
      </c>
      <c r="K8" s="133"/>
      <c r="L8" s="382">
        <f>SUMPRODUCT(E$4:I$4,E8:I8)/SUM(E8:I8)</f>
        <v>4.0376740376740381</v>
      </c>
      <c r="N8" s="104">
        <v>27</v>
      </c>
      <c r="O8" s="102">
        <v>285</v>
      </c>
      <c r="P8" s="102">
        <v>660</v>
      </c>
      <c r="Q8" s="102">
        <v>173</v>
      </c>
      <c r="R8" s="102">
        <v>47</v>
      </c>
      <c r="S8" s="105">
        <v>80</v>
      </c>
      <c r="T8" s="137"/>
      <c r="U8" s="382">
        <f>SUMPRODUCT(N$4:R$4,N8:R8)/SUM(N8:R8)</f>
        <v>3.0604026845637584</v>
      </c>
    </row>
    <row r="9" spans="1:22" ht="13.5" customHeight="1" x14ac:dyDescent="0.15">
      <c r="A9" s="369"/>
      <c r="B9" s="10"/>
      <c r="C9" s="24"/>
      <c r="D9" s="341"/>
      <c r="E9" s="67">
        <v>28.30188679245283</v>
      </c>
      <c r="F9" s="68">
        <v>46.226415094339622</v>
      </c>
      <c r="G9" s="68">
        <v>18.867924528301888</v>
      </c>
      <c r="H9" s="68">
        <v>1.9654088050314464</v>
      </c>
      <c r="I9" s="68">
        <v>0.62893081761006298</v>
      </c>
      <c r="J9" s="162">
        <v>4.0094339622641506</v>
      </c>
      <c r="K9" s="134"/>
      <c r="L9" s="381"/>
      <c r="N9" s="80">
        <v>2.1226415094339623</v>
      </c>
      <c r="O9" s="68">
        <v>22.40566037735849</v>
      </c>
      <c r="P9" s="68">
        <v>51.886792452830186</v>
      </c>
      <c r="Q9" s="68">
        <v>13.60062893081761</v>
      </c>
      <c r="R9" s="68">
        <v>3.6949685534591192</v>
      </c>
      <c r="S9" s="162">
        <v>6.2893081761006293</v>
      </c>
      <c r="U9" s="381"/>
    </row>
    <row r="10" spans="1:22" s="110" customFormat="1" ht="13.5" customHeight="1" x14ac:dyDescent="0.15">
      <c r="A10" s="369"/>
      <c r="B10" s="108" t="s">
        <v>34</v>
      </c>
      <c r="C10" s="120"/>
      <c r="D10" s="342">
        <v>279</v>
      </c>
      <c r="E10" s="94">
        <v>85</v>
      </c>
      <c r="F10" s="95">
        <v>124</v>
      </c>
      <c r="G10" s="95">
        <v>56</v>
      </c>
      <c r="H10" s="95">
        <v>6</v>
      </c>
      <c r="I10" s="95">
        <v>2</v>
      </c>
      <c r="J10" s="96">
        <v>6</v>
      </c>
      <c r="K10" s="127"/>
      <c r="L10" s="380">
        <f>SUMPRODUCT(E$4:I$4,E10:I10)/SUM(E10:I10)</f>
        <v>4.0402930402930401</v>
      </c>
      <c r="N10" s="107">
        <v>8</v>
      </c>
      <c r="O10" s="95">
        <v>60</v>
      </c>
      <c r="P10" s="95">
        <v>155</v>
      </c>
      <c r="Q10" s="95">
        <v>36</v>
      </c>
      <c r="R10" s="95">
        <v>8</v>
      </c>
      <c r="S10" s="96">
        <v>12</v>
      </c>
      <c r="T10" s="137"/>
      <c r="U10" s="380">
        <f>SUMPRODUCT(N$4:R$4,N10:R10)/SUM(N10:R10)</f>
        <v>3.0898876404494384</v>
      </c>
    </row>
    <row r="11" spans="1:22" ht="13.5" customHeight="1" x14ac:dyDescent="0.15">
      <c r="A11" s="369"/>
      <c r="B11" s="10"/>
      <c r="C11" s="24"/>
      <c r="D11" s="341"/>
      <c r="E11" s="67">
        <v>30.465949820788531</v>
      </c>
      <c r="F11" s="68">
        <v>44.444444444444443</v>
      </c>
      <c r="G11" s="68">
        <v>20.071684587813621</v>
      </c>
      <c r="H11" s="68">
        <v>2.1505376344086025</v>
      </c>
      <c r="I11" s="68">
        <v>0.71684587813620071</v>
      </c>
      <c r="J11" s="162">
        <v>2.1505376344086025</v>
      </c>
      <c r="K11" s="128"/>
      <c r="L11" s="381"/>
      <c r="N11" s="80">
        <v>2.8673835125448028</v>
      </c>
      <c r="O11" s="68">
        <v>21.50537634408602</v>
      </c>
      <c r="P11" s="68">
        <v>55.555555555555557</v>
      </c>
      <c r="Q11" s="68">
        <v>12.903225806451612</v>
      </c>
      <c r="R11" s="68">
        <v>2.8673835125448028</v>
      </c>
      <c r="S11" s="162">
        <v>4.3010752688172049</v>
      </c>
      <c r="U11" s="381"/>
    </row>
    <row r="12" spans="1:22" s="110" customFormat="1" ht="13.5" customHeight="1" x14ac:dyDescent="0.15">
      <c r="A12" s="369"/>
      <c r="B12" s="108" t="s">
        <v>36</v>
      </c>
      <c r="C12" s="120"/>
      <c r="D12" s="342">
        <v>680</v>
      </c>
      <c r="E12" s="94">
        <v>194</v>
      </c>
      <c r="F12" s="95">
        <v>311</v>
      </c>
      <c r="G12" s="95">
        <v>125</v>
      </c>
      <c r="H12" s="95">
        <v>13</v>
      </c>
      <c r="I12" s="95">
        <v>9</v>
      </c>
      <c r="J12" s="96">
        <v>28</v>
      </c>
      <c r="K12" s="127"/>
      <c r="L12" s="380">
        <f>SUMPRODUCT(E$4:I$4,E12:I12)/SUM(E12:I12)</f>
        <v>4.0245398773006134</v>
      </c>
      <c r="N12" s="107">
        <v>17</v>
      </c>
      <c r="O12" s="95">
        <v>155</v>
      </c>
      <c r="P12" s="95">
        <v>352</v>
      </c>
      <c r="Q12" s="95">
        <v>98</v>
      </c>
      <c r="R12" s="95">
        <v>22</v>
      </c>
      <c r="S12" s="96">
        <v>36</v>
      </c>
      <c r="T12" s="137"/>
      <c r="U12" s="380">
        <f>SUMPRODUCT(N$4:R$4,N12:R12)/SUM(N12:R12)</f>
        <v>3.0729813664596275</v>
      </c>
    </row>
    <row r="13" spans="1:22" ht="13.5" customHeight="1" x14ac:dyDescent="0.15">
      <c r="A13" s="369"/>
      <c r="B13" s="10"/>
      <c r="C13" s="24"/>
      <c r="D13" s="341"/>
      <c r="E13" s="67">
        <v>28.52941176470588</v>
      </c>
      <c r="F13" s="68">
        <v>45.735294117647058</v>
      </c>
      <c r="G13" s="68">
        <v>18.382352941176471</v>
      </c>
      <c r="H13" s="68">
        <v>1.911764705882353</v>
      </c>
      <c r="I13" s="68">
        <v>1.3235294117647058</v>
      </c>
      <c r="J13" s="162">
        <v>4.117647058823529</v>
      </c>
      <c r="K13" s="128"/>
      <c r="L13" s="381"/>
      <c r="N13" s="80">
        <v>2.5</v>
      </c>
      <c r="O13" s="68">
        <v>22.794117647058822</v>
      </c>
      <c r="P13" s="68">
        <v>51.764705882352949</v>
      </c>
      <c r="Q13" s="68">
        <v>14.411764705882351</v>
      </c>
      <c r="R13" s="68">
        <v>3.2352941176470593</v>
      </c>
      <c r="S13" s="162">
        <v>5.2941176470588234</v>
      </c>
      <c r="U13" s="381"/>
    </row>
    <row r="14" spans="1:22" s="110" customFormat="1" ht="13.5" customHeight="1" x14ac:dyDescent="0.15">
      <c r="A14" s="369"/>
      <c r="B14" s="108" t="s">
        <v>38</v>
      </c>
      <c r="C14" s="120"/>
      <c r="D14" s="342">
        <v>196</v>
      </c>
      <c r="E14" s="94">
        <v>74</v>
      </c>
      <c r="F14" s="95">
        <v>82</v>
      </c>
      <c r="G14" s="95">
        <v>26</v>
      </c>
      <c r="H14" s="95">
        <v>7</v>
      </c>
      <c r="I14" s="95">
        <v>0</v>
      </c>
      <c r="J14" s="96">
        <v>7</v>
      </c>
      <c r="K14" s="127"/>
      <c r="L14" s="380">
        <f>SUMPRODUCT(E$4:I$4,E14:I14)/SUM(E14:I14)</f>
        <v>4.1798941798941796</v>
      </c>
      <c r="N14" s="107">
        <v>6</v>
      </c>
      <c r="O14" s="95">
        <v>45</v>
      </c>
      <c r="P14" s="95">
        <v>96</v>
      </c>
      <c r="Q14" s="95">
        <v>30</v>
      </c>
      <c r="R14" s="95">
        <v>6</v>
      </c>
      <c r="S14" s="96">
        <v>13</v>
      </c>
      <c r="T14" s="137"/>
      <c r="U14" s="380">
        <f>SUMPRODUCT(N$4:R$4,N14:R14)/SUM(N14:R14)</f>
        <v>3.081967213114754</v>
      </c>
    </row>
    <row r="15" spans="1:22" ht="13.5" customHeight="1" x14ac:dyDescent="0.15">
      <c r="A15" s="369"/>
      <c r="B15" s="10"/>
      <c r="C15" s="24"/>
      <c r="D15" s="341"/>
      <c r="E15" s="67">
        <v>37.755102040816325</v>
      </c>
      <c r="F15" s="68">
        <v>41.836734693877553</v>
      </c>
      <c r="G15" s="68">
        <v>13.26530612244898</v>
      </c>
      <c r="H15" s="68">
        <v>3.5714285714285712</v>
      </c>
      <c r="I15" s="68">
        <v>0</v>
      </c>
      <c r="J15" s="162">
        <v>3.5714285714285712</v>
      </c>
      <c r="K15" s="128"/>
      <c r="L15" s="381"/>
      <c r="N15" s="80">
        <v>3.0612244897959182</v>
      </c>
      <c r="O15" s="68">
        <v>22.95918367346939</v>
      </c>
      <c r="P15" s="68">
        <v>48.979591836734691</v>
      </c>
      <c r="Q15" s="68">
        <v>15.306122448979592</v>
      </c>
      <c r="R15" s="68">
        <v>3.0612244897959182</v>
      </c>
      <c r="S15" s="162">
        <v>6.6326530612244898</v>
      </c>
      <c r="U15" s="381"/>
    </row>
    <row r="16" spans="1:22" s="110" customFormat="1" ht="13.5" customHeight="1" x14ac:dyDescent="0.15">
      <c r="A16" s="369"/>
      <c r="B16" s="108" t="s">
        <v>40</v>
      </c>
      <c r="C16" s="120"/>
      <c r="D16" s="342">
        <v>191</v>
      </c>
      <c r="E16" s="94">
        <v>57</v>
      </c>
      <c r="F16" s="95">
        <v>94</v>
      </c>
      <c r="G16" s="95">
        <v>27</v>
      </c>
      <c r="H16" s="95">
        <v>0</v>
      </c>
      <c r="I16" s="95">
        <v>2</v>
      </c>
      <c r="J16" s="96">
        <v>11</v>
      </c>
      <c r="K16" s="127"/>
      <c r="L16" s="380">
        <f>SUMPRODUCT(E$4:I$4,E16:I16)/SUM(E16:I16)</f>
        <v>4.1333333333333337</v>
      </c>
      <c r="N16" s="107">
        <v>10</v>
      </c>
      <c r="O16" s="95">
        <v>59</v>
      </c>
      <c r="P16" s="95">
        <v>76</v>
      </c>
      <c r="Q16" s="95">
        <v>23</v>
      </c>
      <c r="R16" s="95">
        <v>5</v>
      </c>
      <c r="S16" s="96">
        <v>18</v>
      </c>
      <c r="T16" s="137"/>
      <c r="U16" s="380">
        <f>SUMPRODUCT(N$4:R$4,N16:R16)/SUM(N16:R16)</f>
        <v>3.2658959537572256</v>
      </c>
    </row>
    <row r="17" spans="1:21" ht="13.5" customHeight="1" x14ac:dyDescent="0.15">
      <c r="A17" s="369"/>
      <c r="B17" s="10"/>
      <c r="C17" s="24"/>
      <c r="D17" s="341"/>
      <c r="E17" s="67">
        <v>29.842931937172771</v>
      </c>
      <c r="F17" s="68">
        <v>49.214659685863879</v>
      </c>
      <c r="G17" s="68">
        <v>14.136125654450263</v>
      </c>
      <c r="H17" s="68">
        <v>0</v>
      </c>
      <c r="I17" s="68">
        <v>1.0471204188481675</v>
      </c>
      <c r="J17" s="162">
        <v>5.7591623036649215</v>
      </c>
      <c r="K17" s="128"/>
      <c r="L17" s="381"/>
      <c r="N17" s="80">
        <v>5.2356020942408374</v>
      </c>
      <c r="O17" s="68">
        <v>30.890052356020941</v>
      </c>
      <c r="P17" s="68">
        <v>39.790575916230367</v>
      </c>
      <c r="Q17" s="68">
        <v>12.041884816753926</v>
      </c>
      <c r="R17" s="68">
        <v>2.6178010471204187</v>
      </c>
      <c r="S17" s="162">
        <v>9.4240837696335085</v>
      </c>
      <c r="U17" s="381"/>
    </row>
    <row r="18" spans="1:21" s="110" customFormat="1" ht="13.5" customHeight="1" x14ac:dyDescent="0.15">
      <c r="A18" s="369"/>
      <c r="B18" s="108" t="s">
        <v>42</v>
      </c>
      <c r="C18" s="120"/>
      <c r="D18" s="342">
        <v>94</v>
      </c>
      <c r="E18" s="94">
        <v>32</v>
      </c>
      <c r="F18" s="95">
        <v>46</v>
      </c>
      <c r="G18" s="95">
        <v>11</v>
      </c>
      <c r="H18" s="95">
        <v>2</v>
      </c>
      <c r="I18" s="95">
        <v>1</v>
      </c>
      <c r="J18" s="96">
        <v>2</v>
      </c>
      <c r="K18" s="127"/>
      <c r="L18" s="380">
        <f>SUMPRODUCT(E$4:I$4,E18:I18)/SUM(E18:I18)</f>
        <v>4.1521739130434785</v>
      </c>
      <c r="N18" s="107">
        <v>0</v>
      </c>
      <c r="O18" s="95">
        <v>24</v>
      </c>
      <c r="P18" s="95">
        <v>49</v>
      </c>
      <c r="Q18" s="95">
        <v>11</v>
      </c>
      <c r="R18" s="95">
        <v>3</v>
      </c>
      <c r="S18" s="96">
        <v>7</v>
      </c>
      <c r="T18" s="137"/>
      <c r="U18" s="380">
        <f>SUMPRODUCT(N$4:R$4,N18:R18)/SUM(N18:R18)</f>
        <v>3.0804597701149423</v>
      </c>
    </row>
    <row r="19" spans="1:21" ht="13.5" customHeight="1" thickBot="1" x14ac:dyDescent="0.2">
      <c r="A19" s="370"/>
      <c r="B19" s="21"/>
      <c r="C19" s="26"/>
      <c r="D19" s="343"/>
      <c r="E19" s="70">
        <v>34.042553191489361</v>
      </c>
      <c r="F19" s="71">
        <v>48.936170212765958</v>
      </c>
      <c r="G19" s="71">
        <v>11.702127659574469</v>
      </c>
      <c r="H19" s="71">
        <v>2.1276595744680851</v>
      </c>
      <c r="I19" s="71">
        <v>1.0638297872340425</v>
      </c>
      <c r="J19" s="164">
        <v>2.1276595744680851</v>
      </c>
      <c r="K19" s="128"/>
      <c r="L19" s="383"/>
      <c r="N19" s="81">
        <v>0</v>
      </c>
      <c r="O19" s="71">
        <v>25.531914893617021</v>
      </c>
      <c r="P19" s="71">
        <v>52.12765957446809</v>
      </c>
      <c r="Q19" s="71">
        <v>11.702127659574469</v>
      </c>
      <c r="R19" s="71">
        <v>3.1914893617021276</v>
      </c>
      <c r="S19" s="164">
        <v>7.4468085106382977</v>
      </c>
      <c r="U19" s="383"/>
    </row>
    <row r="20" spans="1:21" s="111" customFormat="1" ht="13.5" customHeight="1" x14ac:dyDescent="0.15">
      <c r="A20" s="372" t="s">
        <v>0</v>
      </c>
      <c r="B20" s="103" t="s">
        <v>1</v>
      </c>
      <c r="C20" s="121"/>
      <c r="D20" s="340">
        <v>1088</v>
      </c>
      <c r="E20" s="101">
        <v>288</v>
      </c>
      <c r="F20" s="102">
        <v>505</v>
      </c>
      <c r="G20" s="102">
        <v>222</v>
      </c>
      <c r="H20" s="102">
        <v>25</v>
      </c>
      <c r="I20" s="102">
        <v>10</v>
      </c>
      <c r="J20" s="105">
        <v>38</v>
      </c>
      <c r="K20" s="129"/>
      <c r="L20" s="382">
        <f>SUMPRODUCT(E$4:I$4,E20:I20)/SUM(E20:I20)</f>
        <v>3.9866666666666668</v>
      </c>
      <c r="N20" s="104">
        <v>23</v>
      </c>
      <c r="O20" s="102">
        <v>235</v>
      </c>
      <c r="P20" s="102">
        <v>599</v>
      </c>
      <c r="Q20" s="102">
        <v>144</v>
      </c>
      <c r="R20" s="102">
        <v>27</v>
      </c>
      <c r="S20" s="105">
        <v>60</v>
      </c>
      <c r="T20" s="4"/>
      <c r="U20" s="382">
        <f>SUMPRODUCT(N$4:R$4,N20:R20)/SUM(N20:R20)</f>
        <v>3.0807392996108951</v>
      </c>
    </row>
    <row r="21" spans="1:21" s="22" customFormat="1" ht="13.5" customHeight="1" x14ac:dyDescent="0.15">
      <c r="A21" s="373"/>
      <c r="B21" s="23"/>
      <c r="C21" s="25"/>
      <c r="D21" s="341"/>
      <c r="E21" s="67">
        <v>26.47058823529412</v>
      </c>
      <c r="F21" s="68">
        <v>46.415441176470587</v>
      </c>
      <c r="G21" s="68">
        <v>20.40441176470588</v>
      </c>
      <c r="H21" s="68">
        <v>2.2977941176470589</v>
      </c>
      <c r="I21" s="68">
        <v>0.91911764705882359</v>
      </c>
      <c r="J21" s="162">
        <v>3.4926470588235294</v>
      </c>
      <c r="L21" s="381"/>
      <c r="N21" s="80">
        <v>2.1139705882352944</v>
      </c>
      <c r="O21" s="68">
        <v>21.599264705882355</v>
      </c>
      <c r="P21" s="68">
        <v>55.055147058823529</v>
      </c>
      <c r="Q21" s="68">
        <v>13.23529411764706</v>
      </c>
      <c r="R21" s="68">
        <v>2.4816176470588234</v>
      </c>
      <c r="S21" s="162">
        <v>5.5147058823529411</v>
      </c>
      <c r="T21" s="4"/>
      <c r="U21" s="381"/>
    </row>
    <row r="22" spans="1:21" s="111" customFormat="1" ht="13.5" customHeight="1" x14ac:dyDescent="0.15">
      <c r="A22" s="373"/>
      <c r="B22" s="106" t="s">
        <v>2</v>
      </c>
      <c r="C22" s="122"/>
      <c r="D22" s="342">
        <v>1538</v>
      </c>
      <c r="E22" s="94">
        <v>493</v>
      </c>
      <c r="F22" s="95">
        <v>705</v>
      </c>
      <c r="G22" s="95">
        <v>247</v>
      </c>
      <c r="H22" s="95">
        <v>28</v>
      </c>
      <c r="I22" s="95">
        <v>12</v>
      </c>
      <c r="J22" s="96">
        <v>53</v>
      </c>
      <c r="L22" s="380">
        <f>SUMPRODUCT(E$4:I$4,E22:I22)/SUM(E22:I22)</f>
        <v>4.1037037037037036</v>
      </c>
      <c r="N22" s="107">
        <v>44</v>
      </c>
      <c r="O22" s="95">
        <v>378</v>
      </c>
      <c r="P22" s="95">
        <v>747</v>
      </c>
      <c r="Q22" s="95">
        <v>217</v>
      </c>
      <c r="R22" s="95">
        <v>64</v>
      </c>
      <c r="S22" s="96">
        <v>88</v>
      </c>
      <c r="T22" s="4"/>
      <c r="U22" s="380">
        <f>SUMPRODUCT(N$4:R$4,N22:R22)/SUM(N22:R22)</f>
        <v>3.0834482758620689</v>
      </c>
    </row>
    <row r="23" spans="1:21" s="22" customFormat="1" ht="13.5" customHeight="1" x14ac:dyDescent="0.15">
      <c r="A23" s="373"/>
      <c r="B23" s="23"/>
      <c r="C23" s="25"/>
      <c r="D23" s="341"/>
      <c r="E23" s="67">
        <v>32.054616384915477</v>
      </c>
      <c r="F23" s="68">
        <v>45.838751625487646</v>
      </c>
      <c r="G23" s="68">
        <v>16.059817945383614</v>
      </c>
      <c r="H23" s="68">
        <v>1.8205461638491547</v>
      </c>
      <c r="I23" s="68">
        <v>0.78023407022106639</v>
      </c>
      <c r="J23" s="162">
        <v>3.4460338101430428</v>
      </c>
      <c r="L23" s="381"/>
      <c r="N23" s="80">
        <v>2.860858257477243</v>
      </c>
      <c r="O23" s="68">
        <v>24.577373211963589</v>
      </c>
      <c r="P23" s="68">
        <v>48.569570871261384</v>
      </c>
      <c r="Q23" s="68">
        <v>14.109232769830948</v>
      </c>
      <c r="R23" s="68">
        <v>4.1612483745123541</v>
      </c>
      <c r="S23" s="162">
        <v>5.721716514954486</v>
      </c>
      <c r="T23" s="4"/>
      <c r="U23" s="381"/>
    </row>
    <row r="24" spans="1:21" s="111" customFormat="1" ht="13.5" customHeight="1" x14ac:dyDescent="0.15">
      <c r="A24" s="373"/>
      <c r="B24" s="106" t="s">
        <v>45</v>
      </c>
      <c r="C24" s="122"/>
      <c r="D24" s="342">
        <v>86</v>
      </c>
      <c r="E24" s="94">
        <v>21</v>
      </c>
      <c r="F24" s="95">
        <v>35</v>
      </c>
      <c r="G24" s="95">
        <v>16</v>
      </c>
      <c r="H24" s="95">
        <v>0</v>
      </c>
      <c r="I24" s="95">
        <v>0</v>
      </c>
      <c r="J24" s="96">
        <v>14</v>
      </c>
      <c r="L24" s="380">
        <f>SUMPRODUCT(E$4:I$4,E24:I24)/SUM(E24:I24)</f>
        <v>4.0694444444444446</v>
      </c>
      <c r="N24" s="107">
        <v>1</v>
      </c>
      <c r="O24" s="95">
        <v>15</v>
      </c>
      <c r="P24" s="95">
        <v>42</v>
      </c>
      <c r="Q24" s="95">
        <v>10</v>
      </c>
      <c r="R24" s="95">
        <v>0</v>
      </c>
      <c r="S24" s="96">
        <v>18</v>
      </c>
      <c r="T24" s="4"/>
      <c r="U24" s="380">
        <f>SUMPRODUCT(N$4:R$4,N24:R24)/SUM(N24:R24)</f>
        <v>3.1029411764705883</v>
      </c>
    </row>
    <row r="25" spans="1:21" s="22" customFormat="1" ht="13.5" customHeight="1" thickBot="1" x14ac:dyDescent="0.2">
      <c r="A25" s="374"/>
      <c r="B25" s="61"/>
      <c r="C25" s="62"/>
      <c r="D25" s="343"/>
      <c r="E25" s="70">
        <v>24.418604651162788</v>
      </c>
      <c r="F25" s="71">
        <v>40.697674418604649</v>
      </c>
      <c r="G25" s="71">
        <v>18.604651162790699</v>
      </c>
      <c r="H25" s="71">
        <v>0</v>
      </c>
      <c r="I25" s="71">
        <v>0</v>
      </c>
      <c r="J25" s="164">
        <v>16.279069767441861</v>
      </c>
      <c r="L25" s="383"/>
      <c r="N25" s="81">
        <v>1.1627906976744187</v>
      </c>
      <c r="O25" s="71">
        <v>17.441860465116278</v>
      </c>
      <c r="P25" s="71">
        <v>48.837209302325576</v>
      </c>
      <c r="Q25" s="71">
        <v>11.627906976744185</v>
      </c>
      <c r="R25" s="71">
        <v>0</v>
      </c>
      <c r="S25" s="164">
        <v>20.930232558139537</v>
      </c>
      <c r="T25" s="4"/>
      <c r="U25" s="383"/>
    </row>
    <row r="26" spans="1:21" s="110" customFormat="1" ht="13.5" customHeight="1" x14ac:dyDescent="0.15">
      <c r="A26" s="371" t="s">
        <v>43</v>
      </c>
      <c r="B26" s="118" t="s">
        <v>3</v>
      </c>
      <c r="C26" s="119"/>
      <c r="D26" s="344">
        <v>170</v>
      </c>
      <c r="E26" s="112">
        <v>59</v>
      </c>
      <c r="F26" s="113">
        <v>67</v>
      </c>
      <c r="G26" s="113">
        <v>30</v>
      </c>
      <c r="H26" s="113">
        <v>7</v>
      </c>
      <c r="I26" s="113">
        <v>2</v>
      </c>
      <c r="J26" s="114">
        <v>5</v>
      </c>
      <c r="L26" s="382">
        <f>SUMPRODUCT(E$4:I$4,E26:I26)/SUM(E26:I26)</f>
        <v>4.0545454545454547</v>
      </c>
      <c r="N26" s="115">
        <v>10</v>
      </c>
      <c r="O26" s="113">
        <v>40</v>
      </c>
      <c r="P26" s="113">
        <v>89</v>
      </c>
      <c r="Q26" s="113">
        <v>14</v>
      </c>
      <c r="R26" s="113">
        <v>11</v>
      </c>
      <c r="S26" s="114">
        <v>6</v>
      </c>
      <c r="T26" s="137"/>
      <c r="U26" s="382">
        <f>SUMPRODUCT(N$4:R$4,N26:R26)/SUM(N26:R26)</f>
        <v>3.1463414634146343</v>
      </c>
    </row>
    <row r="27" spans="1:21" ht="13.5" customHeight="1" x14ac:dyDescent="0.15">
      <c r="A27" s="369"/>
      <c r="B27" s="10"/>
      <c r="C27" s="24"/>
      <c r="D27" s="345"/>
      <c r="E27" s="73">
        <v>34.705882352941174</v>
      </c>
      <c r="F27" s="74">
        <v>39.411764705882355</v>
      </c>
      <c r="G27" s="74">
        <v>17.647058823529413</v>
      </c>
      <c r="H27" s="74">
        <v>4.117647058823529</v>
      </c>
      <c r="I27" s="74">
        <v>1.1764705882352942</v>
      </c>
      <c r="J27" s="165">
        <v>2.9411764705882351</v>
      </c>
      <c r="L27" s="381"/>
      <c r="N27" s="82">
        <v>5.8823529411764701</v>
      </c>
      <c r="O27" s="74">
        <v>23.52941176470588</v>
      </c>
      <c r="P27" s="74">
        <v>52.352941176470594</v>
      </c>
      <c r="Q27" s="74">
        <v>8.235294117647058</v>
      </c>
      <c r="R27" s="74">
        <v>6.4705882352941186</v>
      </c>
      <c r="S27" s="165">
        <v>3.5294117647058822</v>
      </c>
      <c r="U27" s="381"/>
    </row>
    <row r="28" spans="1:21" s="110" customFormat="1" ht="13.5" customHeight="1" x14ac:dyDescent="0.15">
      <c r="A28" s="369"/>
      <c r="B28" s="108" t="s">
        <v>4</v>
      </c>
      <c r="C28" s="120"/>
      <c r="D28" s="338">
        <v>260</v>
      </c>
      <c r="E28" s="97">
        <v>94</v>
      </c>
      <c r="F28" s="98">
        <v>101</v>
      </c>
      <c r="G28" s="98">
        <v>47</v>
      </c>
      <c r="H28" s="98">
        <v>10</v>
      </c>
      <c r="I28" s="98">
        <v>6</v>
      </c>
      <c r="J28" s="99">
        <v>2</v>
      </c>
      <c r="L28" s="380">
        <f>SUMPRODUCT(E$4:I$4,E28:I28)/SUM(E28:I28)</f>
        <v>4.0348837209302326</v>
      </c>
      <c r="N28" s="109">
        <v>8</v>
      </c>
      <c r="O28" s="98">
        <v>54</v>
      </c>
      <c r="P28" s="98">
        <v>150</v>
      </c>
      <c r="Q28" s="98">
        <v>32</v>
      </c>
      <c r="R28" s="98">
        <v>14</v>
      </c>
      <c r="S28" s="99">
        <v>2</v>
      </c>
      <c r="T28" s="137"/>
      <c r="U28" s="380">
        <f>SUMPRODUCT(N$4:R$4,N28:R28)/SUM(N28:R28)</f>
        <v>3.0387596899224807</v>
      </c>
    </row>
    <row r="29" spans="1:21" ht="13.5" customHeight="1" x14ac:dyDescent="0.15">
      <c r="A29" s="369"/>
      <c r="B29" s="10"/>
      <c r="C29" s="24"/>
      <c r="D29" s="345"/>
      <c r="E29" s="73">
        <v>36.153846153846153</v>
      </c>
      <c r="F29" s="74">
        <v>38.846153846153847</v>
      </c>
      <c r="G29" s="74">
        <v>18.076923076923077</v>
      </c>
      <c r="H29" s="74">
        <v>3.8461538461538463</v>
      </c>
      <c r="I29" s="74">
        <v>2.3076923076923079</v>
      </c>
      <c r="J29" s="165">
        <v>0.76923076923076927</v>
      </c>
      <c r="L29" s="381"/>
      <c r="N29" s="82">
        <v>3.0769230769230771</v>
      </c>
      <c r="O29" s="74">
        <v>20.76923076923077</v>
      </c>
      <c r="P29" s="74">
        <v>57.692307692307686</v>
      </c>
      <c r="Q29" s="74">
        <v>12.307692307692308</v>
      </c>
      <c r="R29" s="74">
        <v>5.384615384615385</v>
      </c>
      <c r="S29" s="165">
        <v>0.76923076923076927</v>
      </c>
      <c r="U29" s="381"/>
    </row>
    <row r="30" spans="1:21" s="110" customFormat="1" ht="13.5" customHeight="1" x14ac:dyDescent="0.15">
      <c r="A30" s="369"/>
      <c r="B30" s="108" t="s">
        <v>5</v>
      </c>
      <c r="C30" s="120"/>
      <c r="D30" s="338">
        <v>434</v>
      </c>
      <c r="E30" s="97">
        <v>122</v>
      </c>
      <c r="F30" s="98">
        <v>201</v>
      </c>
      <c r="G30" s="98">
        <v>89</v>
      </c>
      <c r="H30" s="98">
        <v>13</v>
      </c>
      <c r="I30" s="98">
        <v>4</v>
      </c>
      <c r="J30" s="99">
        <v>5</v>
      </c>
      <c r="L30" s="380">
        <f>SUMPRODUCT(E$4:I$4,E30:I30)/SUM(E30:I30)</f>
        <v>3.9883449883449882</v>
      </c>
      <c r="N30" s="109">
        <v>12</v>
      </c>
      <c r="O30" s="98">
        <v>103</v>
      </c>
      <c r="P30" s="98">
        <v>235</v>
      </c>
      <c r="Q30" s="98">
        <v>64</v>
      </c>
      <c r="R30" s="98">
        <v>13</v>
      </c>
      <c r="S30" s="99">
        <v>7</v>
      </c>
      <c r="T30" s="137"/>
      <c r="U30" s="380">
        <f>SUMPRODUCT(N$4:R$4,N30:R30)/SUM(N30:R30)</f>
        <v>3.0866510538641685</v>
      </c>
    </row>
    <row r="31" spans="1:21" ht="13.5" customHeight="1" x14ac:dyDescent="0.15">
      <c r="A31" s="369"/>
      <c r="B31" s="10"/>
      <c r="C31" s="24"/>
      <c r="D31" s="345"/>
      <c r="E31" s="73">
        <v>28.110599078341014</v>
      </c>
      <c r="F31" s="74">
        <v>46.313364055299537</v>
      </c>
      <c r="G31" s="74">
        <v>20.506912442396313</v>
      </c>
      <c r="H31" s="74">
        <v>2.9953917050691241</v>
      </c>
      <c r="I31" s="74">
        <v>0.92165898617511521</v>
      </c>
      <c r="J31" s="165">
        <v>1.1520737327188941</v>
      </c>
      <c r="L31" s="381"/>
      <c r="N31" s="82">
        <v>2.7649769585253456</v>
      </c>
      <c r="O31" s="74">
        <v>23.732718894009217</v>
      </c>
      <c r="P31" s="74">
        <v>54.147465437788021</v>
      </c>
      <c r="Q31" s="74">
        <v>14.746543778801843</v>
      </c>
      <c r="R31" s="74">
        <v>2.9953917050691241</v>
      </c>
      <c r="S31" s="165">
        <v>1.6129032258064515</v>
      </c>
      <c r="U31" s="381"/>
    </row>
    <row r="32" spans="1:21" s="110" customFormat="1" ht="13.5" customHeight="1" x14ac:dyDescent="0.15">
      <c r="A32" s="369"/>
      <c r="B32" s="108" t="s">
        <v>6</v>
      </c>
      <c r="C32" s="120"/>
      <c r="D32" s="338">
        <v>480</v>
      </c>
      <c r="E32" s="97">
        <v>125</v>
      </c>
      <c r="F32" s="98">
        <v>247</v>
      </c>
      <c r="G32" s="98">
        <v>86</v>
      </c>
      <c r="H32" s="98">
        <v>10</v>
      </c>
      <c r="I32" s="98">
        <v>4</v>
      </c>
      <c r="J32" s="99">
        <v>8</v>
      </c>
      <c r="L32" s="380">
        <f>SUMPRODUCT(E$4:I$4,E32:I32)/SUM(E32:I32)</f>
        <v>4.0148305084745761</v>
      </c>
      <c r="N32" s="109">
        <v>10</v>
      </c>
      <c r="O32" s="98">
        <v>100</v>
      </c>
      <c r="P32" s="98">
        <v>271</v>
      </c>
      <c r="Q32" s="98">
        <v>71</v>
      </c>
      <c r="R32" s="98">
        <v>14</v>
      </c>
      <c r="S32" s="99">
        <v>14</v>
      </c>
      <c r="T32" s="137"/>
      <c r="U32" s="380">
        <f>SUMPRODUCT(N$4:R$4,N32:R32)/SUM(N32:R32)</f>
        <v>3.0450643776824036</v>
      </c>
    </row>
    <row r="33" spans="1:21" ht="13.5" customHeight="1" x14ac:dyDescent="0.15">
      <c r="A33" s="369"/>
      <c r="B33" s="10"/>
      <c r="C33" s="24"/>
      <c r="D33" s="345"/>
      <c r="E33" s="73">
        <v>26.041666666666668</v>
      </c>
      <c r="F33" s="74">
        <v>51.458333333333329</v>
      </c>
      <c r="G33" s="74">
        <v>17.916666666666668</v>
      </c>
      <c r="H33" s="74">
        <v>2.083333333333333</v>
      </c>
      <c r="I33" s="74">
        <v>0.83333333333333337</v>
      </c>
      <c r="J33" s="165">
        <v>1.6666666666666667</v>
      </c>
      <c r="L33" s="381"/>
      <c r="N33" s="82">
        <v>2.083333333333333</v>
      </c>
      <c r="O33" s="74">
        <v>20.833333333333336</v>
      </c>
      <c r="P33" s="74">
        <v>56.458333333333336</v>
      </c>
      <c r="Q33" s="74">
        <v>14.791666666666666</v>
      </c>
      <c r="R33" s="74">
        <v>2.9166666666666665</v>
      </c>
      <c r="S33" s="165">
        <v>2.9166666666666665</v>
      </c>
      <c r="U33" s="381"/>
    </row>
    <row r="34" spans="1:21" s="110" customFormat="1" ht="13.5" customHeight="1" x14ac:dyDescent="0.15">
      <c r="A34" s="369"/>
      <c r="B34" s="108" t="s">
        <v>7</v>
      </c>
      <c r="C34" s="120"/>
      <c r="D34" s="338">
        <v>594</v>
      </c>
      <c r="E34" s="97">
        <v>164</v>
      </c>
      <c r="F34" s="98">
        <v>314</v>
      </c>
      <c r="G34" s="98">
        <v>95</v>
      </c>
      <c r="H34" s="98">
        <v>7</v>
      </c>
      <c r="I34" s="98">
        <v>1</v>
      </c>
      <c r="J34" s="99">
        <v>13</v>
      </c>
      <c r="L34" s="380">
        <f>SUMPRODUCT(E$4:I$4,E34:I34)/SUM(E34:I34)</f>
        <v>4.0895008605851979</v>
      </c>
      <c r="N34" s="109">
        <v>13</v>
      </c>
      <c r="O34" s="98">
        <v>124</v>
      </c>
      <c r="P34" s="98">
        <v>298</v>
      </c>
      <c r="Q34" s="98">
        <v>113</v>
      </c>
      <c r="R34" s="98">
        <v>22</v>
      </c>
      <c r="S34" s="99">
        <v>24</v>
      </c>
      <c r="T34" s="137"/>
      <c r="U34" s="380">
        <f>SUMPRODUCT(N$4:R$4,N34:R34)/SUM(N34:R34)</f>
        <v>2.9877192982456142</v>
      </c>
    </row>
    <row r="35" spans="1:21" ht="13.5" customHeight="1" x14ac:dyDescent="0.15">
      <c r="A35" s="369"/>
      <c r="B35" s="10"/>
      <c r="C35" s="24"/>
      <c r="D35" s="345"/>
      <c r="E35" s="73">
        <v>27.609427609427613</v>
      </c>
      <c r="F35" s="74">
        <v>52.861952861952865</v>
      </c>
      <c r="G35" s="74">
        <v>15.993265993265993</v>
      </c>
      <c r="H35" s="74">
        <v>1.1784511784511784</v>
      </c>
      <c r="I35" s="74">
        <v>0.16835016835016833</v>
      </c>
      <c r="J35" s="165">
        <v>2.1885521885521886</v>
      </c>
      <c r="L35" s="381"/>
      <c r="N35" s="82">
        <v>2.1885521885521886</v>
      </c>
      <c r="O35" s="74">
        <v>20.875420875420875</v>
      </c>
      <c r="P35" s="74">
        <v>50.168350168350173</v>
      </c>
      <c r="Q35" s="74">
        <v>19.023569023569024</v>
      </c>
      <c r="R35" s="74">
        <v>3.7037037037037033</v>
      </c>
      <c r="S35" s="165">
        <v>4.0404040404040407</v>
      </c>
      <c r="U35" s="381"/>
    </row>
    <row r="36" spans="1:21" s="110" customFormat="1" ht="13.5" customHeight="1" x14ac:dyDescent="0.15">
      <c r="A36" s="369"/>
      <c r="B36" s="108" t="s">
        <v>44</v>
      </c>
      <c r="C36" s="120"/>
      <c r="D36" s="338">
        <v>688</v>
      </c>
      <c r="E36" s="97">
        <v>218</v>
      </c>
      <c r="F36" s="98">
        <v>280</v>
      </c>
      <c r="G36" s="98">
        <v>122</v>
      </c>
      <c r="H36" s="98">
        <v>6</v>
      </c>
      <c r="I36" s="98">
        <v>5</v>
      </c>
      <c r="J36" s="99">
        <v>57</v>
      </c>
      <c r="L36" s="380">
        <f>SUMPRODUCT(E$4:I$4,E36:I36)/SUM(E36:I36)</f>
        <v>4.1093502377179076</v>
      </c>
      <c r="N36" s="109">
        <v>14</v>
      </c>
      <c r="O36" s="98">
        <v>193</v>
      </c>
      <c r="P36" s="98">
        <v>303</v>
      </c>
      <c r="Q36" s="98">
        <v>67</v>
      </c>
      <c r="R36" s="98">
        <v>17</v>
      </c>
      <c r="S36" s="99">
        <v>94</v>
      </c>
      <c r="T36" s="137"/>
      <c r="U36" s="380">
        <f>SUMPRODUCT(N$4:R$4,N36:R36)/SUM(N36:R36)</f>
        <v>3.202020202020202</v>
      </c>
    </row>
    <row r="37" spans="1:21" ht="13.5" customHeight="1" x14ac:dyDescent="0.15">
      <c r="A37" s="369"/>
      <c r="B37" s="10"/>
      <c r="C37" s="24"/>
      <c r="D37" s="345"/>
      <c r="E37" s="73">
        <v>31.686046511627907</v>
      </c>
      <c r="F37" s="74">
        <v>40.697674418604649</v>
      </c>
      <c r="G37" s="74">
        <v>17.732558139534884</v>
      </c>
      <c r="H37" s="74">
        <v>0.87209302325581395</v>
      </c>
      <c r="I37" s="74">
        <v>0.72674418604651159</v>
      </c>
      <c r="J37" s="165">
        <v>8.2848837209302317</v>
      </c>
      <c r="L37" s="381"/>
      <c r="N37" s="82">
        <v>2.0348837209302326</v>
      </c>
      <c r="O37" s="74">
        <v>28.052325581395348</v>
      </c>
      <c r="P37" s="74">
        <v>44.040697674418603</v>
      </c>
      <c r="Q37" s="74">
        <v>9.7383720930232567</v>
      </c>
      <c r="R37" s="74">
        <v>2.4709302325581395</v>
      </c>
      <c r="S37" s="165">
        <v>13.662790697674417</v>
      </c>
      <c r="U37" s="381"/>
    </row>
    <row r="38" spans="1:21" s="110" customFormat="1" ht="13.5" customHeight="1" x14ac:dyDescent="0.15">
      <c r="A38" s="369"/>
      <c r="B38" s="108" t="s">
        <v>45</v>
      </c>
      <c r="C38" s="120"/>
      <c r="D38" s="338">
        <v>86</v>
      </c>
      <c r="E38" s="97">
        <v>20</v>
      </c>
      <c r="F38" s="98">
        <v>35</v>
      </c>
      <c r="G38" s="98">
        <v>16</v>
      </c>
      <c r="H38" s="98">
        <v>0</v>
      </c>
      <c r="I38" s="98">
        <v>0</v>
      </c>
      <c r="J38" s="99">
        <v>15</v>
      </c>
      <c r="L38" s="380">
        <f>SUMPRODUCT(E$4:I$4,E38:I38)/SUM(E38:I38)</f>
        <v>4.056338028169014</v>
      </c>
      <c r="N38" s="109">
        <v>1</v>
      </c>
      <c r="O38" s="98">
        <v>14</v>
      </c>
      <c r="P38" s="98">
        <v>42</v>
      </c>
      <c r="Q38" s="98">
        <v>10</v>
      </c>
      <c r="R38" s="98">
        <v>0</v>
      </c>
      <c r="S38" s="99">
        <v>19</v>
      </c>
      <c r="T38" s="137"/>
      <c r="U38" s="380">
        <f>SUMPRODUCT(N$4:R$4,N38:R38)/SUM(N38:R38)</f>
        <v>3.08955223880597</v>
      </c>
    </row>
    <row r="39" spans="1:21" ht="13.5" customHeight="1" thickBot="1" x14ac:dyDescent="0.2">
      <c r="A39" s="370"/>
      <c r="B39" s="21"/>
      <c r="C39" s="26"/>
      <c r="D39" s="339"/>
      <c r="E39" s="76">
        <v>23.255813953488371</v>
      </c>
      <c r="F39" s="77">
        <v>40.697674418604649</v>
      </c>
      <c r="G39" s="77">
        <v>18.604651162790699</v>
      </c>
      <c r="H39" s="77">
        <v>0</v>
      </c>
      <c r="I39" s="77">
        <v>0</v>
      </c>
      <c r="J39" s="166">
        <v>17.441860465116278</v>
      </c>
      <c r="L39" s="383"/>
      <c r="N39" s="83">
        <v>1.1627906976744187</v>
      </c>
      <c r="O39" s="77">
        <v>16.279069767441861</v>
      </c>
      <c r="P39" s="77">
        <v>48.837209302325576</v>
      </c>
      <c r="Q39" s="77">
        <v>11.627906976744185</v>
      </c>
      <c r="R39" s="77">
        <v>0</v>
      </c>
      <c r="S39" s="166">
        <v>22.093023255813954</v>
      </c>
      <c r="U39" s="383"/>
    </row>
    <row r="40" spans="1:21" s="110" customFormat="1" ht="13.5" customHeight="1" x14ac:dyDescent="0.15">
      <c r="A40" s="369" t="s">
        <v>46</v>
      </c>
      <c r="B40" s="108" t="s">
        <v>48</v>
      </c>
      <c r="C40" s="120"/>
      <c r="D40" s="342">
        <v>459</v>
      </c>
      <c r="E40" s="94">
        <v>123</v>
      </c>
      <c r="F40" s="95">
        <v>198</v>
      </c>
      <c r="G40" s="95">
        <v>95</v>
      </c>
      <c r="H40" s="95">
        <v>21</v>
      </c>
      <c r="I40" s="95">
        <v>9</v>
      </c>
      <c r="J40" s="96">
        <v>13</v>
      </c>
      <c r="L40" s="382">
        <f>SUMPRODUCT(E$4:I$4,E40:I40)/SUM(E40:I40)</f>
        <v>3.9080717488789238</v>
      </c>
      <c r="N40" s="107">
        <v>14</v>
      </c>
      <c r="O40" s="95">
        <v>84</v>
      </c>
      <c r="P40" s="95">
        <v>271</v>
      </c>
      <c r="Q40" s="95">
        <v>53</v>
      </c>
      <c r="R40" s="95">
        <v>18</v>
      </c>
      <c r="S40" s="96">
        <v>19</v>
      </c>
      <c r="T40" s="137"/>
      <c r="U40" s="382">
        <f>SUMPRODUCT(N$4:R$4,N40:R40)/SUM(N40:R40)</f>
        <v>3.0522727272727272</v>
      </c>
    </row>
    <row r="41" spans="1:21" ht="13.5" customHeight="1" x14ac:dyDescent="0.15">
      <c r="A41" s="369"/>
      <c r="B41" s="10"/>
      <c r="C41" s="24"/>
      <c r="D41" s="341"/>
      <c r="E41" s="67">
        <v>26.797385620915033</v>
      </c>
      <c r="F41" s="68">
        <v>43.137254901960787</v>
      </c>
      <c r="G41" s="68">
        <v>20.697167755991288</v>
      </c>
      <c r="H41" s="68">
        <v>4.5751633986928102</v>
      </c>
      <c r="I41" s="68">
        <v>1.9607843137254901</v>
      </c>
      <c r="J41" s="162">
        <v>2.8322440087145968</v>
      </c>
      <c r="L41" s="381"/>
      <c r="N41" s="80">
        <v>3.0501089324618738</v>
      </c>
      <c r="O41" s="68">
        <v>18.300653594771241</v>
      </c>
      <c r="P41" s="68">
        <v>59.041394335511988</v>
      </c>
      <c r="Q41" s="68">
        <v>11.546840958605664</v>
      </c>
      <c r="R41" s="68">
        <v>3.9215686274509802</v>
      </c>
      <c r="S41" s="162">
        <v>4.1394335511982572</v>
      </c>
      <c r="U41" s="381"/>
    </row>
    <row r="42" spans="1:21" s="110" customFormat="1" ht="13.5" customHeight="1" x14ac:dyDescent="0.15">
      <c r="A42" s="369"/>
      <c r="B42" s="108" t="s">
        <v>50</v>
      </c>
      <c r="C42" s="120"/>
      <c r="D42" s="342">
        <v>1862</v>
      </c>
      <c r="E42" s="94">
        <v>553</v>
      </c>
      <c r="F42" s="95">
        <v>905</v>
      </c>
      <c r="G42" s="95">
        <v>314</v>
      </c>
      <c r="H42" s="95">
        <v>28</v>
      </c>
      <c r="I42" s="95">
        <v>8</v>
      </c>
      <c r="J42" s="96">
        <v>54</v>
      </c>
      <c r="L42" s="380">
        <f>SUMPRODUCT(E$4:I$4,E42:I42)/SUM(E42:I42)</f>
        <v>4.0879424778761058</v>
      </c>
      <c r="N42" s="107">
        <v>48</v>
      </c>
      <c r="O42" s="95">
        <v>464</v>
      </c>
      <c r="P42" s="95">
        <v>930</v>
      </c>
      <c r="Q42" s="95">
        <v>271</v>
      </c>
      <c r="R42" s="95">
        <v>61</v>
      </c>
      <c r="S42" s="96">
        <v>88</v>
      </c>
      <c r="T42" s="137"/>
      <c r="U42" s="380">
        <f>SUMPRODUCT(N$4:R$4,N42:R42)/SUM(N42:R42)</f>
        <v>3.0941375422773394</v>
      </c>
    </row>
    <row r="43" spans="1:21" ht="13.5" customHeight="1" x14ac:dyDescent="0.15">
      <c r="A43" s="369"/>
      <c r="B43" s="10"/>
      <c r="C43" s="24"/>
      <c r="D43" s="341"/>
      <c r="E43" s="67">
        <v>29.699248120300751</v>
      </c>
      <c r="F43" s="68">
        <v>48.603651987110638</v>
      </c>
      <c r="G43" s="68">
        <v>16.863587540279269</v>
      </c>
      <c r="H43" s="68">
        <v>1.5037593984962405</v>
      </c>
      <c r="I43" s="68">
        <v>0.42964554242749731</v>
      </c>
      <c r="J43" s="162">
        <v>2.9001074113856067</v>
      </c>
      <c r="L43" s="381"/>
      <c r="N43" s="80">
        <v>2.5778732545649841</v>
      </c>
      <c r="O43" s="68">
        <v>24.919441460794843</v>
      </c>
      <c r="P43" s="68">
        <v>49.946294307196567</v>
      </c>
      <c r="Q43" s="68">
        <v>14.554242749731472</v>
      </c>
      <c r="R43" s="68">
        <v>3.2760472610096674</v>
      </c>
      <c r="S43" s="162">
        <v>4.7261009667024707</v>
      </c>
      <c r="U43" s="381"/>
    </row>
    <row r="44" spans="1:21" s="110" customFormat="1" ht="13.5" customHeight="1" x14ac:dyDescent="0.15">
      <c r="A44" s="369"/>
      <c r="B44" s="108" t="s">
        <v>51</v>
      </c>
      <c r="C44" s="120"/>
      <c r="D44" s="342">
        <v>290</v>
      </c>
      <c r="E44" s="94">
        <v>103</v>
      </c>
      <c r="F44" s="95">
        <v>105</v>
      </c>
      <c r="G44" s="95">
        <v>58</v>
      </c>
      <c r="H44" s="95">
        <v>4</v>
      </c>
      <c r="I44" s="95">
        <v>4</v>
      </c>
      <c r="J44" s="96">
        <v>16</v>
      </c>
      <c r="L44" s="380">
        <f>SUMPRODUCT(E$4:I$4,E44:I44)/SUM(E44:I44)</f>
        <v>4.0912408759124084</v>
      </c>
      <c r="N44" s="107">
        <v>5</v>
      </c>
      <c r="O44" s="95">
        <v>62</v>
      </c>
      <c r="P44" s="95">
        <v>144</v>
      </c>
      <c r="Q44" s="95">
        <v>37</v>
      </c>
      <c r="R44" s="95">
        <v>11</v>
      </c>
      <c r="S44" s="96">
        <v>31</v>
      </c>
      <c r="T44" s="137"/>
      <c r="U44" s="380">
        <f>SUMPRODUCT(N$4:R$4,N44:R44)/SUM(N44:R44)</f>
        <v>3.0501930501930503</v>
      </c>
    </row>
    <row r="45" spans="1:21" ht="13.5" customHeight="1" x14ac:dyDescent="0.15">
      <c r="A45" s="369"/>
      <c r="B45" s="10"/>
      <c r="C45" s="24"/>
      <c r="D45" s="341"/>
      <c r="E45" s="67">
        <v>35.517241379310342</v>
      </c>
      <c r="F45" s="68">
        <v>36.206896551724135</v>
      </c>
      <c r="G45" s="68">
        <v>20</v>
      </c>
      <c r="H45" s="68">
        <v>1.3793103448275863</v>
      </c>
      <c r="I45" s="68">
        <v>1.3793103448275863</v>
      </c>
      <c r="J45" s="162">
        <v>5.5172413793103452</v>
      </c>
      <c r="L45" s="381"/>
      <c r="N45" s="80">
        <v>1.7241379310344827</v>
      </c>
      <c r="O45" s="68">
        <v>21.379310344827587</v>
      </c>
      <c r="P45" s="68">
        <v>49.655172413793103</v>
      </c>
      <c r="Q45" s="68">
        <v>12.758620689655173</v>
      </c>
      <c r="R45" s="68">
        <v>3.7931034482758621</v>
      </c>
      <c r="S45" s="162">
        <v>10.689655172413794</v>
      </c>
      <c r="U45" s="381"/>
    </row>
    <row r="46" spans="1:21" s="110" customFormat="1" ht="13.5" customHeight="1" x14ac:dyDescent="0.15">
      <c r="A46" s="369"/>
      <c r="B46" s="108" t="s">
        <v>360</v>
      </c>
      <c r="C46" s="120"/>
      <c r="D46" s="342">
        <v>101</v>
      </c>
      <c r="E46" s="94">
        <v>23</v>
      </c>
      <c r="F46" s="95">
        <v>37</v>
      </c>
      <c r="G46" s="95">
        <v>18</v>
      </c>
      <c r="H46" s="95">
        <v>0</v>
      </c>
      <c r="I46" s="95">
        <v>1</v>
      </c>
      <c r="J46" s="96">
        <v>22</v>
      </c>
      <c r="L46" s="380">
        <f>SUMPRODUCT(E$4:I$4,E46:I46)/SUM(E46:I46)</f>
        <v>4.0253164556962027</v>
      </c>
      <c r="N46" s="107">
        <v>1</v>
      </c>
      <c r="O46" s="95">
        <v>18</v>
      </c>
      <c r="P46" s="95">
        <v>43</v>
      </c>
      <c r="Q46" s="95">
        <v>10</v>
      </c>
      <c r="R46" s="95">
        <v>1</v>
      </c>
      <c r="S46" s="96">
        <v>28</v>
      </c>
      <c r="T46" s="137"/>
      <c r="U46" s="380">
        <f>SUMPRODUCT(N$4:R$4,N46:R46)/SUM(N46:R46)</f>
        <v>3.1095890410958904</v>
      </c>
    </row>
    <row r="47" spans="1:21" ht="13.5" customHeight="1" thickBot="1" x14ac:dyDescent="0.2">
      <c r="A47" s="370"/>
      <c r="B47" s="21"/>
      <c r="C47" s="26"/>
      <c r="D47" s="343"/>
      <c r="E47" s="70">
        <v>22.772277227722775</v>
      </c>
      <c r="F47" s="71">
        <v>36.633663366336634</v>
      </c>
      <c r="G47" s="71">
        <v>17.82178217821782</v>
      </c>
      <c r="H47" s="71">
        <v>0</v>
      </c>
      <c r="I47" s="71">
        <v>0.99009900990099009</v>
      </c>
      <c r="J47" s="164">
        <v>21.782178217821784</v>
      </c>
      <c r="L47" s="383"/>
      <c r="N47" s="81">
        <v>0.99009900990099009</v>
      </c>
      <c r="O47" s="71">
        <v>17.82178217821782</v>
      </c>
      <c r="P47" s="71">
        <v>42.574257425742573</v>
      </c>
      <c r="Q47" s="71">
        <v>9.9009900990099009</v>
      </c>
      <c r="R47" s="71">
        <v>0.99009900990099009</v>
      </c>
      <c r="S47" s="164">
        <v>27.722772277227726</v>
      </c>
      <c r="U47" s="383"/>
    </row>
    <row r="48" spans="1:21" s="110" customFormat="1" ht="13.5" customHeight="1" x14ac:dyDescent="0.15">
      <c r="A48" s="369" t="s">
        <v>227</v>
      </c>
      <c r="B48" s="108" t="s">
        <v>53</v>
      </c>
      <c r="C48" s="120"/>
      <c r="D48" s="342">
        <v>144</v>
      </c>
      <c r="E48" s="94">
        <v>48</v>
      </c>
      <c r="F48" s="95">
        <v>58</v>
      </c>
      <c r="G48" s="95">
        <v>27</v>
      </c>
      <c r="H48" s="95">
        <v>6</v>
      </c>
      <c r="I48" s="95">
        <v>2</v>
      </c>
      <c r="J48" s="96">
        <v>3</v>
      </c>
      <c r="L48" s="382">
        <f>SUMPRODUCT(E$4:I$4,E48:I48)/SUM(E48:I48)</f>
        <v>4.0212765957446805</v>
      </c>
      <c r="N48" s="107">
        <v>8</v>
      </c>
      <c r="O48" s="95">
        <v>34</v>
      </c>
      <c r="P48" s="95">
        <v>77</v>
      </c>
      <c r="Q48" s="95">
        <v>13</v>
      </c>
      <c r="R48" s="95">
        <v>8</v>
      </c>
      <c r="S48" s="96">
        <v>4</v>
      </c>
      <c r="T48" s="137"/>
      <c r="U48" s="382">
        <f>SUMPRODUCT(N$4:R$4,N48:R48)/SUM(N48:R48)</f>
        <v>3.15</v>
      </c>
    </row>
    <row r="49" spans="1:21" ht="13.5" customHeight="1" x14ac:dyDescent="0.15">
      <c r="A49" s="369"/>
      <c r="B49" s="10"/>
      <c r="C49" s="24"/>
      <c r="D49" s="341"/>
      <c r="E49" s="67">
        <v>33.333333333333329</v>
      </c>
      <c r="F49" s="68">
        <v>40.277777777777779</v>
      </c>
      <c r="G49" s="68">
        <v>18.75</v>
      </c>
      <c r="H49" s="68">
        <v>4.1666666666666661</v>
      </c>
      <c r="I49" s="68">
        <v>1.3888888888888888</v>
      </c>
      <c r="J49" s="162">
        <v>2.083333333333333</v>
      </c>
      <c r="L49" s="381"/>
      <c r="N49" s="80">
        <v>5.5555555555555554</v>
      </c>
      <c r="O49" s="68">
        <v>23.611111111111111</v>
      </c>
      <c r="P49" s="68">
        <v>53.472222222222221</v>
      </c>
      <c r="Q49" s="68">
        <v>9.0277777777777768</v>
      </c>
      <c r="R49" s="68">
        <v>5.5555555555555554</v>
      </c>
      <c r="S49" s="162">
        <v>2.7777777777777777</v>
      </c>
      <c r="U49" s="381"/>
    </row>
    <row r="50" spans="1:21" s="110" customFormat="1" ht="13.5" customHeight="1" x14ac:dyDescent="0.15">
      <c r="A50" s="369"/>
      <c r="B50" s="108" t="s">
        <v>433</v>
      </c>
      <c r="C50" s="120"/>
      <c r="D50" s="342">
        <v>364</v>
      </c>
      <c r="E50" s="94">
        <v>94</v>
      </c>
      <c r="F50" s="95">
        <v>156</v>
      </c>
      <c r="G50" s="95">
        <v>84</v>
      </c>
      <c r="H50" s="95">
        <v>16</v>
      </c>
      <c r="I50" s="95">
        <v>8</v>
      </c>
      <c r="J50" s="96">
        <v>6</v>
      </c>
      <c r="L50" s="380">
        <f>SUMPRODUCT(E$4:I$4,E50:I50)/SUM(E50:I50)</f>
        <v>3.8715083798882683</v>
      </c>
      <c r="N50" s="107">
        <v>7</v>
      </c>
      <c r="O50" s="95">
        <v>63</v>
      </c>
      <c r="P50" s="95">
        <v>221</v>
      </c>
      <c r="Q50" s="95">
        <v>50</v>
      </c>
      <c r="R50" s="95">
        <v>13</v>
      </c>
      <c r="S50" s="96">
        <v>10</v>
      </c>
      <c r="T50" s="137"/>
      <c r="U50" s="380">
        <f>SUMPRODUCT(N$4:R$4,N50:R50)/SUM(N50:R50)</f>
        <v>3.0028248587570623</v>
      </c>
    </row>
    <row r="51" spans="1:21" ht="13.5" customHeight="1" x14ac:dyDescent="0.15">
      <c r="A51" s="369"/>
      <c r="B51" s="10"/>
      <c r="C51" s="24"/>
      <c r="D51" s="341"/>
      <c r="E51" s="67">
        <v>25.824175824175828</v>
      </c>
      <c r="F51" s="68">
        <v>42.857142857142854</v>
      </c>
      <c r="G51" s="68">
        <v>23.076923076923077</v>
      </c>
      <c r="H51" s="68">
        <v>4.395604395604396</v>
      </c>
      <c r="I51" s="68">
        <v>2.197802197802198</v>
      </c>
      <c r="J51" s="162">
        <v>1.6483516483516485</v>
      </c>
      <c r="L51" s="381"/>
      <c r="N51" s="80">
        <v>1.9230769230769231</v>
      </c>
      <c r="O51" s="68">
        <v>17.307692307692307</v>
      </c>
      <c r="P51" s="68">
        <v>60.714285714285708</v>
      </c>
      <c r="Q51" s="68">
        <v>13.736263736263737</v>
      </c>
      <c r="R51" s="68">
        <v>3.5714285714285712</v>
      </c>
      <c r="S51" s="162">
        <v>2.7472527472527473</v>
      </c>
      <c r="U51" s="381"/>
    </row>
    <row r="52" spans="1:21" s="110" customFormat="1" ht="13.5" customHeight="1" x14ac:dyDescent="0.15">
      <c r="A52" s="369"/>
      <c r="B52" s="108" t="s">
        <v>55</v>
      </c>
      <c r="C52" s="120"/>
      <c r="D52" s="342">
        <v>229</v>
      </c>
      <c r="E52" s="94">
        <v>76</v>
      </c>
      <c r="F52" s="95">
        <v>110</v>
      </c>
      <c r="G52" s="95">
        <v>35</v>
      </c>
      <c r="H52" s="95">
        <v>4</v>
      </c>
      <c r="I52" s="95">
        <v>1</v>
      </c>
      <c r="J52" s="96">
        <v>3</v>
      </c>
      <c r="L52" s="380">
        <f>SUMPRODUCT(E$4:I$4,E52:I52)/SUM(E52:I52)</f>
        <v>4.1327433628318584</v>
      </c>
      <c r="N52" s="107">
        <v>9</v>
      </c>
      <c r="O52" s="95">
        <v>47</v>
      </c>
      <c r="P52" s="95">
        <v>112</v>
      </c>
      <c r="Q52" s="95">
        <v>45</v>
      </c>
      <c r="R52" s="95">
        <v>11</v>
      </c>
      <c r="S52" s="96">
        <v>5</v>
      </c>
      <c r="T52" s="137"/>
      <c r="U52" s="380">
        <f>SUMPRODUCT(N$4:R$4,N52:R52)/SUM(N52:R52)</f>
        <v>2.9910714285714284</v>
      </c>
    </row>
    <row r="53" spans="1:21" ht="13.5" customHeight="1" x14ac:dyDescent="0.15">
      <c r="A53" s="369"/>
      <c r="B53" s="10"/>
      <c r="C53" s="24"/>
      <c r="D53" s="341"/>
      <c r="E53" s="67">
        <v>33.187772925764193</v>
      </c>
      <c r="F53" s="68">
        <v>48.034934497816593</v>
      </c>
      <c r="G53" s="68">
        <v>15.283842794759824</v>
      </c>
      <c r="H53" s="68">
        <v>1.7467248908296942</v>
      </c>
      <c r="I53" s="68">
        <v>0.43668122270742354</v>
      </c>
      <c r="J53" s="162">
        <v>1.3100436681222707</v>
      </c>
      <c r="L53" s="381"/>
      <c r="N53" s="80">
        <v>3.9301310043668125</v>
      </c>
      <c r="O53" s="68">
        <v>20.52401746724891</v>
      </c>
      <c r="P53" s="68">
        <v>48.908296943231441</v>
      </c>
      <c r="Q53" s="68">
        <v>19.650655021834059</v>
      </c>
      <c r="R53" s="68">
        <v>4.8034934497816595</v>
      </c>
      <c r="S53" s="162">
        <v>2.1834061135371177</v>
      </c>
      <c r="U53" s="381"/>
    </row>
    <row r="54" spans="1:21" s="110" customFormat="1" ht="13.5" customHeight="1" x14ac:dyDescent="0.15">
      <c r="A54" s="369"/>
      <c r="B54" s="108" t="s">
        <v>57</v>
      </c>
      <c r="C54" s="120"/>
      <c r="D54" s="342">
        <v>173</v>
      </c>
      <c r="E54" s="94">
        <v>65</v>
      </c>
      <c r="F54" s="95">
        <v>68</v>
      </c>
      <c r="G54" s="95">
        <v>30</v>
      </c>
      <c r="H54" s="95">
        <v>5</v>
      </c>
      <c r="I54" s="95">
        <v>2</v>
      </c>
      <c r="J54" s="96">
        <v>3</v>
      </c>
      <c r="L54" s="380">
        <f>SUMPRODUCT(E$4:I$4,E54:I54)/SUM(E54:I54)</f>
        <v>4.1117647058823525</v>
      </c>
      <c r="N54" s="107">
        <v>6</v>
      </c>
      <c r="O54" s="95">
        <v>46</v>
      </c>
      <c r="P54" s="95">
        <v>86</v>
      </c>
      <c r="Q54" s="95">
        <v>24</v>
      </c>
      <c r="R54" s="95">
        <v>8</v>
      </c>
      <c r="S54" s="96">
        <v>3</v>
      </c>
      <c r="T54" s="137"/>
      <c r="U54" s="380">
        <f>SUMPRODUCT(N$4:R$4,N54:R54)/SUM(N54:R54)</f>
        <v>3.1058823529411765</v>
      </c>
    </row>
    <row r="55" spans="1:21" ht="13.5" customHeight="1" x14ac:dyDescent="0.15">
      <c r="A55" s="369"/>
      <c r="B55" s="10"/>
      <c r="C55" s="24"/>
      <c r="D55" s="341"/>
      <c r="E55" s="67">
        <v>37.572254335260112</v>
      </c>
      <c r="F55" s="68">
        <v>39.306358381502889</v>
      </c>
      <c r="G55" s="68">
        <v>17.341040462427745</v>
      </c>
      <c r="H55" s="68">
        <v>2.8901734104046244</v>
      </c>
      <c r="I55" s="68">
        <v>1.1560693641618496</v>
      </c>
      <c r="J55" s="162">
        <v>1.7341040462427744</v>
      </c>
      <c r="L55" s="381"/>
      <c r="N55" s="80">
        <v>3.4682080924855487</v>
      </c>
      <c r="O55" s="68">
        <v>26.589595375722542</v>
      </c>
      <c r="P55" s="68">
        <v>49.710982658959537</v>
      </c>
      <c r="Q55" s="68">
        <v>13.872832369942195</v>
      </c>
      <c r="R55" s="68">
        <v>4.6242774566473983</v>
      </c>
      <c r="S55" s="162">
        <v>1.7341040462427744</v>
      </c>
      <c r="U55" s="381"/>
    </row>
    <row r="56" spans="1:21" s="110" customFormat="1" ht="13.5" customHeight="1" x14ac:dyDescent="0.15">
      <c r="A56" s="369"/>
      <c r="B56" s="108" t="s">
        <v>59</v>
      </c>
      <c r="C56" s="120"/>
      <c r="D56" s="342">
        <v>445</v>
      </c>
      <c r="E56" s="94">
        <v>138</v>
      </c>
      <c r="F56" s="95">
        <v>216</v>
      </c>
      <c r="G56" s="95">
        <v>72</v>
      </c>
      <c r="H56" s="95">
        <v>8</v>
      </c>
      <c r="I56" s="95">
        <v>4</v>
      </c>
      <c r="J56" s="96">
        <v>7</v>
      </c>
      <c r="L56" s="380">
        <f>SUMPRODUCT(E$4:I$4,E56:I56)/SUM(E56:I56)</f>
        <v>4.0867579908675795</v>
      </c>
      <c r="N56" s="107">
        <v>13</v>
      </c>
      <c r="O56" s="95">
        <v>117</v>
      </c>
      <c r="P56" s="95">
        <v>223</v>
      </c>
      <c r="Q56" s="95">
        <v>63</v>
      </c>
      <c r="R56" s="95">
        <v>14</v>
      </c>
      <c r="S56" s="96">
        <v>15</v>
      </c>
      <c r="T56" s="137"/>
      <c r="U56" s="380">
        <f>SUMPRODUCT(N$4:R$4,N56:R56)/SUM(N56:R56)</f>
        <v>3.1209302325581394</v>
      </c>
    </row>
    <row r="57" spans="1:21" ht="13.5" customHeight="1" x14ac:dyDescent="0.15">
      <c r="A57" s="369"/>
      <c r="B57" s="10"/>
      <c r="C57" s="24"/>
      <c r="D57" s="341"/>
      <c r="E57" s="67">
        <v>31.011235955056183</v>
      </c>
      <c r="F57" s="68">
        <v>48.539325842696627</v>
      </c>
      <c r="G57" s="68">
        <v>16.179775280898877</v>
      </c>
      <c r="H57" s="68">
        <v>1.7977528089887642</v>
      </c>
      <c r="I57" s="68">
        <v>0.89887640449438211</v>
      </c>
      <c r="J57" s="162">
        <v>1.5730337078651686</v>
      </c>
      <c r="L57" s="381"/>
      <c r="N57" s="80">
        <v>2.9213483146067416</v>
      </c>
      <c r="O57" s="68">
        <v>26.292134831460672</v>
      </c>
      <c r="P57" s="68">
        <v>50.112359550561806</v>
      </c>
      <c r="Q57" s="68">
        <v>14.157303370786517</v>
      </c>
      <c r="R57" s="68">
        <v>3.1460674157303372</v>
      </c>
      <c r="S57" s="162">
        <v>3.3707865168539324</v>
      </c>
      <c r="U57" s="381"/>
    </row>
    <row r="58" spans="1:21" s="110" customFormat="1" ht="13.5" customHeight="1" x14ac:dyDescent="0.15">
      <c r="A58" s="369"/>
      <c r="B58" s="108" t="s">
        <v>61</v>
      </c>
      <c r="C58" s="120"/>
      <c r="D58" s="342">
        <v>214</v>
      </c>
      <c r="E58" s="94">
        <v>54</v>
      </c>
      <c r="F58" s="95">
        <v>108</v>
      </c>
      <c r="G58" s="95">
        <v>44</v>
      </c>
      <c r="H58" s="95">
        <v>2</v>
      </c>
      <c r="I58" s="95">
        <v>2</v>
      </c>
      <c r="J58" s="96">
        <v>4</v>
      </c>
      <c r="L58" s="380">
        <f>SUMPRODUCT(E$4:I$4,E58:I58)/SUM(E58:I58)</f>
        <v>4</v>
      </c>
      <c r="N58" s="107">
        <v>3</v>
      </c>
      <c r="O58" s="95">
        <v>53</v>
      </c>
      <c r="P58" s="95">
        <v>122</v>
      </c>
      <c r="Q58" s="95">
        <v>27</v>
      </c>
      <c r="R58" s="95">
        <v>3</v>
      </c>
      <c r="S58" s="96">
        <v>6</v>
      </c>
      <c r="T58" s="137"/>
      <c r="U58" s="380">
        <f>SUMPRODUCT(N$4:R$4,N58:R58)/SUM(N58:R58)</f>
        <v>3.125</v>
      </c>
    </row>
    <row r="59" spans="1:21" ht="13.5" customHeight="1" x14ac:dyDescent="0.15">
      <c r="A59" s="369"/>
      <c r="B59" s="10"/>
      <c r="C59" s="24"/>
      <c r="D59" s="341"/>
      <c r="E59" s="67">
        <v>25.233644859813083</v>
      </c>
      <c r="F59" s="68">
        <v>50.467289719626166</v>
      </c>
      <c r="G59" s="68">
        <v>20.5607476635514</v>
      </c>
      <c r="H59" s="68">
        <v>0.93457943925233633</v>
      </c>
      <c r="I59" s="68">
        <v>0.93457943925233633</v>
      </c>
      <c r="J59" s="162">
        <v>1.8691588785046727</v>
      </c>
      <c r="L59" s="381"/>
      <c r="N59" s="80">
        <v>1.4018691588785046</v>
      </c>
      <c r="O59" s="68">
        <v>24.766355140186917</v>
      </c>
      <c r="P59" s="68">
        <v>57.009345794392516</v>
      </c>
      <c r="Q59" s="68">
        <v>12.616822429906541</v>
      </c>
      <c r="R59" s="68">
        <v>1.4018691588785046</v>
      </c>
      <c r="S59" s="162">
        <v>2.8037383177570092</v>
      </c>
      <c r="U59" s="381"/>
    </row>
    <row r="60" spans="1:21" s="110" customFormat="1" ht="13.5" customHeight="1" x14ac:dyDescent="0.15">
      <c r="A60" s="369"/>
      <c r="B60" s="108" t="s">
        <v>63</v>
      </c>
      <c r="C60" s="120"/>
      <c r="D60" s="330">
        <v>133</v>
      </c>
      <c r="E60" s="94">
        <v>41</v>
      </c>
      <c r="F60" s="95">
        <v>48</v>
      </c>
      <c r="G60" s="95">
        <v>25</v>
      </c>
      <c r="H60" s="95">
        <v>2</v>
      </c>
      <c r="I60" s="95">
        <v>0</v>
      </c>
      <c r="J60" s="96">
        <v>17</v>
      </c>
      <c r="L60" s="380">
        <f>SUMPRODUCT(E$4:I$4,E60:I60)/SUM(E60:I60)</f>
        <v>4.1034482758620694</v>
      </c>
      <c r="N60" s="107">
        <v>3</v>
      </c>
      <c r="O60" s="95">
        <v>25</v>
      </c>
      <c r="P60" s="95">
        <v>63</v>
      </c>
      <c r="Q60" s="95">
        <v>12</v>
      </c>
      <c r="R60" s="95">
        <v>3</v>
      </c>
      <c r="S60" s="96">
        <v>27</v>
      </c>
      <c r="T60" s="137"/>
      <c r="U60" s="380">
        <f>SUMPRODUCT(N$4:R$4,N60:R60)/SUM(N60:R60)</f>
        <v>3.1226415094339623</v>
      </c>
    </row>
    <row r="61" spans="1:21" ht="13.5" customHeight="1" x14ac:dyDescent="0.15">
      <c r="A61" s="369"/>
      <c r="B61" s="10"/>
      <c r="C61" s="24"/>
      <c r="D61" s="341"/>
      <c r="E61" s="67">
        <v>30.82706766917293</v>
      </c>
      <c r="F61" s="68">
        <v>36.090225563909769</v>
      </c>
      <c r="G61" s="68">
        <v>18.796992481203006</v>
      </c>
      <c r="H61" s="68">
        <v>1.5037593984962405</v>
      </c>
      <c r="I61" s="68">
        <v>0</v>
      </c>
      <c r="J61" s="162">
        <v>12.781954887218044</v>
      </c>
      <c r="L61" s="381"/>
      <c r="N61" s="80">
        <v>2.2556390977443606</v>
      </c>
      <c r="O61" s="68">
        <v>18.796992481203006</v>
      </c>
      <c r="P61" s="68">
        <v>47.368421052631575</v>
      </c>
      <c r="Q61" s="68">
        <v>9.0225563909774422</v>
      </c>
      <c r="R61" s="68">
        <v>2.2556390977443606</v>
      </c>
      <c r="S61" s="162">
        <v>20.300751879699249</v>
      </c>
      <c r="U61" s="381"/>
    </row>
    <row r="62" spans="1:21" s="110" customFormat="1" ht="13.5" customHeight="1" x14ac:dyDescent="0.15">
      <c r="A62" s="369"/>
      <c r="B62" s="108" t="s">
        <v>65</v>
      </c>
      <c r="C62" s="120"/>
      <c r="D62" s="330">
        <v>497</v>
      </c>
      <c r="E62" s="94">
        <v>148</v>
      </c>
      <c r="F62" s="95">
        <v>228</v>
      </c>
      <c r="G62" s="95">
        <v>89</v>
      </c>
      <c r="H62" s="95">
        <v>4</v>
      </c>
      <c r="I62" s="95">
        <v>3</v>
      </c>
      <c r="J62" s="96">
        <v>25</v>
      </c>
      <c r="L62" s="380">
        <f>SUMPRODUCT(E$4:I$4,E62:I62)/SUM(E62:I62)</f>
        <v>4.0889830508474576</v>
      </c>
      <c r="N62" s="107">
        <v>11</v>
      </c>
      <c r="O62" s="95">
        <v>132</v>
      </c>
      <c r="P62" s="95">
        <v>238</v>
      </c>
      <c r="Q62" s="95">
        <v>59</v>
      </c>
      <c r="R62" s="95">
        <v>15</v>
      </c>
      <c r="S62" s="96">
        <v>42</v>
      </c>
      <c r="T62" s="137"/>
      <c r="U62" s="380">
        <f>SUMPRODUCT(N$4:R$4,N62:R62)/SUM(N62:R62)</f>
        <v>3.1428571428571428</v>
      </c>
    </row>
    <row r="63" spans="1:21" ht="13.5" customHeight="1" x14ac:dyDescent="0.15">
      <c r="A63" s="369"/>
      <c r="B63" s="10"/>
      <c r="C63" s="24"/>
      <c r="D63" s="341"/>
      <c r="E63" s="67">
        <v>29.77867203219316</v>
      </c>
      <c r="F63" s="68">
        <v>45.87525150905433</v>
      </c>
      <c r="G63" s="68">
        <v>17.907444668008051</v>
      </c>
      <c r="H63" s="68">
        <v>0.8048289738430584</v>
      </c>
      <c r="I63" s="68">
        <v>0.60362173038229372</v>
      </c>
      <c r="J63" s="162">
        <v>5.0301810865191152</v>
      </c>
      <c r="L63" s="381"/>
      <c r="N63" s="80">
        <v>2.2132796780684103</v>
      </c>
      <c r="O63" s="68">
        <v>26.559356136820927</v>
      </c>
      <c r="P63" s="68">
        <v>47.887323943661968</v>
      </c>
      <c r="Q63" s="68">
        <v>11.87122736418511</v>
      </c>
      <c r="R63" s="68">
        <v>3.0181086519114686</v>
      </c>
      <c r="S63" s="162">
        <v>8.4507042253521121</v>
      </c>
      <c r="U63" s="381"/>
    </row>
    <row r="64" spans="1:21" s="110" customFormat="1" ht="13.5" customHeight="1" x14ac:dyDescent="0.15">
      <c r="A64" s="369"/>
      <c r="B64" s="108" t="s">
        <v>66</v>
      </c>
      <c r="C64" s="120"/>
      <c r="D64" s="342">
        <v>688</v>
      </c>
      <c r="E64" s="94">
        <v>198</v>
      </c>
      <c r="F64" s="95">
        <v>329</v>
      </c>
      <c r="G64" s="95">
        <v>107</v>
      </c>
      <c r="H64" s="95">
        <v>7</v>
      </c>
      <c r="I64" s="95">
        <v>2</v>
      </c>
      <c r="J64" s="96">
        <v>45</v>
      </c>
      <c r="L64" s="380">
        <f>SUMPRODUCT(E$4:I$4,E64:I64)/SUM(E64:I64)</f>
        <v>4.1104199066874028</v>
      </c>
      <c r="N64" s="107">
        <v>12</v>
      </c>
      <c r="O64" s="95">
        <v>166</v>
      </c>
      <c r="P64" s="95">
        <v>327</v>
      </c>
      <c r="Q64" s="95">
        <v>99</v>
      </c>
      <c r="R64" s="95">
        <v>19</v>
      </c>
      <c r="S64" s="96">
        <v>65</v>
      </c>
      <c r="T64" s="137"/>
      <c r="U64" s="380">
        <f>SUMPRODUCT(N$4:R$4,N64:R64)/SUM(N64:R64)</f>
        <v>3.0850722311396468</v>
      </c>
    </row>
    <row r="65" spans="1:21" ht="13.5" customHeight="1" thickBot="1" x14ac:dyDescent="0.2">
      <c r="A65" s="370"/>
      <c r="B65" s="21"/>
      <c r="C65" s="26"/>
      <c r="D65" s="343"/>
      <c r="E65" s="70">
        <v>28.779069767441861</v>
      </c>
      <c r="F65" s="71">
        <v>47.819767441860463</v>
      </c>
      <c r="G65" s="71">
        <v>15.552325581395349</v>
      </c>
      <c r="H65" s="71">
        <v>1.0174418604651163</v>
      </c>
      <c r="I65" s="71">
        <v>0.29069767441860467</v>
      </c>
      <c r="J65" s="164">
        <v>6.5406976744186052</v>
      </c>
      <c r="L65" s="383"/>
      <c r="N65" s="81">
        <v>1.7441860465116279</v>
      </c>
      <c r="O65" s="71">
        <v>24.127906976744189</v>
      </c>
      <c r="P65" s="71">
        <v>47.529069767441861</v>
      </c>
      <c r="Q65" s="71">
        <v>14.38953488372093</v>
      </c>
      <c r="R65" s="71">
        <v>2.7616279069767442</v>
      </c>
      <c r="S65" s="164">
        <v>9.4476744186046506</v>
      </c>
      <c r="U65" s="383"/>
    </row>
    <row r="66" spans="1:21" s="110" customFormat="1" ht="13.5" customHeight="1" x14ac:dyDescent="0.15">
      <c r="A66" s="367" t="s">
        <v>73</v>
      </c>
      <c r="B66" s="108" t="s">
        <v>67</v>
      </c>
      <c r="C66" s="120"/>
      <c r="D66" s="342">
        <v>1507</v>
      </c>
      <c r="E66" s="94">
        <v>468</v>
      </c>
      <c r="F66" s="95">
        <v>691</v>
      </c>
      <c r="G66" s="95">
        <v>253</v>
      </c>
      <c r="H66" s="95">
        <v>31</v>
      </c>
      <c r="I66" s="95">
        <v>9</v>
      </c>
      <c r="J66" s="96">
        <v>55</v>
      </c>
      <c r="L66" s="382">
        <f>SUMPRODUCT(E$4:I$4,E66:I66)/SUM(E66:I66)</f>
        <v>4.0867768595041323</v>
      </c>
      <c r="N66" s="107">
        <v>41</v>
      </c>
      <c r="O66" s="95">
        <v>386</v>
      </c>
      <c r="P66" s="95">
        <v>734</v>
      </c>
      <c r="Q66" s="95">
        <v>209</v>
      </c>
      <c r="R66" s="95">
        <v>52</v>
      </c>
      <c r="S66" s="96">
        <v>85</v>
      </c>
      <c r="T66" s="137"/>
      <c r="U66" s="382">
        <f>SUMPRODUCT(N$4:R$4,N66:R66)/SUM(N66:R66)</f>
        <v>3.1090014064697611</v>
      </c>
    </row>
    <row r="67" spans="1:21" ht="13.5" customHeight="1" x14ac:dyDescent="0.15">
      <c r="A67" s="369"/>
      <c r="B67" s="10" t="s">
        <v>68</v>
      </c>
      <c r="C67" s="24"/>
      <c r="D67" s="341"/>
      <c r="E67" s="67">
        <v>31.05507631055076</v>
      </c>
      <c r="F67" s="68">
        <v>45.852687458526873</v>
      </c>
      <c r="G67" s="68">
        <v>16.788321167883211</v>
      </c>
      <c r="H67" s="68">
        <v>2.05706702057067</v>
      </c>
      <c r="I67" s="68">
        <v>0.59721300597213012</v>
      </c>
      <c r="J67" s="162">
        <v>3.6496350364963499</v>
      </c>
      <c r="L67" s="381"/>
      <c r="N67" s="80">
        <v>2.72063702720637</v>
      </c>
      <c r="O67" s="68">
        <v>25.613802256138023</v>
      </c>
      <c r="P67" s="68">
        <v>48.706038487060383</v>
      </c>
      <c r="Q67" s="68">
        <v>13.868613138686131</v>
      </c>
      <c r="R67" s="68">
        <v>3.4505640345056405</v>
      </c>
      <c r="S67" s="162">
        <v>5.6403450564034507</v>
      </c>
      <c r="U67" s="381"/>
    </row>
    <row r="68" spans="1:21" s="110" customFormat="1" ht="13.5" customHeight="1" x14ac:dyDescent="0.15">
      <c r="A68" s="369"/>
      <c r="B68" s="108" t="s">
        <v>69</v>
      </c>
      <c r="C68" s="120"/>
      <c r="D68" s="342">
        <v>1187</v>
      </c>
      <c r="E68" s="94">
        <v>330</v>
      </c>
      <c r="F68" s="95">
        <v>551</v>
      </c>
      <c r="G68" s="95">
        <v>228</v>
      </c>
      <c r="H68" s="95">
        <v>22</v>
      </c>
      <c r="I68" s="95">
        <v>12</v>
      </c>
      <c r="J68" s="96">
        <v>44</v>
      </c>
      <c r="L68" s="380">
        <f>SUMPRODUCT(E$4:I$4,E68:I68)/SUM(E68:I68)</f>
        <v>4.0192475940507437</v>
      </c>
      <c r="N68" s="107">
        <v>27</v>
      </c>
      <c r="O68" s="95">
        <v>240</v>
      </c>
      <c r="P68" s="95">
        <v>648</v>
      </c>
      <c r="Q68" s="95">
        <v>162</v>
      </c>
      <c r="R68" s="95">
        <v>39</v>
      </c>
      <c r="S68" s="96">
        <v>71</v>
      </c>
      <c r="T68" s="137"/>
      <c r="U68" s="380">
        <f>SUMPRODUCT(N$4:R$4,N68:R68)/SUM(N68:R68)</f>
        <v>3.0483870967741935</v>
      </c>
    </row>
    <row r="69" spans="1:21" ht="13.5" customHeight="1" x14ac:dyDescent="0.15">
      <c r="A69" s="369"/>
      <c r="B69" s="10" t="s">
        <v>70</v>
      </c>
      <c r="C69" s="24"/>
      <c r="D69" s="341"/>
      <c r="E69" s="67">
        <v>27.801179443976409</v>
      </c>
      <c r="F69" s="68">
        <v>46.4195450716091</v>
      </c>
      <c r="G69" s="68">
        <v>19.208087615838249</v>
      </c>
      <c r="H69" s="68">
        <v>1.8534119629317607</v>
      </c>
      <c r="I69" s="68">
        <v>1.0109519797809603</v>
      </c>
      <c r="J69" s="162">
        <v>3.7068239258635214</v>
      </c>
      <c r="L69" s="381"/>
      <c r="N69" s="80">
        <v>2.2746419545071608</v>
      </c>
      <c r="O69" s="68">
        <v>20.219039595619208</v>
      </c>
      <c r="P69" s="68">
        <v>54.591406908171855</v>
      </c>
      <c r="Q69" s="68">
        <v>13.647851727042964</v>
      </c>
      <c r="R69" s="68">
        <v>3.2855939342881211</v>
      </c>
      <c r="S69" s="162">
        <v>5.9814658803706822</v>
      </c>
      <c r="U69" s="381"/>
    </row>
    <row r="70" spans="1:21" s="110" customFormat="1" ht="13.5" customHeight="1" x14ac:dyDescent="0.15">
      <c r="A70" s="369"/>
      <c r="B70" s="108" t="s">
        <v>361</v>
      </c>
      <c r="C70" s="120"/>
      <c r="D70" s="342">
        <v>18</v>
      </c>
      <c r="E70" s="94">
        <v>4</v>
      </c>
      <c r="F70" s="95">
        <v>3</v>
      </c>
      <c r="G70" s="95">
        <v>4</v>
      </c>
      <c r="H70" s="95">
        <v>0</v>
      </c>
      <c r="I70" s="95">
        <v>1</v>
      </c>
      <c r="J70" s="96">
        <v>6</v>
      </c>
      <c r="L70" s="380">
        <f>SUMPRODUCT(E$4:I$4,E70:I70)/SUM(E70:I70)</f>
        <v>3.75</v>
      </c>
      <c r="N70" s="107">
        <v>0</v>
      </c>
      <c r="O70" s="95">
        <v>2</v>
      </c>
      <c r="P70" s="95">
        <v>6</v>
      </c>
      <c r="Q70" s="95">
        <v>0</v>
      </c>
      <c r="R70" s="95">
        <v>0</v>
      </c>
      <c r="S70" s="96">
        <v>10</v>
      </c>
      <c r="T70" s="137"/>
      <c r="U70" s="380">
        <f>SUMPRODUCT(N$4:R$4,N70:R70)/SUM(N70:R70)</f>
        <v>3.25</v>
      </c>
    </row>
    <row r="71" spans="1:21" ht="13.5" customHeight="1" thickBot="1" x14ac:dyDescent="0.2">
      <c r="A71" s="370"/>
      <c r="B71" s="21"/>
      <c r="C71" s="26"/>
      <c r="D71" s="343"/>
      <c r="E71" s="70">
        <v>22.222222222222221</v>
      </c>
      <c r="F71" s="71">
        <v>16.666666666666664</v>
      </c>
      <c r="G71" s="71">
        <v>22.222222222222221</v>
      </c>
      <c r="H71" s="71">
        <v>0</v>
      </c>
      <c r="I71" s="71">
        <v>5.5555555555555554</v>
      </c>
      <c r="J71" s="164">
        <v>33.333333333333329</v>
      </c>
      <c r="L71" s="383"/>
      <c r="N71" s="81">
        <v>0</v>
      </c>
      <c r="O71" s="71">
        <v>11.111111111111111</v>
      </c>
      <c r="P71" s="71">
        <v>33.333333333333329</v>
      </c>
      <c r="Q71" s="71">
        <v>0</v>
      </c>
      <c r="R71" s="71">
        <v>0</v>
      </c>
      <c r="S71" s="164">
        <v>55.555555555555557</v>
      </c>
      <c r="U71" s="383"/>
    </row>
    <row r="72" spans="1:21" s="110" customFormat="1" ht="13.5" customHeight="1" x14ac:dyDescent="0.15">
      <c r="A72" s="367" t="s">
        <v>510</v>
      </c>
      <c r="B72" s="108" t="s">
        <v>511</v>
      </c>
      <c r="C72" s="120"/>
      <c r="D72" s="342">
        <v>1212</v>
      </c>
      <c r="E72" s="94">
        <v>366</v>
      </c>
      <c r="F72" s="95">
        <v>551</v>
      </c>
      <c r="G72" s="95">
        <v>230</v>
      </c>
      <c r="H72" s="95">
        <v>24</v>
      </c>
      <c r="I72" s="95">
        <v>11</v>
      </c>
      <c r="J72" s="96">
        <v>30</v>
      </c>
      <c r="L72" s="382">
        <f>SUMPRODUCT(E$4:I$4,E72:I72)/SUM(E72:I72)</f>
        <v>4.0465313028764802</v>
      </c>
      <c r="N72" s="107">
        <v>31</v>
      </c>
      <c r="O72" s="95">
        <v>270</v>
      </c>
      <c r="P72" s="95">
        <v>647</v>
      </c>
      <c r="Q72" s="95">
        <v>179</v>
      </c>
      <c r="R72" s="95">
        <v>40</v>
      </c>
      <c r="S72" s="96">
        <v>45</v>
      </c>
      <c r="T72" s="137"/>
      <c r="U72" s="382">
        <f>SUMPRODUCT(N$4:R$4,N72:R72)/SUM(N72:R72)</f>
        <v>3.0625535561268209</v>
      </c>
    </row>
    <row r="73" spans="1:21" ht="13.5" customHeight="1" x14ac:dyDescent="0.15">
      <c r="A73" s="367"/>
      <c r="B73" s="10" t="s">
        <v>512</v>
      </c>
      <c r="C73" s="24"/>
      <c r="D73" s="341"/>
      <c r="E73" s="67">
        <v>30.198019801980198</v>
      </c>
      <c r="F73" s="68">
        <v>45.462046204620457</v>
      </c>
      <c r="G73" s="68">
        <v>18.976897689768975</v>
      </c>
      <c r="H73" s="68">
        <v>1.9801980198019802</v>
      </c>
      <c r="I73" s="68">
        <v>0.90759075907590769</v>
      </c>
      <c r="J73" s="162">
        <v>2.4752475247524752</v>
      </c>
      <c r="L73" s="381"/>
      <c r="N73" s="80">
        <v>2.557755775577558</v>
      </c>
      <c r="O73" s="68">
        <v>22.277227722772277</v>
      </c>
      <c r="P73" s="68">
        <v>53.382838283828384</v>
      </c>
      <c r="Q73" s="68">
        <v>14.76897689768977</v>
      </c>
      <c r="R73" s="68">
        <v>3.3003300330032999</v>
      </c>
      <c r="S73" s="162">
        <v>3.7128712871287126</v>
      </c>
      <c r="U73" s="381"/>
    </row>
    <row r="74" spans="1:21" s="110" customFormat="1" ht="13.5" customHeight="1" x14ac:dyDescent="0.15">
      <c r="A74" s="367"/>
      <c r="B74" s="108" t="s">
        <v>513</v>
      </c>
      <c r="C74" s="120"/>
      <c r="D74" s="342">
        <v>422</v>
      </c>
      <c r="E74" s="94">
        <v>110</v>
      </c>
      <c r="F74" s="95">
        <v>209</v>
      </c>
      <c r="G74" s="95">
        <v>82</v>
      </c>
      <c r="H74" s="95">
        <v>8</v>
      </c>
      <c r="I74" s="95">
        <v>3</v>
      </c>
      <c r="J74" s="96">
        <v>10</v>
      </c>
      <c r="L74" s="380">
        <f>SUMPRODUCT(E$4:I$4,E74:I74)/SUM(E74:I74)</f>
        <v>4.0072815533980579</v>
      </c>
      <c r="N74" s="107">
        <v>12</v>
      </c>
      <c r="O74" s="95">
        <v>87</v>
      </c>
      <c r="P74" s="95">
        <v>238</v>
      </c>
      <c r="Q74" s="95">
        <v>60</v>
      </c>
      <c r="R74" s="95">
        <v>13</v>
      </c>
      <c r="S74" s="96">
        <v>12</v>
      </c>
      <c r="T74" s="137"/>
      <c r="U74" s="380">
        <f>SUMPRODUCT(N$4:R$4,N74:R74)/SUM(N74:R74)</f>
        <v>3.0609756097560976</v>
      </c>
    </row>
    <row r="75" spans="1:21" ht="13.5" customHeight="1" x14ac:dyDescent="0.15">
      <c r="A75" s="367"/>
      <c r="B75" s="10" t="s">
        <v>512</v>
      </c>
      <c r="C75" s="24"/>
      <c r="D75" s="341"/>
      <c r="E75" s="67">
        <v>26.066350710900476</v>
      </c>
      <c r="F75" s="68">
        <v>49.526066350710899</v>
      </c>
      <c r="G75" s="68">
        <v>19.431279620853083</v>
      </c>
      <c r="H75" s="68">
        <v>1.8957345971563981</v>
      </c>
      <c r="I75" s="68">
        <v>0.7109004739336493</v>
      </c>
      <c r="J75" s="162">
        <v>2.3696682464454977</v>
      </c>
      <c r="L75" s="381"/>
      <c r="N75" s="80">
        <v>2.8436018957345972</v>
      </c>
      <c r="O75" s="68">
        <v>20.616113744075829</v>
      </c>
      <c r="P75" s="68">
        <v>56.39810426540285</v>
      </c>
      <c r="Q75" s="68">
        <v>14.218009478672986</v>
      </c>
      <c r="R75" s="68">
        <v>3.080568720379147</v>
      </c>
      <c r="S75" s="162">
        <v>2.8436018957345972</v>
      </c>
      <c r="U75" s="381"/>
    </row>
    <row r="76" spans="1:21" s="110" customFormat="1" ht="13.5" customHeight="1" x14ac:dyDescent="0.15">
      <c r="A76" s="367"/>
      <c r="B76" s="108" t="s">
        <v>514</v>
      </c>
      <c r="C76" s="120"/>
      <c r="D76" s="342">
        <v>1078</v>
      </c>
      <c r="E76" s="94">
        <v>326</v>
      </c>
      <c r="F76" s="95">
        <v>485</v>
      </c>
      <c r="G76" s="95">
        <v>173</v>
      </c>
      <c r="H76" s="95">
        <v>21</v>
      </c>
      <c r="I76" s="95">
        <v>8</v>
      </c>
      <c r="J76" s="96">
        <v>65</v>
      </c>
      <c r="L76" s="380">
        <f>SUMPRODUCT(E$4:I$4,E76:I76)/SUM(E76:I76)</f>
        <v>4.0858835143139194</v>
      </c>
      <c r="N76" s="107">
        <v>25</v>
      </c>
      <c r="O76" s="95">
        <v>271</v>
      </c>
      <c r="P76" s="95">
        <v>503</v>
      </c>
      <c r="Q76" s="95">
        <v>132</v>
      </c>
      <c r="R76" s="95">
        <v>38</v>
      </c>
      <c r="S76" s="96">
        <v>109</v>
      </c>
      <c r="T76" s="137"/>
      <c r="U76" s="380">
        <f>SUMPRODUCT(N$4:R$4,N76:R76)/SUM(N76:R76)</f>
        <v>3.1166150670794632</v>
      </c>
    </row>
    <row r="77" spans="1:21" ht="13.5" customHeight="1" thickBot="1" x14ac:dyDescent="0.2">
      <c r="A77" s="368"/>
      <c r="B77" s="21"/>
      <c r="C77" s="26"/>
      <c r="D77" s="343"/>
      <c r="E77" s="70">
        <v>30.241187384044526</v>
      </c>
      <c r="F77" s="71">
        <v>44.990723562152134</v>
      </c>
      <c r="G77" s="71">
        <v>16.048237476808904</v>
      </c>
      <c r="H77" s="71">
        <v>1.948051948051948</v>
      </c>
      <c r="I77" s="71">
        <v>0.7421150278293136</v>
      </c>
      <c r="J77" s="164">
        <v>6.0296846011131731</v>
      </c>
      <c r="L77" s="383"/>
      <c r="N77" s="81">
        <v>2.3191094619666046</v>
      </c>
      <c r="O77" s="71">
        <v>25.139146567717997</v>
      </c>
      <c r="P77" s="71">
        <v>46.660482374768087</v>
      </c>
      <c r="Q77" s="71">
        <v>12.244897959183673</v>
      </c>
      <c r="R77" s="71">
        <v>3.525046382189239</v>
      </c>
      <c r="S77" s="164">
        <v>10.111317254174397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U22:U23"/>
    <mergeCell ref="L6:L7"/>
    <mergeCell ref="U6:U7"/>
    <mergeCell ref="A8:A19"/>
    <mergeCell ref="L8:L9"/>
    <mergeCell ref="U8:U9"/>
    <mergeCell ref="L10:L11"/>
    <mergeCell ref="U10:U11"/>
    <mergeCell ref="L12:L13"/>
    <mergeCell ref="U12:U13"/>
    <mergeCell ref="L14:L15"/>
    <mergeCell ref="U14:U15"/>
    <mergeCell ref="L16:L17"/>
    <mergeCell ref="U16:U17"/>
    <mergeCell ref="L18:L19"/>
    <mergeCell ref="U18:U19"/>
    <mergeCell ref="L38:L39"/>
    <mergeCell ref="U38:U39"/>
    <mergeCell ref="L24:L25"/>
    <mergeCell ref="U24:U25"/>
    <mergeCell ref="A26:A39"/>
    <mergeCell ref="L26:L27"/>
    <mergeCell ref="U26:U27"/>
    <mergeCell ref="L28:L29"/>
    <mergeCell ref="U28:U29"/>
    <mergeCell ref="L30:L31"/>
    <mergeCell ref="U30:U31"/>
    <mergeCell ref="L32:L33"/>
    <mergeCell ref="A20:A25"/>
    <mergeCell ref="L20:L21"/>
    <mergeCell ref="U20:U21"/>
    <mergeCell ref="L22:L23"/>
    <mergeCell ref="U32:U33"/>
    <mergeCell ref="L34:L35"/>
    <mergeCell ref="U34:U35"/>
    <mergeCell ref="L36:L37"/>
    <mergeCell ref="U36:U37"/>
    <mergeCell ref="U62:U63"/>
    <mergeCell ref="A40:A47"/>
    <mergeCell ref="L40:L41"/>
    <mergeCell ref="U40:U41"/>
    <mergeCell ref="L42:L43"/>
    <mergeCell ref="U42:U43"/>
    <mergeCell ref="L44:L45"/>
    <mergeCell ref="U44:U45"/>
    <mergeCell ref="L46:L47"/>
    <mergeCell ref="U46:U47"/>
    <mergeCell ref="L50:L51"/>
    <mergeCell ref="U50:U51"/>
    <mergeCell ref="A66:A71"/>
    <mergeCell ref="L66:L67"/>
    <mergeCell ref="U66:U67"/>
    <mergeCell ref="L68:L69"/>
    <mergeCell ref="U68:U69"/>
    <mergeCell ref="L70:L71"/>
    <mergeCell ref="U70:U71"/>
    <mergeCell ref="L64:L65"/>
    <mergeCell ref="U64:U65"/>
    <mergeCell ref="A48:A65"/>
    <mergeCell ref="L48:L49"/>
    <mergeCell ref="U48:U49"/>
    <mergeCell ref="L52:L53"/>
    <mergeCell ref="U52:U53"/>
    <mergeCell ref="L60:L61"/>
    <mergeCell ref="U60:U61"/>
    <mergeCell ref="L62:L63"/>
    <mergeCell ref="U54:U55"/>
    <mergeCell ref="L56:L57"/>
    <mergeCell ref="U56:U57"/>
    <mergeCell ref="L58:L59"/>
    <mergeCell ref="L54:L55"/>
    <mergeCell ref="U58:U59"/>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2">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328</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975</v>
      </c>
      <c r="F6" s="92">
        <v>1170</v>
      </c>
      <c r="G6" s="92">
        <v>389</v>
      </c>
      <c r="H6" s="92">
        <v>37</v>
      </c>
      <c r="I6" s="92">
        <v>17</v>
      </c>
      <c r="J6" s="93">
        <v>124</v>
      </c>
      <c r="K6" s="133"/>
      <c r="L6" s="382">
        <f>SUMPRODUCT(E$4:I$4,E6:I6)/SUM(E6:I6)</f>
        <v>4.1781298299845444</v>
      </c>
      <c r="N6" s="100">
        <v>45</v>
      </c>
      <c r="O6" s="92">
        <v>344</v>
      </c>
      <c r="P6" s="92">
        <v>1694</v>
      </c>
      <c r="Q6" s="92">
        <v>349</v>
      </c>
      <c r="R6" s="92">
        <v>89</v>
      </c>
      <c r="S6" s="93">
        <v>191</v>
      </c>
      <c r="T6" s="137"/>
      <c r="U6" s="382">
        <f>SUMPRODUCT(N$4:R$4,N6:R6)/SUM(N6:R6)</f>
        <v>2.9631098770329234</v>
      </c>
    </row>
    <row r="7" spans="1:22" ht="13.5" customHeight="1" thickBot="1" x14ac:dyDescent="0.2">
      <c r="A7" s="8"/>
      <c r="B7" s="9"/>
      <c r="C7" s="9"/>
      <c r="D7" s="339"/>
      <c r="E7" s="64">
        <v>35.951327433628315</v>
      </c>
      <c r="F7" s="65">
        <v>43.141592920353986</v>
      </c>
      <c r="G7" s="65">
        <v>14.343657817109145</v>
      </c>
      <c r="H7" s="65">
        <v>1.364306784660767</v>
      </c>
      <c r="I7" s="65">
        <v>0.62684365781710916</v>
      </c>
      <c r="J7" s="163">
        <v>4.5722713864306783</v>
      </c>
      <c r="K7" s="134"/>
      <c r="L7" s="383"/>
      <c r="N7" s="79">
        <v>1.6592920353982303</v>
      </c>
      <c r="O7" s="65">
        <v>12.684365781710916</v>
      </c>
      <c r="P7" s="65">
        <v>62.463126843657811</v>
      </c>
      <c r="Q7" s="65">
        <v>12.868731563421829</v>
      </c>
      <c r="R7" s="65">
        <v>3.2817109144542771</v>
      </c>
      <c r="S7" s="163">
        <v>7.0427728613569318</v>
      </c>
      <c r="U7" s="383"/>
    </row>
    <row r="8" spans="1:22" s="110" customFormat="1" ht="13.5" customHeight="1" x14ac:dyDescent="0.15">
      <c r="A8" s="371" t="s">
        <v>30</v>
      </c>
      <c r="B8" s="118" t="s">
        <v>32</v>
      </c>
      <c r="C8" s="119"/>
      <c r="D8" s="340">
        <v>1272</v>
      </c>
      <c r="E8" s="101">
        <v>433</v>
      </c>
      <c r="F8" s="102">
        <v>561</v>
      </c>
      <c r="G8" s="102">
        <v>187</v>
      </c>
      <c r="H8" s="102">
        <v>18</v>
      </c>
      <c r="I8" s="102">
        <v>7</v>
      </c>
      <c r="J8" s="105">
        <v>66</v>
      </c>
      <c r="K8" s="133"/>
      <c r="L8" s="382">
        <f>SUMPRODUCT(E$4:I$4,E8:I8)/SUM(E8:I8)</f>
        <v>4.1567164179104479</v>
      </c>
      <c r="N8" s="104">
        <v>17</v>
      </c>
      <c r="O8" s="102">
        <v>147</v>
      </c>
      <c r="P8" s="102">
        <v>829</v>
      </c>
      <c r="Q8" s="102">
        <v>151</v>
      </c>
      <c r="R8" s="102">
        <v>37</v>
      </c>
      <c r="S8" s="105">
        <v>91</v>
      </c>
      <c r="T8" s="137"/>
      <c r="U8" s="382">
        <f>SUMPRODUCT(N$4:R$4,N8:R8)/SUM(N8:R8)</f>
        <v>2.9627434377646065</v>
      </c>
    </row>
    <row r="9" spans="1:22" ht="13.5" customHeight="1" x14ac:dyDescent="0.15">
      <c r="A9" s="369"/>
      <c r="B9" s="10"/>
      <c r="C9" s="24"/>
      <c r="D9" s="341"/>
      <c r="E9" s="67">
        <v>34.040880503144656</v>
      </c>
      <c r="F9" s="68">
        <v>44.10377358490566</v>
      </c>
      <c r="G9" s="68">
        <v>14.70125786163522</v>
      </c>
      <c r="H9" s="68">
        <v>1.4150943396226416</v>
      </c>
      <c r="I9" s="68">
        <v>0.55031446540880502</v>
      </c>
      <c r="J9" s="162">
        <v>5.1886792452830193</v>
      </c>
      <c r="K9" s="134"/>
      <c r="L9" s="381"/>
      <c r="N9" s="80">
        <v>1.3364779874213837</v>
      </c>
      <c r="O9" s="68">
        <v>11.556603773584905</v>
      </c>
      <c r="P9" s="68">
        <v>65.172955974842779</v>
      </c>
      <c r="Q9" s="68">
        <v>11.871069182389938</v>
      </c>
      <c r="R9" s="68">
        <v>2.908805031446541</v>
      </c>
      <c r="S9" s="162">
        <v>7.1540880503144653</v>
      </c>
      <c r="U9" s="381"/>
    </row>
    <row r="10" spans="1:22" s="110" customFormat="1" ht="13.5" customHeight="1" x14ac:dyDescent="0.15">
      <c r="A10" s="369"/>
      <c r="B10" s="108" t="s">
        <v>34</v>
      </c>
      <c r="C10" s="120"/>
      <c r="D10" s="342">
        <v>279</v>
      </c>
      <c r="E10" s="94">
        <v>111</v>
      </c>
      <c r="F10" s="95">
        <v>118</v>
      </c>
      <c r="G10" s="95">
        <v>35</v>
      </c>
      <c r="H10" s="95">
        <v>6</v>
      </c>
      <c r="I10" s="95">
        <v>1</v>
      </c>
      <c r="J10" s="96">
        <v>8</v>
      </c>
      <c r="K10" s="127"/>
      <c r="L10" s="380">
        <f>SUMPRODUCT(E$4:I$4,E10:I10)/SUM(E10:I10)</f>
        <v>4.2250922509225095</v>
      </c>
      <c r="N10" s="107">
        <v>9</v>
      </c>
      <c r="O10" s="95">
        <v>40</v>
      </c>
      <c r="P10" s="95">
        <v>177</v>
      </c>
      <c r="Q10" s="95">
        <v>27</v>
      </c>
      <c r="R10" s="95">
        <v>11</v>
      </c>
      <c r="S10" s="96">
        <v>15</v>
      </c>
      <c r="T10" s="137"/>
      <c r="U10" s="380">
        <f>SUMPRODUCT(N$4:R$4,N10:R10)/SUM(N10:R10)</f>
        <v>3.0340909090909092</v>
      </c>
    </row>
    <row r="11" spans="1:22" ht="13.5" customHeight="1" x14ac:dyDescent="0.15">
      <c r="A11" s="369"/>
      <c r="B11" s="10"/>
      <c r="C11" s="24"/>
      <c r="D11" s="341"/>
      <c r="E11" s="67">
        <v>39.784946236559136</v>
      </c>
      <c r="F11" s="68">
        <v>42.293906810035843</v>
      </c>
      <c r="G11" s="68">
        <v>12.544802867383511</v>
      </c>
      <c r="H11" s="68">
        <v>2.1505376344086025</v>
      </c>
      <c r="I11" s="68">
        <v>0.35842293906810035</v>
      </c>
      <c r="J11" s="162">
        <v>2.8673835125448028</v>
      </c>
      <c r="K11" s="128"/>
      <c r="L11" s="381"/>
      <c r="N11" s="80">
        <v>3.225806451612903</v>
      </c>
      <c r="O11" s="68">
        <v>14.336917562724013</v>
      </c>
      <c r="P11" s="68">
        <v>63.44086021505376</v>
      </c>
      <c r="Q11" s="68">
        <v>9.67741935483871</v>
      </c>
      <c r="R11" s="68">
        <v>3.9426523297491038</v>
      </c>
      <c r="S11" s="162">
        <v>5.376344086021505</v>
      </c>
      <c r="U11" s="381"/>
    </row>
    <row r="12" spans="1:22" s="110" customFormat="1" ht="13.5" customHeight="1" x14ac:dyDescent="0.15">
      <c r="A12" s="369"/>
      <c r="B12" s="108" t="s">
        <v>36</v>
      </c>
      <c r="C12" s="120"/>
      <c r="D12" s="342">
        <v>680</v>
      </c>
      <c r="E12" s="94">
        <v>234</v>
      </c>
      <c r="F12" s="95">
        <v>304</v>
      </c>
      <c r="G12" s="95">
        <v>99</v>
      </c>
      <c r="H12" s="95">
        <v>9</v>
      </c>
      <c r="I12" s="95">
        <v>5</v>
      </c>
      <c r="J12" s="96">
        <v>29</v>
      </c>
      <c r="K12" s="127"/>
      <c r="L12" s="380">
        <f>SUMPRODUCT(E$4:I$4,E12:I12)/SUM(E12:I12)</f>
        <v>4.1566820276497696</v>
      </c>
      <c r="N12" s="107">
        <v>14</v>
      </c>
      <c r="O12" s="95">
        <v>96</v>
      </c>
      <c r="P12" s="95">
        <v>410</v>
      </c>
      <c r="Q12" s="95">
        <v>99</v>
      </c>
      <c r="R12" s="95">
        <v>17</v>
      </c>
      <c r="S12" s="96">
        <v>44</v>
      </c>
      <c r="T12" s="137"/>
      <c r="U12" s="380">
        <f>SUMPRODUCT(N$4:R$4,N12:R12)/SUM(N12:R12)</f>
        <v>2.9858490566037736</v>
      </c>
    </row>
    <row r="13" spans="1:22" ht="13.5" customHeight="1" x14ac:dyDescent="0.15">
      <c r="A13" s="369"/>
      <c r="B13" s="10"/>
      <c r="C13" s="24"/>
      <c r="D13" s="341"/>
      <c r="E13" s="67">
        <v>34.411764705882355</v>
      </c>
      <c r="F13" s="68">
        <v>44.705882352941181</v>
      </c>
      <c r="G13" s="68">
        <v>14.558823529411766</v>
      </c>
      <c r="H13" s="68">
        <v>1.3235294117647058</v>
      </c>
      <c r="I13" s="68">
        <v>0.73529411764705876</v>
      </c>
      <c r="J13" s="162">
        <v>4.2647058823529411</v>
      </c>
      <c r="K13" s="128"/>
      <c r="L13" s="381"/>
      <c r="N13" s="80">
        <v>2.0588235294117645</v>
      </c>
      <c r="O13" s="68">
        <v>14.117647058823529</v>
      </c>
      <c r="P13" s="68">
        <v>60.294117647058819</v>
      </c>
      <c r="Q13" s="68">
        <v>14.558823529411766</v>
      </c>
      <c r="R13" s="68">
        <v>2.5</v>
      </c>
      <c r="S13" s="162">
        <v>6.4705882352941186</v>
      </c>
      <c r="U13" s="381"/>
    </row>
    <row r="14" spans="1:22" s="110" customFormat="1" ht="13.5" customHeight="1" x14ac:dyDescent="0.15">
      <c r="A14" s="369"/>
      <c r="B14" s="108" t="s">
        <v>38</v>
      </c>
      <c r="C14" s="120"/>
      <c r="D14" s="342">
        <v>196</v>
      </c>
      <c r="E14" s="94">
        <v>87</v>
      </c>
      <c r="F14" s="95">
        <v>68</v>
      </c>
      <c r="G14" s="95">
        <v>32</v>
      </c>
      <c r="H14" s="95">
        <v>2</v>
      </c>
      <c r="I14" s="95">
        <v>0</v>
      </c>
      <c r="J14" s="96">
        <v>7</v>
      </c>
      <c r="K14" s="127"/>
      <c r="L14" s="380">
        <f>SUMPRODUCT(E$4:I$4,E14:I14)/SUM(E14:I14)</f>
        <v>4.2698412698412698</v>
      </c>
      <c r="N14" s="107">
        <v>1</v>
      </c>
      <c r="O14" s="95">
        <v>25</v>
      </c>
      <c r="P14" s="95">
        <v>121</v>
      </c>
      <c r="Q14" s="95">
        <v>27</v>
      </c>
      <c r="R14" s="95">
        <v>9</v>
      </c>
      <c r="S14" s="96">
        <v>13</v>
      </c>
      <c r="T14" s="137"/>
      <c r="U14" s="380">
        <f>SUMPRODUCT(N$4:R$4,N14:R14)/SUM(N14:R14)</f>
        <v>2.901639344262295</v>
      </c>
    </row>
    <row r="15" spans="1:22" ht="13.5" customHeight="1" x14ac:dyDescent="0.15">
      <c r="A15" s="369"/>
      <c r="B15" s="10"/>
      <c r="C15" s="24"/>
      <c r="D15" s="341"/>
      <c r="E15" s="67">
        <v>44.387755102040813</v>
      </c>
      <c r="F15" s="68">
        <v>34.693877551020407</v>
      </c>
      <c r="G15" s="68">
        <v>16.326530612244898</v>
      </c>
      <c r="H15" s="68">
        <v>1.0204081632653061</v>
      </c>
      <c r="I15" s="68">
        <v>0</v>
      </c>
      <c r="J15" s="162">
        <v>3.5714285714285712</v>
      </c>
      <c r="K15" s="128"/>
      <c r="L15" s="381"/>
      <c r="N15" s="80">
        <v>0.51020408163265307</v>
      </c>
      <c r="O15" s="68">
        <v>12.755102040816327</v>
      </c>
      <c r="P15" s="68">
        <v>61.734693877551017</v>
      </c>
      <c r="Q15" s="68">
        <v>13.77551020408163</v>
      </c>
      <c r="R15" s="68">
        <v>4.591836734693878</v>
      </c>
      <c r="S15" s="162">
        <v>6.6326530612244898</v>
      </c>
      <c r="U15" s="381"/>
    </row>
    <row r="16" spans="1:22" s="110" customFormat="1" ht="13.5" customHeight="1" x14ac:dyDescent="0.15">
      <c r="A16" s="369"/>
      <c r="B16" s="108" t="s">
        <v>40</v>
      </c>
      <c r="C16" s="120"/>
      <c r="D16" s="342">
        <v>191</v>
      </c>
      <c r="E16" s="94">
        <v>68</v>
      </c>
      <c r="F16" s="95">
        <v>84</v>
      </c>
      <c r="G16" s="95">
        <v>24</v>
      </c>
      <c r="H16" s="95">
        <v>1</v>
      </c>
      <c r="I16" s="95">
        <v>2</v>
      </c>
      <c r="J16" s="96">
        <v>12</v>
      </c>
      <c r="K16" s="127"/>
      <c r="L16" s="380">
        <f>SUMPRODUCT(E$4:I$4,E16:I16)/SUM(E16:I16)</f>
        <v>4.2011173184357542</v>
      </c>
      <c r="N16" s="107">
        <v>4</v>
      </c>
      <c r="O16" s="95">
        <v>28</v>
      </c>
      <c r="P16" s="95">
        <v>105</v>
      </c>
      <c r="Q16" s="95">
        <v>25</v>
      </c>
      <c r="R16" s="95">
        <v>9</v>
      </c>
      <c r="S16" s="96">
        <v>20</v>
      </c>
      <c r="T16" s="137"/>
      <c r="U16" s="380">
        <f>SUMPRODUCT(N$4:R$4,N16:R16)/SUM(N16:R16)</f>
        <v>2.9590643274853803</v>
      </c>
    </row>
    <row r="17" spans="1:21" ht="13.5" customHeight="1" x14ac:dyDescent="0.15">
      <c r="A17" s="369"/>
      <c r="B17" s="10"/>
      <c r="C17" s="24"/>
      <c r="D17" s="341"/>
      <c r="E17" s="67">
        <v>35.602094240837694</v>
      </c>
      <c r="F17" s="68">
        <v>43.97905759162304</v>
      </c>
      <c r="G17" s="68">
        <v>12.56544502617801</v>
      </c>
      <c r="H17" s="68">
        <v>0.52356020942408377</v>
      </c>
      <c r="I17" s="68">
        <v>1.0471204188481675</v>
      </c>
      <c r="J17" s="162">
        <v>6.2827225130890048</v>
      </c>
      <c r="K17" s="128"/>
      <c r="L17" s="381"/>
      <c r="N17" s="80">
        <v>2.0942408376963351</v>
      </c>
      <c r="O17" s="68">
        <v>14.659685863874344</v>
      </c>
      <c r="P17" s="68">
        <v>54.973821989528794</v>
      </c>
      <c r="Q17" s="68">
        <v>13.089005235602095</v>
      </c>
      <c r="R17" s="68">
        <v>4.7120418848167542</v>
      </c>
      <c r="S17" s="162">
        <v>10.471204188481675</v>
      </c>
      <c r="U17" s="381"/>
    </row>
    <row r="18" spans="1:21" s="110" customFormat="1" ht="13.5" customHeight="1" x14ac:dyDescent="0.15">
      <c r="A18" s="369"/>
      <c r="B18" s="108" t="s">
        <v>42</v>
      </c>
      <c r="C18" s="120"/>
      <c r="D18" s="342">
        <v>94</v>
      </c>
      <c r="E18" s="94">
        <v>42</v>
      </c>
      <c r="F18" s="95">
        <v>35</v>
      </c>
      <c r="G18" s="95">
        <v>12</v>
      </c>
      <c r="H18" s="95">
        <v>1</v>
      </c>
      <c r="I18" s="95">
        <v>2</v>
      </c>
      <c r="J18" s="96">
        <v>2</v>
      </c>
      <c r="K18" s="127"/>
      <c r="L18" s="380">
        <f>SUMPRODUCT(E$4:I$4,E18:I18)/SUM(E18:I18)</f>
        <v>4.2391304347826084</v>
      </c>
      <c r="N18" s="107">
        <v>0</v>
      </c>
      <c r="O18" s="95">
        <v>8</v>
      </c>
      <c r="P18" s="95">
        <v>52</v>
      </c>
      <c r="Q18" s="95">
        <v>20</v>
      </c>
      <c r="R18" s="95">
        <v>6</v>
      </c>
      <c r="S18" s="96">
        <v>8</v>
      </c>
      <c r="T18" s="137"/>
      <c r="U18" s="380">
        <f>SUMPRODUCT(N$4:R$4,N18:R18)/SUM(N18:R18)</f>
        <v>2.7209302325581395</v>
      </c>
    </row>
    <row r="19" spans="1:21" ht="13.5" customHeight="1" thickBot="1" x14ac:dyDescent="0.2">
      <c r="A19" s="370"/>
      <c r="B19" s="21"/>
      <c r="C19" s="26"/>
      <c r="D19" s="343"/>
      <c r="E19" s="70">
        <v>44.680851063829785</v>
      </c>
      <c r="F19" s="71">
        <v>37.234042553191486</v>
      </c>
      <c r="G19" s="71">
        <v>12.76595744680851</v>
      </c>
      <c r="H19" s="71">
        <v>1.0638297872340425</v>
      </c>
      <c r="I19" s="71">
        <v>2.1276595744680851</v>
      </c>
      <c r="J19" s="164">
        <v>2.1276595744680851</v>
      </c>
      <c r="K19" s="128"/>
      <c r="L19" s="383"/>
      <c r="N19" s="81">
        <v>0</v>
      </c>
      <c r="O19" s="71">
        <v>8.5106382978723403</v>
      </c>
      <c r="P19" s="71">
        <v>55.319148936170215</v>
      </c>
      <c r="Q19" s="71">
        <v>21.276595744680851</v>
      </c>
      <c r="R19" s="71">
        <v>6.3829787234042552</v>
      </c>
      <c r="S19" s="164">
        <v>8.5106382978723403</v>
      </c>
      <c r="U19" s="383"/>
    </row>
    <row r="20" spans="1:21" s="111" customFormat="1" ht="13.5" customHeight="1" x14ac:dyDescent="0.15">
      <c r="A20" s="372" t="s">
        <v>0</v>
      </c>
      <c r="B20" s="103" t="s">
        <v>1</v>
      </c>
      <c r="C20" s="121"/>
      <c r="D20" s="340">
        <v>1088</v>
      </c>
      <c r="E20" s="101">
        <v>350</v>
      </c>
      <c r="F20" s="102">
        <v>486</v>
      </c>
      <c r="G20" s="102">
        <v>182</v>
      </c>
      <c r="H20" s="102">
        <v>20</v>
      </c>
      <c r="I20" s="102">
        <v>9</v>
      </c>
      <c r="J20" s="105">
        <v>41</v>
      </c>
      <c r="K20" s="129"/>
      <c r="L20" s="382">
        <f>SUMPRODUCT(E$4:I$4,E20:I20)/SUM(E20:I20)</f>
        <v>4.096466093600764</v>
      </c>
      <c r="N20" s="104">
        <v>17</v>
      </c>
      <c r="O20" s="102">
        <v>150</v>
      </c>
      <c r="P20" s="102">
        <v>681</v>
      </c>
      <c r="Q20" s="102">
        <v>138</v>
      </c>
      <c r="R20" s="102">
        <v>38</v>
      </c>
      <c r="S20" s="105">
        <v>64</v>
      </c>
      <c r="T20" s="4"/>
      <c r="U20" s="382">
        <f>SUMPRODUCT(N$4:R$4,N20:R20)/SUM(N20:R20)</f>
        <v>2.970703125</v>
      </c>
    </row>
    <row r="21" spans="1:21" s="22" customFormat="1" ht="13.5" customHeight="1" x14ac:dyDescent="0.15">
      <c r="A21" s="373"/>
      <c r="B21" s="23"/>
      <c r="C21" s="25"/>
      <c r="D21" s="341"/>
      <c r="E21" s="67">
        <v>32.169117647058826</v>
      </c>
      <c r="F21" s="68">
        <v>44.669117647058826</v>
      </c>
      <c r="G21" s="68">
        <v>16.727941176470587</v>
      </c>
      <c r="H21" s="68">
        <v>1.8382352941176472</v>
      </c>
      <c r="I21" s="68">
        <v>0.82720588235294124</v>
      </c>
      <c r="J21" s="162">
        <v>3.7683823529411762</v>
      </c>
      <c r="L21" s="381"/>
      <c r="N21" s="80">
        <v>1.5625</v>
      </c>
      <c r="O21" s="68">
        <v>13.786764705882353</v>
      </c>
      <c r="P21" s="68">
        <v>62.591911764705884</v>
      </c>
      <c r="Q21" s="68">
        <v>12.683823529411764</v>
      </c>
      <c r="R21" s="68">
        <v>3.4926470588235294</v>
      </c>
      <c r="S21" s="162">
        <v>5.8823529411764701</v>
      </c>
      <c r="T21" s="4"/>
      <c r="U21" s="381"/>
    </row>
    <row r="22" spans="1:21" s="111" customFormat="1" ht="13.5" customHeight="1" x14ac:dyDescent="0.15">
      <c r="A22" s="373"/>
      <c r="B22" s="106" t="s">
        <v>2</v>
      </c>
      <c r="C22" s="122"/>
      <c r="D22" s="342">
        <v>1538</v>
      </c>
      <c r="E22" s="94">
        <v>599</v>
      </c>
      <c r="F22" s="95">
        <v>647</v>
      </c>
      <c r="G22" s="95">
        <v>197</v>
      </c>
      <c r="H22" s="95">
        <v>17</v>
      </c>
      <c r="I22" s="95">
        <v>8</v>
      </c>
      <c r="J22" s="96">
        <v>70</v>
      </c>
      <c r="L22" s="380">
        <f>SUMPRODUCT(E$4:I$4,E22:I22)/SUM(E22:I22)</f>
        <v>4.2343324250681196</v>
      </c>
      <c r="N22" s="107">
        <v>26</v>
      </c>
      <c r="O22" s="95">
        <v>187</v>
      </c>
      <c r="P22" s="95">
        <v>968</v>
      </c>
      <c r="Q22" s="95">
        <v>196</v>
      </c>
      <c r="R22" s="95">
        <v>51</v>
      </c>
      <c r="S22" s="96">
        <v>110</v>
      </c>
      <c r="T22" s="4"/>
      <c r="U22" s="380">
        <f>SUMPRODUCT(N$4:R$4,N22:R22)/SUM(N22:R22)</f>
        <v>2.9586834733893559</v>
      </c>
    </row>
    <row r="23" spans="1:21" s="22" customFormat="1" ht="13.5" customHeight="1" x14ac:dyDescent="0.15">
      <c r="A23" s="373"/>
      <c r="B23" s="23"/>
      <c r="C23" s="25"/>
      <c r="D23" s="341"/>
      <c r="E23" s="67">
        <v>38.946684005201561</v>
      </c>
      <c r="F23" s="68">
        <v>42.067620286085827</v>
      </c>
      <c r="G23" s="68">
        <v>12.808842652795837</v>
      </c>
      <c r="H23" s="68">
        <v>1.1053315994798438</v>
      </c>
      <c r="I23" s="68">
        <v>0.52015604681404426</v>
      </c>
      <c r="J23" s="162">
        <v>4.5513654096228864</v>
      </c>
      <c r="L23" s="381"/>
      <c r="N23" s="80">
        <v>1.6905071521456438</v>
      </c>
      <c r="O23" s="68">
        <v>12.158647594278284</v>
      </c>
      <c r="P23" s="68">
        <v>62.938881664499348</v>
      </c>
      <c r="Q23" s="68">
        <v>12.743823146944083</v>
      </c>
      <c r="R23" s="68">
        <v>3.3159947984395317</v>
      </c>
      <c r="S23" s="162">
        <v>7.1521456436931086</v>
      </c>
      <c r="T23" s="4"/>
      <c r="U23" s="381"/>
    </row>
    <row r="24" spans="1:21" s="111" customFormat="1" ht="13.5" customHeight="1" x14ac:dyDescent="0.15">
      <c r="A24" s="373"/>
      <c r="B24" s="106" t="s">
        <v>45</v>
      </c>
      <c r="C24" s="122"/>
      <c r="D24" s="342">
        <v>86</v>
      </c>
      <c r="E24" s="94">
        <v>26</v>
      </c>
      <c r="F24" s="95">
        <v>37</v>
      </c>
      <c r="G24" s="95">
        <v>10</v>
      </c>
      <c r="H24" s="95">
        <v>0</v>
      </c>
      <c r="I24" s="95">
        <v>0</v>
      </c>
      <c r="J24" s="96">
        <v>13</v>
      </c>
      <c r="L24" s="380">
        <f>SUMPRODUCT(E$4:I$4,E24:I24)/SUM(E24:I24)</f>
        <v>4.2191780821917808</v>
      </c>
      <c r="N24" s="107">
        <v>2</v>
      </c>
      <c r="O24" s="95">
        <v>7</v>
      </c>
      <c r="P24" s="95">
        <v>45</v>
      </c>
      <c r="Q24" s="95">
        <v>15</v>
      </c>
      <c r="R24" s="95">
        <v>0</v>
      </c>
      <c r="S24" s="96">
        <v>17</v>
      </c>
      <c r="T24" s="4"/>
      <c r="U24" s="380">
        <f>SUMPRODUCT(N$4:R$4,N24:R24)/SUM(N24:R24)</f>
        <v>2.9420289855072466</v>
      </c>
    </row>
    <row r="25" spans="1:21" s="22" customFormat="1" ht="13.5" customHeight="1" thickBot="1" x14ac:dyDescent="0.2">
      <c r="A25" s="374"/>
      <c r="B25" s="61"/>
      <c r="C25" s="62"/>
      <c r="D25" s="343"/>
      <c r="E25" s="70">
        <v>30.232558139534881</v>
      </c>
      <c r="F25" s="71">
        <v>43.02325581395349</v>
      </c>
      <c r="G25" s="71">
        <v>11.627906976744185</v>
      </c>
      <c r="H25" s="71">
        <v>0</v>
      </c>
      <c r="I25" s="71">
        <v>0</v>
      </c>
      <c r="J25" s="164">
        <v>15.11627906976744</v>
      </c>
      <c r="L25" s="383"/>
      <c r="N25" s="81">
        <v>2.3255813953488373</v>
      </c>
      <c r="O25" s="71">
        <v>8.1395348837209305</v>
      </c>
      <c r="P25" s="71">
        <v>52.325581395348841</v>
      </c>
      <c r="Q25" s="71">
        <v>17.441860465116278</v>
      </c>
      <c r="R25" s="71">
        <v>0</v>
      </c>
      <c r="S25" s="164">
        <v>19.767441860465116</v>
      </c>
      <c r="T25" s="4"/>
      <c r="U25" s="383"/>
    </row>
    <row r="26" spans="1:21" s="110" customFormat="1" ht="13.5" customHeight="1" x14ac:dyDescent="0.15">
      <c r="A26" s="371" t="s">
        <v>43</v>
      </c>
      <c r="B26" s="118" t="s">
        <v>3</v>
      </c>
      <c r="C26" s="119"/>
      <c r="D26" s="344">
        <v>170</v>
      </c>
      <c r="E26" s="112">
        <v>65</v>
      </c>
      <c r="F26" s="113">
        <v>65</v>
      </c>
      <c r="G26" s="113">
        <v>30</v>
      </c>
      <c r="H26" s="113">
        <v>4</v>
      </c>
      <c r="I26" s="113">
        <v>2</v>
      </c>
      <c r="J26" s="114">
        <v>4</v>
      </c>
      <c r="L26" s="382">
        <f>SUMPRODUCT(E$4:I$4,E26:I26)/SUM(E26:I26)</f>
        <v>4.1265060240963853</v>
      </c>
      <c r="N26" s="115">
        <v>5</v>
      </c>
      <c r="O26" s="113">
        <v>28</v>
      </c>
      <c r="P26" s="113">
        <v>116</v>
      </c>
      <c r="Q26" s="113">
        <v>8</v>
      </c>
      <c r="R26" s="113">
        <v>7</v>
      </c>
      <c r="S26" s="114">
        <v>6</v>
      </c>
      <c r="T26" s="137"/>
      <c r="U26" s="382">
        <f>SUMPRODUCT(N$4:R$4,N26:R26)/SUM(N26:R26)</f>
        <v>3.0975609756097562</v>
      </c>
    </row>
    <row r="27" spans="1:21" ht="13.5" customHeight="1" x14ac:dyDescent="0.15">
      <c r="A27" s="369"/>
      <c r="B27" s="10"/>
      <c r="C27" s="24"/>
      <c r="D27" s="345"/>
      <c r="E27" s="73">
        <v>38.235294117647058</v>
      </c>
      <c r="F27" s="74">
        <v>38.235294117647058</v>
      </c>
      <c r="G27" s="74">
        <v>17.647058823529413</v>
      </c>
      <c r="H27" s="74">
        <v>2.3529411764705883</v>
      </c>
      <c r="I27" s="74">
        <v>1.1764705882352942</v>
      </c>
      <c r="J27" s="165">
        <v>2.3529411764705883</v>
      </c>
      <c r="L27" s="381"/>
      <c r="N27" s="82">
        <v>2.9411764705882351</v>
      </c>
      <c r="O27" s="74">
        <v>16.470588235294116</v>
      </c>
      <c r="P27" s="74">
        <v>68.235294117647058</v>
      </c>
      <c r="Q27" s="74">
        <v>4.7058823529411766</v>
      </c>
      <c r="R27" s="74">
        <v>4.117647058823529</v>
      </c>
      <c r="S27" s="165">
        <v>3.5294117647058822</v>
      </c>
      <c r="U27" s="381"/>
    </row>
    <row r="28" spans="1:21" s="110" customFormat="1" ht="13.5" customHeight="1" x14ac:dyDescent="0.15">
      <c r="A28" s="369"/>
      <c r="B28" s="108" t="s">
        <v>4</v>
      </c>
      <c r="C28" s="120"/>
      <c r="D28" s="338">
        <v>260</v>
      </c>
      <c r="E28" s="97">
        <v>117</v>
      </c>
      <c r="F28" s="98">
        <v>95</v>
      </c>
      <c r="G28" s="98">
        <v>33</v>
      </c>
      <c r="H28" s="98">
        <v>10</v>
      </c>
      <c r="I28" s="98">
        <v>3</v>
      </c>
      <c r="J28" s="99">
        <v>2</v>
      </c>
      <c r="L28" s="380">
        <f>SUMPRODUCT(E$4:I$4,E28:I28)/SUM(E28:I28)</f>
        <v>4.2131782945736438</v>
      </c>
      <c r="N28" s="109">
        <v>5</v>
      </c>
      <c r="O28" s="98">
        <v>24</v>
      </c>
      <c r="P28" s="98">
        <v>187</v>
      </c>
      <c r="Q28" s="98">
        <v>28</v>
      </c>
      <c r="R28" s="98">
        <v>13</v>
      </c>
      <c r="S28" s="99">
        <v>3</v>
      </c>
      <c r="T28" s="137"/>
      <c r="U28" s="380">
        <f>SUMPRODUCT(N$4:R$4,N28:R28)/SUM(N28:R28)</f>
        <v>2.9221789883268481</v>
      </c>
    </row>
    <row r="29" spans="1:21" ht="13.5" customHeight="1" x14ac:dyDescent="0.15">
      <c r="A29" s="369"/>
      <c r="B29" s="10"/>
      <c r="C29" s="24"/>
      <c r="D29" s="345"/>
      <c r="E29" s="73">
        <v>45</v>
      </c>
      <c r="F29" s="74">
        <v>36.538461538461533</v>
      </c>
      <c r="G29" s="74">
        <v>12.692307692307692</v>
      </c>
      <c r="H29" s="74">
        <v>3.8461538461538463</v>
      </c>
      <c r="I29" s="74">
        <v>1.153846153846154</v>
      </c>
      <c r="J29" s="165">
        <v>0.76923076923076927</v>
      </c>
      <c r="L29" s="381"/>
      <c r="N29" s="82">
        <v>1.9230769230769231</v>
      </c>
      <c r="O29" s="74">
        <v>9.2307692307692317</v>
      </c>
      <c r="P29" s="74">
        <v>71.92307692307692</v>
      </c>
      <c r="Q29" s="74">
        <v>10.76923076923077</v>
      </c>
      <c r="R29" s="74">
        <v>5</v>
      </c>
      <c r="S29" s="165">
        <v>1.153846153846154</v>
      </c>
      <c r="U29" s="381"/>
    </row>
    <row r="30" spans="1:21" s="110" customFormat="1" ht="13.5" customHeight="1" x14ac:dyDescent="0.15">
      <c r="A30" s="369"/>
      <c r="B30" s="108" t="s">
        <v>5</v>
      </c>
      <c r="C30" s="120"/>
      <c r="D30" s="338">
        <v>434</v>
      </c>
      <c r="E30" s="97">
        <v>146</v>
      </c>
      <c r="F30" s="98">
        <v>196</v>
      </c>
      <c r="G30" s="98">
        <v>73</v>
      </c>
      <c r="H30" s="98">
        <v>8</v>
      </c>
      <c r="I30" s="98">
        <v>5</v>
      </c>
      <c r="J30" s="99">
        <v>6</v>
      </c>
      <c r="L30" s="380">
        <f>SUMPRODUCT(E$4:I$4,E30:I30)/SUM(E30:I30)</f>
        <v>4.0981308411214954</v>
      </c>
      <c r="N30" s="109">
        <v>4</v>
      </c>
      <c r="O30" s="98">
        <v>47</v>
      </c>
      <c r="P30" s="98">
        <v>318</v>
      </c>
      <c r="Q30" s="98">
        <v>46</v>
      </c>
      <c r="R30" s="98">
        <v>11</v>
      </c>
      <c r="S30" s="99">
        <v>8</v>
      </c>
      <c r="T30" s="137"/>
      <c r="U30" s="380">
        <f>SUMPRODUCT(N$4:R$4,N30:R30)/SUM(N30:R30)</f>
        <v>2.9694835680751175</v>
      </c>
    </row>
    <row r="31" spans="1:21" ht="13.5" customHeight="1" x14ac:dyDescent="0.15">
      <c r="A31" s="369"/>
      <c r="B31" s="10"/>
      <c r="C31" s="24"/>
      <c r="D31" s="345"/>
      <c r="E31" s="73">
        <v>33.640552995391701</v>
      </c>
      <c r="F31" s="74">
        <v>45.161290322580641</v>
      </c>
      <c r="G31" s="74">
        <v>16.820276497695851</v>
      </c>
      <c r="H31" s="74">
        <v>1.8433179723502304</v>
      </c>
      <c r="I31" s="74">
        <v>1.1520737327188941</v>
      </c>
      <c r="J31" s="165">
        <v>1.3824884792626728</v>
      </c>
      <c r="L31" s="381"/>
      <c r="N31" s="82">
        <v>0.92165898617511521</v>
      </c>
      <c r="O31" s="74">
        <v>10.829493087557603</v>
      </c>
      <c r="P31" s="74">
        <v>73.271889400921665</v>
      </c>
      <c r="Q31" s="74">
        <v>10.599078341013826</v>
      </c>
      <c r="R31" s="74">
        <v>2.5345622119815667</v>
      </c>
      <c r="S31" s="165">
        <v>1.8433179723502304</v>
      </c>
      <c r="U31" s="381"/>
    </row>
    <row r="32" spans="1:21" s="110" customFormat="1" ht="13.5" customHeight="1" x14ac:dyDescent="0.15">
      <c r="A32" s="369"/>
      <c r="B32" s="108" t="s">
        <v>6</v>
      </c>
      <c r="C32" s="120"/>
      <c r="D32" s="338">
        <v>480</v>
      </c>
      <c r="E32" s="97">
        <v>167</v>
      </c>
      <c r="F32" s="98">
        <v>222</v>
      </c>
      <c r="G32" s="98">
        <v>75</v>
      </c>
      <c r="H32" s="98">
        <v>5</v>
      </c>
      <c r="I32" s="98">
        <v>2</v>
      </c>
      <c r="J32" s="99">
        <v>9</v>
      </c>
      <c r="L32" s="380">
        <f>SUMPRODUCT(E$4:I$4,E32:I32)/SUM(E32:I32)</f>
        <v>4.1613588110403397</v>
      </c>
      <c r="N32" s="109">
        <v>9</v>
      </c>
      <c r="O32" s="98">
        <v>45</v>
      </c>
      <c r="P32" s="98">
        <v>312</v>
      </c>
      <c r="Q32" s="98">
        <v>80</v>
      </c>
      <c r="R32" s="98">
        <v>17</v>
      </c>
      <c r="S32" s="99">
        <v>17</v>
      </c>
      <c r="T32" s="137"/>
      <c r="U32" s="380">
        <f>SUMPRODUCT(N$4:R$4,N32:R32)/SUM(N32:R32)</f>
        <v>2.8898488120950323</v>
      </c>
    </row>
    <row r="33" spans="1:21" ht="13.5" customHeight="1" x14ac:dyDescent="0.15">
      <c r="A33" s="369"/>
      <c r="B33" s="10"/>
      <c r="C33" s="24"/>
      <c r="D33" s="345"/>
      <c r="E33" s="73">
        <v>34.791666666666664</v>
      </c>
      <c r="F33" s="74">
        <v>46.25</v>
      </c>
      <c r="G33" s="74">
        <v>15.625</v>
      </c>
      <c r="H33" s="74">
        <v>1.0416666666666665</v>
      </c>
      <c r="I33" s="74">
        <v>0.41666666666666669</v>
      </c>
      <c r="J33" s="165">
        <v>1.875</v>
      </c>
      <c r="L33" s="381"/>
      <c r="N33" s="82">
        <v>1.875</v>
      </c>
      <c r="O33" s="74">
        <v>9.375</v>
      </c>
      <c r="P33" s="74">
        <v>65</v>
      </c>
      <c r="Q33" s="74">
        <v>16.666666666666664</v>
      </c>
      <c r="R33" s="74">
        <v>3.5416666666666665</v>
      </c>
      <c r="S33" s="165">
        <v>3.5416666666666665</v>
      </c>
      <c r="U33" s="381"/>
    </row>
    <row r="34" spans="1:21" s="110" customFormat="1" ht="13.5" customHeight="1" x14ac:dyDescent="0.15">
      <c r="A34" s="369"/>
      <c r="B34" s="108" t="s">
        <v>7</v>
      </c>
      <c r="C34" s="120"/>
      <c r="D34" s="338">
        <v>594</v>
      </c>
      <c r="E34" s="97">
        <v>204</v>
      </c>
      <c r="F34" s="98">
        <v>293</v>
      </c>
      <c r="G34" s="98">
        <v>77</v>
      </c>
      <c r="H34" s="98">
        <v>5</v>
      </c>
      <c r="I34" s="98">
        <v>1</v>
      </c>
      <c r="J34" s="99">
        <v>14</v>
      </c>
      <c r="L34" s="380">
        <f>SUMPRODUCT(E$4:I$4,E34:I34)/SUM(E34:I34)</f>
        <v>4.1965517241379313</v>
      </c>
      <c r="N34" s="109">
        <v>6</v>
      </c>
      <c r="O34" s="98">
        <v>61</v>
      </c>
      <c r="P34" s="98">
        <v>359</v>
      </c>
      <c r="Q34" s="98">
        <v>114</v>
      </c>
      <c r="R34" s="98">
        <v>25</v>
      </c>
      <c r="S34" s="99">
        <v>29</v>
      </c>
      <c r="T34" s="137"/>
      <c r="U34" s="380">
        <f>SUMPRODUCT(N$4:R$4,N34:R34)/SUM(N34:R34)</f>
        <v>2.8389380530973449</v>
      </c>
    </row>
    <row r="35" spans="1:21" ht="13.5" customHeight="1" x14ac:dyDescent="0.15">
      <c r="A35" s="369"/>
      <c r="B35" s="10"/>
      <c r="C35" s="24"/>
      <c r="D35" s="345"/>
      <c r="E35" s="73">
        <v>34.343434343434339</v>
      </c>
      <c r="F35" s="74">
        <v>49.326599326599322</v>
      </c>
      <c r="G35" s="74">
        <v>12.962962962962962</v>
      </c>
      <c r="H35" s="74">
        <v>0.84175084175084169</v>
      </c>
      <c r="I35" s="74">
        <v>0.16835016835016833</v>
      </c>
      <c r="J35" s="165">
        <v>2.3569023569023568</v>
      </c>
      <c r="L35" s="381"/>
      <c r="N35" s="82">
        <v>1.0101010101010102</v>
      </c>
      <c r="O35" s="74">
        <v>10.26936026936027</v>
      </c>
      <c r="P35" s="74">
        <v>60.437710437710436</v>
      </c>
      <c r="Q35" s="74">
        <v>19.19191919191919</v>
      </c>
      <c r="R35" s="74">
        <v>4.2087542087542094</v>
      </c>
      <c r="S35" s="165">
        <v>4.8821548821548824</v>
      </c>
      <c r="U35" s="381"/>
    </row>
    <row r="36" spans="1:21" s="110" customFormat="1" ht="13.5" customHeight="1" x14ac:dyDescent="0.15">
      <c r="A36" s="369"/>
      <c r="B36" s="108" t="s">
        <v>44</v>
      </c>
      <c r="C36" s="120"/>
      <c r="D36" s="338">
        <v>688</v>
      </c>
      <c r="E36" s="97">
        <v>251</v>
      </c>
      <c r="F36" s="98">
        <v>262</v>
      </c>
      <c r="G36" s="98">
        <v>91</v>
      </c>
      <c r="H36" s="98">
        <v>5</v>
      </c>
      <c r="I36" s="98">
        <v>4</v>
      </c>
      <c r="J36" s="99">
        <v>75</v>
      </c>
      <c r="L36" s="380">
        <f>SUMPRODUCT(E$4:I$4,E36:I36)/SUM(E36:I36)</f>
        <v>4.2251223491027732</v>
      </c>
      <c r="N36" s="109">
        <v>14</v>
      </c>
      <c r="O36" s="98">
        <v>132</v>
      </c>
      <c r="P36" s="98">
        <v>358</v>
      </c>
      <c r="Q36" s="98">
        <v>58</v>
      </c>
      <c r="R36" s="98">
        <v>16</v>
      </c>
      <c r="S36" s="99">
        <v>110</v>
      </c>
      <c r="T36" s="137"/>
      <c r="U36" s="380">
        <f>SUMPRODUCT(N$4:R$4,N36:R36)/SUM(N36:R36)</f>
        <v>3.121107266435986</v>
      </c>
    </row>
    <row r="37" spans="1:21" ht="13.5" customHeight="1" x14ac:dyDescent="0.15">
      <c r="A37" s="369"/>
      <c r="B37" s="10"/>
      <c r="C37" s="24"/>
      <c r="D37" s="345"/>
      <c r="E37" s="73">
        <v>36.482558139534881</v>
      </c>
      <c r="F37" s="74">
        <v>38.081395348837212</v>
      </c>
      <c r="G37" s="74">
        <v>13.226744186046513</v>
      </c>
      <c r="H37" s="74">
        <v>0.72674418604651159</v>
      </c>
      <c r="I37" s="74">
        <v>0.58139534883720934</v>
      </c>
      <c r="J37" s="165">
        <v>10.901162790697674</v>
      </c>
      <c r="L37" s="381"/>
      <c r="N37" s="82">
        <v>2.0348837209302326</v>
      </c>
      <c r="O37" s="74">
        <v>19.186046511627907</v>
      </c>
      <c r="P37" s="74">
        <v>52.034883720930239</v>
      </c>
      <c r="Q37" s="74">
        <v>8.4302325581395348</v>
      </c>
      <c r="R37" s="74">
        <v>2.3255813953488373</v>
      </c>
      <c r="S37" s="165">
        <v>15.988372093023257</v>
      </c>
      <c r="U37" s="381"/>
    </row>
    <row r="38" spans="1:21" s="110" customFormat="1" ht="13.5" customHeight="1" x14ac:dyDescent="0.15">
      <c r="A38" s="369"/>
      <c r="B38" s="108" t="s">
        <v>45</v>
      </c>
      <c r="C38" s="120"/>
      <c r="D38" s="338">
        <v>86</v>
      </c>
      <c r="E38" s="97">
        <v>25</v>
      </c>
      <c r="F38" s="98">
        <v>37</v>
      </c>
      <c r="G38" s="98">
        <v>10</v>
      </c>
      <c r="H38" s="98">
        <v>0</v>
      </c>
      <c r="I38" s="98">
        <v>0</v>
      </c>
      <c r="J38" s="99">
        <v>14</v>
      </c>
      <c r="L38" s="380">
        <f>SUMPRODUCT(E$4:I$4,E38:I38)/SUM(E38:I38)</f>
        <v>4.208333333333333</v>
      </c>
      <c r="N38" s="109">
        <v>2</v>
      </c>
      <c r="O38" s="98">
        <v>7</v>
      </c>
      <c r="P38" s="98">
        <v>44</v>
      </c>
      <c r="Q38" s="98">
        <v>15</v>
      </c>
      <c r="R38" s="98">
        <v>0</v>
      </c>
      <c r="S38" s="99">
        <v>18</v>
      </c>
      <c r="T38" s="137"/>
      <c r="U38" s="380">
        <f>SUMPRODUCT(N$4:R$4,N38:R38)/SUM(N38:R38)</f>
        <v>2.9411764705882355</v>
      </c>
    </row>
    <row r="39" spans="1:21" ht="13.5" customHeight="1" thickBot="1" x14ac:dyDescent="0.2">
      <c r="A39" s="370"/>
      <c r="B39" s="21"/>
      <c r="C39" s="26"/>
      <c r="D39" s="339"/>
      <c r="E39" s="76">
        <v>29.069767441860467</v>
      </c>
      <c r="F39" s="77">
        <v>43.02325581395349</v>
      </c>
      <c r="G39" s="77">
        <v>11.627906976744185</v>
      </c>
      <c r="H39" s="77">
        <v>0</v>
      </c>
      <c r="I39" s="77">
        <v>0</v>
      </c>
      <c r="J39" s="166">
        <v>16.279069767441861</v>
      </c>
      <c r="L39" s="383"/>
      <c r="N39" s="83">
        <v>2.3255813953488373</v>
      </c>
      <c r="O39" s="77">
        <v>8.1395348837209305</v>
      </c>
      <c r="P39" s="77">
        <v>51.162790697674424</v>
      </c>
      <c r="Q39" s="77">
        <v>17.441860465116278</v>
      </c>
      <c r="R39" s="77">
        <v>0</v>
      </c>
      <c r="S39" s="166">
        <v>20.930232558139537</v>
      </c>
      <c r="U39" s="383"/>
    </row>
    <row r="40" spans="1:21" s="110" customFormat="1" ht="13.5" customHeight="1" x14ac:dyDescent="0.15">
      <c r="A40" s="369" t="s">
        <v>46</v>
      </c>
      <c r="B40" s="108" t="s">
        <v>48</v>
      </c>
      <c r="C40" s="120"/>
      <c r="D40" s="342">
        <v>459</v>
      </c>
      <c r="E40" s="94">
        <v>163</v>
      </c>
      <c r="F40" s="95">
        <v>201</v>
      </c>
      <c r="G40" s="95">
        <v>70</v>
      </c>
      <c r="H40" s="95">
        <v>11</v>
      </c>
      <c r="I40" s="95">
        <v>4</v>
      </c>
      <c r="J40" s="96">
        <v>10</v>
      </c>
      <c r="L40" s="382">
        <f>SUMPRODUCT(E$4:I$4,E40:I40)/SUM(E40:I40)</f>
        <v>4.1314031180400894</v>
      </c>
      <c r="N40" s="107">
        <v>12</v>
      </c>
      <c r="O40" s="95">
        <v>51</v>
      </c>
      <c r="P40" s="95">
        <v>313</v>
      </c>
      <c r="Q40" s="95">
        <v>47</v>
      </c>
      <c r="R40" s="95">
        <v>17</v>
      </c>
      <c r="S40" s="96">
        <v>19</v>
      </c>
      <c r="T40" s="137"/>
      <c r="U40" s="382">
        <f>SUMPRODUCT(N$4:R$4,N40:R40)/SUM(N40:R40)</f>
        <v>2.9863636363636363</v>
      </c>
    </row>
    <row r="41" spans="1:21" ht="13.5" customHeight="1" x14ac:dyDescent="0.15">
      <c r="A41" s="369"/>
      <c r="B41" s="10"/>
      <c r="C41" s="24"/>
      <c r="D41" s="341"/>
      <c r="E41" s="67">
        <v>35.511982570806097</v>
      </c>
      <c r="F41" s="68">
        <v>43.790849673202615</v>
      </c>
      <c r="G41" s="68">
        <v>15.250544662309368</v>
      </c>
      <c r="H41" s="68">
        <v>2.3965141612200433</v>
      </c>
      <c r="I41" s="68">
        <v>0.8714596949891068</v>
      </c>
      <c r="J41" s="162">
        <v>2.1786492374727668</v>
      </c>
      <c r="L41" s="381"/>
      <c r="N41" s="80">
        <v>2.6143790849673203</v>
      </c>
      <c r="O41" s="68">
        <v>11.111111111111111</v>
      </c>
      <c r="P41" s="68">
        <v>68.191721132897598</v>
      </c>
      <c r="Q41" s="68">
        <v>10.239651416122005</v>
      </c>
      <c r="R41" s="68">
        <v>3.7037037037037033</v>
      </c>
      <c r="S41" s="162">
        <v>4.1394335511982572</v>
      </c>
      <c r="U41" s="381"/>
    </row>
    <row r="42" spans="1:21" s="110" customFormat="1" ht="13.5" customHeight="1" x14ac:dyDescent="0.15">
      <c r="A42" s="369"/>
      <c r="B42" s="108" t="s">
        <v>50</v>
      </c>
      <c r="C42" s="120"/>
      <c r="D42" s="342">
        <v>1862</v>
      </c>
      <c r="E42" s="94">
        <v>671</v>
      </c>
      <c r="F42" s="95">
        <v>823</v>
      </c>
      <c r="G42" s="95">
        <v>267</v>
      </c>
      <c r="H42" s="95">
        <v>21</v>
      </c>
      <c r="I42" s="95">
        <v>10</v>
      </c>
      <c r="J42" s="96">
        <v>70</v>
      </c>
      <c r="L42" s="380">
        <f>SUMPRODUCT(E$4:I$4,E42:I42)/SUM(E42:I42)</f>
        <v>4.1852678571428568</v>
      </c>
      <c r="N42" s="107">
        <v>27</v>
      </c>
      <c r="O42" s="95">
        <v>251</v>
      </c>
      <c r="P42" s="95">
        <v>1176</v>
      </c>
      <c r="Q42" s="95">
        <v>239</v>
      </c>
      <c r="R42" s="95">
        <v>65</v>
      </c>
      <c r="S42" s="96">
        <v>104</v>
      </c>
      <c r="T42" s="137"/>
      <c r="U42" s="380">
        <f>SUMPRODUCT(N$4:R$4,N42:R42)/SUM(N42:R42)</f>
        <v>2.9635949943117179</v>
      </c>
    </row>
    <row r="43" spans="1:21" ht="13.5" customHeight="1" x14ac:dyDescent="0.15">
      <c r="A43" s="369"/>
      <c r="B43" s="10"/>
      <c r="C43" s="24"/>
      <c r="D43" s="341"/>
      <c r="E43" s="67">
        <v>36.036519871106336</v>
      </c>
      <c r="F43" s="68">
        <v>44.199785177228783</v>
      </c>
      <c r="G43" s="68">
        <v>14.339419978517723</v>
      </c>
      <c r="H43" s="68">
        <v>1.1278195488721803</v>
      </c>
      <c r="I43" s="68">
        <v>0.53705692803437166</v>
      </c>
      <c r="J43" s="162">
        <v>3.7593984962406015</v>
      </c>
      <c r="L43" s="381"/>
      <c r="N43" s="80">
        <v>1.4500537056928033</v>
      </c>
      <c r="O43" s="68">
        <v>13.48012889366273</v>
      </c>
      <c r="P43" s="68">
        <v>63.157894736842103</v>
      </c>
      <c r="Q43" s="68">
        <v>12.835660580021482</v>
      </c>
      <c r="R43" s="68">
        <v>3.4908700322234156</v>
      </c>
      <c r="S43" s="162">
        <v>5.5853920515574655</v>
      </c>
      <c r="U43" s="381"/>
    </row>
    <row r="44" spans="1:21" s="110" customFormat="1" ht="13.5" customHeight="1" x14ac:dyDescent="0.15">
      <c r="A44" s="369"/>
      <c r="B44" s="108" t="s">
        <v>51</v>
      </c>
      <c r="C44" s="120"/>
      <c r="D44" s="342">
        <v>290</v>
      </c>
      <c r="E44" s="94">
        <v>115</v>
      </c>
      <c r="F44" s="95">
        <v>105</v>
      </c>
      <c r="G44" s="95">
        <v>40</v>
      </c>
      <c r="H44" s="95">
        <v>5</v>
      </c>
      <c r="I44" s="95">
        <v>2</v>
      </c>
      <c r="J44" s="96">
        <v>23</v>
      </c>
      <c r="L44" s="380">
        <f>SUMPRODUCT(E$4:I$4,E44:I44)/SUM(E44:I44)</f>
        <v>4.2209737827715355</v>
      </c>
      <c r="N44" s="107">
        <v>4</v>
      </c>
      <c r="O44" s="95">
        <v>35</v>
      </c>
      <c r="P44" s="95">
        <v>158</v>
      </c>
      <c r="Q44" s="95">
        <v>48</v>
      </c>
      <c r="R44" s="95">
        <v>7</v>
      </c>
      <c r="S44" s="96">
        <v>38</v>
      </c>
      <c r="T44" s="137"/>
      <c r="U44" s="380">
        <f>SUMPRODUCT(N$4:R$4,N44:R44)/SUM(N44:R44)</f>
        <v>2.9246031746031744</v>
      </c>
    </row>
    <row r="45" spans="1:21" ht="13.5" customHeight="1" x14ac:dyDescent="0.15">
      <c r="A45" s="369"/>
      <c r="B45" s="10"/>
      <c r="C45" s="24"/>
      <c r="D45" s="341"/>
      <c r="E45" s="67">
        <v>39.655172413793103</v>
      </c>
      <c r="F45" s="68">
        <v>36.206896551724135</v>
      </c>
      <c r="G45" s="68">
        <v>13.793103448275861</v>
      </c>
      <c r="H45" s="68">
        <v>1.7241379310344827</v>
      </c>
      <c r="I45" s="68">
        <v>0.68965517241379315</v>
      </c>
      <c r="J45" s="162">
        <v>7.931034482758621</v>
      </c>
      <c r="L45" s="381"/>
      <c r="N45" s="80">
        <v>1.3793103448275863</v>
      </c>
      <c r="O45" s="68">
        <v>12.068965517241379</v>
      </c>
      <c r="P45" s="68">
        <v>54.482758620689651</v>
      </c>
      <c r="Q45" s="68">
        <v>16.551724137931036</v>
      </c>
      <c r="R45" s="68">
        <v>2.4137931034482758</v>
      </c>
      <c r="S45" s="162">
        <v>13.103448275862069</v>
      </c>
      <c r="U45" s="381"/>
    </row>
    <row r="46" spans="1:21" s="110" customFormat="1" ht="13.5" customHeight="1" x14ac:dyDescent="0.15">
      <c r="A46" s="369"/>
      <c r="B46" s="108" t="s">
        <v>360</v>
      </c>
      <c r="C46" s="120"/>
      <c r="D46" s="342">
        <v>101</v>
      </c>
      <c r="E46" s="94">
        <v>26</v>
      </c>
      <c r="F46" s="95">
        <v>41</v>
      </c>
      <c r="G46" s="95">
        <v>12</v>
      </c>
      <c r="H46" s="95">
        <v>0</v>
      </c>
      <c r="I46" s="95">
        <v>1</v>
      </c>
      <c r="J46" s="96">
        <v>21</v>
      </c>
      <c r="L46" s="380">
        <f>SUMPRODUCT(E$4:I$4,E46:I46)/SUM(E46:I46)</f>
        <v>4.1375000000000002</v>
      </c>
      <c r="N46" s="107">
        <v>2</v>
      </c>
      <c r="O46" s="95">
        <v>7</v>
      </c>
      <c r="P46" s="95">
        <v>47</v>
      </c>
      <c r="Q46" s="95">
        <v>15</v>
      </c>
      <c r="R46" s="95">
        <v>0</v>
      </c>
      <c r="S46" s="96">
        <v>30</v>
      </c>
      <c r="T46" s="137"/>
      <c r="U46" s="380">
        <f>SUMPRODUCT(N$4:R$4,N46:R46)/SUM(N46:R46)</f>
        <v>2.943661971830986</v>
      </c>
    </row>
    <row r="47" spans="1:21" ht="13.5" customHeight="1" thickBot="1" x14ac:dyDescent="0.2">
      <c r="A47" s="370"/>
      <c r="B47" s="21"/>
      <c r="C47" s="26"/>
      <c r="D47" s="343"/>
      <c r="E47" s="70">
        <v>25.742574257425744</v>
      </c>
      <c r="F47" s="71">
        <v>40.594059405940598</v>
      </c>
      <c r="G47" s="71">
        <v>11.881188118811881</v>
      </c>
      <c r="H47" s="71">
        <v>0</v>
      </c>
      <c r="I47" s="71">
        <v>0.99009900990099009</v>
      </c>
      <c r="J47" s="164">
        <v>20.792079207920793</v>
      </c>
      <c r="L47" s="383"/>
      <c r="N47" s="81">
        <v>1.9801980198019802</v>
      </c>
      <c r="O47" s="71">
        <v>6.9306930693069315</v>
      </c>
      <c r="P47" s="71">
        <v>46.534653465346537</v>
      </c>
      <c r="Q47" s="71">
        <v>14.85148514851485</v>
      </c>
      <c r="R47" s="71">
        <v>0</v>
      </c>
      <c r="S47" s="164">
        <v>29.702970297029701</v>
      </c>
      <c r="U47" s="383"/>
    </row>
    <row r="48" spans="1:21" s="110" customFormat="1" ht="13.5" customHeight="1" x14ac:dyDescent="0.15">
      <c r="A48" s="369" t="s">
        <v>227</v>
      </c>
      <c r="B48" s="108" t="s">
        <v>53</v>
      </c>
      <c r="C48" s="120"/>
      <c r="D48" s="342">
        <v>144</v>
      </c>
      <c r="E48" s="94">
        <v>56</v>
      </c>
      <c r="F48" s="95">
        <v>56</v>
      </c>
      <c r="G48" s="95">
        <v>25</v>
      </c>
      <c r="H48" s="95">
        <v>4</v>
      </c>
      <c r="I48" s="95">
        <v>1</v>
      </c>
      <c r="J48" s="96">
        <v>2</v>
      </c>
      <c r="L48" s="382">
        <f>SUMPRODUCT(E$4:I$4,E48:I48)/SUM(E48:I48)</f>
        <v>4.140845070422535</v>
      </c>
      <c r="N48" s="107">
        <v>5</v>
      </c>
      <c r="O48" s="95">
        <v>24</v>
      </c>
      <c r="P48" s="95">
        <v>100</v>
      </c>
      <c r="Q48" s="95">
        <v>5</v>
      </c>
      <c r="R48" s="95">
        <v>6</v>
      </c>
      <c r="S48" s="96">
        <v>4</v>
      </c>
      <c r="T48" s="137"/>
      <c r="U48" s="382">
        <f>SUMPRODUCT(N$4:R$4,N48:R48)/SUM(N48:R48)</f>
        <v>3.1214285714285714</v>
      </c>
    </row>
    <row r="49" spans="1:21" ht="13.5" customHeight="1" x14ac:dyDescent="0.15">
      <c r="A49" s="369"/>
      <c r="B49" s="10"/>
      <c r="C49" s="24"/>
      <c r="D49" s="341"/>
      <c r="E49" s="67">
        <v>38.888888888888893</v>
      </c>
      <c r="F49" s="68">
        <v>38.888888888888893</v>
      </c>
      <c r="G49" s="68">
        <v>17.361111111111111</v>
      </c>
      <c r="H49" s="68">
        <v>2.7777777777777777</v>
      </c>
      <c r="I49" s="68">
        <v>0.69444444444444442</v>
      </c>
      <c r="J49" s="162">
        <v>1.3888888888888888</v>
      </c>
      <c r="L49" s="381"/>
      <c r="N49" s="80">
        <v>3.4722222222222223</v>
      </c>
      <c r="O49" s="68">
        <v>16.666666666666664</v>
      </c>
      <c r="P49" s="68">
        <v>69.444444444444443</v>
      </c>
      <c r="Q49" s="68">
        <v>3.4722222222222223</v>
      </c>
      <c r="R49" s="68">
        <v>4.1666666666666661</v>
      </c>
      <c r="S49" s="162">
        <v>2.7777777777777777</v>
      </c>
      <c r="U49" s="381"/>
    </row>
    <row r="50" spans="1:21" s="110" customFormat="1" ht="13.5" customHeight="1" x14ac:dyDescent="0.15">
      <c r="A50" s="369"/>
      <c r="B50" s="108" t="s">
        <v>433</v>
      </c>
      <c r="C50" s="120"/>
      <c r="D50" s="342">
        <v>364</v>
      </c>
      <c r="E50" s="94">
        <v>127</v>
      </c>
      <c r="F50" s="95">
        <v>160</v>
      </c>
      <c r="G50" s="95">
        <v>60</v>
      </c>
      <c r="H50" s="95">
        <v>8</v>
      </c>
      <c r="I50" s="95">
        <v>4</v>
      </c>
      <c r="J50" s="96">
        <v>5</v>
      </c>
      <c r="L50" s="380">
        <f>SUMPRODUCT(E$4:I$4,E50:I50)/SUM(E50:I50)</f>
        <v>4.1086350974930363</v>
      </c>
      <c r="N50" s="107">
        <v>7</v>
      </c>
      <c r="O50" s="95">
        <v>28</v>
      </c>
      <c r="P50" s="95">
        <v>253</v>
      </c>
      <c r="Q50" s="95">
        <v>55</v>
      </c>
      <c r="R50" s="95">
        <v>10</v>
      </c>
      <c r="S50" s="96">
        <v>11</v>
      </c>
      <c r="T50" s="137"/>
      <c r="U50" s="380">
        <f>SUMPRODUCT(N$4:R$4,N50:R50)/SUM(N50:R50)</f>
        <v>2.9065155807365439</v>
      </c>
    </row>
    <row r="51" spans="1:21" ht="13.5" customHeight="1" x14ac:dyDescent="0.15">
      <c r="A51" s="369"/>
      <c r="B51" s="10"/>
      <c r="C51" s="24"/>
      <c r="D51" s="341"/>
      <c r="E51" s="67">
        <v>34.890109890109891</v>
      </c>
      <c r="F51" s="68">
        <v>43.956043956043956</v>
      </c>
      <c r="G51" s="68">
        <v>16.483516483516482</v>
      </c>
      <c r="H51" s="68">
        <v>2.197802197802198</v>
      </c>
      <c r="I51" s="68">
        <v>1.098901098901099</v>
      </c>
      <c r="J51" s="162">
        <v>1.3736263736263736</v>
      </c>
      <c r="L51" s="381"/>
      <c r="N51" s="80">
        <v>1.9230769230769231</v>
      </c>
      <c r="O51" s="68">
        <v>7.6923076923076925</v>
      </c>
      <c r="P51" s="68">
        <v>69.505494505494497</v>
      </c>
      <c r="Q51" s="68">
        <v>15.109890109890109</v>
      </c>
      <c r="R51" s="68">
        <v>2.7472527472527473</v>
      </c>
      <c r="S51" s="162">
        <v>3.0219780219780219</v>
      </c>
      <c r="U51" s="381"/>
    </row>
    <row r="52" spans="1:21" s="110" customFormat="1" ht="13.5" customHeight="1" x14ac:dyDescent="0.15">
      <c r="A52" s="369"/>
      <c r="B52" s="108" t="s">
        <v>55</v>
      </c>
      <c r="C52" s="120"/>
      <c r="D52" s="342">
        <v>229</v>
      </c>
      <c r="E52" s="94">
        <v>82</v>
      </c>
      <c r="F52" s="95">
        <v>102</v>
      </c>
      <c r="G52" s="95">
        <v>36</v>
      </c>
      <c r="H52" s="95">
        <v>5</v>
      </c>
      <c r="I52" s="95">
        <v>1</v>
      </c>
      <c r="J52" s="96">
        <v>3</v>
      </c>
      <c r="L52" s="380">
        <f>SUMPRODUCT(E$4:I$4,E52:I52)/SUM(E52:I52)</f>
        <v>4.1460176991150446</v>
      </c>
      <c r="N52" s="107">
        <v>2</v>
      </c>
      <c r="O52" s="95">
        <v>16</v>
      </c>
      <c r="P52" s="95">
        <v>165</v>
      </c>
      <c r="Q52" s="95">
        <v>34</v>
      </c>
      <c r="R52" s="95">
        <v>6</v>
      </c>
      <c r="S52" s="96">
        <v>6</v>
      </c>
      <c r="T52" s="137"/>
      <c r="U52" s="380">
        <f>SUMPRODUCT(N$4:R$4,N52:R52)/SUM(N52:R52)</f>
        <v>2.883408071748879</v>
      </c>
    </row>
    <row r="53" spans="1:21" ht="13.5" customHeight="1" x14ac:dyDescent="0.15">
      <c r="A53" s="369"/>
      <c r="B53" s="10"/>
      <c r="C53" s="24"/>
      <c r="D53" s="341"/>
      <c r="E53" s="67">
        <v>35.807860262008731</v>
      </c>
      <c r="F53" s="68">
        <v>44.541484716157207</v>
      </c>
      <c r="G53" s="68">
        <v>15.72052401746725</v>
      </c>
      <c r="H53" s="68">
        <v>2.1834061135371177</v>
      </c>
      <c r="I53" s="68">
        <v>0.43668122270742354</v>
      </c>
      <c r="J53" s="162">
        <v>1.3100436681222707</v>
      </c>
      <c r="L53" s="381"/>
      <c r="N53" s="80">
        <v>0.87336244541484709</v>
      </c>
      <c r="O53" s="68">
        <v>6.9868995633187767</v>
      </c>
      <c r="P53" s="68">
        <v>72.052401746724897</v>
      </c>
      <c r="Q53" s="68">
        <v>14.847161572052403</v>
      </c>
      <c r="R53" s="68">
        <v>2.6200873362445414</v>
      </c>
      <c r="S53" s="162">
        <v>2.6200873362445414</v>
      </c>
      <c r="U53" s="381"/>
    </row>
    <row r="54" spans="1:21" s="110" customFormat="1" ht="13.5" customHeight="1" x14ac:dyDescent="0.15">
      <c r="A54" s="369"/>
      <c r="B54" s="108" t="s">
        <v>57</v>
      </c>
      <c r="C54" s="120"/>
      <c r="D54" s="342">
        <v>173</v>
      </c>
      <c r="E54" s="94">
        <v>77</v>
      </c>
      <c r="F54" s="95">
        <v>58</v>
      </c>
      <c r="G54" s="95">
        <v>25</v>
      </c>
      <c r="H54" s="95">
        <v>6</v>
      </c>
      <c r="I54" s="95">
        <v>3</v>
      </c>
      <c r="J54" s="96">
        <v>4</v>
      </c>
      <c r="L54" s="380">
        <f>SUMPRODUCT(E$4:I$4,E54:I54)/SUM(E54:I54)</f>
        <v>4.1834319526627217</v>
      </c>
      <c r="N54" s="107">
        <v>2</v>
      </c>
      <c r="O54" s="95">
        <v>15</v>
      </c>
      <c r="P54" s="95">
        <v>125</v>
      </c>
      <c r="Q54" s="95">
        <v>20</v>
      </c>
      <c r="R54" s="95">
        <v>7</v>
      </c>
      <c r="S54" s="96">
        <v>4</v>
      </c>
      <c r="T54" s="137"/>
      <c r="U54" s="380">
        <f>SUMPRODUCT(N$4:R$4,N54:R54)/SUM(N54:R54)</f>
        <v>2.9112426035502961</v>
      </c>
    </row>
    <row r="55" spans="1:21" ht="13.5" customHeight="1" x14ac:dyDescent="0.15">
      <c r="A55" s="369"/>
      <c r="B55" s="10"/>
      <c r="C55" s="24"/>
      <c r="D55" s="341"/>
      <c r="E55" s="67">
        <v>44.508670520231213</v>
      </c>
      <c r="F55" s="68">
        <v>33.52601156069364</v>
      </c>
      <c r="G55" s="68">
        <v>14.450867052023122</v>
      </c>
      <c r="H55" s="68">
        <v>3.4682080924855487</v>
      </c>
      <c r="I55" s="68">
        <v>1.7341040462427744</v>
      </c>
      <c r="J55" s="162">
        <v>2.3121387283236992</v>
      </c>
      <c r="L55" s="381"/>
      <c r="N55" s="80">
        <v>1.1560693641618496</v>
      </c>
      <c r="O55" s="68">
        <v>8.6705202312138727</v>
      </c>
      <c r="P55" s="68">
        <v>72.25433526011561</v>
      </c>
      <c r="Q55" s="68">
        <v>11.560693641618498</v>
      </c>
      <c r="R55" s="68">
        <v>4.0462427745664744</v>
      </c>
      <c r="S55" s="162">
        <v>2.3121387283236992</v>
      </c>
      <c r="U55" s="381"/>
    </row>
    <row r="56" spans="1:21" s="110" customFormat="1" ht="13.5" customHeight="1" x14ac:dyDescent="0.15">
      <c r="A56" s="369"/>
      <c r="B56" s="108" t="s">
        <v>59</v>
      </c>
      <c r="C56" s="120"/>
      <c r="D56" s="342">
        <v>445</v>
      </c>
      <c r="E56" s="94">
        <v>159</v>
      </c>
      <c r="F56" s="95">
        <v>199</v>
      </c>
      <c r="G56" s="95">
        <v>67</v>
      </c>
      <c r="H56" s="95">
        <v>6</v>
      </c>
      <c r="I56" s="95">
        <v>2</v>
      </c>
      <c r="J56" s="96">
        <v>12</v>
      </c>
      <c r="L56" s="380">
        <f>SUMPRODUCT(E$4:I$4,E56:I56)/SUM(E56:I56)</f>
        <v>4.1709006928406467</v>
      </c>
      <c r="N56" s="107">
        <v>8</v>
      </c>
      <c r="O56" s="95">
        <v>66</v>
      </c>
      <c r="P56" s="95">
        <v>293</v>
      </c>
      <c r="Q56" s="95">
        <v>47</v>
      </c>
      <c r="R56" s="95">
        <v>13</v>
      </c>
      <c r="S56" s="96">
        <v>18</v>
      </c>
      <c r="T56" s="137"/>
      <c r="U56" s="380">
        <f>SUMPRODUCT(N$4:R$4,N56:R56)/SUM(N56:R56)</f>
        <v>3.0210772833723651</v>
      </c>
    </row>
    <row r="57" spans="1:21" ht="13.5" customHeight="1" x14ac:dyDescent="0.15">
      <c r="A57" s="369"/>
      <c r="B57" s="10"/>
      <c r="C57" s="24"/>
      <c r="D57" s="341"/>
      <c r="E57" s="67">
        <v>35.730337078651687</v>
      </c>
      <c r="F57" s="68">
        <v>44.719101123595507</v>
      </c>
      <c r="G57" s="68">
        <v>15.056179775280897</v>
      </c>
      <c r="H57" s="68">
        <v>1.348314606741573</v>
      </c>
      <c r="I57" s="68">
        <v>0.44943820224719105</v>
      </c>
      <c r="J57" s="162">
        <v>2.696629213483146</v>
      </c>
      <c r="L57" s="381"/>
      <c r="N57" s="80">
        <v>1.7977528089887642</v>
      </c>
      <c r="O57" s="68">
        <v>14.831460674157304</v>
      </c>
      <c r="P57" s="68">
        <v>65.842696629213478</v>
      </c>
      <c r="Q57" s="68">
        <v>10.561797752808989</v>
      </c>
      <c r="R57" s="68">
        <v>2.9213483146067416</v>
      </c>
      <c r="S57" s="162">
        <v>4.0449438202247192</v>
      </c>
      <c r="U57" s="381"/>
    </row>
    <row r="58" spans="1:21" s="110" customFormat="1" ht="13.5" customHeight="1" x14ac:dyDescent="0.15">
      <c r="A58" s="369"/>
      <c r="B58" s="108" t="s">
        <v>61</v>
      </c>
      <c r="C58" s="120"/>
      <c r="D58" s="342">
        <v>214</v>
      </c>
      <c r="E58" s="94">
        <v>66</v>
      </c>
      <c r="F58" s="95">
        <v>104</v>
      </c>
      <c r="G58" s="95">
        <v>36</v>
      </c>
      <c r="H58" s="95">
        <v>2</v>
      </c>
      <c r="I58" s="95">
        <v>1</v>
      </c>
      <c r="J58" s="96">
        <v>5</v>
      </c>
      <c r="L58" s="380">
        <f>SUMPRODUCT(E$4:I$4,E58:I58)/SUM(E58:I58)</f>
        <v>4.1100478468899517</v>
      </c>
      <c r="N58" s="107">
        <v>3</v>
      </c>
      <c r="O58" s="95">
        <v>32</v>
      </c>
      <c r="P58" s="95">
        <v>134</v>
      </c>
      <c r="Q58" s="95">
        <v>32</v>
      </c>
      <c r="R58" s="95">
        <v>5</v>
      </c>
      <c r="S58" s="96">
        <v>8</v>
      </c>
      <c r="T58" s="137"/>
      <c r="U58" s="380">
        <f>SUMPRODUCT(N$4:R$4,N58:R58)/SUM(N58:R58)</f>
        <v>2.9805825242718447</v>
      </c>
    </row>
    <row r="59" spans="1:21" ht="13.5" customHeight="1" x14ac:dyDescent="0.15">
      <c r="A59" s="369"/>
      <c r="B59" s="10"/>
      <c r="C59" s="24"/>
      <c r="D59" s="341"/>
      <c r="E59" s="67">
        <v>30.841121495327101</v>
      </c>
      <c r="F59" s="68">
        <v>48.598130841121495</v>
      </c>
      <c r="G59" s="68">
        <v>16.822429906542055</v>
      </c>
      <c r="H59" s="68">
        <v>0.93457943925233633</v>
      </c>
      <c r="I59" s="68">
        <v>0.46728971962616817</v>
      </c>
      <c r="J59" s="162">
        <v>2.3364485981308412</v>
      </c>
      <c r="L59" s="381"/>
      <c r="N59" s="80">
        <v>1.4018691588785046</v>
      </c>
      <c r="O59" s="68">
        <v>14.953271028037381</v>
      </c>
      <c r="P59" s="68">
        <v>62.616822429906534</v>
      </c>
      <c r="Q59" s="68">
        <v>14.953271028037381</v>
      </c>
      <c r="R59" s="68">
        <v>2.3364485981308412</v>
      </c>
      <c r="S59" s="162">
        <v>3.7383177570093453</v>
      </c>
      <c r="U59" s="381"/>
    </row>
    <row r="60" spans="1:21" s="110" customFormat="1" ht="13.5" customHeight="1" x14ac:dyDescent="0.15">
      <c r="A60" s="369"/>
      <c r="B60" s="108" t="s">
        <v>63</v>
      </c>
      <c r="C60" s="120"/>
      <c r="D60" s="330">
        <v>133</v>
      </c>
      <c r="E60" s="94">
        <v>45</v>
      </c>
      <c r="F60" s="95">
        <v>48</v>
      </c>
      <c r="G60" s="95">
        <v>16</v>
      </c>
      <c r="H60" s="95">
        <v>1</v>
      </c>
      <c r="I60" s="95">
        <v>0</v>
      </c>
      <c r="J60" s="96">
        <v>23</v>
      </c>
      <c r="L60" s="380">
        <f>SUMPRODUCT(E$4:I$4,E60:I60)/SUM(E60:I60)</f>
        <v>4.2454545454545451</v>
      </c>
      <c r="N60" s="107">
        <v>1</v>
      </c>
      <c r="O60" s="95">
        <v>17</v>
      </c>
      <c r="P60" s="95">
        <v>65</v>
      </c>
      <c r="Q60" s="95">
        <v>16</v>
      </c>
      <c r="R60" s="95">
        <v>3</v>
      </c>
      <c r="S60" s="96">
        <v>31</v>
      </c>
      <c r="T60" s="137"/>
      <c r="U60" s="380">
        <f>SUMPRODUCT(N$4:R$4,N60:R60)/SUM(N60:R60)</f>
        <v>2.9705882352941178</v>
      </c>
    </row>
    <row r="61" spans="1:21" ht="13.5" customHeight="1" x14ac:dyDescent="0.15">
      <c r="A61" s="369"/>
      <c r="B61" s="10"/>
      <c r="C61" s="24"/>
      <c r="D61" s="341"/>
      <c r="E61" s="67">
        <v>33.834586466165412</v>
      </c>
      <c r="F61" s="68">
        <v>36.090225563909769</v>
      </c>
      <c r="G61" s="68">
        <v>12.030075187969924</v>
      </c>
      <c r="H61" s="68">
        <v>0.75187969924812026</v>
      </c>
      <c r="I61" s="68">
        <v>0</v>
      </c>
      <c r="J61" s="162">
        <v>17.293233082706767</v>
      </c>
      <c r="L61" s="381"/>
      <c r="N61" s="80">
        <v>0.75187969924812026</v>
      </c>
      <c r="O61" s="68">
        <v>12.781954887218044</v>
      </c>
      <c r="P61" s="68">
        <v>48.872180451127818</v>
      </c>
      <c r="Q61" s="68">
        <v>12.030075187969924</v>
      </c>
      <c r="R61" s="68">
        <v>2.2556390977443606</v>
      </c>
      <c r="S61" s="162">
        <v>23.308270676691727</v>
      </c>
      <c r="U61" s="381"/>
    </row>
    <row r="62" spans="1:21" s="110" customFormat="1" ht="13.5" customHeight="1" x14ac:dyDescent="0.15">
      <c r="A62" s="369"/>
      <c r="B62" s="108" t="s">
        <v>65</v>
      </c>
      <c r="C62" s="120"/>
      <c r="D62" s="330">
        <v>497</v>
      </c>
      <c r="E62" s="94">
        <v>176</v>
      </c>
      <c r="F62" s="95">
        <v>213</v>
      </c>
      <c r="G62" s="95">
        <v>71</v>
      </c>
      <c r="H62" s="95">
        <v>3</v>
      </c>
      <c r="I62" s="95">
        <v>3</v>
      </c>
      <c r="J62" s="96">
        <v>31</v>
      </c>
      <c r="L62" s="380">
        <f>SUMPRODUCT(E$4:I$4,E62:I62)/SUM(E62:I62)</f>
        <v>4.1931330472103001</v>
      </c>
      <c r="N62" s="107">
        <v>11</v>
      </c>
      <c r="O62" s="95">
        <v>76</v>
      </c>
      <c r="P62" s="95">
        <v>291</v>
      </c>
      <c r="Q62" s="95">
        <v>55</v>
      </c>
      <c r="R62" s="95">
        <v>13</v>
      </c>
      <c r="S62" s="96">
        <v>51</v>
      </c>
      <c r="T62" s="137"/>
      <c r="U62" s="380">
        <f>SUMPRODUCT(N$4:R$4,N62:R62)/SUM(N62:R62)</f>
        <v>3.0381165919282513</v>
      </c>
    </row>
    <row r="63" spans="1:21" ht="13.5" customHeight="1" x14ac:dyDescent="0.15">
      <c r="A63" s="369"/>
      <c r="B63" s="10"/>
      <c r="C63" s="24"/>
      <c r="D63" s="341"/>
      <c r="E63" s="67">
        <v>35.412474849094565</v>
      </c>
      <c r="F63" s="68">
        <v>42.857142857142854</v>
      </c>
      <c r="G63" s="68">
        <v>14.285714285714285</v>
      </c>
      <c r="H63" s="68">
        <v>0.60362173038229372</v>
      </c>
      <c r="I63" s="68">
        <v>0.60362173038229372</v>
      </c>
      <c r="J63" s="162">
        <v>6.2374245472837018</v>
      </c>
      <c r="L63" s="381"/>
      <c r="N63" s="80">
        <v>2.2132796780684103</v>
      </c>
      <c r="O63" s="68">
        <v>15.291750503018109</v>
      </c>
      <c r="P63" s="68">
        <v>58.551307847082491</v>
      </c>
      <c r="Q63" s="68">
        <v>11.066398390342053</v>
      </c>
      <c r="R63" s="68">
        <v>2.6156941649899399</v>
      </c>
      <c r="S63" s="162">
        <v>10.261569416498995</v>
      </c>
      <c r="U63" s="381"/>
    </row>
    <row r="64" spans="1:21" s="110" customFormat="1" ht="13.5" customHeight="1" x14ac:dyDescent="0.15">
      <c r="A64" s="369"/>
      <c r="B64" s="108" t="s">
        <v>66</v>
      </c>
      <c r="C64" s="120"/>
      <c r="D64" s="342">
        <v>688</v>
      </c>
      <c r="E64" s="94">
        <v>251</v>
      </c>
      <c r="F64" s="95">
        <v>304</v>
      </c>
      <c r="G64" s="95">
        <v>79</v>
      </c>
      <c r="H64" s="95">
        <v>3</v>
      </c>
      <c r="I64" s="95">
        <v>2</v>
      </c>
      <c r="J64" s="96">
        <v>49</v>
      </c>
      <c r="L64" s="380">
        <f>SUMPRODUCT(E$4:I$4,E64:I64)/SUM(E64:I64)</f>
        <v>4.2503912363067293</v>
      </c>
      <c r="N64" s="107">
        <v>11</v>
      </c>
      <c r="O64" s="95">
        <v>100</v>
      </c>
      <c r="P64" s="95">
        <v>379</v>
      </c>
      <c r="Q64" s="95">
        <v>98</v>
      </c>
      <c r="R64" s="95">
        <v>30</v>
      </c>
      <c r="S64" s="96">
        <v>70</v>
      </c>
      <c r="T64" s="137"/>
      <c r="U64" s="380">
        <f>SUMPRODUCT(N$4:R$4,N64:R64)/SUM(N64:R64)</f>
        <v>2.941747572815534</v>
      </c>
    </row>
    <row r="65" spans="1:21" ht="13.5" customHeight="1" thickBot="1" x14ac:dyDescent="0.2">
      <c r="A65" s="370"/>
      <c r="B65" s="21"/>
      <c r="C65" s="26"/>
      <c r="D65" s="343"/>
      <c r="E65" s="70">
        <v>36.482558139534881</v>
      </c>
      <c r="F65" s="71">
        <v>44.186046511627907</v>
      </c>
      <c r="G65" s="71">
        <v>11.482558139534884</v>
      </c>
      <c r="H65" s="71">
        <v>0.43604651162790697</v>
      </c>
      <c r="I65" s="71">
        <v>0.29069767441860467</v>
      </c>
      <c r="J65" s="164">
        <v>7.1220930232558137</v>
      </c>
      <c r="L65" s="383"/>
      <c r="N65" s="81">
        <v>1.5988372093023258</v>
      </c>
      <c r="O65" s="71">
        <v>14.534883720930234</v>
      </c>
      <c r="P65" s="71">
        <v>55.087209302325576</v>
      </c>
      <c r="Q65" s="71">
        <v>14.244186046511627</v>
      </c>
      <c r="R65" s="71">
        <v>4.3604651162790695</v>
      </c>
      <c r="S65" s="164">
        <v>10.174418604651162</v>
      </c>
      <c r="U65" s="383"/>
    </row>
    <row r="66" spans="1:21" s="110" customFormat="1" ht="13.5" customHeight="1" x14ac:dyDescent="0.15">
      <c r="A66" s="367" t="s">
        <v>73</v>
      </c>
      <c r="B66" s="108" t="s">
        <v>67</v>
      </c>
      <c r="C66" s="120"/>
      <c r="D66" s="342">
        <v>1507</v>
      </c>
      <c r="E66" s="94">
        <v>549</v>
      </c>
      <c r="F66" s="95">
        <v>646</v>
      </c>
      <c r="G66" s="95">
        <v>217</v>
      </c>
      <c r="H66" s="95">
        <v>22</v>
      </c>
      <c r="I66" s="95">
        <v>11</v>
      </c>
      <c r="J66" s="96">
        <v>62</v>
      </c>
      <c r="L66" s="382">
        <f>SUMPRODUCT(E$4:I$4,E66:I66)/SUM(E66:I66)</f>
        <v>4.1764705882352944</v>
      </c>
      <c r="N66" s="107">
        <v>29</v>
      </c>
      <c r="O66" s="95">
        <v>207</v>
      </c>
      <c r="P66" s="95">
        <v>911</v>
      </c>
      <c r="Q66" s="95">
        <v>211</v>
      </c>
      <c r="R66" s="95">
        <v>52</v>
      </c>
      <c r="S66" s="96">
        <v>97</v>
      </c>
      <c r="T66" s="137"/>
      <c r="U66" s="382">
        <f>SUMPRODUCT(N$4:R$4,N66:R66)/SUM(N66:R66)</f>
        <v>2.9645390070921986</v>
      </c>
    </row>
    <row r="67" spans="1:21" ht="13.5" customHeight="1" x14ac:dyDescent="0.15">
      <c r="A67" s="369"/>
      <c r="B67" s="10" t="s">
        <v>68</v>
      </c>
      <c r="C67" s="24"/>
      <c r="D67" s="341"/>
      <c r="E67" s="67">
        <v>36.429993364299932</v>
      </c>
      <c r="F67" s="68">
        <v>42.866622428666226</v>
      </c>
      <c r="G67" s="68">
        <v>14.399469143994692</v>
      </c>
      <c r="H67" s="68">
        <v>1.4598540145985401</v>
      </c>
      <c r="I67" s="68">
        <v>0.72992700729927007</v>
      </c>
      <c r="J67" s="162">
        <v>4.1141340411413401</v>
      </c>
      <c r="L67" s="381"/>
      <c r="N67" s="80">
        <v>1.9243530192435303</v>
      </c>
      <c r="O67" s="68">
        <v>13.735899137358992</v>
      </c>
      <c r="P67" s="68">
        <v>60.451227604512283</v>
      </c>
      <c r="Q67" s="68">
        <v>14.001327140013272</v>
      </c>
      <c r="R67" s="68">
        <v>3.4505640345056405</v>
      </c>
      <c r="S67" s="162">
        <v>6.4366290643662909</v>
      </c>
      <c r="U67" s="381"/>
    </row>
    <row r="68" spans="1:21" s="110" customFormat="1" ht="13.5" customHeight="1" x14ac:dyDescent="0.15">
      <c r="A68" s="369"/>
      <c r="B68" s="108" t="s">
        <v>69</v>
      </c>
      <c r="C68" s="120"/>
      <c r="D68" s="342">
        <v>1187</v>
      </c>
      <c r="E68" s="94">
        <v>423</v>
      </c>
      <c r="F68" s="95">
        <v>520</v>
      </c>
      <c r="G68" s="95">
        <v>169</v>
      </c>
      <c r="H68" s="95">
        <v>15</v>
      </c>
      <c r="I68" s="95">
        <v>5</v>
      </c>
      <c r="J68" s="96">
        <v>55</v>
      </c>
      <c r="L68" s="380">
        <f>SUMPRODUCT(E$4:I$4,E68:I68)/SUM(E68:I68)</f>
        <v>4.1846289752650181</v>
      </c>
      <c r="N68" s="107">
        <v>16</v>
      </c>
      <c r="O68" s="95">
        <v>136</v>
      </c>
      <c r="P68" s="95">
        <v>777</v>
      </c>
      <c r="Q68" s="95">
        <v>137</v>
      </c>
      <c r="R68" s="95">
        <v>37</v>
      </c>
      <c r="S68" s="96">
        <v>84</v>
      </c>
      <c r="T68" s="137"/>
      <c r="U68" s="380">
        <f>SUMPRODUCT(N$4:R$4,N68:R68)/SUM(N68:R68)</f>
        <v>2.9610154125113328</v>
      </c>
    </row>
    <row r="69" spans="1:21" ht="13.5" customHeight="1" x14ac:dyDescent="0.15">
      <c r="A69" s="369"/>
      <c r="B69" s="10" t="s">
        <v>70</v>
      </c>
      <c r="C69" s="24"/>
      <c r="D69" s="341"/>
      <c r="E69" s="67">
        <v>35.636057287278852</v>
      </c>
      <c r="F69" s="68">
        <v>43.807919123841614</v>
      </c>
      <c r="G69" s="68">
        <v>14.237573715248525</v>
      </c>
      <c r="H69" s="68">
        <v>1.2636899747262005</v>
      </c>
      <c r="I69" s="68">
        <v>0.42122999157540014</v>
      </c>
      <c r="J69" s="162">
        <v>4.6335299073294021</v>
      </c>
      <c r="L69" s="381"/>
      <c r="N69" s="80">
        <v>1.3479359730412805</v>
      </c>
      <c r="O69" s="68">
        <v>11.457455770850885</v>
      </c>
      <c r="P69" s="68">
        <v>65.459140690817179</v>
      </c>
      <c r="Q69" s="68">
        <v>11.541701769165964</v>
      </c>
      <c r="R69" s="68">
        <v>3.1171019376579614</v>
      </c>
      <c r="S69" s="162">
        <v>7.0766638584667225</v>
      </c>
      <c r="U69" s="381"/>
    </row>
    <row r="70" spans="1:21" s="110" customFormat="1" ht="13.5" customHeight="1" x14ac:dyDescent="0.15">
      <c r="A70" s="369"/>
      <c r="B70" s="108" t="s">
        <v>361</v>
      </c>
      <c r="C70" s="120"/>
      <c r="D70" s="342">
        <v>18</v>
      </c>
      <c r="E70" s="94">
        <v>3</v>
      </c>
      <c r="F70" s="95">
        <v>4</v>
      </c>
      <c r="G70" s="95">
        <v>3</v>
      </c>
      <c r="H70" s="95">
        <v>0</v>
      </c>
      <c r="I70" s="95">
        <v>1</v>
      </c>
      <c r="J70" s="96">
        <v>7</v>
      </c>
      <c r="L70" s="380">
        <f>SUMPRODUCT(E$4:I$4,E70:I70)/SUM(E70:I70)</f>
        <v>3.7272727272727271</v>
      </c>
      <c r="N70" s="107">
        <v>0</v>
      </c>
      <c r="O70" s="95">
        <v>1</v>
      </c>
      <c r="P70" s="95">
        <v>6</v>
      </c>
      <c r="Q70" s="95">
        <v>1</v>
      </c>
      <c r="R70" s="95">
        <v>0</v>
      </c>
      <c r="S70" s="96">
        <v>10</v>
      </c>
      <c r="T70" s="137"/>
      <c r="U70" s="380">
        <f>SUMPRODUCT(N$4:R$4,N70:R70)/SUM(N70:R70)</f>
        <v>3</v>
      </c>
    </row>
    <row r="71" spans="1:21" ht="13.5" customHeight="1" thickBot="1" x14ac:dyDescent="0.2">
      <c r="A71" s="370"/>
      <c r="B71" s="21"/>
      <c r="C71" s="26"/>
      <c r="D71" s="343"/>
      <c r="E71" s="70">
        <v>16.666666666666664</v>
      </c>
      <c r="F71" s="71">
        <v>22.222222222222221</v>
      </c>
      <c r="G71" s="71">
        <v>16.666666666666664</v>
      </c>
      <c r="H71" s="71">
        <v>0</v>
      </c>
      <c r="I71" s="71">
        <v>5.5555555555555554</v>
      </c>
      <c r="J71" s="164">
        <v>38.888888888888893</v>
      </c>
      <c r="L71" s="383"/>
      <c r="N71" s="81">
        <v>0</v>
      </c>
      <c r="O71" s="71">
        <v>5.5555555555555554</v>
      </c>
      <c r="P71" s="71">
        <v>33.333333333333329</v>
      </c>
      <c r="Q71" s="71">
        <v>5.5555555555555554</v>
      </c>
      <c r="R71" s="71">
        <v>0</v>
      </c>
      <c r="S71" s="164">
        <v>55.555555555555557</v>
      </c>
      <c r="U71" s="383"/>
    </row>
    <row r="72" spans="1:21" s="110" customFormat="1" ht="13.5" customHeight="1" x14ac:dyDescent="0.15">
      <c r="A72" s="367" t="s">
        <v>510</v>
      </c>
      <c r="B72" s="108" t="s">
        <v>511</v>
      </c>
      <c r="C72" s="120"/>
      <c r="D72" s="342">
        <v>1212</v>
      </c>
      <c r="E72" s="94">
        <v>431</v>
      </c>
      <c r="F72" s="95">
        <v>538</v>
      </c>
      <c r="G72" s="95">
        <v>181</v>
      </c>
      <c r="H72" s="95">
        <v>20</v>
      </c>
      <c r="I72" s="95">
        <v>11</v>
      </c>
      <c r="J72" s="96">
        <v>31</v>
      </c>
      <c r="L72" s="382">
        <f>SUMPRODUCT(E$4:I$4,E72:I72)/SUM(E72:I72)</f>
        <v>4.1498729889923798</v>
      </c>
      <c r="N72" s="107">
        <v>17</v>
      </c>
      <c r="O72" s="95">
        <v>135</v>
      </c>
      <c r="P72" s="95">
        <v>793</v>
      </c>
      <c r="Q72" s="95">
        <v>180</v>
      </c>
      <c r="R72" s="95">
        <v>37</v>
      </c>
      <c r="S72" s="96">
        <v>50</v>
      </c>
      <c r="T72" s="137"/>
      <c r="U72" s="382">
        <f>SUMPRODUCT(N$4:R$4,N72:R72)/SUM(N72:R72)</f>
        <v>2.9268502581755595</v>
      </c>
    </row>
    <row r="73" spans="1:21" ht="13.5" customHeight="1" x14ac:dyDescent="0.15">
      <c r="A73" s="367"/>
      <c r="B73" s="10" t="s">
        <v>512</v>
      </c>
      <c r="C73" s="24"/>
      <c r="D73" s="341"/>
      <c r="E73" s="67">
        <v>35.561056105610561</v>
      </c>
      <c r="F73" s="68">
        <v>44.38943894389439</v>
      </c>
      <c r="G73" s="68">
        <v>14.933993399339935</v>
      </c>
      <c r="H73" s="68">
        <v>1.6501650165016499</v>
      </c>
      <c r="I73" s="68">
        <v>0.90759075907590769</v>
      </c>
      <c r="J73" s="162">
        <v>2.557755775577558</v>
      </c>
      <c r="L73" s="381"/>
      <c r="N73" s="80">
        <v>1.4026402640264026</v>
      </c>
      <c r="O73" s="68">
        <v>11.138613861386139</v>
      </c>
      <c r="P73" s="68">
        <v>65.429042904290426</v>
      </c>
      <c r="Q73" s="68">
        <v>14.85148514851485</v>
      </c>
      <c r="R73" s="68">
        <v>3.052805280528053</v>
      </c>
      <c r="S73" s="162">
        <v>4.1254125412541249</v>
      </c>
      <c r="U73" s="381"/>
    </row>
    <row r="74" spans="1:21" s="110" customFormat="1" ht="13.5" customHeight="1" x14ac:dyDescent="0.15">
      <c r="A74" s="367"/>
      <c r="B74" s="108" t="s">
        <v>513</v>
      </c>
      <c r="C74" s="120"/>
      <c r="D74" s="342">
        <v>422</v>
      </c>
      <c r="E74" s="94">
        <v>138</v>
      </c>
      <c r="F74" s="95">
        <v>199</v>
      </c>
      <c r="G74" s="95">
        <v>67</v>
      </c>
      <c r="H74" s="95">
        <v>7</v>
      </c>
      <c r="I74" s="95">
        <v>2</v>
      </c>
      <c r="J74" s="96">
        <v>9</v>
      </c>
      <c r="L74" s="380">
        <f>SUMPRODUCT(E$4:I$4,E74:I74)/SUM(E74:I74)</f>
        <v>4.1234866828087169</v>
      </c>
      <c r="N74" s="107">
        <v>4</v>
      </c>
      <c r="O74" s="95">
        <v>52</v>
      </c>
      <c r="P74" s="95">
        <v>297</v>
      </c>
      <c r="Q74" s="95">
        <v>40</v>
      </c>
      <c r="R74" s="95">
        <v>16</v>
      </c>
      <c r="S74" s="96">
        <v>13</v>
      </c>
      <c r="T74" s="137"/>
      <c r="U74" s="380">
        <f>SUMPRODUCT(N$4:R$4,N74:R74)/SUM(N74:R74)</f>
        <v>2.9706601466992666</v>
      </c>
    </row>
    <row r="75" spans="1:21" ht="13.5" customHeight="1" x14ac:dyDescent="0.15">
      <c r="A75" s="367"/>
      <c r="B75" s="10" t="s">
        <v>512</v>
      </c>
      <c r="C75" s="24"/>
      <c r="D75" s="341"/>
      <c r="E75" s="67">
        <v>32.70142180094787</v>
      </c>
      <c r="F75" s="68">
        <v>47.156398104265399</v>
      </c>
      <c r="G75" s="68">
        <v>15.876777251184834</v>
      </c>
      <c r="H75" s="68">
        <v>1.6587677725118484</v>
      </c>
      <c r="I75" s="68">
        <v>0.47393364928909953</v>
      </c>
      <c r="J75" s="162">
        <v>2.1327014218009479</v>
      </c>
      <c r="L75" s="381"/>
      <c r="N75" s="80">
        <v>0.94786729857819907</v>
      </c>
      <c r="O75" s="68">
        <v>12.322274881516588</v>
      </c>
      <c r="P75" s="68">
        <v>70.379146919431278</v>
      </c>
      <c r="Q75" s="68">
        <v>9.4786729857819907</v>
      </c>
      <c r="R75" s="68">
        <v>3.7914691943127963</v>
      </c>
      <c r="S75" s="162">
        <v>3.080568720379147</v>
      </c>
      <c r="U75" s="381"/>
    </row>
    <row r="76" spans="1:21" s="110" customFormat="1" ht="13.5" customHeight="1" x14ac:dyDescent="0.15">
      <c r="A76" s="367"/>
      <c r="B76" s="108" t="s">
        <v>514</v>
      </c>
      <c r="C76" s="120"/>
      <c r="D76" s="342">
        <v>1078</v>
      </c>
      <c r="E76" s="94">
        <v>406</v>
      </c>
      <c r="F76" s="95">
        <v>433</v>
      </c>
      <c r="G76" s="95">
        <v>141</v>
      </c>
      <c r="H76" s="95">
        <v>10</v>
      </c>
      <c r="I76" s="95">
        <v>4</v>
      </c>
      <c r="J76" s="96">
        <v>84</v>
      </c>
      <c r="L76" s="380">
        <f>SUMPRODUCT(E$4:I$4,E76:I76)/SUM(E76:I76)</f>
        <v>4.2344064386317903</v>
      </c>
      <c r="N76" s="107">
        <v>24</v>
      </c>
      <c r="O76" s="95">
        <v>157</v>
      </c>
      <c r="P76" s="95">
        <v>604</v>
      </c>
      <c r="Q76" s="95">
        <v>129</v>
      </c>
      <c r="R76" s="95">
        <v>36</v>
      </c>
      <c r="S76" s="96">
        <v>128</v>
      </c>
      <c r="T76" s="137"/>
      <c r="U76" s="380">
        <f>SUMPRODUCT(N$4:R$4,N76:R76)/SUM(N76:R76)</f>
        <v>3.0042105263157897</v>
      </c>
    </row>
    <row r="77" spans="1:21" ht="13.5" customHeight="1" thickBot="1" x14ac:dyDescent="0.2">
      <c r="A77" s="368"/>
      <c r="B77" s="21"/>
      <c r="C77" s="26"/>
      <c r="D77" s="343"/>
      <c r="E77" s="70">
        <v>37.662337662337663</v>
      </c>
      <c r="F77" s="71">
        <v>40.1669758812616</v>
      </c>
      <c r="G77" s="71">
        <v>13.079777365491651</v>
      </c>
      <c r="H77" s="71">
        <v>0.927643784786642</v>
      </c>
      <c r="I77" s="71">
        <v>0.3710575139146568</v>
      </c>
      <c r="J77" s="164">
        <v>7.7922077922077921</v>
      </c>
      <c r="L77" s="383"/>
      <c r="N77" s="81">
        <v>2.2263450834879404</v>
      </c>
      <c r="O77" s="71">
        <v>14.564007421150279</v>
      </c>
      <c r="P77" s="71">
        <v>56.029684601113175</v>
      </c>
      <c r="Q77" s="71">
        <v>11.966604823747682</v>
      </c>
      <c r="R77" s="71">
        <v>3.339517625231911</v>
      </c>
      <c r="S77" s="164">
        <v>11.873840445269018</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3">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327</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1298</v>
      </c>
      <c r="F6" s="92">
        <v>1097</v>
      </c>
      <c r="G6" s="92">
        <v>189</v>
      </c>
      <c r="H6" s="92">
        <v>17</v>
      </c>
      <c r="I6" s="92">
        <v>7</v>
      </c>
      <c r="J6" s="93">
        <v>104</v>
      </c>
      <c r="K6" s="133"/>
      <c r="L6" s="382">
        <f>SUMPRODUCT(E$4:I$4,E6:I6)/SUM(E6:I6)</f>
        <v>4.4041411042944789</v>
      </c>
      <c r="N6" s="100">
        <v>65</v>
      </c>
      <c r="O6" s="92">
        <v>579</v>
      </c>
      <c r="P6" s="92">
        <v>1439</v>
      </c>
      <c r="Q6" s="92">
        <v>353</v>
      </c>
      <c r="R6" s="92">
        <v>100</v>
      </c>
      <c r="S6" s="93">
        <v>176</v>
      </c>
      <c r="T6" s="137"/>
      <c r="U6" s="382">
        <f>SUMPRODUCT(N$4:R$4,N6:R6)/SUM(N6:R6)</f>
        <v>3.0615141955835963</v>
      </c>
    </row>
    <row r="7" spans="1:22" ht="13.5" customHeight="1" thickBot="1" x14ac:dyDescent="0.2">
      <c r="A7" s="8"/>
      <c r="B7" s="9"/>
      <c r="C7" s="9"/>
      <c r="D7" s="339"/>
      <c r="E7" s="64">
        <v>47.861356932153392</v>
      </c>
      <c r="F7" s="65">
        <v>40.449852507374636</v>
      </c>
      <c r="G7" s="65">
        <v>6.9690265486725664</v>
      </c>
      <c r="H7" s="65">
        <v>0.62684365781710916</v>
      </c>
      <c r="I7" s="65">
        <v>0.25811209439528021</v>
      </c>
      <c r="J7" s="163">
        <v>3.8348082595870205</v>
      </c>
      <c r="K7" s="134"/>
      <c r="L7" s="383"/>
      <c r="N7" s="79">
        <v>2.3967551622418881</v>
      </c>
      <c r="O7" s="65">
        <v>21.349557522123895</v>
      </c>
      <c r="P7" s="65">
        <v>53.060471976401182</v>
      </c>
      <c r="Q7" s="65">
        <v>13.016224188790559</v>
      </c>
      <c r="R7" s="65">
        <v>3.6873156342182889</v>
      </c>
      <c r="S7" s="163">
        <v>6.4896755162241888</v>
      </c>
      <c r="U7" s="383"/>
    </row>
    <row r="8" spans="1:22" s="110" customFormat="1" ht="13.5" customHeight="1" x14ac:dyDescent="0.15">
      <c r="A8" s="371" t="s">
        <v>30</v>
      </c>
      <c r="B8" s="118" t="s">
        <v>32</v>
      </c>
      <c r="C8" s="119"/>
      <c r="D8" s="340">
        <v>1272</v>
      </c>
      <c r="E8" s="101">
        <v>594</v>
      </c>
      <c r="F8" s="102">
        <v>525</v>
      </c>
      <c r="G8" s="102">
        <v>91</v>
      </c>
      <c r="H8" s="102">
        <v>8</v>
      </c>
      <c r="I8" s="102">
        <v>2</v>
      </c>
      <c r="J8" s="105">
        <v>52</v>
      </c>
      <c r="K8" s="133"/>
      <c r="L8" s="382">
        <f>SUMPRODUCT(E$4:I$4,E8:I8)/SUM(E8:I8)</f>
        <v>4.3942622950819672</v>
      </c>
      <c r="N8" s="104">
        <v>24</v>
      </c>
      <c r="O8" s="102">
        <v>258</v>
      </c>
      <c r="P8" s="102">
        <v>690</v>
      </c>
      <c r="Q8" s="102">
        <v>164</v>
      </c>
      <c r="R8" s="102">
        <v>49</v>
      </c>
      <c r="S8" s="105">
        <v>87</v>
      </c>
      <c r="T8" s="137"/>
      <c r="U8" s="382">
        <f>SUMPRODUCT(N$4:R$4,N8:R8)/SUM(N8:R8)</f>
        <v>3.0371308016877636</v>
      </c>
    </row>
    <row r="9" spans="1:22" ht="13.5" customHeight="1" x14ac:dyDescent="0.15">
      <c r="A9" s="369"/>
      <c r="B9" s="10"/>
      <c r="C9" s="24"/>
      <c r="D9" s="341"/>
      <c r="E9" s="67">
        <v>46.698113207547173</v>
      </c>
      <c r="F9" s="68">
        <v>41.273584905660378</v>
      </c>
      <c r="G9" s="68">
        <v>7.1540880503144653</v>
      </c>
      <c r="H9" s="68">
        <v>0.62893081761006298</v>
      </c>
      <c r="I9" s="68">
        <v>0.15723270440251574</v>
      </c>
      <c r="J9" s="162">
        <v>4.0880503144654083</v>
      </c>
      <c r="K9" s="134"/>
      <c r="L9" s="381"/>
      <c r="N9" s="80">
        <v>1.8867924528301887</v>
      </c>
      <c r="O9" s="68">
        <v>20.283018867924529</v>
      </c>
      <c r="P9" s="68">
        <v>54.24528301886793</v>
      </c>
      <c r="Q9" s="68">
        <v>12.89308176100629</v>
      </c>
      <c r="R9" s="68">
        <v>3.8522012578616351</v>
      </c>
      <c r="S9" s="162">
        <v>6.8396226415094334</v>
      </c>
      <c r="U9" s="381"/>
    </row>
    <row r="10" spans="1:22" s="110" customFormat="1" ht="13.5" customHeight="1" x14ac:dyDescent="0.15">
      <c r="A10" s="369"/>
      <c r="B10" s="108" t="s">
        <v>34</v>
      </c>
      <c r="C10" s="120"/>
      <c r="D10" s="342">
        <v>279</v>
      </c>
      <c r="E10" s="94">
        <v>141</v>
      </c>
      <c r="F10" s="95">
        <v>118</v>
      </c>
      <c r="G10" s="95">
        <v>15</v>
      </c>
      <c r="H10" s="95">
        <v>0</v>
      </c>
      <c r="I10" s="95">
        <v>1</v>
      </c>
      <c r="J10" s="96">
        <v>4</v>
      </c>
      <c r="K10" s="127"/>
      <c r="L10" s="380">
        <f>SUMPRODUCT(E$4:I$4,E10:I10)/SUM(E10:I10)</f>
        <v>4.4472727272727273</v>
      </c>
      <c r="N10" s="107">
        <v>6</v>
      </c>
      <c r="O10" s="95">
        <v>62</v>
      </c>
      <c r="P10" s="95">
        <v>155</v>
      </c>
      <c r="Q10" s="95">
        <v>34</v>
      </c>
      <c r="R10" s="95">
        <v>8</v>
      </c>
      <c r="S10" s="96">
        <v>14</v>
      </c>
      <c r="T10" s="137"/>
      <c r="U10" s="380">
        <f>SUMPRODUCT(N$4:R$4,N10:R10)/SUM(N10:R10)</f>
        <v>3.090566037735849</v>
      </c>
    </row>
    <row r="11" spans="1:22" ht="13.5" customHeight="1" x14ac:dyDescent="0.15">
      <c r="A11" s="369"/>
      <c r="B11" s="10"/>
      <c r="C11" s="24"/>
      <c r="D11" s="341"/>
      <c r="E11" s="67">
        <v>50.537634408602152</v>
      </c>
      <c r="F11" s="68">
        <v>42.293906810035843</v>
      </c>
      <c r="G11" s="68">
        <v>5.376344086021505</v>
      </c>
      <c r="H11" s="68">
        <v>0</v>
      </c>
      <c r="I11" s="68">
        <v>0.35842293906810035</v>
      </c>
      <c r="J11" s="162">
        <v>1.4336917562724014</v>
      </c>
      <c r="K11" s="128"/>
      <c r="L11" s="381"/>
      <c r="N11" s="80">
        <v>2.1505376344086025</v>
      </c>
      <c r="O11" s="68">
        <v>22.222222222222221</v>
      </c>
      <c r="P11" s="68">
        <v>55.555555555555557</v>
      </c>
      <c r="Q11" s="68">
        <v>12.186379928315413</v>
      </c>
      <c r="R11" s="68">
        <v>2.8673835125448028</v>
      </c>
      <c r="S11" s="162">
        <v>5.0179211469534053</v>
      </c>
      <c r="U11" s="381"/>
    </row>
    <row r="12" spans="1:22" s="110" customFormat="1" ht="13.5" customHeight="1" x14ac:dyDescent="0.15">
      <c r="A12" s="369"/>
      <c r="B12" s="108" t="s">
        <v>36</v>
      </c>
      <c r="C12" s="120"/>
      <c r="D12" s="342">
        <v>680</v>
      </c>
      <c r="E12" s="94">
        <v>313</v>
      </c>
      <c r="F12" s="95">
        <v>281</v>
      </c>
      <c r="G12" s="95">
        <v>50</v>
      </c>
      <c r="H12" s="95">
        <v>7</v>
      </c>
      <c r="I12" s="95">
        <v>2</v>
      </c>
      <c r="J12" s="96">
        <v>27</v>
      </c>
      <c r="K12" s="127"/>
      <c r="L12" s="380">
        <f>SUMPRODUCT(E$4:I$4,E12:I12)/SUM(E12:I12)</f>
        <v>4.3721286370597241</v>
      </c>
      <c r="N12" s="107">
        <v>23</v>
      </c>
      <c r="O12" s="95">
        <v>145</v>
      </c>
      <c r="P12" s="95">
        <v>367</v>
      </c>
      <c r="Q12" s="95">
        <v>90</v>
      </c>
      <c r="R12" s="95">
        <v>17</v>
      </c>
      <c r="S12" s="96">
        <v>38</v>
      </c>
      <c r="T12" s="137"/>
      <c r="U12" s="380">
        <f>SUMPRODUCT(N$4:R$4,N12:R12)/SUM(N12:R12)</f>
        <v>3.1043613707165107</v>
      </c>
    </row>
    <row r="13" spans="1:22" ht="13.5" customHeight="1" x14ac:dyDescent="0.15">
      <c r="A13" s="369"/>
      <c r="B13" s="10"/>
      <c r="C13" s="24"/>
      <c r="D13" s="341"/>
      <c r="E13" s="67">
        <v>46.029411764705877</v>
      </c>
      <c r="F13" s="68">
        <v>41.323529411764703</v>
      </c>
      <c r="G13" s="68">
        <v>7.3529411764705888</v>
      </c>
      <c r="H13" s="68">
        <v>1.0294117647058822</v>
      </c>
      <c r="I13" s="68">
        <v>0.29411764705882354</v>
      </c>
      <c r="J13" s="162">
        <v>3.9705882352941173</v>
      </c>
      <c r="K13" s="128"/>
      <c r="L13" s="381"/>
      <c r="N13" s="80">
        <v>3.3823529411764706</v>
      </c>
      <c r="O13" s="68">
        <v>21.323529411764707</v>
      </c>
      <c r="P13" s="68">
        <v>53.970588235294116</v>
      </c>
      <c r="Q13" s="68">
        <v>13.23529411764706</v>
      </c>
      <c r="R13" s="68">
        <v>2.5</v>
      </c>
      <c r="S13" s="162">
        <v>5.5882352941176476</v>
      </c>
      <c r="U13" s="381"/>
    </row>
    <row r="14" spans="1:22" s="110" customFormat="1" ht="13.5" customHeight="1" x14ac:dyDescent="0.15">
      <c r="A14" s="369"/>
      <c r="B14" s="108" t="s">
        <v>38</v>
      </c>
      <c r="C14" s="120"/>
      <c r="D14" s="342">
        <v>196</v>
      </c>
      <c r="E14" s="94">
        <v>111</v>
      </c>
      <c r="F14" s="95">
        <v>65</v>
      </c>
      <c r="G14" s="95">
        <v>13</v>
      </c>
      <c r="H14" s="95">
        <v>1</v>
      </c>
      <c r="I14" s="95">
        <v>0</v>
      </c>
      <c r="J14" s="96">
        <v>6</v>
      </c>
      <c r="K14" s="127"/>
      <c r="L14" s="380">
        <f>SUMPRODUCT(E$4:I$4,E14:I14)/SUM(E14:I14)</f>
        <v>4.5052631578947366</v>
      </c>
      <c r="N14" s="107">
        <v>4</v>
      </c>
      <c r="O14" s="95">
        <v>46</v>
      </c>
      <c r="P14" s="95">
        <v>98</v>
      </c>
      <c r="Q14" s="95">
        <v>26</v>
      </c>
      <c r="R14" s="95">
        <v>11</v>
      </c>
      <c r="S14" s="96">
        <v>11</v>
      </c>
      <c r="T14" s="137"/>
      <c r="U14" s="380">
        <f>SUMPRODUCT(N$4:R$4,N14:R14)/SUM(N14:R14)</f>
        <v>3.0324324324324325</v>
      </c>
    </row>
    <row r="15" spans="1:22" ht="13.5" customHeight="1" x14ac:dyDescent="0.15">
      <c r="A15" s="369"/>
      <c r="B15" s="10"/>
      <c r="C15" s="24"/>
      <c r="D15" s="341"/>
      <c r="E15" s="67">
        <v>56.632653061224488</v>
      </c>
      <c r="F15" s="68">
        <v>33.163265306122447</v>
      </c>
      <c r="G15" s="68">
        <v>6.6326530612244898</v>
      </c>
      <c r="H15" s="68">
        <v>0.51020408163265307</v>
      </c>
      <c r="I15" s="68">
        <v>0</v>
      </c>
      <c r="J15" s="162">
        <v>3.0612244897959182</v>
      </c>
      <c r="K15" s="128"/>
      <c r="L15" s="381"/>
      <c r="N15" s="80">
        <v>2.0408163265306123</v>
      </c>
      <c r="O15" s="68">
        <v>23.469387755102041</v>
      </c>
      <c r="P15" s="68">
        <v>50</v>
      </c>
      <c r="Q15" s="68">
        <v>13.26530612244898</v>
      </c>
      <c r="R15" s="68">
        <v>5.6122448979591839</v>
      </c>
      <c r="S15" s="162">
        <v>5.6122448979591839</v>
      </c>
      <c r="U15" s="381"/>
    </row>
    <row r="16" spans="1:22" s="110" customFormat="1" ht="13.5" customHeight="1" x14ac:dyDescent="0.15">
      <c r="A16" s="369"/>
      <c r="B16" s="108" t="s">
        <v>40</v>
      </c>
      <c r="C16" s="120"/>
      <c r="D16" s="342">
        <v>191</v>
      </c>
      <c r="E16" s="94">
        <v>89</v>
      </c>
      <c r="F16" s="95">
        <v>72</v>
      </c>
      <c r="G16" s="95">
        <v>15</v>
      </c>
      <c r="H16" s="95">
        <v>0</v>
      </c>
      <c r="I16" s="95">
        <v>2</v>
      </c>
      <c r="J16" s="96">
        <v>13</v>
      </c>
      <c r="K16" s="127"/>
      <c r="L16" s="380">
        <f>SUMPRODUCT(E$4:I$4,E16:I16)/SUM(E16:I16)</f>
        <v>4.382022471910112</v>
      </c>
      <c r="N16" s="107">
        <v>7</v>
      </c>
      <c r="O16" s="95">
        <v>48</v>
      </c>
      <c r="P16" s="95">
        <v>83</v>
      </c>
      <c r="Q16" s="95">
        <v>26</v>
      </c>
      <c r="R16" s="95">
        <v>8</v>
      </c>
      <c r="S16" s="96">
        <v>19</v>
      </c>
      <c r="T16" s="137"/>
      <c r="U16" s="380">
        <f>SUMPRODUCT(N$4:R$4,N16:R16)/SUM(N16:R16)</f>
        <v>3.1162790697674421</v>
      </c>
    </row>
    <row r="17" spans="1:21" ht="13.5" customHeight="1" x14ac:dyDescent="0.15">
      <c r="A17" s="369"/>
      <c r="B17" s="10"/>
      <c r="C17" s="24"/>
      <c r="D17" s="341"/>
      <c r="E17" s="67">
        <v>46.596858638743456</v>
      </c>
      <c r="F17" s="68">
        <v>37.696335078534034</v>
      </c>
      <c r="G17" s="68">
        <v>7.8534031413612562</v>
      </c>
      <c r="H17" s="68">
        <v>0</v>
      </c>
      <c r="I17" s="68">
        <v>1.0471204188481675</v>
      </c>
      <c r="J17" s="162">
        <v>6.8062827225130889</v>
      </c>
      <c r="K17" s="128"/>
      <c r="L17" s="381"/>
      <c r="N17" s="80">
        <v>3.664921465968586</v>
      </c>
      <c r="O17" s="68">
        <v>25.130890052356019</v>
      </c>
      <c r="P17" s="68">
        <v>43.455497382198956</v>
      </c>
      <c r="Q17" s="68">
        <v>13.612565445026178</v>
      </c>
      <c r="R17" s="68">
        <v>4.1884816753926701</v>
      </c>
      <c r="S17" s="162">
        <v>9.9476439790575917</v>
      </c>
      <c r="U17" s="381"/>
    </row>
    <row r="18" spans="1:21" s="110" customFormat="1" ht="13.5" customHeight="1" x14ac:dyDescent="0.15">
      <c r="A18" s="369"/>
      <c r="B18" s="108" t="s">
        <v>42</v>
      </c>
      <c r="C18" s="120"/>
      <c r="D18" s="342">
        <v>94</v>
      </c>
      <c r="E18" s="94">
        <v>50</v>
      </c>
      <c r="F18" s="95">
        <v>36</v>
      </c>
      <c r="G18" s="95">
        <v>5</v>
      </c>
      <c r="H18" s="95">
        <v>1</v>
      </c>
      <c r="I18" s="95">
        <v>0</v>
      </c>
      <c r="J18" s="96">
        <v>2</v>
      </c>
      <c r="K18" s="127"/>
      <c r="L18" s="380">
        <f>SUMPRODUCT(E$4:I$4,E18:I18)/SUM(E18:I18)</f>
        <v>4.4673913043478262</v>
      </c>
      <c r="N18" s="107">
        <v>1</v>
      </c>
      <c r="O18" s="95">
        <v>20</v>
      </c>
      <c r="P18" s="95">
        <v>46</v>
      </c>
      <c r="Q18" s="95">
        <v>13</v>
      </c>
      <c r="R18" s="95">
        <v>7</v>
      </c>
      <c r="S18" s="96">
        <v>7</v>
      </c>
      <c r="T18" s="137"/>
      <c r="U18" s="380">
        <f>SUMPRODUCT(N$4:R$4,N18:R18)/SUM(N18:R18)</f>
        <v>2.9425287356321839</v>
      </c>
    </row>
    <row r="19" spans="1:21" ht="13.5" customHeight="1" thickBot="1" x14ac:dyDescent="0.2">
      <c r="A19" s="370"/>
      <c r="B19" s="21"/>
      <c r="C19" s="26"/>
      <c r="D19" s="343"/>
      <c r="E19" s="70">
        <v>53.191489361702125</v>
      </c>
      <c r="F19" s="71">
        <v>38.297872340425535</v>
      </c>
      <c r="G19" s="71">
        <v>5.3191489361702127</v>
      </c>
      <c r="H19" s="71">
        <v>1.0638297872340425</v>
      </c>
      <c r="I19" s="71">
        <v>0</v>
      </c>
      <c r="J19" s="164">
        <v>2.1276595744680851</v>
      </c>
      <c r="K19" s="128"/>
      <c r="L19" s="383"/>
      <c r="N19" s="81">
        <v>1.0638297872340425</v>
      </c>
      <c r="O19" s="71">
        <v>21.276595744680851</v>
      </c>
      <c r="P19" s="71">
        <v>48.936170212765958</v>
      </c>
      <c r="Q19" s="71">
        <v>13.829787234042554</v>
      </c>
      <c r="R19" s="71">
        <v>7.4468085106382977</v>
      </c>
      <c r="S19" s="164">
        <v>7.4468085106382977</v>
      </c>
      <c r="U19" s="383"/>
    </row>
    <row r="20" spans="1:21" s="111" customFormat="1" ht="13.5" customHeight="1" x14ac:dyDescent="0.15">
      <c r="A20" s="372" t="s">
        <v>0</v>
      </c>
      <c r="B20" s="103" t="s">
        <v>1</v>
      </c>
      <c r="C20" s="121"/>
      <c r="D20" s="340">
        <v>1088</v>
      </c>
      <c r="E20" s="101">
        <v>479</v>
      </c>
      <c r="F20" s="102">
        <v>456</v>
      </c>
      <c r="G20" s="102">
        <v>101</v>
      </c>
      <c r="H20" s="102">
        <v>9</v>
      </c>
      <c r="I20" s="102">
        <v>5</v>
      </c>
      <c r="J20" s="105">
        <v>38</v>
      </c>
      <c r="K20" s="129"/>
      <c r="L20" s="382">
        <f>SUMPRODUCT(E$4:I$4,E20:I20)/SUM(E20:I20)</f>
        <v>4.3285714285714283</v>
      </c>
      <c r="N20" s="104">
        <v>27</v>
      </c>
      <c r="O20" s="102">
        <v>236</v>
      </c>
      <c r="P20" s="102">
        <v>569</v>
      </c>
      <c r="Q20" s="102">
        <v>150</v>
      </c>
      <c r="R20" s="102">
        <v>43</v>
      </c>
      <c r="S20" s="105">
        <v>63</v>
      </c>
      <c r="T20" s="4"/>
      <c r="U20" s="382">
        <f>SUMPRODUCT(N$4:R$4,N20:R20)/SUM(N20:R20)</f>
        <v>3.0526829268292683</v>
      </c>
    </row>
    <row r="21" spans="1:21" s="22" customFormat="1" ht="13.5" customHeight="1" x14ac:dyDescent="0.15">
      <c r="A21" s="373"/>
      <c r="B21" s="23"/>
      <c r="C21" s="25"/>
      <c r="D21" s="341"/>
      <c r="E21" s="67">
        <v>44.025735294117645</v>
      </c>
      <c r="F21" s="68">
        <v>41.911764705882355</v>
      </c>
      <c r="G21" s="68">
        <v>9.2830882352941178</v>
      </c>
      <c r="H21" s="68">
        <v>0.82720588235294124</v>
      </c>
      <c r="I21" s="68">
        <v>0.4595588235294118</v>
      </c>
      <c r="J21" s="162">
        <v>3.4926470588235294</v>
      </c>
      <c r="L21" s="381"/>
      <c r="N21" s="80">
        <v>2.4816176470588234</v>
      </c>
      <c r="O21" s="68">
        <v>21.691176470588236</v>
      </c>
      <c r="P21" s="68">
        <v>52.297794117647058</v>
      </c>
      <c r="Q21" s="68">
        <v>13.786764705882353</v>
      </c>
      <c r="R21" s="68">
        <v>3.9522058823529411</v>
      </c>
      <c r="S21" s="162">
        <v>5.7904411764705888</v>
      </c>
      <c r="T21" s="4"/>
      <c r="U21" s="381"/>
    </row>
    <row r="22" spans="1:21" s="111" customFormat="1" ht="13.5" customHeight="1" x14ac:dyDescent="0.15">
      <c r="A22" s="373"/>
      <c r="B22" s="106" t="s">
        <v>2</v>
      </c>
      <c r="C22" s="122"/>
      <c r="D22" s="342">
        <v>1538</v>
      </c>
      <c r="E22" s="94">
        <v>782</v>
      </c>
      <c r="F22" s="95">
        <v>610</v>
      </c>
      <c r="G22" s="95">
        <v>80</v>
      </c>
      <c r="H22" s="95">
        <v>8</v>
      </c>
      <c r="I22" s="95">
        <v>2</v>
      </c>
      <c r="J22" s="96">
        <v>56</v>
      </c>
      <c r="L22" s="380">
        <f>SUMPRODUCT(E$4:I$4,E22:I22)/SUM(E22:I22)</f>
        <v>4.4588394062078276</v>
      </c>
      <c r="N22" s="107">
        <v>35</v>
      </c>
      <c r="O22" s="95">
        <v>325</v>
      </c>
      <c r="P22" s="95">
        <v>830</v>
      </c>
      <c r="Q22" s="95">
        <v>194</v>
      </c>
      <c r="R22" s="95">
        <v>57</v>
      </c>
      <c r="S22" s="96">
        <v>97</v>
      </c>
      <c r="T22" s="4"/>
      <c r="U22" s="380">
        <f>SUMPRODUCT(N$4:R$4,N22:R22)/SUM(N22:R22)</f>
        <v>3.0603747397640526</v>
      </c>
    </row>
    <row r="23" spans="1:21" s="22" customFormat="1" ht="13.5" customHeight="1" x14ac:dyDescent="0.15">
      <c r="A23" s="373"/>
      <c r="B23" s="23"/>
      <c r="C23" s="25"/>
      <c r="D23" s="341"/>
      <c r="E23" s="67">
        <v>50.845253576072821</v>
      </c>
      <c r="F23" s="68">
        <v>39.661898569570866</v>
      </c>
      <c r="G23" s="68">
        <v>5.2015604681404417</v>
      </c>
      <c r="H23" s="68">
        <v>0.52015604681404426</v>
      </c>
      <c r="I23" s="68">
        <v>0.13003901170351106</v>
      </c>
      <c r="J23" s="162">
        <v>3.6410923276983094</v>
      </c>
      <c r="L23" s="381"/>
      <c r="N23" s="80">
        <v>2.2756827048114432</v>
      </c>
      <c r="O23" s="68">
        <v>21.131339401820544</v>
      </c>
      <c r="P23" s="68">
        <v>53.966189856957094</v>
      </c>
      <c r="Q23" s="68">
        <v>12.613784135240572</v>
      </c>
      <c r="R23" s="68">
        <v>3.7061118335500653</v>
      </c>
      <c r="S23" s="162">
        <v>6.3068920676202858</v>
      </c>
      <c r="T23" s="4"/>
      <c r="U23" s="381"/>
    </row>
    <row r="24" spans="1:21" s="111" customFormat="1" ht="13.5" customHeight="1" x14ac:dyDescent="0.15">
      <c r="A24" s="373"/>
      <c r="B24" s="106" t="s">
        <v>45</v>
      </c>
      <c r="C24" s="122"/>
      <c r="D24" s="342">
        <v>86</v>
      </c>
      <c r="E24" s="94">
        <v>37</v>
      </c>
      <c r="F24" s="95">
        <v>31</v>
      </c>
      <c r="G24" s="95">
        <v>8</v>
      </c>
      <c r="H24" s="95">
        <v>0</v>
      </c>
      <c r="I24" s="95">
        <v>0</v>
      </c>
      <c r="J24" s="96">
        <v>10</v>
      </c>
      <c r="L24" s="380">
        <f>SUMPRODUCT(E$4:I$4,E24:I24)/SUM(E24:I24)</f>
        <v>4.3815789473684212</v>
      </c>
      <c r="N24" s="107">
        <v>3</v>
      </c>
      <c r="O24" s="95">
        <v>18</v>
      </c>
      <c r="P24" s="95">
        <v>40</v>
      </c>
      <c r="Q24" s="95">
        <v>9</v>
      </c>
      <c r="R24" s="95">
        <v>0</v>
      </c>
      <c r="S24" s="96">
        <v>16</v>
      </c>
      <c r="T24" s="4"/>
      <c r="U24" s="380">
        <f>SUMPRODUCT(N$4:R$4,N24:R24)/SUM(N24:R24)</f>
        <v>3.2142857142857144</v>
      </c>
    </row>
    <row r="25" spans="1:21" s="22" customFormat="1" ht="13.5" customHeight="1" thickBot="1" x14ac:dyDescent="0.2">
      <c r="A25" s="374"/>
      <c r="B25" s="61"/>
      <c r="C25" s="62"/>
      <c r="D25" s="343"/>
      <c r="E25" s="70">
        <v>43.02325581395349</v>
      </c>
      <c r="F25" s="71">
        <v>36.046511627906973</v>
      </c>
      <c r="G25" s="71">
        <v>9.3023255813953494</v>
      </c>
      <c r="H25" s="71">
        <v>0</v>
      </c>
      <c r="I25" s="71">
        <v>0</v>
      </c>
      <c r="J25" s="164">
        <v>11.627906976744185</v>
      </c>
      <c r="L25" s="383"/>
      <c r="N25" s="81">
        <v>3.4883720930232558</v>
      </c>
      <c r="O25" s="71">
        <v>20.930232558139537</v>
      </c>
      <c r="P25" s="71">
        <v>46.511627906976742</v>
      </c>
      <c r="Q25" s="71">
        <v>10.465116279069768</v>
      </c>
      <c r="R25" s="71">
        <v>0</v>
      </c>
      <c r="S25" s="164">
        <v>18.604651162790699</v>
      </c>
      <c r="T25" s="4"/>
      <c r="U25" s="383"/>
    </row>
    <row r="26" spans="1:21" s="110" customFormat="1" ht="13.5" customHeight="1" x14ac:dyDescent="0.15">
      <c r="A26" s="371" t="s">
        <v>43</v>
      </c>
      <c r="B26" s="118" t="s">
        <v>3</v>
      </c>
      <c r="C26" s="119"/>
      <c r="D26" s="344">
        <v>170</v>
      </c>
      <c r="E26" s="112">
        <v>75</v>
      </c>
      <c r="F26" s="113">
        <v>68</v>
      </c>
      <c r="G26" s="113">
        <v>20</v>
      </c>
      <c r="H26" s="113">
        <v>2</v>
      </c>
      <c r="I26" s="113">
        <v>1</v>
      </c>
      <c r="J26" s="114">
        <v>4</v>
      </c>
      <c r="L26" s="382">
        <f>SUMPRODUCT(E$4:I$4,E26:I26)/SUM(E26:I26)</f>
        <v>4.2891566265060241</v>
      </c>
      <c r="N26" s="115">
        <v>9</v>
      </c>
      <c r="O26" s="113">
        <v>42</v>
      </c>
      <c r="P26" s="113">
        <v>93</v>
      </c>
      <c r="Q26" s="113">
        <v>13</v>
      </c>
      <c r="R26" s="113">
        <v>7</v>
      </c>
      <c r="S26" s="114">
        <v>6</v>
      </c>
      <c r="T26" s="137"/>
      <c r="U26" s="382">
        <f>SUMPRODUCT(N$4:R$4,N26:R26)/SUM(N26:R26)</f>
        <v>3.2012195121951219</v>
      </c>
    </row>
    <row r="27" spans="1:21" ht="13.5" customHeight="1" x14ac:dyDescent="0.15">
      <c r="A27" s="369"/>
      <c r="B27" s="10"/>
      <c r="C27" s="24"/>
      <c r="D27" s="345"/>
      <c r="E27" s="73">
        <v>44.117647058823529</v>
      </c>
      <c r="F27" s="74">
        <v>40</v>
      </c>
      <c r="G27" s="74">
        <v>11.76470588235294</v>
      </c>
      <c r="H27" s="74">
        <v>1.1764705882352942</v>
      </c>
      <c r="I27" s="74">
        <v>0.58823529411764708</v>
      </c>
      <c r="J27" s="165">
        <v>2.3529411764705883</v>
      </c>
      <c r="L27" s="381"/>
      <c r="N27" s="82">
        <v>5.2941176470588234</v>
      </c>
      <c r="O27" s="74">
        <v>24.705882352941178</v>
      </c>
      <c r="P27" s="74">
        <v>54.705882352941181</v>
      </c>
      <c r="Q27" s="74">
        <v>7.6470588235294121</v>
      </c>
      <c r="R27" s="74">
        <v>4.117647058823529</v>
      </c>
      <c r="S27" s="165">
        <v>3.5294117647058822</v>
      </c>
      <c r="U27" s="381"/>
    </row>
    <row r="28" spans="1:21" s="110" customFormat="1" ht="13.5" customHeight="1" x14ac:dyDescent="0.15">
      <c r="A28" s="369"/>
      <c r="B28" s="108" t="s">
        <v>4</v>
      </c>
      <c r="C28" s="120"/>
      <c r="D28" s="338">
        <v>260</v>
      </c>
      <c r="E28" s="97">
        <v>130</v>
      </c>
      <c r="F28" s="98">
        <v>101</v>
      </c>
      <c r="G28" s="98">
        <v>21</v>
      </c>
      <c r="H28" s="98">
        <v>4</v>
      </c>
      <c r="I28" s="98">
        <v>2</v>
      </c>
      <c r="J28" s="99">
        <v>2</v>
      </c>
      <c r="L28" s="380">
        <f>SUMPRODUCT(E$4:I$4,E28:I28)/SUM(E28:I28)</f>
        <v>4.3682170542635657</v>
      </c>
      <c r="N28" s="109">
        <v>6</v>
      </c>
      <c r="O28" s="98">
        <v>41</v>
      </c>
      <c r="P28" s="98">
        <v>166</v>
      </c>
      <c r="Q28" s="98">
        <v>30</v>
      </c>
      <c r="R28" s="98">
        <v>15</v>
      </c>
      <c r="S28" s="99">
        <v>2</v>
      </c>
      <c r="T28" s="137"/>
      <c r="U28" s="380">
        <f>SUMPRODUCT(N$4:R$4,N28:R28)/SUM(N28:R28)</f>
        <v>2.9728682170542635</v>
      </c>
    </row>
    <row r="29" spans="1:21" ht="13.5" customHeight="1" x14ac:dyDescent="0.15">
      <c r="A29" s="369"/>
      <c r="B29" s="10"/>
      <c r="C29" s="24"/>
      <c r="D29" s="345"/>
      <c r="E29" s="73">
        <v>50</v>
      </c>
      <c r="F29" s="74">
        <v>38.846153846153847</v>
      </c>
      <c r="G29" s="74">
        <v>8.0769230769230766</v>
      </c>
      <c r="H29" s="74">
        <v>1.5384615384615385</v>
      </c>
      <c r="I29" s="74">
        <v>0.76923076923076927</v>
      </c>
      <c r="J29" s="165">
        <v>0.76923076923076927</v>
      </c>
      <c r="L29" s="381"/>
      <c r="N29" s="82">
        <v>2.3076923076923079</v>
      </c>
      <c r="O29" s="74">
        <v>15.769230769230768</v>
      </c>
      <c r="P29" s="74">
        <v>63.84615384615384</v>
      </c>
      <c r="Q29" s="74">
        <v>11.538461538461538</v>
      </c>
      <c r="R29" s="74">
        <v>5.7692307692307692</v>
      </c>
      <c r="S29" s="165">
        <v>0.76923076923076927</v>
      </c>
      <c r="U29" s="381"/>
    </row>
    <row r="30" spans="1:21" s="110" customFormat="1" ht="13.5" customHeight="1" x14ac:dyDescent="0.15">
      <c r="A30" s="369"/>
      <c r="B30" s="108" t="s">
        <v>5</v>
      </c>
      <c r="C30" s="120"/>
      <c r="D30" s="338">
        <v>434</v>
      </c>
      <c r="E30" s="97">
        <v>196</v>
      </c>
      <c r="F30" s="98">
        <v>189</v>
      </c>
      <c r="G30" s="98">
        <v>40</v>
      </c>
      <c r="H30" s="98">
        <v>3</v>
      </c>
      <c r="I30" s="98">
        <v>2</v>
      </c>
      <c r="J30" s="99">
        <v>4</v>
      </c>
      <c r="L30" s="380">
        <f>SUMPRODUCT(E$4:I$4,E30:I30)/SUM(E30:I30)</f>
        <v>4.3348837209302324</v>
      </c>
      <c r="N30" s="109">
        <v>8</v>
      </c>
      <c r="O30" s="98">
        <v>70</v>
      </c>
      <c r="P30" s="98">
        <v>294</v>
      </c>
      <c r="Q30" s="98">
        <v>48</v>
      </c>
      <c r="R30" s="98">
        <v>8</v>
      </c>
      <c r="S30" s="99">
        <v>6</v>
      </c>
      <c r="T30" s="137"/>
      <c r="U30" s="380">
        <f>SUMPRODUCT(N$4:R$4,N30:R30)/SUM(N30:R30)</f>
        <v>3.0514018691588785</v>
      </c>
    </row>
    <row r="31" spans="1:21" ht="13.5" customHeight="1" x14ac:dyDescent="0.15">
      <c r="A31" s="369"/>
      <c r="B31" s="10"/>
      <c r="C31" s="24"/>
      <c r="D31" s="345"/>
      <c r="E31" s="73">
        <v>45.161290322580641</v>
      </c>
      <c r="F31" s="74">
        <v>43.548387096774192</v>
      </c>
      <c r="G31" s="74">
        <v>9.216589861751153</v>
      </c>
      <c r="H31" s="74">
        <v>0.69124423963133641</v>
      </c>
      <c r="I31" s="74">
        <v>0.46082949308755761</v>
      </c>
      <c r="J31" s="165">
        <v>0.92165898617511521</v>
      </c>
      <c r="L31" s="381"/>
      <c r="N31" s="82">
        <v>1.8433179723502304</v>
      </c>
      <c r="O31" s="74">
        <v>16.129032258064516</v>
      </c>
      <c r="P31" s="74">
        <v>67.741935483870961</v>
      </c>
      <c r="Q31" s="74">
        <v>11.059907834101383</v>
      </c>
      <c r="R31" s="74">
        <v>1.8433179723502304</v>
      </c>
      <c r="S31" s="165">
        <v>1.3824884792626728</v>
      </c>
      <c r="U31" s="381"/>
    </row>
    <row r="32" spans="1:21" s="110" customFormat="1" ht="13.5" customHeight="1" x14ac:dyDescent="0.15">
      <c r="A32" s="369"/>
      <c r="B32" s="108" t="s">
        <v>6</v>
      </c>
      <c r="C32" s="120"/>
      <c r="D32" s="338">
        <v>480</v>
      </c>
      <c r="E32" s="97">
        <v>230</v>
      </c>
      <c r="F32" s="98">
        <v>212</v>
      </c>
      <c r="G32" s="98">
        <v>26</v>
      </c>
      <c r="H32" s="98">
        <v>4</v>
      </c>
      <c r="I32" s="98">
        <v>0</v>
      </c>
      <c r="J32" s="99">
        <v>8</v>
      </c>
      <c r="L32" s="380">
        <f>SUMPRODUCT(E$4:I$4,E32:I32)/SUM(E32:I32)</f>
        <v>4.4152542372881358</v>
      </c>
      <c r="N32" s="109">
        <v>9</v>
      </c>
      <c r="O32" s="98">
        <v>86</v>
      </c>
      <c r="P32" s="98">
        <v>262</v>
      </c>
      <c r="Q32" s="98">
        <v>85</v>
      </c>
      <c r="R32" s="98">
        <v>22</v>
      </c>
      <c r="S32" s="99">
        <v>16</v>
      </c>
      <c r="T32" s="137"/>
      <c r="U32" s="380">
        <f>SUMPRODUCT(N$4:R$4,N32:R32)/SUM(N32:R32)</f>
        <v>2.9461206896551726</v>
      </c>
    </row>
    <row r="33" spans="1:21" ht="13.5" customHeight="1" x14ac:dyDescent="0.15">
      <c r="A33" s="369"/>
      <c r="B33" s="10"/>
      <c r="C33" s="24"/>
      <c r="D33" s="345"/>
      <c r="E33" s="73">
        <v>47.916666666666671</v>
      </c>
      <c r="F33" s="74">
        <v>44.166666666666664</v>
      </c>
      <c r="G33" s="74">
        <v>5.416666666666667</v>
      </c>
      <c r="H33" s="74">
        <v>0.83333333333333337</v>
      </c>
      <c r="I33" s="74">
        <v>0</v>
      </c>
      <c r="J33" s="165">
        <v>1.6666666666666667</v>
      </c>
      <c r="L33" s="381"/>
      <c r="N33" s="82">
        <v>1.875</v>
      </c>
      <c r="O33" s="74">
        <v>17.916666666666668</v>
      </c>
      <c r="P33" s="74">
        <v>54.583333333333329</v>
      </c>
      <c r="Q33" s="74">
        <v>17.708333333333336</v>
      </c>
      <c r="R33" s="74">
        <v>4.583333333333333</v>
      </c>
      <c r="S33" s="165">
        <v>3.3333333333333335</v>
      </c>
      <c r="U33" s="381"/>
    </row>
    <row r="34" spans="1:21" s="110" customFormat="1" ht="13.5" customHeight="1" x14ac:dyDescent="0.15">
      <c r="A34" s="369"/>
      <c r="B34" s="108" t="s">
        <v>7</v>
      </c>
      <c r="C34" s="120"/>
      <c r="D34" s="338">
        <v>594</v>
      </c>
      <c r="E34" s="97">
        <v>295</v>
      </c>
      <c r="F34" s="98">
        <v>252</v>
      </c>
      <c r="G34" s="98">
        <v>32</v>
      </c>
      <c r="H34" s="98">
        <v>2</v>
      </c>
      <c r="I34" s="98">
        <v>0</v>
      </c>
      <c r="J34" s="99">
        <v>13</v>
      </c>
      <c r="L34" s="380">
        <f>SUMPRODUCT(E$4:I$4,E34:I34)/SUM(E34:I34)</f>
        <v>4.4457831325301207</v>
      </c>
      <c r="N34" s="109">
        <v>13</v>
      </c>
      <c r="O34" s="98">
        <v>125</v>
      </c>
      <c r="P34" s="98">
        <v>306</v>
      </c>
      <c r="Q34" s="98">
        <v>95</v>
      </c>
      <c r="R34" s="98">
        <v>26</v>
      </c>
      <c r="S34" s="99">
        <v>29</v>
      </c>
      <c r="T34" s="137"/>
      <c r="U34" s="380">
        <f>SUMPRODUCT(N$4:R$4,N34:R34)/SUM(N34:R34)</f>
        <v>3.0070796460176989</v>
      </c>
    </row>
    <row r="35" spans="1:21" ht="13.5" customHeight="1" x14ac:dyDescent="0.15">
      <c r="A35" s="369"/>
      <c r="B35" s="10"/>
      <c r="C35" s="24"/>
      <c r="D35" s="345"/>
      <c r="E35" s="73">
        <v>49.663299663299668</v>
      </c>
      <c r="F35" s="74">
        <v>42.424242424242422</v>
      </c>
      <c r="G35" s="74">
        <v>5.3872053872053867</v>
      </c>
      <c r="H35" s="74">
        <v>0.33670033670033667</v>
      </c>
      <c r="I35" s="74">
        <v>0</v>
      </c>
      <c r="J35" s="165">
        <v>2.1885521885521886</v>
      </c>
      <c r="L35" s="381"/>
      <c r="N35" s="82">
        <v>2.1885521885521886</v>
      </c>
      <c r="O35" s="74">
        <v>21.043771043771045</v>
      </c>
      <c r="P35" s="74">
        <v>51.515151515151516</v>
      </c>
      <c r="Q35" s="74">
        <v>15.993265993265993</v>
      </c>
      <c r="R35" s="74">
        <v>4.3771043771043772</v>
      </c>
      <c r="S35" s="165">
        <v>4.8821548821548824</v>
      </c>
      <c r="U35" s="381"/>
    </row>
    <row r="36" spans="1:21" s="110" customFormat="1" ht="13.5" customHeight="1" x14ac:dyDescent="0.15">
      <c r="A36" s="369"/>
      <c r="B36" s="108" t="s">
        <v>44</v>
      </c>
      <c r="C36" s="120"/>
      <c r="D36" s="338">
        <v>688</v>
      </c>
      <c r="E36" s="97">
        <v>336</v>
      </c>
      <c r="F36" s="98">
        <v>244</v>
      </c>
      <c r="G36" s="98">
        <v>42</v>
      </c>
      <c r="H36" s="98">
        <v>2</v>
      </c>
      <c r="I36" s="98">
        <v>2</v>
      </c>
      <c r="J36" s="99">
        <v>62</v>
      </c>
      <c r="L36" s="380">
        <f>SUMPRODUCT(E$4:I$4,E36:I36)/SUM(E36:I36)</f>
        <v>4.4536741214057507</v>
      </c>
      <c r="N36" s="109">
        <v>17</v>
      </c>
      <c r="O36" s="98">
        <v>197</v>
      </c>
      <c r="P36" s="98">
        <v>279</v>
      </c>
      <c r="Q36" s="98">
        <v>73</v>
      </c>
      <c r="R36" s="98">
        <v>22</v>
      </c>
      <c r="S36" s="99">
        <v>100</v>
      </c>
      <c r="T36" s="137"/>
      <c r="U36" s="380">
        <f>SUMPRODUCT(N$4:R$4,N36:R36)/SUM(N36:R36)</f>
        <v>3.193877551020408</v>
      </c>
    </row>
    <row r="37" spans="1:21" ht="13.5" customHeight="1" x14ac:dyDescent="0.15">
      <c r="A37" s="369"/>
      <c r="B37" s="10"/>
      <c r="C37" s="24"/>
      <c r="D37" s="345"/>
      <c r="E37" s="73">
        <v>48.837209302325576</v>
      </c>
      <c r="F37" s="74">
        <v>35.465116279069768</v>
      </c>
      <c r="G37" s="74">
        <v>6.104651162790697</v>
      </c>
      <c r="H37" s="74">
        <v>0.29069767441860467</v>
      </c>
      <c r="I37" s="74">
        <v>0.29069767441860467</v>
      </c>
      <c r="J37" s="165">
        <v>9.0116279069767433</v>
      </c>
      <c r="L37" s="381"/>
      <c r="N37" s="82">
        <v>2.4709302325581395</v>
      </c>
      <c r="O37" s="74">
        <v>28.63372093023256</v>
      </c>
      <c r="P37" s="74">
        <v>40.552325581395351</v>
      </c>
      <c r="Q37" s="74">
        <v>10.61046511627907</v>
      </c>
      <c r="R37" s="74">
        <v>3.1976744186046515</v>
      </c>
      <c r="S37" s="165">
        <v>14.534883720930234</v>
      </c>
      <c r="U37" s="381"/>
    </row>
    <row r="38" spans="1:21" s="110" customFormat="1" ht="13.5" customHeight="1" x14ac:dyDescent="0.15">
      <c r="A38" s="369"/>
      <c r="B38" s="108" t="s">
        <v>45</v>
      </c>
      <c r="C38" s="120"/>
      <c r="D38" s="338">
        <v>86</v>
      </c>
      <c r="E38" s="97">
        <v>36</v>
      </c>
      <c r="F38" s="98">
        <v>31</v>
      </c>
      <c r="G38" s="98">
        <v>8</v>
      </c>
      <c r="H38" s="98">
        <v>0</v>
      </c>
      <c r="I38" s="98">
        <v>0</v>
      </c>
      <c r="J38" s="99">
        <v>11</v>
      </c>
      <c r="L38" s="380">
        <f>SUMPRODUCT(E$4:I$4,E38:I38)/SUM(E38:I38)</f>
        <v>4.3733333333333331</v>
      </c>
      <c r="N38" s="109">
        <v>3</v>
      </c>
      <c r="O38" s="98">
        <v>18</v>
      </c>
      <c r="P38" s="98">
        <v>39</v>
      </c>
      <c r="Q38" s="98">
        <v>9</v>
      </c>
      <c r="R38" s="98">
        <v>0</v>
      </c>
      <c r="S38" s="99">
        <v>17</v>
      </c>
      <c r="T38" s="137"/>
      <c r="U38" s="380">
        <f>SUMPRODUCT(N$4:R$4,N38:R38)/SUM(N38:R38)</f>
        <v>3.2173913043478262</v>
      </c>
    </row>
    <row r="39" spans="1:21" ht="13.5" customHeight="1" thickBot="1" x14ac:dyDescent="0.2">
      <c r="A39" s="370"/>
      <c r="B39" s="21"/>
      <c r="C39" s="26"/>
      <c r="D39" s="339"/>
      <c r="E39" s="76">
        <v>41.860465116279073</v>
      </c>
      <c r="F39" s="77">
        <v>36.046511627906973</v>
      </c>
      <c r="G39" s="77">
        <v>9.3023255813953494</v>
      </c>
      <c r="H39" s="77">
        <v>0</v>
      </c>
      <c r="I39" s="77">
        <v>0</v>
      </c>
      <c r="J39" s="166">
        <v>12.790697674418606</v>
      </c>
      <c r="L39" s="383"/>
      <c r="N39" s="83">
        <v>3.4883720930232558</v>
      </c>
      <c r="O39" s="77">
        <v>20.930232558139537</v>
      </c>
      <c r="P39" s="77">
        <v>45.348837209302324</v>
      </c>
      <c r="Q39" s="77">
        <v>10.465116279069768</v>
      </c>
      <c r="R39" s="77">
        <v>0</v>
      </c>
      <c r="S39" s="166">
        <v>19.767441860465116</v>
      </c>
      <c r="U39" s="383"/>
    </row>
    <row r="40" spans="1:21" s="110" customFormat="1" ht="13.5" customHeight="1" x14ac:dyDescent="0.15">
      <c r="A40" s="369" t="s">
        <v>46</v>
      </c>
      <c r="B40" s="108" t="s">
        <v>48</v>
      </c>
      <c r="C40" s="120"/>
      <c r="D40" s="342">
        <v>459</v>
      </c>
      <c r="E40" s="94">
        <v>208</v>
      </c>
      <c r="F40" s="95">
        <v>190</v>
      </c>
      <c r="G40" s="95">
        <v>41</v>
      </c>
      <c r="H40" s="95">
        <v>7</v>
      </c>
      <c r="I40" s="95">
        <v>2</v>
      </c>
      <c r="J40" s="96">
        <v>11</v>
      </c>
      <c r="L40" s="382">
        <f>SUMPRODUCT(E$4:I$4,E40:I40)/SUM(E40:I40)</f>
        <v>4.328125</v>
      </c>
      <c r="N40" s="107">
        <v>17</v>
      </c>
      <c r="O40" s="95">
        <v>85</v>
      </c>
      <c r="P40" s="95">
        <v>265</v>
      </c>
      <c r="Q40" s="95">
        <v>52</v>
      </c>
      <c r="R40" s="95">
        <v>21</v>
      </c>
      <c r="S40" s="96">
        <v>19</v>
      </c>
      <c r="T40" s="137"/>
      <c r="U40" s="382">
        <f>SUMPRODUCT(N$4:R$4,N40:R40)/SUM(N40:R40)</f>
        <v>3.0568181818181817</v>
      </c>
    </row>
    <row r="41" spans="1:21" ht="13.5" customHeight="1" x14ac:dyDescent="0.15">
      <c r="A41" s="369"/>
      <c r="B41" s="10"/>
      <c r="C41" s="24"/>
      <c r="D41" s="341"/>
      <c r="E41" s="67">
        <v>45.315904139433549</v>
      </c>
      <c r="F41" s="68">
        <v>41.394335511982575</v>
      </c>
      <c r="G41" s="68">
        <v>8.9324618736383457</v>
      </c>
      <c r="H41" s="68">
        <v>1.5250544662309369</v>
      </c>
      <c r="I41" s="68">
        <v>0.4357298474945534</v>
      </c>
      <c r="J41" s="162">
        <v>2.3965141612200433</v>
      </c>
      <c r="L41" s="381"/>
      <c r="N41" s="80">
        <v>3.7037037037037033</v>
      </c>
      <c r="O41" s="68">
        <v>18.518518518518519</v>
      </c>
      <c r="P41" s="68">
        <v>57.734204793028319</v>
      </c>
      <c r="Q41" s="68">
        <v>11.328976034858387</v>
      </c>
      <c r="R41" s="68">
        <v>4.5751633986928102</v>
      </c>
      <c r="S41" s="162">
        <v>4.1394335511982572</v>
      </c>
      <c r="U41" s="381"/>
    </row>
    <row r="42" spans="1:21" s="110" customFormat="1" ht="13.5" customHeight="1" x14ac:dyDescent="0.15">
      <c r="A42" s="369"/>
      <c r="B42" s="108" t="s">
        <v>50</v>
      </c>
      <c r="C42" s="120"/>
      <c r="D42" s="342">
        <v>1862</v>
      </c>
      <c r="E42" s="94">
        <v>899</v>
      </c>
      <c r="F42" s="95">
        <v>771</v>
      </c>
      <c r="G42" s="95">
        <v>121</v>
      </c>
      <c r="H42" s="95">
        <v>8</v>
      </c>
      <c r="I42" s="95">
        <v>5</v>
      </c>
      <c r="J42" s="96">
        <v>58</v>
      </c>
      <c r="L42" s="380">
        <f>SUMPRODUCT(E$4:I$4,E42:I42)/SUM(E42:I42)</f>
        <v>4.414079822616408</v>
      </c>
      <c r="N42" s="107">
        <v>37</v>
      </c>
      <c r="O42" s="95">
        <v>415</v>
      </c>
      <c r="P42" s="95">
        <v>997</v>
      </c>
      <c r="Q42" s="95">
        <v>249</v>
      </c>
      <c r="R42" s="95">
        <v>67</v>
      </c>
      <c r="S42" s="96">
        <v>97</v>
      </c>
      <c r="T42" s="137"/>
      <c r="U42" s="380">
        <f>SUMPRODUCT(N$4:R$4,N42:R42)/SUM(N42:R42)</f>
        <v>3.0600566572237962</v>
      </c>
    </row>
    <row r="43" spans="1:21" ht="13.5" customHeight="1" x14ac:dyDescent="0.15">
      <c r="A43" s="369"/>
      <c r="B43" s="10"/>
      <c r="C43" s="24"/>
      <c r="D43" s="341"/>
      <c r="E43" s="67">
        <v>48.28141783029001</v>
      </c>
      <c r="F43" s="68">
        <v>41.407089151450052</v>
      </c>
      <c r="G43" s="68">
        <v>6.4983888292158971</v>
      </c>
      <c r="H43" s="68">
        <v>0.42964554242749731</v>
      </c>
      <c r="I43" s="68">
        <v>0.26852846401718583</v>
      </c>
      <c r="J43" s="162">
        <v>3.1149301825993554</v>
      </c>
      <c r="L43" s="381"/>
      <c r="N43" s="80">
        <v>1.9871106337271751</v>
      </c>
      <c r="O43" s="68">
        <v>22.287862513426422</v>
      </c>
      <c r="P43" s="68">
        <v>53.544575725026853</v>
      </c>
      <c r="Q43" s="68">
        <v>13.372717508055853</v>
      </c>
      <c r="R43" s="68">
        <v>3.5982814178302904</v>
      </c>
      <c r="S43" s="162">
        <v>5.2094522019334049</v>
      </c>
      <c r="U43" s="381"/>
    </row>
    <row r="44" spans="1:21" s="110" customFormat="1" ht="13.5" customHeight="1" x14ac:dyDescent="0.15">
      <c r="A44" s="369"/>
      <c r="B44" s="108" t="s">
        <v>51</v>
      </c>
      <c r="C44" s="120"/>
      <c r="D44" s="342">
        <v>290</v>
      </c>
      <c r="E44" s="94">
        <v>151</v>
      </c>
      <c r="F44" s="95">
        <v>101</v>
      </c>
      <c r="G44" s="95">
        <v>19</v>
      </c>
      <c r="H44" s="95">
        <v>2</v>
      </c>
      <c r="I44" s="95">
        <v>0</v>
      </c>
      <c r="J44" s="96">
        <v>17</v>
      </c>
      <c r="L44" s="380">
        <f>SUMPRODUCT(E$4:I$4,E44:I44)/SUM(E44:I44)</f>
        <v>4.468864468864469</v>
      </c>
      <c r="N44" s="107">
        <v>8</v>
      </c>
      <c r="O44" s="95">
        <v>60</v>
      </c>
      <c r="P44" s="95">
        <v>135</v>
      </c>
      <c r="Q44" s="95">
        <v>42</v>
      </c>
      <c r="R44" s="95">
        <v>12</v>
      </c>
      <c r="S44" s="96">
        <v>33</v>
      </c>
      <c r="T44" s="137"/>
      <c r="U44" s="380">
        <f>SUMPRODUCT(N$4:R$4,N44:R44)/SUM(N44:R44)</f>
        <v>3.0389105058365757</v>
      </c>
    </row>
    <row r="45" spans="1:21" ht="13.5" customHeight="1" x14ac:dyDescent="0.15">
      <c r="A45" s="369"/>
      <c r="B45" s="10"/>
      <c r="C45" s="24"/>
      <c r="D45" s="341"/>
      <c r="E45" s="67">
        <v>52.068965517241381</v>
      </c>
      <c r="F45" s="68">
        <v>34.827586206896548</v>
      </c>
      <c r="G45" s="68">
        <v>6.5517241379310347</v>
      </c>
      <c r="H45" s="68">
        <v>0.68965517241379315</v>
      </c>
      <c r="I45" s="68">
        <v>0</v>
      </c>
      <c r="J45" s="162">
        <v>5.8620689655172411</v>
      </c>
      <c r="L45" s="381"/>
      <c r="N45" s="80">
        <v>2.7586206896551726</v>
      </c>
      <c r="O45" s="68">
        <v>20.689655172413794</v>
      </c>
      <c r="P45" s="68">
        <v>46.551724137931032</v>
      </c>
      <c r="Q45" s="68">
        <v>14.482758620689657</v>
      </c>
      <c r="R45" s="68">
        <v>4.1379310344827589</v>
      </c>
      <c r="S45" s="162">
        <v>11.379310344827587</v>
      </c>
      <c r="U45" s="381"/>
    </row>
    <row r="46" spans="1:21" s="110" customFormat="1" ht="13.5" customHeight="1" x14ac:dyDescent="0.15">
      <c r="A46" s="369"/>
      <c r="B46" s="108" t="s">
        <v>360</v>
      </c>
      <c r="C46" s="120"/>
      <c r="D46" s="342">
        <v>101</v>
      </c>
      <c r="E46" s="94">
        <v>40</v>
      </c>
      <c r="F46" s="95">
        <v>35</v>
      </c>
      <c r="G46" s="95">
        <v>8</v>
      </c>
      <c r="H46" s="95">
        <v>0</v>
      </c>
      <c r="I46" s="95">
        <v>0</v>
      </c>
      <c r="J46" s="96">
        <v>18</v>
      </c>
      <c r="L46" s="380">
        <f>SUMPRODUCT(E$4:I$4,E46:I46)/SUM(E46:I46)</f>
        <v>4.3855421686746991</v>
      </c>
      <c r="N46" s="107">
        <v>3</v>
      </c>
      <c r="O46" s="95">
        <v>19</v>
      </c>
      <c r="P46" s="95">
        <v>42</v>
      </c>
      <c r="Q46" s="95">
        <v>10</v>
      </c>
      <c r="R46" s="95">
        <v>0</v>
      </c>
      <c r="S46" s="96">
        <v>27</v>
      </c>
      <c r="T46" s="137"/>
      <c r="U46" s="380">
        <f>SUMPRODUCT(N$4:R$4,N46:R46)/SUM(N46:R46)</f>
        <v>3.2027027027027026</v>
      </c>
    </row>
    <row r="47" spans="1:21" ht="13.5" customHeight="1" thickBot="1" x14ac:dyDescent="0.2">
      <c r="A47" s="370"/>
      <c r="B47" s="21"/>
      <c r="C47" s="26"/>
      <c r="D47" s="343"/>
      <c r="E47" s="70">
        <v>39.603960396039604</v>
      </c>
      <c r="F47" s="71">
        <v>34.653465346534652</v>
      </c>
      <c r="G47" s="71">
        <v>7.9207920792079207</v>
      </c>
      <c r="H47" s="71">
        <v>0</v>
      </c>
      <c r="I47" s="71">
        <v>0</v>
      </c>
      <c r="J47" s="164">
        <v>17.82178217821782</v>
      </c>
      <c r="L47" s="383"/>
      <c r="N47" s="81">
        <v>2.9702970297029703</v>
      </c>
      <c r="O47" s="71">
        <v>18.811881188118811</v>
      </c>
      <c r="P47" s="71">
        <v>41.584158415841586</v>
      </c>
      <c r="Q47" s="71">
        <v>9.9009900990099009</v>
      </c>
      <c r="R47" s="71">
        <v>0</v>
      </c>
      <c r="S47" s="164">
        <v>26.732673267326735</v>
      </c>
      <c r="U47" s="383"/>
    </row>
    <row r="48" spans="1:21" s="110" customFormat="1" ht="13.5" customHeight="1" x14ac:dyDescent="0.15">
      <c r="A48" s="369" t="s">
        <v>227</v>
      </c>
      <c r="B48" s="108" t="s">
        <v>53</v>
      </c>
      <c r="C48" s="120"/>
      <c r="D48" s="342">
        <v>144</v>
      </c>
      <c r="E48" s="94">
        <v>64</v>
      </c>
      <c r="F48" s="95">
        <v>60</v>
      </c>
      <c r="G48" s="95">
        <v>16</v>
      </c>
      <c r="H48" s="95">
        <v>2</v>
      </c>
      <c r="I48" s="95">
        <v>0</v>
      </c>
      <c r="J48" s="96">
        <v>2</v>
      </c>
      <c r="L48" s="382">
        <f>SUMPRODUCT(E$4:I$4,E48:I48)/SUM(E48:I48)</f>
        <v>4.3098591549295771</v>
      </c>
      <c r="N48" s="107">
        <v>8</v>
      </c>
      <c r="O48" s="95">
        <v>37</v>
      </c>
      <c r="P48" s="95">
        <v>79</v>
      </c>
      <c r="Q48" s="95">
        <v>11</v>
      </c>
      <c r="R48" s="95">
        <v>5</v>
      </c>
      <c r="S48" s="96">
        <v>4</v>
      </c>
      <c r="T48" s="137"/>
      <c r="U48" s="382">
        <f>SUMPRODUCT(N$4:R$4,N48:R48)/SUM(N48:R48)</f>
        <v>3.2285714285714286</v>
      </c>
    </row>
    <row r="49" spans="1:21" ht="13.5" customHeight="1" x14ac:dyDescent="0.15">
      <c r="A49" s="369"/>
      <c r="B49" s="10"/>
      <c r="C49" s="24"/>
      <c r="D49" s="341"/>
      <c r="E49" s="67">
        <v>44.444444444444443</v>
      </c>
      <c r="F49" s="68">
        <v>41.666666666666671</v>
      </c>
      <c r="G49" s="68">
        <v>11.111111111111111</v>
      </c>
      <c r="H49" s="68">
        <v>1.3888888888888888</v>
      </c>
      <c r="I49" s="68">
        <v>0</v>
      </c>
      <c r="J49" s="162">
        <v>1.3888888888888888</v>
      </c>
      <c r="L49" s="381"/>
      <c r="N49" s="80">
        <v>5.5555555555555554</v>
      </c>
      <c r="O49" s="68">
        <v>25.694444444444443</v>
      </c>
      <c r="P49" s="68">
        <v>54.861111111111114</v>
      </c>
      <c r="Q49" s="68">
        <v>7.6388888888888893</v>
      </c>
      <c r="R49" s="68">
        <v>3.4722222222222223</v>
      </c>
      <c r="S49" s="162">
        <v>2.7777777777777777</v>
      </c>
      <c r="U49" s="381"/>
    </row>
    <row r="50" spans="1:21" s="110" customFormat="1" ht="13.5" customHeight="1" x14ac:dyDescent="0.15">
      <c r="A50" s="369"/>
      <c r="B50" s="108" t="s">
        <v>433</v>
      </c>
      <c r="C50" s="120"/>
      <c r="D50" s="342">
        <v>364</v>
      </c>
      <c r="E50" s="94">
        <v>172</v>
      </c>
      <c r="F50" s="95">
        <v>150</v>
      </c>
      <c r="G50" s="95">
        <v>29</v>
      </c>
      <c r="H50" s="95">
        <v>6</v>
      </c>
      <c r="I50" s="95">
        <v>2</v>
      </c>
      <c r="J50" s="96">
        <v>5</v>
      </c>
      <c r="L50" s="380">
        <f>SUMPRODUCT(E$4:I$4,E50:I50)/SUM(E50:I50)</f>
        <v>4.3481894150417828</v>
      </c>
      <c r="N50" s="107">
        <v>10</v>
      </c>
      <c r="O50" s="95">
        <v>57</v>
      </c>
      <c r="P50" s="95">
        <v>220</v>
      </c>
      <c r="Q50" s="95">
        <v>51</v>
      </c>
      <c r="R50" s="95">
        <v>15</v>
      </c>
      <c r="S50" s="96">
        <v>11</v>
      </c>
      <c r="T50" s="137"/>
      <c r="U50" s="380">
        <f>SUMPRODUCT(N$4:R$4,N50:R50)/SUM(N50:R50)</f>
        <v>2.988668555240793</v>
      </c>
    </row>
    <row r="51" spans="1:21" ht="13.5" customHeight="1" x14ac:dyDescent="0.15">
      <c r="A51" s="369"/>
      <c r="B51" s="10"/>
      <c r="C51" s="24"/>
      <c r="D51" s="341"/>
      <c r="E51" s="67">
        <v>47.252747252747248</v>
      </c>
      <c r="F51" s="68">
        <v>41.208791208791204</v>
      </c>
      <c r="G51" s="68">
        <v>7.9670329670329663</v>
      </c>
      <c r="H51" s="68">
        <v>1.6483516483516485</v>
      </c>
      <c r="I51" s="68">
        <v>0.5494505494505495</v>
      </c>
      <c r="J51" s="162">
        <v>1.3736263736263736</v>
      </c>
      <c r="L51" s="381"/>
      <c r="N51" s="80">
        <v>2.7472527472527473</v>
      </c>
      <c r="O51" s="68">
        <v>15.659340659340659</v>
      </c>
      <c r="P51" s="68">
        <v>60.439560439560438</v>
      </c>
      <c r="Q51" s="68">
        <v>14.010989010989011</v>
      </c>
      <c r="R51" s="68">
        <v>4.1208791208791204</v>
      </c>
      <c r="S51" s="162">
        <v>3.0219780219780219</v>
      </c>
      <c r="U51" s="381"/>
    </row>
    <row r="52" spans="1:21" s="110" customFormat="1" ht="13.5" customHeight="1" x14ac:dyDescent="0.15">
      <c r="A52" s="369"/>
      <c r="B52" s="108" t="s">
        <v>55</v>
      </c>
      <c r="C52" s="120"/>
      <c r="D52" s="342">
        <v>229</v>
      </c>
      <c r="E52" s="94">
        <v>109</v>
      </c>
      <c r="F52" s="95">
        <v>101</v>
      </c>
      <c r="G52" s="95">
        <v>16</v>
      </c>
      <c r="H52" s="95">
        <v>0</v>
      </c>
      <c r="I52" s="95">
        <v>0</v>
      </c>
      <c r="J52" s="96">
        <v>3</v>
      </c>
      <c r="L52" s="380">
        <f>SUMPRODUCT(E$4:I$4,E52:I52)/SUM(E52:I52)</f>
        <v>4.4115044247787614</v>
      </c>
      <c r="N52" s="107">
        <v>5</v>
      </c>
      <c r="O52" s="95">
        <v>36</v>
      </c>
      <c r="P52" s="95">
        <v>127</v>
      </c>
      <c r="Q52" s="95">
        <v>44</v>
      </c>
      <c r="R52" s="95">
        <v>11</v>
      </c>
      <c r="S52" s="96">
        <v>6</v>
      </c>
      <c r="T52" s="137"/>
      <c r="U52" s="380">
        <f>SUMPRODUCT(N$4:R$4,N52:R52)/SUM(N52:R52)</f>
        <v>2.9103139013452917</v>
      </c>
    </row>
    <row r="53" spans="1:21" ht="13.5" customHeight="1" x14ac:dyDescent="0.15">
      <c r="A53" s="369"/>
      <c r="B53" s="10"/>
      <c r="C53" s="24"/>
      <c r="D53" s="341"/>
      <c r="E53" s="67">
        <v>47.598253275109172</v>
      </c>
      <c r="F53" s="68">
        <v>44.104803493449779</v>
      </c>
      <c r="G53" s="68">
        <v>6.9868995633187767</v>
      </c>
      <c r="H53" s="68">
        <v>0</v>
      </c>
      <c r="I53" s="68">
        <v>0</v>
      </c>
      <c r="J53" s="162">
        <v>1.3100436681222707</v>
      </c>
      <c r="L53" s="381"/>
      <c r="N53" s="80">
        <v>2.1834061135371177</v>
      </c>
      <c r="O53" s="68">
        <v>15.72052401746725</v>
      </c>
      <c r="P53" s="68">
        <v>55.458515283842793</v>
      </c>
      <c r="Q53" s="68">
        <v>19.213973799126638</v>
      </c>
      <c r="R53" s="68">
        <v>4.8034934497816595</v>
      </c>
      <c r="S53" s="162">
        <v>2.6200873362445414</v>
      </c>
      <c r="U53" s="381"/>
    </row>
    <row r="54" spans="1:21" s="110" customFormat="1" ht="13.5" customHeight="1" x14ac:dyDescent="0.15">
      <c r="A54" s="369"/>
      <c r="B54" s="108" t="s">
        <v>57</v>
      </c>
      <c r="C54" s="120"/>
      <c r="D54" s="342">
        <v>173</v>
      </c>
      <c r="E54" s="94">
        <v>86</v>
      </c>
      <c r="F54" s="95">
        <v>65</v>
      </c>
      <c r="G54" s="95">
        <v>16</v>
      </c>
      <c r="H54" s="95">
        <v>1</v>
      </c>
      <c r="I54" s="95">
        <v>2</v>
      </c>
      <c r="J54" s="96">
        <v>3</v>
      </c>
      <c r="L54" s="380">
        <f>SUMPRODUCT(E$4:I$4,E54:I54)/SUM(E54:I54)</f>
        <v>4.3647058823529408</v>
      </c>
      <c r="N54" s="107">
        <v>2</v>
      </c>
      <c r="O54" s="95">
        <v>28</v>
      </c>
      <c r="P54" s="95">
        <v>115</v>
      </c>
      <c r="Q54" s="95">
        <v>17</v>
      </c>
      <c r="R54" s="95">
        <v>8</v>
      </c>
      <c r="S54" s="96">
        <v>3</v>
      </c>
      <c r="T54" s="137"/>
      <c r="U54" s="380">
        <f>SUMPRODUCT(N$4:R$4,N54:R54)/SUM(N54:R54)</f>
        <v>2.9941176470588236</v>
      </c>
    </row>
    <row r="55" spans="1:21" ht="13.5" customHeight="1" x14ac:dyDescent="0.15">
      <c r="A55" s="369"/>
      <c r="B55" s="10"/>
      <c r="C55" s="24"/>
      <c r="D55" s="341"/>
      <c r="E55" s="67">
        <v>49.710982658959537</v>
      </c>
      <c r="F55" s="68">
        <v>37.572254335260112</v>
      </c>
      <c r="G55" s="68">
        <v>9.2485549132947966</v>
      </c>
      <c r="H55" s="68">
        <v>0.57803468208092479</v>
      </c>
      <c r="I55" s="68">
        <v>1.1560693641618496</v>
      </c>
      <c r="J55" s="162">
        <v>1.7341040462427744</v>
      </c>
      <c r="L55" s="381"/>
      <c r="N55" s="80">
        <v>1.1560693641618496</v>
      </c>
      <c r="O55" s="68">
        <v>16.184971098265898</v>
      </c>
      <c r="P55" s="68">
        <v>66.473988439306353</v>
      </c>
      <c r="Q55" s="68">
        <v>9.8265895953757223</v>
      </c>
      <c r="R55" s="68">
        <v>4.6242774566473983</v>
      </c>
      <c r="S55" s="162">
        <v>1.7341040462427744</v>
      </c>
      <c r="U55" s="381"/>
    </row>
    <row r="56" spans="1:21" s="110" customFormat="1" ht="13.5" customHeight="1" x14ac:dyDescent="0.15">
      <c r="A56" s="369"/>
      <c r="B56" s="108" t="s">
        <v>59</v>
      </c>
      <c r="C56" s="120"/>
      <c r="D56" s="342">
        <v>445</v>
      </c>
      <c r="E56" s="94">
        <v>210</v>
      </c>
      <c r="F56" s="95">
        <v>197</v>
      </c>
      <c r="G56" s="95">
        <v>29</v>
      </c>
      <c r="H56" s="95">
        <v>2</v>
      </c>
      <c r="I56" s="95">
        <v>1</v>
      </c>
      <c r="J56" s="96">
        <v>6</v>
      </c>
      <c r="L56" s="380">
        <f>SUMPRODUCT(E$4:I$4,E56:I56)/SUM(E56:I56)</f>
        <v>4.3963553530751707</v>
      </c>
      <c r="N56" s="107">
        <v>12</v>
      </c>
      <c r="O56" s="95">
        <v>87</v>
      </c>
      <c r="P56" s="95">
        <v>267</v>
      </c>
      <c r="Q56" s="95">
        <v>49</v>
      </c>
      <c r="R56" s="95">
        <v>14</v>
      </c>
      <c r="S56" s="96">
        <v>16</v>
      </c>
      <c r="T56" s="137"/>
      <c r="U56" s="380">
        <f>SUMPRODUCT(N$4:R$4,N56:R56)/SUM(N56:R56)</f>
        <v>3.0792540792540795</v>
      </c>
    </row>
    <row r="57" spans="1:21" ht="13.5" customHeight="1" x14ac:dyDescent="0.15">
      <c r="A57" s="369"/>
      <c r="B57" s="10"/>
      <c r="C57" s="24"/>
      <c r="D57" s="341"/>
      <c r="E57" s="67">
        <v>47.191011235955052</v>
      </c>
      <c r="F57" s="68">
        <v>44.269662921348313</v>
      </c>
      <c r="G57" s="68">
        <v>6.5168539325842696</v>
      </c>
      <c r="H57" s="68">
        <v>0.44943820224719105</v>
      </c>
      <c r="I57" s="68">
        <v>0.22471910112359553</v>
      </c>
      <c r="J57" s="162">
        <v>1.348314606741573</v>
      </c>
      <c r="L57" s="381"/>
      <c r="N57" s="80">
        <v>2.696629213483146</v>
      </c>
      <c r="O57" s="68">
        <v>19.550561797752806</v>
      </c>
      <c r="P57" s="68">
        <v>60</v>
      </c>
      <c r="Q57" s="68">
        <v>11.011235955056179</v>
      </c>
      <c r="R57" s="68">
        <v>3.1460674157303372</v>
      </c>
      <c r="S57" s="162">
        <v>3.5955056179775284</v>
      </c>
      <c r="U57" s="381"/>
    </row>
    <row r="58" spans="1:21" s="110" customFormat="1" ht="13.5" customHeight="1" x14ac:dyDescent="0.15">
      <c r="A58" s="369"/>
      <c r="B58" s="108" t="s">
        <v>61</v>
      </c>
      <c r="C58" s="120"/>
      <c r="D58" s="342">
        <v>214</v>
      </c>
      <c r="E58" s="94">
        <v>96</v>
      </c>
      <c r="F58" s="95">
        <v>92</v>
      </c>
      <c r="G58" s="95">
        <v>19</v>
      </c>
      <c r="H58" s="95">
        <v>4</v>
      </c>
      <c r="I58" s="95">
        <v>0</v>
      </c>
      <c r="J58" s="96">
        <v>3</v>
      </c>
      <c r="L58" s="380">
        <f>SUMPRODUCT(E$4:I$4,E58:I58)/SUM(E58:I58)</f>
        <v>4.3270142180094791</v>
      </c>
      <c r="N58" s="107">
        <v>5</v>
      </c>
      <c r="O58" s="95">
        <v>43</v>
      </c>
      <c r="P58" s="95">
        <v>126</v>
      </c>
      <c r="Q58" s="95">
        <v>30</v>
      </c>
      <c r="R58" s="95">
        <v>3</v>
      </c>
      <c r="S58" s="96">
        <v>7</v>
      </c>
      <c r="T58" s="137"/>
      <c r="U58" s="380">
        <f>SUMPRODUCT(N$4:R$4,N58:R58)/SUM(N58:R58)</f>
        <v>3.0821256038647342</v>
      </c>
    </row>
    <row r="59" spans="1:21" ht="13.5" customHeight="1" x14ac:dyDescent="0.15">
      <c r="A59" s="369"/>
      <c r="B59" s="10"/>
      <c r="C59" s="24"/>
      <c r="D59" s="341"/>
      <c r="E59" s="67">
        <v>44.859813084112147</v>
      </c>
      <c r="F59" s="68">
        <v>42.990654205607477</v>
      </c>
      <c r="G59" s="68">
        <v>8.8785046728971952</v>
      </c>
      <c r="H59" s="68">
        <v>1.8691588785046727</v>
      </c>
      <c r="I59" s="68">
        <v>0</v>
      </c>
      <c r="J59" s="162">
        <v>1.4018691588785046</v>
      </c>
      <c r="L59" s="381"/>
      <c r="N59" s="80">
        <v>2.3364485981308412</v>
      </c>
      <c r="O59" s="68">
        <v>20.093457943925234</v>
      </c>
      <c r="P59" s="68">
        <v>58.878504672897193</v>
      </c>
      <c r="Q59" s="68">
        <v>14.018691588785046</v>
      </c>
      <c r="R59" s="68">
        <v>1.4018691588785046</v>
      </c>
      <c r="S59" s="162">
        <v>3.2710280373831773</v>
      </c>
      <c r="U59" s="381"/>
    </row>
    <row r="60" spans="1:21" s="110" customFormat="1" ht="13.5" customHeight="1" x14ac:dyDescent="0.15">
      <c r="A60" s="369"/>
      <c r="B60" s="108" t="s">
        <v>63</v>
      </c>
      <c r="C60" s="120"/>
      <c r="D60" s="330">
        <v>133</v>
      </c>
      <c r="E60" s="94">
        <v>60</v>
      </c>
      <c r="F60" s="95">
        <v>43</v>
      </c>
      <c r="G60" s="95">
        <v>9</v>
      </c>
      <c r="H60" s="95">
        <v>2</v>
      </c>
      <c r="I60" s="95">
        <v>0</v>
      </c>
      <c r="J60" s="96">
        <v>19</v>
      </c>
      <c r="L60" s="380">
        <f>SUMPRODUCT(E$4:I$4,E60:I60)/SUM(E60:I60)</f>
        <v>4.4122807017543861</v>
      </c>
      <c r="N60" s="107">
        <v>2</v>
      </c>
      <c r="O60" s="95">
        <v>26</v>
      </c>
      <c r="P60" s="95">
        <v>57</v>
      </c>
      <c r="Q60" s="95">
        <v>17</v>
      </c>
      <c r="R60" s="95">
        <v>5</v>
      </c>
      <c r="S60" s="96">
        <v>26</v>
      </c>
      <c r="T60" s="137"/>
      <c r="U60" s="380">
        <f>SUMPRODUCT(N$4:R$4,N60:R60)/SUM(N60:R60)</f>
        <v>3.02803738317757</v>
      </c>
    </row>
    <row r="61" spans="1:21" ht="13.5" customHeight="1" x14ac:dyDescent="0.15">
      <c r="A61" s="369"/>
      <c r="B61" s="10"/>
      <c r="C61" s="24"/>
      <c r="D61" s="341"/>
      <c r="E61" s="67">
        <v>45.112781954887218</v>
      </c>
      <c r="F61" s="68">
        <v>32.330827067669169</v>
      </c>
      <c r="G61" s="68">
        <v>6.7669172932330826</v>
      </c>
      <c r="H61" s="68">
        <v>1.5037593984962405</v>
      </c>
      <c r="I61" s="68">
        <v>0</v>
      </c>
      <c r="J61" s="162">
        <v>14.285714285714285</v>
      </c>
      <c r="L61" s="381"/>
      <c r="N61" s="80">
        <v>1.5037593984962405</v>
      </c>
      <c r="O61" s="68">
        <v>19.548872180451127</v>
      </c>
      <c r="P61" s="68">
        <v>42.857142857142854</v>
      </c>
      <c r="Q61" s="68">
        <v>12.781954887218044</v>
      </c>
      <c r="R61" s="68">
        <v>3.7593984962406015</v>
      </c>
      <c r="S61" s="162">
        <v>19.548872180451127</v>
      </c>
      <c r="U61" s="381"/>
    </row>
    <row r="62" spans="1:21" s="110" customFormat="1" ht="13.5" customHeight="1" x14ac:dyDescent="0.15">
      <c r="A62" s="369"/>
      <c r="B62" s="108" t="s">
        <v>65</v>
      </c>
      <c r="C62" s="120"/>
      <c r="D62" s="330">
        <v>497</v>
      </c>
      <c r="E62" s="94">
        <v>244</v>
      </c>
      <c r="F62" s="95">
        <v>196</v>
      </c>
      <c r="G62" s="95">
        <v>29</v>
      </c>
      <c r="H62" s="95">
        <v>0</v>
      </c>
      <c r="I62" s="95">
        <v>2</v>
      </c>
      <c r="J62" s="96">
        <v>26</v>
      </c>
      <c r="L62" s="380">
        <f>SUMPRODUCT(E$4:I$4,E62:I62)/SUM(E62:I62)</f>
        <v>4.4437367303609339</v>
      </c>
      <c r="N62" s="107">
        <v>14</v>
      </c>
      <c r="O62" s="95">
        <v>136</v>
      </c>
      <c r="P62" s="95">
        <v>223</v>
      </c>
      <c r="Q62" s="95">
        <v>65</v>
      </c>
      <c r="R62" s="95">
        <v>14</v>
      </c>
      <c r="S62" s="96">
        <v>45</v>
      </c>
      <c r="T62" s="137"/>
      <c r="U62" s="380">
        <f>SUMPRODUCT(N$4:R$4,N62:R62)/SUM(N62:R62)</f>
        <v>3.1570796460176993</v>
      </c>
    </row>
    <row r="63" spans="1:21" ht="13.5" customHeight="1" x14ac:dyDescent="0.15">
      <c r="A63" s="369"/>
      <c r="B63" s="10"/>
      <c r="C63" s="24"/>
      <c r="D63" s="341"/>
      <c r="E63" s="67">
        <v>49.094567404426556</v>
      </c>
      <c r="F63" s="68">
        <v>39.436619718309856</v>
      </c>
      <c r="G63" s="68">
        <v>5.8350100603621735</v>
      </c>
      <c r="H63" s="68">
        <v>0</v>
      </c>
      <c r="I63" s="68">
        <v>0.4024144869215292</v>
      </c>
      <c r="J63" s="162">
        <v>5.2313883299798798</v>
      </c>
      <c r="L63" s="381"/>
      <c r="N63" s="80">
        <v>2.8169014084507045</v>
      </c>
      <c r="O63" s="68">
        <v>27.364185110663986</v>
      </c>
      <c r="P63" s="68">
        <v>44.8692152917505</v>
      </c>
      <c r="Q63" s="68">
        <v>13.078470824949697</v>
      </c>
      <c r="R63" s="68">
        <v>2.8169014084507045</v>
      </c>
      <c r="S63" s="162">
        <v>9.0543259557344058</v>
      </c>
      <c r="U63" s="381"/>
    </row>
    <row r="64" spans="1:21" s="110" customFormat="1" ht="13.5" customHeight="1" x14ac:dyDescent="0.15">
      <c r="A64" s="369"/>
      <c r="B64" s="108" t="s">
        <v>66</v>
      </c>
      <c r="C64" s="120"/>
      <c r="D64" s="342">
        <v>688</v>
      </c>
      <c r="E64" s="94">
        <v>344</v>
      </c>
      <c r="F64" s="95">
        <v>263</v>
      </c>
      <c r="G64" s="95">
        <v>37</v>
      </c>
      <c r="H64" s="95">
        <v>1</v>
      </c>
      <c r="I64" s="95">
        <v>0</v>
      </c>
      <c r="J64" s="96">
        <v>43</v>
      </c>
      <c r="L64" s="380">
        <f>SUMPRODUCT(E$4:I$4,E64:I64)/SUM(E64:I64)</f>
        <v>4.4728682170542635</v>
      </c>
      <c r="N64" s="107">
        <v>13</v>
      </c>
      <c r="O64" s="95">
        <v>168</v>
      </c>
      <c r="P64" s="95">
        <v>326</v>
      </c>
      <c r="Q64" s="95">
        <v>82</v>
      </c>
      <c r="R64" s="95">
        <v>29</v>
      </c>
      <c r="S64" s="96">
        <v>70</v>
      </c>
      <c r="T64" s="137"/>
      <c r="U64" s="380">
        <f>SUMPRODUCT(N$4:R$4,N64:R64)/SUM(N64:R64)</f>
        <v>3.087378640776699</v>
      </c>
    </row>
    <row r="65" spans="1:21" ht="13.5" customHeight="1" thickBot="1" x14ac:dyDescent="0.2">
      <c r="A65" s="370"/>
      <c r="B65" s="21"/>
      <c r="C65" s="26"/>
      <c r="D65" s="343"/>
      <c r="E65" s="70">
        <v>50</v>
      </c>
      <c r="F65" s="71">
        <v>38.22674418604651</v>
      </c>
      <c r="G65" s="71">
        <v>5.3779069767441863</v>
      </c>
      <c r="H65" s="71">
        <v>0.14534883720930233</v>
      </c>
      <c r="I65" s="71">
        <v>0</v>
      </c>
      <c r="J65" s="164">
        <v>6.25</v>
      </c>
      <c r="L65" s="383"/>
      <c r="N65" s="81">
        <v>1.88953488372093</v>
      </c>
      <c r="O65" s="71">
        <v>24.418604651162788</v>
      </c>
      <c r="P65" s="71">
        <v>47.383720930232556</v>
      </c>
      <c r="Q65" s="71">
        <v>11.918604651162791</v>
      </c>
      <c r="R65" s="71">
        <v>4.2151162790697674</v>
      </c>
      <c r="S65" s="164">
        <v>10.174418604651162</v>
      </c>
      <c r="U65" s="383"/>
    </row>
    <row r="66" spans="1:21" s="110" customFormat="1" ht="13.5" customHeight="1" x14ac:dyDescent="0.15">
      <c r="A66" s="367" t="s">
        <v>73</v>
      </c>
      <c r="B66" s="108" t="s">
        <v>67</v>
      </c>
      <c r="C66" s="120"/>
      <c r="D66" s="342">
        <v>1507</v>
      </c>
      <c r="E66" s="94">
        <v>727</v>
      </c>
      <c r="F66" s="95">
        <v>619</v>
      </c>
      <c r="G66" s="95">
        <v>93</v>
      </c>
      <c r="H66" s="95">
        <v>12</v>
      </c>
      <c r="I66" s="95">
        <v>2</v>
      </c>
      <c r="J66" s="96">
        <v>54</v>
      </c>
      <c r="L66" s="382">
        <f>SUMPRODUCT(E$4:I$4,E66:I66)/SUM(E66:I66)</f>
        <v>4.4156916724019268</v>
      </c>
      <c r="N66" s="107">
        <v>43</v>
      </c>
      <c r="O66" s="95">
        <v>360</v>
      </c>
      <c r="P66" s="95">
        <v>756</v>
      </c>
      <c r="Q66" s="95">
        <v>195</v>
      </c>
      <c r="R66" s="95">
        <v>63</v>
      </c>
      <c r="S66" s="96">
        <v>90</v>
      </c>
      <c r="T66" s="137"/>
      <c r="U66" s="382">
        <f>SUMPRODUCT(N$4:R$4,N66:R66)/SUM(N66:R66)</f>
        <v>3.0882145377558223</v>
      </c>
    </row>
    <row r="67" spans="1:21" ht="13.5" customHeight="1" x14ac:dyDescent="0.15">
      <c r="A67" s="369"/>
      <c r="B67" s="10" t="s">
        <v>68</v>
      </c>
      <c r="C67" s="24"/>
      <c r="D67" s="341"/>
      <c r="E67" s="67">
        <v>48.241539482415398</v>
      </c>
      <c r="F67" s="68">
        <v>41.07498341074983</v>
      </c>
      <c r="G67" s="68">
        <v>6.1712010617120105</v>
      </c>
      <c r="H67" s="68">
        <v>0.79628400796284016</v>
      </c>
      <c r="I67" s="68">
        <v>0.13271400132714001</v>
      </c>
      <c r="J67" s="162">
        <v>3.5832780358327807</v>
      </c>
      <c r="L67" s="381"/>
      <c r="N67" s="80">
        <v>2.8533510285335106</v>
      </c>
      <c r="O67" s="68">
        <v>23.888520238885203</v>
      </c>
      <c r="P67" s="68">
        <v>50.165892501658924</v>
      </c>
      <c r="Q67" s="68">
        <v>12.939615129396151</v>
      </c>
      <c r="R67" s="68">
        <v>4.1804910418049106</v>
      </c>
      <c r="S67" s="162">
        <v>5.9721300597213007</v>
      </c>
      <c r="U67" s="381"/>
    </row>
    <row r="68" spans="1:21" s="110" customFormat="1" ht="13.5" customHeight="1" x14ac:dyDescent="0.15">
      <c r="A68" s="369"/>
      <c r="B68" s="108" t="s">
        <v>69</v>
      </c>
      <c r="C68" s="120"/>
      <c r="D68" s="342">
        <v>1187</v>
      </c>
      <c r="E68" s="94">
        <v>568</v>
      </c>
      <c r="F68" s="95">
        <v>474</v>
      </c>
      <c r="G68" s="95">
        <v>93</v>
      </c>
      <c r="H68" s="95">
        <v>5</v>
      </c>
      <c r="I68" s="95">
        <v>4</v>
      </c>
      <c r="J68" s="96">
        <v>43</v>
      </c>
      <c r="L68" s="380">
        <f>SUMPRODUCT(E$4:I$4,E68:I68)/SUM(E68:I68)</f>
        <v>4.3959790209790208</v>
      </c>
      <c r="N68" s="107">
        <v>22</v>
      </c>
      <c r="O68" s="95">
        <v>215</v>
      </c>
      <c r="P68" s="95">
        <v>681</v>
      </c>
      <c r="Q68" s="95">
        <v>157</v>
      </c>
      <c r="R68" s="95">
        <v>36</v>
      </c>
      <c r="S68" s="96">
        <v>76</v>
      </c>
      <c r="T68" s="137"/>
      <c r="U68" s="380">
        <f>SUMPRODUCT(N$4:R$4,N68:R68)/SUM(N68:R68)</f>
        <v>3.0270027002700268</v>
      </c>
    </row>
    <row r="69" spans="1:21" ht="13.5" customHeight="1" x14ac:dyDescent="0.15">
      <c r="A69" s="369"/>
      <c r="B69" s="10" t="s">
        <v>70</v>
      </c>
      <c r="C69" s="24"/>
      <c r="D69" s="341"/>
      <c r="E69" s="67">
        <v>47.851727042965457</v>
      </c>
      <c r="F69" s="68">
        <v>39.932603201347938</v>
      </c>
      <c r="G69" s="68">
        <v>7.8348778433024426</v>
      </c>
      <c r="H69" s="68">
        <v>0.42122999157540014</v>
      </c>
      <c r="I69" s="68">
        <v>0.33698399326032014</v>
      </c>
      <c r="J69" s="162">
        <v>3.6225779275484413</v>
      </c>
      <c r="L69" s="381"/>
      <c r="N69" s="80">
        <v>1.8534119629317607</v>
      </c>
      <c r="O69" s="68">
        <v>18.112889637742207</v>
      </c>
      <c r="P69" s="68">
        <v>57.3715248525695</v>
      </c>
      <c r="Q69" s="68">
        <v>13.226621735467564</v>
      </c>
      <c r="R69" s="68">
        <v>3.0328559393428813</v>
      </c>
      <c r="S69" s="162">
        <v>6.402695871946082</v>
      </c>
      <c r="U69" s="381"/>
    </row>
    <row r="70" spans="1:21" s="110" customFormat="1" ht="13.5" customHeight="1" x14ac:dyDescent="0.15">
      <c r="A70" s="369"/>
      <c r="B70" s="108" t="s">
        <v>361</v>
      </c>
      <c r="C70" s="120"/>
      <c r="D70" s="342">
        <v>18</v>
      </c>
      <c r="E70" s="94">
        <v>3</v>
      </c>
      <c r="F70" s="95">
        <v>4</v>
      </c>
      <c r="G70" s="95">
        <v>3</v>
      </c>
      <c r="H70" s="95">
        <v>0</v>
      </c>
      <c r="I70" s="95">
        <v>1</v>
      </c>
      <c r="J70" s="96">
        <v>7</v>
      </c>
      <c r="L70" s="380">
        <f>SUMPRODUCT(E$4:I$4,E70:I70)/SUM(E70:I70)</f>
        <v>3.7272727272727271</v>
      </c>
      <c r="N70" s="107">
        <v>0</v>
      </c>
      <c r="O70" s="95">
        <v>4</v>
      </c>
      <c r="P70" s="95">
        <v>2</v>
      </c>
      <c r="Q70" s="95">
        <v>1</v>
      </c>
      <c r="R70" s="95">
        <v>1</v>
      </c>
      <c r="S70" s="96">
        <v>10</v>
      </c>
      <c r="T70" s="137"/>
      <c r="U70" s="380">
        <f>SUMPRODUCT(N$4:R$4,N70:R70)/SUM(N70:R70)</f>
        <v>3.125</v>
      </c>
    </row>
    <row r="71" spans="1:21" ht="13.5" customHeight="1" thickBot="1" x14ac:dyDescent="0.2">
      <c r="A71" s="370"/>
      <c r="B71" s="21"/>
      <c r="C71" s="26"/>
      <c r="D71" s="343"/>
      <c r="E71" s="70">
        <v>16.666666666666664</v>
      </c>
      <c r="F71" s="71">
        <v>22.222222222222221</v>
      </c>
      <c r="G71" s="71">
        <v>16.666666666666664</v>
      </c>
      <c r="H71" s="71">
        <v>0</v>
      </c>
      <c r="I71" s="71">
        <v>5.5555555555555554</v>
      </c>
      <c r="J71" s="164">
        <v>38.888888888888893</v>
      </c>
      <c r="L71" s="383"/>
      <c r="N71" s="81">
        <v>0</v>
      </c>
      <c r="O71" s="71">
        <v>22.222222222222221</v>
      </c>
      <c r="P71" s="71">
        <v>11.111111111111111</v>
      </c>
      <c r="Q71" s="71">
        <v>5.5555555555555554</v>
      </c>
      <c r="R71" s="71">
        <v>5.5555555555555554</v>
      </c>
      <c r="S71" s="164">
        <v>55.555555555555557</v>
      </c>
      <c r="U71" s="383"/>
    </row>
    <row r="72" spans="1:21" s="110" customFormat="1" ht="13.5" customHeight="1" x14ac:dyDescent="0.15">
      <c r="A72" s="367" t="s">
        <v>510</v>
      </c>
      <c r="B72" s="108" t="s">
        <v>511</v>
      </c>
      <c r="C72" s="120"/>
      <c r="D72" s="342">
        <v>1212</v>
      </c>
      <c r="E72" s="94">
        <v>555</v>
      </c>
      <c r="F72" s="95">
        <v>521</v>
      </c>
      <c r="G72" s="95">
        <v>92</v>
      </c>
      <c r="H72" s="95">
        <v>10</v>
      </c>
      <c r="I72" s="95">
        <v>5</v>
      </c>
      <c r="J72" s="96">
        <v>29</v>
      </c>
      <c r="L72" s="382">
        <f>SUMPRODUCT(E$4:I$4,E72:I72)/SUM(E72:I72)</f>
        <v>4.3617920540997464</v>
      </c>
      <c r="N72" s="107">
        <v>28</v>
      </c>
      <c r="O72" s="95">
        <v>241</v>
      </c>
      <c r="P72" s="95">
        <v>673</v>
      </c>
      <c r="Q72" s="95">
        <v>184</v>
      </c>
      <c r="R72" s="95">
        <v>38</v>
      </c>
      <c r="S72" s="96">
        <v>48</v>
      </c>
      <c r="T72" s="137"/>
      <c r="U72" s="382">
        <f>SUMPRODUCT(N$4:R$4,N72:R72)/SUM(N72:R72)</f>
        <v>3.0317869415807559</v>
      </c>
    </row>
    <row r="73" spans="1:21" ht="13.5" customHeight="1" x14ac:dyDescent="0.15">
      <c r="A73" s="367"/>
      <c r="B73" s="10" t="s">
        <v>512</v>
      </c>
      <c r="C73" s="24"/>
      <c r="D73" s="341"/>
      <c r="E73" s="67">
        <v>45.792079207920793</v>
      </c>
      <c r="F73" s="68">
        <v>42.986798679867988</v>
      </c>
      <c r="G73" s="68">
        <v>7.5907590759075907</v>
      </c>
      <c r="H73" s="68">
        <v>0.82508250825082496</v>
      </c>
      <c r="I73" s="68">
        <v>0.41254125412541248</v>
      </c>
      <c r="J73" s="162">
        <v>2.3927392739273929</v>
      </c>
      <c r="L73" s="381"/>
      <c r="N73" s="80">
        <v>2.3102310231023102</v>
      </c>
      <c r="O73" s="68">
        <v>19.884488448844884</v>
      </c>
      <c r="P73" s="68">
        <v>55.528052805280524</v>
      </c>
      <c r="Q73" s="68">
        <v>15.181518151815181</v>
      </c>
      <c r="R73" s="68">
        <v>3.1353135313531353</v>
      </c>
      <c r="S73" s="162">
        <v>3.9603960396039604</v>
      </c>
      <c r="U73" s="381"/>
    </row>
    <row r="74" spans="1:21" s="110" customFormat="1" ht="13.5" customHeight="1" x14ac:dyDescent="0.15">
      <c r="A74" s="367"/>
      <c r="B74" s="108" t="s">
        <v>513</v>
      </c>
      <c r="C74" s="120"/>
      <c r="D74" s="342">
        <v>422</v>
      </c>
      <c r="E74" s="94">
        <v>189</v>
      </c>
      <c r="F74" s="95">
        <v>194</v>
      </c>
      <c r="G74" s="95">
        <v>28</v>
      </c>
      <c r="H74" s="95">
        <v>3</v>
      </c>
      <c r="I74" s="95">
        <v>0</v>
      </c>
      <c r="J74" s="96">
        <v>8</v>
      </c>
      <c r="L74" s="380">
        <f>SUMPRODUCT(E$4:I$4,E74:I74)/SUM(E74:I74)</f>
        <v>4.3743961352657008</v>
      </c>
      <c r="N74" s="107">
        <v>9</v>
      </c>
      <c r="O74" s="95">
        <v>74</v>
      </c>
      <c r="P74" s="95">
        <v>269</v>
      </c>
      <c r="Q74" s="95">
        <v>40</v>
      </c>
      <c r="R74" s="95">
        <v>17</v>
      </c>
      <c r="S74" s="96">
        <v>13</v>
      </c>
      <c r="T74" s="137"/>
      <c r="U74" s="380">
        <f>SUMPRODUCT(N$4:R$4,N74:R74)/SUM(N74:R74)</f>
        <v>3.0440097799511001</v>
      </c>
    </row>
    <row r="75" spans="1:21" ht="13.5" customHeight="1" x14ac:dyDescent="0.15">
      <c r="A75" s="367"/>
      <c r="B75" s="10" t="s">
        <v>512</v>
      </c>
      <c r="C75" s="24"/>
      <c r="D75" s="341"/>
      <c r="E75" s="67">
        <v>44.786729857819907</v>
      </c>
      <c r="F75" s="68">
        <v>45.97156398104265</v>
      </c>
      <c r="G75" s="68">
        <v>6.6350710900473935</v>
      </c>
      <c r="H75" s="68">
        <v>0.7109004739336493</v>
      </c>
      <c r="I75" s="68">
        <v>0</v>
      </c>
      <c r="J75" s="162">
        <v>1.8957345971563981</v>
      </c>
      <c r="L75" s="381"/>
      <c r="N75" s="80">
        <v>2.1327014218009479</v>
      </c>
      <c r="O75" s="68">
        <v>17.535545023696685</v>
      </c>
      <c r="P75" s="68">
        <v>63.744075829383881</v>
      </c>
      <c r="Q75" s="68">
        <v>9.4786729857819907</v>
      </c>
      <c r="R75" s="68">
        <v>4.028436018957346</v>
      </c>
      <c r="S75" s="162">
        <v>3.080568720379147</v>
      </c>
      <c r="U75" s="381"/>
    </row>
    <row r="76" spans="1:21" s="110" customFormat="1" ht="13.5" customHeight="1" x14ac:dyDescent="0.15">
      <c r="A76" s="367"/>
      <c r="B76" s="108" t="s">
        <v>514</v>
      </c>
      <c r="C76" s="120"/>
      <c r="D76" s="342">
        <v>1078</v>
      </c>
      <c r="E76" s="94">
        <v>554</v>
      </c>
      <c r="F76" s="95">
        <v>382</v>
      </c>
      <c r="G76" s="95">
        <v>69</v>
      </c>
      <c r="H76" s="95">
        <v>4</v>
      </c>
      <c r="I76" s="95">
        <v>2</v>
      </c>
      <c r="J76" s="96">
        <v>67</v>
      </c>
      <c r="L76" s="380">
        <f>SUMPRODUCT(E$4:I$4,E76:I76)/SUM(E76:I76)</f>
        <v>4.4658753709198811</v>
      </c>
      <c r="N76" s="107">
        <v>28</v>
      </c>
      <c r="O76" s="95">
        <v>264</v>
      </c>
      <c r="P76" s="95">
        <v>497</v>
      </c>
      <c r="Q76" s="95">
        <v>129</v>
      </c>
      <c r="R76" s="95">
        <v>45</v>
      </c>
      <c r="S76" s="96">
        <v>115</v>
      </c>
      <c r="T76" s="137"/>
      <c r="U76" s="380">
        <f>SUMPRODUCT(N$4:R$4,N76:R76)/SUM(N76:R76)</f>
        <v>3.1048805815160954</v>
      </c>
    </row>
    <row r="77" spans="1:21" ht="13.5" customHeight="1" thickBot="1" x14ac:dyDescent="0.2">
      <c r="A77" s="368"/>
      <c r="B77" s="21"/>
      <c r="C77" s="26"/>
      <c r="D77" s="343"/>
      <c r="E77" s="70">
        <v>51.391465677179959</v>
      </c>
      <c r="F77" s="71">
        <v>35.435992578849721</v>
      </c>
      <c r="G77" s="71">
        <v>6.4007421150278301</v>
      </c>
      <c r="H77" s="71">
        <v>0.3710575139146568</v>
      </c>
      <c r="I77" s="71">
        <v>0.1855287569573284</v>
      </c>
      <c r="J77" s="164">
        <v>6.2152133580705007</v>
      </c>
      <c r="L77" s="383"/>
      <c r="N77" s="81">
        <v>2.5974025974025974</v>
      </c>
      <c r="O77" s="71">
        <v>24.489795918367346</v>
      </c>
      <c r="P77" s="71">
        <v>46.103896103896105</v>
      </c>
      <c r="Q77" s="71">
        <v>11.966604823747682</v>
      </c>
      <c r="R77" s="71">
        <v>4.1743970315398888</v>
      </c>
      <c r="S77" s="164">
        <v>10.667903525046382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4">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326</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1081</v>
      </c>
      <c r="F6" s="92">
        <v>1176</v>
      </c>
      <c r="G6" s="92">
        <v>305</v>
      </c>
      <c r="H6" s="92">
        <v>28</v>
      </c>
      <c r="I6" s="92">
        <v>9</v>
      </c>
      <c r="J6" s="93">
        <v>113</v>
      </c>
      <c r="K6" s="133"/>
      <c r="L6" s="382">
        <f>SUMPRODUCT(E$4:I$4,E6:I6)/SUM(E6:I6)</f>
        <v>4.2666410157752983</v>
      </c>
      <c r="N6" s="100">
        <v>42</v>
      </c>
      <c r="O6" s="92">
        <v>337</v>
      </c>
      <c r="P6" s="92">
        <v>1565</v>
      </c>
      <c r="Q6" s="92">
        <v>463</v>
      </c>
      <c r="R6" s="92">
        <v>119</v>
      </c>
      <c r="S6" s="93">
        <v>186</v>
      </c>
      <c r="T6" s="137"/>
      <c r="U6" s="382">
        <f>SUMPRODUCT(N$4:R$4,N6:R6)/SUM(N6:R6)</f>
        <v>2.8891528107680124</v>
      </c>
    </row>
    <row r="7" spans="1:22" ht="13.5" customHeight="1" thickBot="1" x14ac:dyDescent="0.2">
      <c r="A7" s="8"/>
      <c r="B7" s="9"/>
      <c r="C7" s="9"/>
      <c r="D7" s="339"/>
      <c r="E7" s="64">
        <v>39.859882005899706</v>
      </c>
      <c r="F7" s="65">
        <v>43.362831858407077</v>
      </c>
      <c r="G7" s="65">
        <v>11.246312684365781</v>
      </c>
      <c r="H7" s="65">
        <v>1.0324483775811208</v>
      </c>
      <c r="I7" s="65">
        <v>0.33185840707964603</v>
      </c>
      <c r="J7" s="163">
        <v>4.1666666666666661</v>
      </c>
      <c r="K7" s="134"/>
      <c r="L7" s="383"/>
      <c r="N7" s="79">
        <v>1.5486725663716814</v>
      </c>
      <c r="O7" s="65">
        <v>12.426253687315635</v>
      </c>
      <c r="P7" s="65">
        <v>57.706489675516224</v>
      </c>
      <c r="Q7" s="65">
        <v>17.072271386430678</v>
      </c>
      <c r="R7" s="65">
        <v>4.387905604719764</v>
      </c>
      <c r="S7" s="163">
        <v>6.8584070796460175</v>
      </c>
      <c r="U7" s="383"/>
    </row>
    <row r="8" spans="1:22" s="110" customFormat="1" ht="13.5" customHeight="1" x14ac:dyDescent="0.15">
      <c r="A8" s="371" t="s">
        <v>30</v>
      </c>
      <c r="B8" s="118" t="s">
        <v>32</v>
      </c>
      <c r="C8" s="119"/>
      <c r="D8" s="340">
        <v>1272</v>
      </c>
      <c r="E8" s="101">
        <v>496</v>
      </c>
      <c r="F8" s="102">
        <v>564</v>
      </c>
      <c r="G8" s="102">
        <v>134</v>
      </c>
      <c r="H8" s="102">
        <v>16</v>
      </c>
      <c r="I8" s="102">
        <v>3</v>
      </c>
      <c r="J8" s="105">
        <v>59</v>
      </c>
      <c r="K8" s="133"/>
      <c r="L8" s="382">
        <f>SUMPRODUCT(E$4:I$4,E8:I8)/SUM(E8:I8)</f>
        <v>4.2646331409727951</v>
      </c>
      <c r="N8" s="104">
        <v>16</v>
      </c>
      <c r="O8" s="102">
        <v>154</v>
      </c>
      <c r="P8" s="102">
        <v>736</v>
      </c>
      <c r="Q8" s="102">
        <v>220</v>
      </c>
      <c r="R8" s="102">
        <v>55</v>
      </c>
      <c r="S8" s="105">
        <v>91</v>
      </c>
      <c r="T8" s="137"/>
      <c r="U8" s="382">
        <f>SUMPRODUCT(N$4:R$4,N8:R8)/SUM(N8:R8)</f>
        <v>2.8780694326841658</v>
      </c>
    </row>
    <row r="9" spans="1:22" ht="13.5" customHeight="1" x14ac:dyDescent="0.15">
      <c r="A9" s="369"/>
      <c r="B9" s="10"/>
      <c r="C9" s="24"/>
      <c r="D9" s="341"/>
      <c r="E9" s="67">
        <v>38.9937106918239</v>
      </c>
      <c r="F9" s="68">
        <v>44.339622641509436</v>
      </c>
      <c r="G9" s="68">
        <v>10.534591194968554</v>
      </c>
      <c r="H9" s="68">
        <v>1.257861635220126</v>
      </c>
      <c r="I9" s="68">
        <v>0.23584905660377359</v>
      </c>
      <c r="J9" s="162">
        <v>4.6383647798742134</v>
      </c>
      <c r="K9" s="134"/>
      <c r="L9" s="381"/>
      <c r="N9" s="80">
        <v>1.257861635220126</v>
      </c>
      <c r="O9" s="68">
        <v>12.10691823899371</v>
      </c>
      <c r="P9" s="68">
        <v>57.861635220125784</v>
      </c>
      <c r="Q9" s="68">
        <v>17.29559748427673</v>
      </c>
      <c r="R9" s="68">
        <v>4.3238993710691824</v>
      </c>
      <c r="S9" s="162">
        <v>7.1540880503144653</v>
      </c>
      <c r="U9" s="381"/>
    </row>
    <row r="10" spans="1:22" s="110" customFormat="1" ht="13.5" customHeight="1" x14ac:dyDescent="0.15">
      <c r="A10" s="369"/>
      <c r="B10" s="108" t="s">
        <v>34</v>
      </c>
      <c r="C10" s="120"/>
      <c r="D10" s="342">
        <v>279</v>
      </c>
      <c r="E10" s="94">
        <v>122</v>
      </c>
      <c r="F10" s="95">
        <v>111</v>
      </c>
      <c r="G10" s="95">
        <v>37</v>
      </c>
      <c r="H10" s="95">
        <v>1</v>
      </c>
      <c r="I10" s="95">
        <v>1</v>
      </c>
      <c r="J10" s="96">
        <v>7</v>
      </c>
      <c r="K10" s="127"/>
      <c r="L10" s="380">
        <f>SUMPRODUCT(E$4:I$4,E10:I10)/SUM(E10:I10)</f>
        <v>4.2941176470588234</v>
      </c>
      <c r="N10" s="107">
        <v>8</v>
      </c>
      <c r="O10" s="95">
        <v>44</v>
      </c>
      <c r="P10" s="95">
        <v>171</v>
      </c>
      <c r="Q10" s="95">
        <v>30</v>
      </c>
      <c r="R10" s="95">
        <v>12</v>
      </c>
      <c r="S10" s="96">
        <v>14</v>
      </c>
      <c r="T10" s="137"/>
      <c r="U10" s="380">
        <f>SUMPRODUCT(N$4:R$4,N10:R10)/SUM(N10:R10)</f>
        <v>3.0226415094339623</v>
      </c>
    </row>
    <row r="11" spans="1:22" ht="13.5" customHeight="1" x14ac:dyDescent="0.15">
      <c r="A11" s="369"/>
      <c r="B11" s="10"/>
      <c r="C11" s="24"/>
      <c r="D11" s="341"/>
      <c r="E11" s="67">
        <v>43.727598566308245</v>
      </c>
      <c r="F11" s="68">
        <v>39.784946236559136</v>
      </c>
      <c r="G11" s="68">
        <v>13.261648745519713</v>
      </c>
      <c r="H11" s="68">
        <v>0.35842293906810035</v>
      </c>
      <c r="I11" s="68">
        <v>0.35842293906810035</v>
      </c>
      <c r="J11" s="162">
        <v>2.5089605734767026</v>
      </c>
      <c r="K11" s="128"/>
      <c r="L11" s="381"/>
      <c r="N11" s="80">
        <v>2.8673835125448028</v>
      </c>
      <c r="O11" s="68">
        <v>15.770609318996415</v>
      </c>
      <c r="P11" s="68">
        <v>61.29032258064516</v>
      </c>
      <c r="Q11" s="68">
        <v>10.75268817204301</v>
      </c>
      <c r="R11" s="68">
        <v>4.3010752688172049</v>
      </c>
      <c r="S11" s="162">
        <v>5.0179211469534053</v>
      </c>
      <c r="U11" s="381"/>
    </row>
    <row r="12" spans="1:22" s="110" customFormat="1" ht="13.5" customHeight="1" x14ac:dyDescent="0.15">
      <c r="A12" s="369"/>
      <c r="B12" s="108" t="s">
        <v>36</v>
      </c>
      <c r="C12" s="120"/>
      <c r="D12" s="342">
        <v>680</v>
      </c>
      <c r="E12" s="94">
        <v>267</v>
      </c>
      <c r="F12" s="95">
        <v>302</v>
      </c>
      <c r="G12" s="95">
        <v>74</v>
      </c>
      <c r="H12" s="95">
        <v>8</v>
      </c>
      <c r="I12" s="95">
        <v>4</v>
      </c>
      <c r="J12" s="96">
        <v>25</v>
      </c>
      <c r="K12" s="127"/>
      <c r="L12" s="380">
        <f>SUMPRODUCT(E$4:I$4,E12:I12)/SUM(E12:I12)</f>
        <v>4.2519083969465647</v>
      </c>
      <c r="N12" s="107">
        <v>16</v>
      </c>
      <c r="O12" s="95">
        <v>97</v>
      </c>
      <c r="P12" s="95">
        <v>387</v>
      </c>
      <c r="Q12" s="95">
        <v>113</v>
      </c>
      <c r="R12" s="95">
        <v>26</v>
      </c>
      <c r="S12" s="96">
        <v>41</v>
      </c>
      <c r="T12" s="137"/>
      <c r="U12" s="380">
        <f>SUMPRODUCT(N$4:R$4,N12:R12)/SUM(N12:R12)</f>
        <v>2.943661971830986</v>
      </c>
    </row>
    <row r="13" spans="1:22" ht="13.5" customHeight="1" x14ac:dyDescent="0.15">
      <c r="A13" s="369"/>
      <c r="B13" s="10"/>
      <c r="C13" s="24"/>
      <c r="D13" s="341"/>
      <c r="E13" s="67">
        <v>39.264705882352942</v>
      </c>
      <c r="F13" s="68">
        <v>44.411764705882348</v>
      </c>
      <c r="G13" s="68">
        <v>10.882352941176471</v>
      </c>
      <c r="H13" s="68">
        <v>1.1764705882352942</v>
      </c>
      <c r="I13" s="68">
        <v>0.58823529411764708</v>
      </c>
      <c r="J13" s="162">
        <v>3.6764705882352944</v>
      </c>
      <c r="K13" s="128"/>
      <c r="L13" s="381"/>
      <c r="N13" s="80">
        <v>2.3529411764705883</v>
      </c>
      <c r="O13" s="68">
        <v>14.26470588235294</v>
      </c>
      <c r="P13" s="68">
        <v>56.911764705882348</v>
      </c>
      <c r="Q13" s="68">
        <v>16.617647058823529</v>
      </c>
      <c r="R13" s="68">
        <v>3.8235294117647061</v>
      </c>
      <c r="S13" s="162">
        <v>6.0294117647058822</v>
      </c>
      <c r="U13" s="381"/>
    </row>
    <row r="14" spans="1:22" s="110" customFormat="1" ht="13.5" customHeight="1" x14ac:dyDescent="0.15">
      <c r="A14" s="369"/>
      <c r="B14" s="108" t="s">
        <v>38</v>
      </c>
      <c r="C14" s="120"/>
      <c r="D14" s="342">
        <v>196</v>
      </c>
      <c r="E14" s="94">
        <v>84</v>
      </c>
      <c r="F14" s="95">
        <v>79</v>
      </c>
      <c r="G14" s="95">
        <v>24</v>
      </c>
      <c r="H14" s="95">
        <v>1</v>
      </c>
      <c r="I14" s="95">
        <v>0</v>
      </c>
      <c r="J14" s="96">
        <v>8</v>
      </c>
      <c r="K14" s="127"/>
      <c r="L14" s="380">
        <f>SUMPRODUCT(E$4:I$4,E14:I14)/SUM(E14:I14)</f>
        <v>4.3085106382978724</v>
      </c>
      <c r="N14" s="107">
        <v>1</v>
      </c>
      <c r="O14" s="95">
        <v>18</v>
      </c>
      <c r="P14" s="95">
        <v>109</v>
      </c>
      <c r="Q14" s="95">
        <v>46</v>
      </c>
      <c r="R14" s="95">
        <v>8</v>
      </c>
      <c r="S14" s="96">
        <v>14</v>
      </c>
      <c r="T14" s="137"/>
      <c r="U14" s="380">
        <f>SUMPRODUCT(N$4:R$4,N14:R14)/SUM(N14:R14)</f>
        <v>2.7692307692307692</v>
      </c>
    </row>
    <row r="15" spans="1:22" ht="13.5" customHeight="1" x14ac:dyDescent="0.15">
      <c r="A15" s="369"/>
      <c r="B15" s="10"/>
      <c r="C15" s="24"/>
      <c r="D15" s="341"/>
      <c r="E15" s="67">
        <v>42.857142857142854</v>
      </c>
      <c r="F15" s="68">
        <v>40.306122448979593</v>
      </c>
      <c r="G15" s="68">
        <v>12.244897959183673</v>
      </c>
      <c r="H15" s="68">
        <v>0.51020408163265307</v>
      </c>
      <c r="I15" s="68">
        <v>0</v>
      </c>
      <c r="J15" s="162">
        <v>4.0816326530612246</v>
      </c>
      <c r="K15" s="128"/>
      <c r="L15" s="381"/>
      <c r="N15" s="80">
        <v>0.51020408163265307</v>
      </c>
      <c r="O15" s="68">
        <v>9.183673469387756</v>
      </c>
      <c r="P15" s="68">
        <v>55.612244897959187</v>
      </c>
      <c r="Q15" s="68">
        <v>23.469387755102041</v>
      </c>
      <c r="R15" s="68">
        <v>4.0816326530612246</v>
      </c>
      <c r="S15" s="162">
        <v>7.1428571428571423</v>
      </c>
      <c r="U15" s="381"/>
    </row>
    <row r="16" spans="1:22" s="110" customFormat="1" ht="13.5" customHeight="1" x14ac:dyDescent="0.15">
      <c r="A16" s="369"/>
      <c r="B16" s="108" t="s">
        <v>40</v>
      </c>
      <c r="C16" s="120"/>
      <c r="D16" s="342">
        <v>191</v>
      </c>
      <c r="E16" s="94">
        <v>70</v>
      </c>
      <c r="F16" s="95">
        <v>80</v>
      </c>
      <c r="G16" s="95">
        <v>26</v>
      </c>
      <c r="H16" s="95">
        <v>2</v>
      </c>
      <c r="I16" s="95">
        <v>1</v>
      </c>
      <c r="J16" s="96">
        <v>12</v>
      </c>
      <c r="K16" s="127"/>
      <c r="L16" s="380">
        <f>SUMPRODUCT(E$4:I$4,E16:I16)/SUM(E16:I16)</f>
        <v>4.2067039106145252</v>
      </c>
      <c r="N16" s="107">
        <v>1</v>
      </c>
      <c r="O16" s="95">
        <v>17</v>
      </c>
      <c r="P16" s="95">
        <v>111</v>
      </c>
      <c r="Q16" s="95">
        <v>28</v>
      </c>
      <c r="R16" s="95">
        <v>15</v>
      </c>
      <c r="S16" s="96">
        <v>19</v>
      </c>
      <c r="T16" s="137"/>
      <c r="U16" s="380">
        <f>SUMPRODUCT(N$4:R$4,N16:R16)/SUM(N16:R16)</f>
        <v>2.7732558139534884</v>
      </c>
    </row>
    <row r="17" spans="1:21" ht="13.5" customHeight="1" x14ac:dyDescent="0.15">
      <c r="A17" s="369"/>
      <c r="B17" s="10"/>
      <c r="C17" s="24"/>
      <c r="D17" s="341"/>
      <c r="E17" s="67">
        <v>36.64921465968586</v>
      </c>
      <c r="F17" s="68">
        <v>41.8848167539267</v>
      </c>
      <c r="G17" s="68">
        <v>13.612565445026178</v>
      </c>
      <c r="H17" s="68">
        <v>1.0471204188481675</v>
      </c>
      <c r="I17" s="68">
        <v>0.52356020942408377</v>
      </c>
      <c r="J17" s="162">
        <v>6.2827225130890048</v>
      </c>
      <c r="K17" s="128"/>
      <c r="L17" s="381"/>
      <c r="N17" s="80">
        <v>0.52356020942408377</v>
      </c>
      <c r="O17" s="68">
        <v>8.9005235602094235</v>
      </c>
      <c r="P17" s="68">
        <v>58.1151832460733</v>
      </c>
      <c r="Q17" s="68">
        <v>14.659685863874344</v>
      </c>
      <c r="R17" s="68">
        <v>7.8534031413612562</v>
      </c>
      <c r="S17" s="162">
        <v>9.9476439790575917</v>
      </c>
      <c r="U17" s="381"/>
    </row>
    <row r="18" spans="1:21" s="110" customFormat="1" ht="13.5" customHeight="1" x14ac:dyDescent="0.15">
      <c r="A18" s="369"/>
      <c r="B18" s="108" t="s">
        <v>42</v>
      </c>
      <c r="C18" s="120"/>
      <c r="D18" s="342">
        <v>94</v>
      </c>
      <c r="E18" s="94">
        <v>42</v>
      </c>
      <c r="F18" s="95">
        <v>40</v>
      </c>
      <c r="G18" s="95">
        <v>10</v>
      </c>
      <c r="H18" s="95">
        <v>0</v>
      </c>
      <c r="I18" s="95">
        <v>0</v>
      </c>
      <c r="J18" s="96">
        <v>2</v>
      </c>
      <c r="K18" s="127"/>
      <c r="L18" s="380">
        <f>SUMPRODUCT(E$4:I$4,E18:I18)/SUM(E18:I18)</f>
        <v>4.3478260869565215</v>
      </c>
      <c r="N18" s="107">
        <v>0</v>
      </c>
      <c r="O18" s="95">
        <v>7</v>
      </c>
      <c r="P18" s="95">
        <v>51</v>
      </c>
      <c r="Q18" s="95">
        <v>26</v>
      </c>
      <c r="R18" s="95">
        <v>3</v>
      </c>
      <c r="S18" s="96">
        <v>7</v>
      </c>
      <c r="T18" s="137"/>
      <c r="U18" s="380">
        <f>SUMPRODUCT(N$4:R$4,N18:R18)/SUM(N18:R18)</f>
        <v>2.7126436781609193</v>
      </c>
    </row>
    <row r="19" spans="1:21" ht="13.5" customHeight="1" thickBot="1" x14ac:dyDescent="0.2">
      <c r="A19" s="370"/>
      <c r="B19" s="21"/>
      <c r="C19" s="26"/>
      <c r="D19" s="343"/>
      <c r="E19" s="70">
        <v>44.680851063829785</v>
      </c>
      <c r="F19" s="71">
        <v>42.553191489361701</v>
      </c>
      <c r="G19" s="71">
        <v>10.638297872340425</v>
      </c>
      <c r="H19" s="71">
        <v>0</v>
      </c>
      <c r="I19" s="71">
        <v>0</v>
      </c>
      <c r="J19" s="164">
        <v>2.1276595744680851</v>
      </c>
      <c r="K19" s="128"/>
      <c r="L19" s="383"/>
      <c r="N19" s="81">
        <v>0</v>
      </c>
      <c r="O19" s="71">
        <v>7.4468085106382977</v>
      </c>
      <c r="P19" s="71">
        <v>54.255319148936167</v>
      </c>
      <c r="Q19" s="71">
        <v>27.659574468085108</v>
      </c>
      <c r="R19" s="71">
        <v>3.1914893617021276</v>
      </c>
      <c r="S19" s="164">
        <v>7.4468085106382977</v>
      </c>
      <c r="U19" s="383"/>
    </row>
    <row r="20" spans="1:21" s="111" customFormat="1" ht="13.5" customHeight="1" x14ac:dyDescent="0.15">
      <c r="A20" s="372" t="s">
        <v>0</v>
      </c>
      <c r="B20" s="103" t="s">
        <v>1</v>
      </c>
      <c r="C20" s="121"/>
      <c r="D20" s="340">
        <v>1088</v>
      </c>
      <c r="E20" s="101">
        <v>396</v>
      </c>
      <c r="F20" s="102">
        <v>475</v>
      </c>
      <c r="G20" s="102">
        <v>155</v>
      </c>
      <c r="H20" s="102">
        <v>15</v>
      </c>
      <c r="I20" s="102">
        <v>4</v>
      </c>
      <c r="J20" s="105">
        <v>43</v>
      </c>
      <c r="K20" s="129"/>
      <c r="L20" s="382">
        <f>SUMPRODUCT(E$4:I$4,E20:I20)/SUM(E20:I20)</f>
        <v>4.1904306220095693</v>
      </c>
      <c r="N20" s="104">
        <v>16</v>
      </c>
      <c r="O20" s="102">
        <v>148</v>
      </c>
      <c r="P20" s="102">
        <v>633</v>
      </c>
      <c r="Q20" s="102">
        <v>180</v>
      </c>
      <c r="R20" s="102">
        <v>47</v>
      </c>
      <c r="S20" s="105">
        <v>64</v>
      </c>
      <c r="T20" s="4"/>
      <c r="U20" s="382">
        <f>SUMPRODUCT(N$4:R$4,N20:R20)/SUM(N20:R20)</f>
        <v>2.908203125</v>
      </c>
    </row>
    <row r="21" spans="1:21" s="22" customFormat="1" ht="13.5" customHeight="1" x14ac:dyDescent="0.15">
      <c r="A21" s="373"/>
      <c r="B21" s="23"/>
      <c r="C21" s="25"/>
      <c r="D21" s="341"/>
      <c r="E21" s="67">
        <v>36.397058823529413</v>
      </c>
      <c r="F21" s="68">
        <v>43.658088235294116</v>
      </c>
      <c r="G21" s="68">
        <v>14.246323529411764</v>
      </c>
      <c r="H21" s="68">
        <v>1.3786764705882353</v>
      </c>
      <c r="I21" s="68">
        <v>0.36764705882352938</v>
      </c>
      <c r="J21" s="162">
        <v>3.9522058823529411</v>
      </c>
      <c r="L21" s="381"/>
      <c r="N21" s="80">
        <v>1.4705882352941175</v>
      </c>
      <c r="O21" s="68">
        <v>13.602941176470587</v>
      </c>
      <c r="P21" s="68">
        <v>58.180147058823529</v>
      </c>
      <c r="Q21" s="68">
        <v>16.544117647058822</v>
      </c>
      <c r="R21" s="68">
        <v>4.3198529411764701</v>
      </c>
      <c r="S21" s="162">
        <v>5.8823529411764701</v>
      </c>
      <c r="T21" s="4"/>
      <c r="U21" s="381"/>
    </row>
    <row r="22" spans="1:21" s="111" customFormat="1" ht="13.5" customHeight="1" x14ac:dyDescent="0.15">
      <c r="A22" s="373"/>
      <c r="B22" s="106" t="s">
        <v>2</v>
      </c>
      <c r="C22" s="122"/>
      <c r="D22" s="342">
        <v>1538</v>
      </c>
      <c r="E22" s="94">
        <v>661</v>
      </c>
      <c r="F22" s="95">
        <v>659</v>
      </c>
      <c r="G22" s="95">
        <v>141</v>
      </c>
      <c r="H22" s="95">
        <v>12</v>
      </c>
      <c r="I22" s="95">
        <v>5</v>
      </c>
      <c r="J22" s="96">
        <v>60</v>
      </c>
      <c r="L22" s="380">
        <f>SUMPRODUCT(E$4:I$4,E22:I22)/SUM(E22:I22)</f>
        <v>4.3254397834912046</v>
      </c>
      <c r="N22" s="107">
        <v>23</v>
      </c>
      <c r="O22" s="95">
        <v>178</v>
      </c>
      <c r="P22" s="95">
        <v>889</v>
      </c>
      <c r="Q22" s="95">
        <v>271</v>
      </c>
      <c r="R22" s="95">
        <v>71</v>
      </c>
      <c r="S22" s="96">
        <v>106</v>
      </c>
      <c r="T22" s="4"/>
      <c r="U22" s="380">
        <f>SUMPRODUCT(N$4:R$4,N22:R22)/SUM(N22:R22)</f>
        <v>2.8680167597765363</v>
      </c>
    </row>
    <row r="23" spans="1:21" s="22" customFormat="1" ht="13.5" customHeight="1" x14ac:dyDescent="0.15">
      <c r="A23" s="373"/>
      <c r="B23" s="23"/>
      <c r="C23" s="25"/>
      <c r="D23" s="341"/>
      <c r="E23" s="67">
        <v>42.977893368010406</v>
      </c>
      <c r="F23" s="68">
        <v>42.84785435630689</v>
      </c>
      <c r="G23" s="68">
        <v>9.1677503250975292</v>
      </c>
      <c r="H23" s="68">
        <v>0.78023407022106639</v>
      </c>
      <c r="I23" s="68">
        <v>0.32509752925877761</v>
      </c>
      <c r="J23" s="162">
        <v>3.9011703511053319</v>
      </c>
      <c r="L23" s="381"/>
      <c r="N23" s="80">
        <v>1.495448634590377</v>
      </c>
      <c r="O23" s="68">
        <v>11.573472041612485</v>
      </c>
      <c r="P23" s="68">
        <v>57.802340702210664</v>
      </c>
      <c r="Q23" s="68">
        <v>17.620286085825747</v>
      </c>
      <c r="R23" s="68">
        <v>4.6163849154746428</v>
      </c>
      <c r="S23" s="162">
        <v>6.8920676202860855</v>
      </c>
      <c r="T23" s="4"/>
      <c r="U23" s="381"/>
    </row>
    <row r="24" spans="1:21" s="111" customFormat="1" ht="13.5" customHeight="1" x14ac:dyDescent="0.15">
      <c r="A24" s="373"/>
      <c r="B24" s="106" t="s">
        <v>45</v>
      </c>
      <c r="C24" s="122"/>
      <c r="D24" s="342">
        <v>86</v>
      </c>
      <c r="E24" s="94">
        <v>24</v>
      </c>
      <c r="F24" s="95">
        <v>42</v>
      </c>
      <c r="G24" s="95">
        <v>9</v>
      </c>
      <c r="H24" s="95">
        <v>1</v>
      </c>
      <c r="I24" s="95">
        <v>0</v>
      </c>
      <c r="J24" s="96">
        <v>10</v>
      </c>
      <c r="L24" s="380">
        <f>SUMPRODUCT(E$4:I$4,E24:I24)/SUM(E24:I24)</f>
        <v>4.1710526315789478</v>
      </c>
      <c r="N24" s="107">
        <v>3</v>
      </c>
      <c r="O24" s="95">
        <v>11</v>
      </c>
      <c r="P24" s="95">
        <v>43</v>
      </c>
      <c r="Q24" s="95">
        <v>12</v>
      </c>
      <c r="R24" s="95">
        <v>1</v>
      </c>
      <c r="S24" s="96">
        <v>16</v>
      </c>
      <c r="T24" s="4"/>
      <c r="U24" s="380">
        <f>SUMPRODUCT(N$4:R$4,N24:R24)/SUM(N24:R24)</f>
        <v>3.0428571428571427</v>
      </c>
    </row>
    <row r="25" spans="1:21" s="22" customFormat="1" ht="13.5" customHeight="1" thickBot="1" x14ac:dyDescent="0.2">
      <c r="A25" s="374"/>
      <c r="B25" s="61"/>
      <c r="C25" s="62"/>
      <c r="D25" s="343"/>
      <c r="E25" s="70">
        <v>27.906976744186046</v>
      </c>
      <c r="F25" s="71">
        <v>48.837209302325576</v>
      </c>
      <c r="G25" s="71">
        <v>10.465116279069768</v>
      </c>
      <c r="H25" s="71">
        <v>1.1627906976744187</v>
      </c>
      <c r="I25" s="71">
        <v>0</v>
      </c>
      <c r="J25" s="164">
        <v>11.627906976744185</v>
      </c>
      <c r="L25" s="383"/>
      <c r="N25" s="81">
        <v>3.4883720930232558</v>
      </c>
      <c r="O25" s="71">
        <v>12.790697674418606</v>
      </c>
      <c r="P25" s="71">
        <v>50</v>
      </c>
      <c r="Q25" s="71">
        <v>13.953488372093023</v>
      </c>
      <c r="R25" s="71">
        <v>1.1627906976744187</v>
      </c>
      <c r="S25" s="164">
        <v>18.604651162790699</v>
      </c>
      <c r="T25" s="4"/>
      <c r="U25" s="383"/>
    </row>
    <row r="26" spans="1:21" s="110" customFormat="1" ht="13.5" customHeight="1" x14ac:dyDescent="0.15">
      <c r="A26" s="371" t="s">
        <v>43</v>
      </c>
      <c r="B26" s="118" t="s">
        <v>3</v>
      </c>
      <c r="C26" s="119"/>
      <c r="D26" s="344">
        <v>170</v>
      </c>
      <c r="E26" s="112">
        <v>74</v>
      </c>
      <c r="F26" s="113">
        <v>66</v>
      </c>
      <c r="G26" s="113">
        <v>24</v>
      </c>
      <c r="H26" s="113">
        <v>1</v>
      </c>
      <c r="I26" s="113">
        <v>1</v>
      </c>
      <c r="J26" s="114">
        <v>4</v>
      </c>
      <c r="L26" s="382">
        <f>SUMPRODUCT(E$4:I$4,E26:I26)/SUM(E26:I26)</f>
        <v>4.2710843373493974</v>
      </c>
      <c r="N26" s="115">
        <v>7</v>
      </c>
      <c r="O26" s="113">
        <v>36</v>
      </c>
      <c r="P26" s="113">
        <v>93</v>
      </c>
      <c r="Q26" s="113">
        <v>21</v>
      </c>
      <c r="R26" s="113">
        <v>7</v>
      </c>
      <c r="S26" s="114">
        <v>6</v>
      </c>
      <c r="T26" s="137"/>
      <c r="U26" s="382">
        <f>SUMPRODUCT(N$4:R$4,N26:R26)/SUM(N26:R26)</f>
        <v>3.0914634146341462</v>
      </c>
    </row>
    <row r="27" spans="1:21" ht="13.5" customHeight="1" x14ac:dyDescent="0.15">
      <c r="A27" s="369"/>
      <c r="B27" s="10"/>
      <c r="C27" s="24"/>
      <c r="D27" s="345"/>
      <c r="E27" s="73">
        <v>43.529411764705884</v>
      </c>
      <c r="F27" s="74">
        <v>38.82352941176471</v>
      </c>
      <c r="G27" s="74">
        <v>14.117647058823529</v>
      </c>
      <c r="H27" s="74">
        <v>0.58823529411764708</v>
      </c>
      <c r="I27" s="74">
        <v>0.58823529411764708</v>
      </c>
      <c r="J27" s="165">
        <v>2.3529411764705883</v>
      </c>
      <c r="L27" s="381"/>
      <c r="N27" s="82">
        <v>4.117647058823529</v>
      </c>
      <c r="O27" s="74">
        <v>21.176470588235293</v>
      </c>
      <c r="P27" s="74">
        <v>54.705882352941181</v>
      </c>
      <c r="Q27" s="74">
        <v>12.352941176470589</v>
      </c>
      <c r="R27" s="74">
        <v>4.117647058823529</v>
      </c>
      <c r="S27" s="165">
        <v>3.5294117647058822</v>
      </c>
      <c r="U27" s="381"/>
    </row>
    <row r="28" spans="1:21" s="110" customFormat="1" ht="13.5" customHeight="1" x14ac:dyDescent="0.15">
      <c r="A28" s="369"/>
      <c r="B28" s="108" t="s">
        <v>4</v>
      </c>
      <c r="C28" s="120"/>
      <c r="D28" s="338">
        <v>260</v>
      </c>
      <c r="E28" s="97">
        <v>128</v>
      </c>
      <c r="F28" s="98">
        <v>84</v>
      </c>
      <c r="G28" s="98">
        <v>37</v>
      </c>
      <c r="H28" s="98">
        <v>7</v>
      </c>
      <c r="I28" s="98">
        <v>1</v>
      </c>
      <c r="J28" s="99">
        <v>3</v>
      </c>
      <c r="L28" s="380">
        <f>SUMPRODUCT(E$4:I$4,E28:I28)/SUM(E28:I28)</f>
        <v>4.2879377431906613</v>
      </c>
      <c r="N28" s="109">
        <v>5</v>
      </c>
      <c r="O28" s="98">
        <v>37</v>
      </c>
      <c r="P28" s="98">
        <v>164</v>
      </c>
      <c r="Q28" s="98">
        <v>33</v>
      </c>
      <c r="R28" s="98">
        <v>18</v>
      </c>
      <c r="S28" s="99">
        <v>3</v>
      </c>
      <c r="T28" s="137"/>
      <c r="U28" s="380">
        <f>SUMPRODUCT(N$4:R$4,N28:R28)/SUM(N28:R28)</f>
        <v>2.9143968871595329</v>
      </c>
    </row>
    <row r="29" spans="1:21" ht="13.5" customHeight="1" x14ac:dyDescent="0.15">
      <c r="A29" s="369"/>
      <c r="B29" s="10"/>
      <c r="C29" s="24"/>
      <c r="D29" s="345"/>
      <c r="E29" s="73">
        <v>49.230769230769234</v>
      </c>
      <c r="F29" s="74">
        <v>32.307692307692307</v>
      </c>
      <c r="G29" s="74">
        <v>14.23076923076923</v>
      </c>
      <c r="H29" s="74">
        <v>2.6923076923076925</v>
      </c>
      <c r="I29" s="74">
        <v>0.38461538461538464</v>
      </c>
      <c r="J29" s="165">
        <v>1.153846153846154</v>
      </c>
      <c r="L29" s="381"/>
      <c r="N29" s="82">
        <v>1.9230769230769231</v>
      </c>
      <c r="O29" s="74">
        <v>14.23076923076923</v>
      </c>
      <c r="P29" s="74">
        <v>63.076923076923073</v>
      </c>
      <c r="Q29" s="74">
        <v>12.692307692307692</v>
      </c>
      <c r="R29" s="74">
        <v>6.9230769230769234</v>
      </c>
      <c r="S29" s="165">
        <v>1.153846153846154</v>
      </c>
      <c r="U29" s="381"/>
    </row>
    <row r="30" spans="1:21" s="110" customFormat="1" ht="13.5" customHeight="1" x14ac:dyDescent="0.15">
      <c r="A30" s="369"/>
      <c r="B30" s="108" t="s">
        <v>5</v>
      </c>
      <c r="C30" s="120"/>
      <c r="D30" s="338">
        <v>434</v>
      </c>
      <c r="E30" s="97">
        <v>169</v>
      </c>
      <c r="F30" s="98">
        <v>202</v>
      </c>
      <c r="G30" s="98">
        <v>54</v>
      </c>
      <c r="H30" s="98">
        <v>2</v>
      </c>
      <c r="I30" s="98">
        <v>2</v>
      </c>
      <c r="J30" s="99">
        <v>5</v>
      </c>
      <c r="L30" s="380">
        <f>SUMPRODUCT(E$4:I$4,E30:I30)/SUM(E30:I30)</f>
        <v>4.244755244755245</v>
      </c>
      <c r="N30" s="109">
        <v>4</v>
      </c>
      <c r="O30" s="98">
        <v>47</v>
      </c>
      <c r="P30" s="98">
        <v>289</v>
      </c>
      <c r="Q30" s="98">
        <v>71</v>
      </c>
      <c r="R30" s="98">
        <v>16</v>
      </c>
      <c r="S30" s="99">
        <v>7</v>
      </c>
      <c r="T30" s="137"/>
      <c r="U30" s="380">
        <f>SUMPRODUCT(N$4:R$4,N30:R30)/SUM(N30:R30)</f>
        <v>2.8875878220140514</v>
      </c>
    </row>
    <row r="31" spans="1:21" ht="13.5" customHeight="1" x14ac:dyDescent="0.15">
      <c r="A31" s="369"/>
      <c r="B31" s="10"/>
      <c r="C31" s="24"/>
      <c r="D31" s="345"/>
      <c r="E31" s="73">
        <v>38.940092165898612</v>
      </c>
      <c r="F31" s="74">
        <v>46.543778801843317</v>
      </c>
      <c r="G31" s="74">
        <v>12.442396313364055</v>
      </c>
      <c r="H31" s="74">
        <v>0.46082949308755761</v>
      </c>
      <c r="I31" s="74">
        <v>0.46082949308755761</v>
      </c>
      <c r="J31" s="165">
        <v>1.1520737327188941</v>
      </c>
      <c r="L31" s="381"/>
      <c r="N31" s="82">
        <v>0.92165898617511521</v>
      </c>
      <c r="O31" s="74">
        <v>10.829493087557603</v>
      </c>
      <c r="P31" s="74">
        <v>66.589861751152071</v>
      </c>
      <c r="Q31" s="74">
        <v>16.359447004608295</v>
      </c>
      <c r="R31" s="74">
        <v>3.6866359447004609</v>
      </c>
      <c r="S31" s="165">
        <v>1.6129032258064515</v>
      </c>
      <c r="U31" s="381"/>
    </row>
    <row r="32" spans="1:21" s="110" customFormat="1" ht="13.5" customHeight="1" x14ac:dyDescent="0.15">
      <c r="A32" s="369"/>
      <c r="B32" s="108" t="s">
        <v>6</v>
      </c>
      <c r="C32" s="120"/>
      <c r="D32" s="338">
        <v>480</v>
      </c>
      <c r="E32" s="97">
        <v>193</v>
      </c>
      <c r="F32" s="98">
        <v>230</v>
      </c>
      <c r="G32" s="98">
        <v>42</v>
      </c>
      <c r="H32" s="98">
        <v>6</v>
      </c>
      <c r="I32" s="98">
        <v>1</v>
      </c>
      <c r="J32" s="99">
        <v>8</v>
      </c>
      <c r="L32" s="380">
        <f>SUMPRODUCT(E$4:I$4,E32:I32)/SUM(E32:I32)</f>
        <v>4.2881355932203391</v>
      </c>
      <c r="N32" s="109">
        <v>5</v>
      </c>
      <c r="O32" s="98">
        <v>48</v>
      </c>
      <c r="P32" s="98">
        <v>277</v>
      </c>
      <c r="Q32" s="98">
        <v>107</v>
      </c>
      <c r="R32" s="98">
        <v>27</v>
      </c>
      <c r="S32" s="99">
        <v>16</v>
      </c>
      <c r="T32" s="137"/>
      <c r="U32" s="380">
        <f>SUMPRODUCT(N$4:R$4,N32:R32)/SUM(N32:R32)</f>
        <v>2.7780172413793105</v>
      </c>
    </row>
    <row r="33" spans="1:21" ht="13.5" customHeight="1" x14ac:dyDescent="0.15">
      <c r="A33" s="369"/>
      <c r="B33" s="10"/>
      <c r="C33" s="24"/>
      <c r="D33" s="345"/>
      <c r="E33" s="73">
        <v>40.208333333333336</v>
      </c>
      <c r="F33" s="74">
        <v>47.916666666666671</v>
      </c>
      <c r="G33" s="74">
        <v>8.75</v>
      </c>
      <c r="H33" s="74">
        <v>1.25</v>
      </c>
      <c r="I33" s="74">
        <v>0.20833333333333334</v>
      </c>
      <c r="J33" s="165">
        <v>1.6666666666666667</v>
      </c>
      <c r="L33" s="381"/>
      <c r="N33" s="82">
        <v>1.0416666666666665</v>
      </c>
      <c r="O33" s="74">
        <v>10</v>
      </c>
      <c r="P33" s="74">
        <v>57.708333333333329</v>
      </c>
      <c r="Q33" s="74">
        <v>22.291666666666668</v>
      </c>
      <c r="R33" s="74">
        <v>5.625</v>
      </c>
      <c r="S33" s="165">
        <v>3.3333333333333335</v>
      </c>
      <c r="U33" s="381"/>
    </row>
    <row r="34" spans="1:21" s="110" customFormat="1" ht="13.5" customHeight="1" x14ac:dyDescent="0.15">
      <c r="A34" s="369"/>
      <c r="B34" s="108" t="s">
        <v>7</v>
      </c>
      <c r="C34" s="120"/>
      <c r="D34" s="338">
        <v>594</v>
      </c>
      <c r="E34" s="97">
        <v>232</v>
      </c>
      <c r="F34" s="98">
        <v>277</v>
      </c>
      <c r="G34" s="98">
        <v>67</v>
      </c>
      <c r="H34" s="98">
        <v>4</v>
      </c>
      <c r="I34" s="98">
        <v>1</v>
      </c>
      <c r="J34" s="99">
        <v>13</v>
      </c>
      <c r="L34" s="380">
        <f>SUMPRODUCT(E$4:I$4,E34:I34)/SUM(E34:I34)</f>
        <v>4.2650602409638552</v>
      </c>
      <c r="N34" s="109">
        <v>5</v>
      </c>
      <c r="O34" s="98">
        <v>52</v>
      </c>
      <c r="P34" s="98">
        <v>345</v>
      </c>
      <c r="Q34" s="98">
        <v>131</v>
      </c>
      <c r="R34" s="98">
        <v>31</v>
      </c>
      <c r="S34" s="99">
        <v>30</v>
      </c>
      <c r="T34" s="137"/>
      <c r="U34" s="380">
        <f>SUMPRODUCT(N$4:R$4,N34:R34)/SUM(N34:R34)</f>
        <v>2.7677304964539009</v>
      </c>
    </row>
    <row r="35" spans="1:21" ht="13.5" customHeight="1" x14ac:dyDescent="0.15">
      <c r="A35" s="369"/>
      <c r="B35" s="10"/>
      <c r="C35" s="24"/>
      <c r="D35" s="345"/>
      <c r="E35" s="73">
        <v>39.057239057239059</v>
      </c>
      <c r="F35" s="74">
        <v>46.63299663299663</v>
      </c>
      <c r="G35" s="74">
        <v>11.27946127946128</v>
      </c>
      <c r="H35" s="74">
        <v>0.67340067340067333</v>
      </c>
      <c r="I35" s="74">
        <v>0.16835016835016833</v>
      </c>
      <c r="J35" s="165">
        <v>2.1885521885521886</v>
      </c>
      <c r="L35" s="381"/>
      <c r="N35" s="82">
        <v>0.84175084175084169</v>
      </c>
      <c r="O35" s="74">
        <v>8.7542087542087543</v>
      </c>
      <c r="P35" s="74">
        <v>58.080808080808076</v>
      </c>
      <c r="Q35" s="74">
        <v>22.053872053872052</v>
      </c>
      <c r="R35" s="74">
        <v>5.2188552188552189</v>
      </c>
      <c r="S35" s="165">
        <v>5.0505050505050502</v>
      </c>
      <c r="U35" s="381"/>
    </row>
    <row r="36" spans="1:21" s="110" customFormat="1" ht="13.5" customHeight="1" x14ac:dyDescent="0.15">
      <c r="A36" s="369"/>
      <c r="B36" s="108" t="s">
        <v>44</v>
      </c>
      <c r="C36" s="120"/>
      <c r="D36" s="338">
        <v>688</v>
      </c>
      <c r="E36" s="97">
        <v>261</v>
      </c>
      <c r="F36" s="98">
        <v>276</v>
      </c>
      <c r="G36" s="98">
        <v>72</v>
      </c>
      <c r="H36" s="98">
        <v>7</v>
      </c>
      <c r="I36" s="98">
        <v>3</v>
      </c>
      <c r="J36" s="99">
        <v>69</v>
      </c>
      <c r="L36" s="380">
        <f>SUMPRODUCT(E$4:I$4,E36:I36)/SUM(E36:I36)</f>
        <v>4.2681744749596122</v>
      </c>
      <c r="N36" s="109">
        <v>13</v>
      </c>
      <c r="O36" s="98">
        <v>106</v>
      </c>
      <c r="P36" s="98">
        <v>355</v>
      </c>
      <c r="Q36" s="98">
        <v>88</v>
      </c>
      <c r="R36" s="98">
        <v>19</v>
      </c>
      <c r="S36" s="99">
        <v>107</v>
      </c>
      <c r="T36" s="137"/>
      <c r="U36" s="380">
        <f>SUMPRODUCT(N$4:R$4,N36:R36)/SUM(N36:R36)</f>
        <v>3.0103270223752152</v>
      </c>
    </row>
    <row r="37" spans="1:21" ht="13.5" customHeight="1" x14ac:dyDescent="0.15">
      <c r="A37" s="369"/>
      <c r="B37" s="10"/>
      <c r="C37" s="24"/>
      <c r="D37" s="345"/>
      <c r="E37" s="73">
        <v>37.936046511627907</v>
      </c>
      <c r="F37" s="74">
        <v>40.116279069767444</v>
      </c>
      <c r="G37" s="74">
        <v>10.465116279069768</v>
      </c>
      <c r="H37" s="74">
        <v>1.0174418604651163</v>
      </c>
      <c r="I37" s="74">
        <v>0.43604651162790697</v>
      </c>
      <c r="J37" s="165">
        <v>10.029069767441861</v>
      </c>
      <c r="L37" s="381"/>
      <c r="N37" s="82">
        <v>1.88953488372093</v>
      </c>
      <c r="O37" s="74">
        <v>15.406976744186046</v>
      </c>
      <c r="P37" s="74">
        <v>51.598837209302332</v>
      </c>
      <c r="Q37" s="74">
        <v>12.790697674418606</v>
      </c>
      <c r="R37" s="74">
        <v>2.7616279069767442</v>
      </c>
      <c r="S37" s="165">
        <v>15.552325581395349</v>
      </c>
      <c r="U37" s="381"/>
    </row>
    <row r="38" spans="1:21" s="110" customFormat="1" ht="13.5" customHeight="1" x14ac:dyDescent="0.15">
      <c r="A38" s="369"/>
      <c r="B38" s="108" t="s">
        <v>45</v>
      </c>
      <c r="C38" s="120"/>
      <c r="D38" s="338">
        <v>86</v>
      </c>
      <c r="E38" s="97">
        <v>24</v>
      </c>
      <c r="F38" s="98">
        <v>41</v>
      </c>
      <c r="G38" s="98">
        <v>9</v>
      </c>
      <c r="H38" s="98">
        <v>1</v>
      </c>
      <c r="I38" s="98">
        <v>0</v>
      </c>
      <c r="J38" s="99">
        <v>11</v>
      </c>
      <c r="L38" s="380">
        <f>SUMPRODUCT(E$4:I$4,E38:I38)/SUM(E38:I38)</f>
        <v>4.1733333333333329</v>
      </c>
      <c r="N38" s="109">
        <v>3</v>
      </c>
      <c r="O38" s="98">
        <v>11</v>
      </c>
      <c r="P38" s="98">
        <v>42</v>
      </c>
      <c r="Q38" s="98">
        <v>12</v>
      </c>
      <c r="R38" s="98">
        <v>1</v>
      </c>
      <c r="S38" s="99">
        <v>17</v>
      </c>
      <c r="T38" s="137"/>
      <c r="U38" s="380">
        <f>SUMPRODUCT(N$4:R$4,N38:R38)/SUM(N38:R38)</f>
        <v>3.0434782608695654</v>
      </c>
    </row>
    <row r="39" spans="1:21" ht="13.5" customHeight="1" thickBot="1" x14ac:dyDescent="0.2">
      <c r="A39" s="370"/>
      <c r="B39" s="21"/>
      <c r="C39" s="26"/>
      <c r="D39" s="339"/>
      <c r="E39" s="76">
        <v>27.906976744186046</v>
      </c>
      <c r="F39" s="77">
        <v>47.674418604651166</v>
      </c>
      <c r="G39" s="77">
        <v>10.465116279069768</v>
      </c>
      <c r="H39" s="77">
        <v>1.1627906976744187</v>
      </c>
      <c r="I39" s="77">
        <v>0</v>
      </c>
      <c r="J39" s="166">
        <v>12.790697674418606</v>
      </c>
      <c r="L39" s="383"/>
      <c r="N39" s="83">
        <v>3.4883720930232558</v>
      </c>
      <c r="O39" s="77">
        <v>12.790697674418606</v>
      </c>
      <c r="P39" s="77">
        <v>48.837209302325576</v>
      </c>
      <c r="Q39" s="77">
        <v>13.953488372093023</v>
      </c>
      <c r="R39" s="77">
        <v>1.1627906976744187</v>
      </c>
      <c r="S39" s="166">
        <v>19.767441860465116</v>
      </c>
      <c r="U39" s="383"/>
    </row>
    <row r="40" spans="1:21" s="110" customFormat="1" ht="13.5" customHeight="1" x14ac:dyDescent="0.15">
      <c r="A40" s="369" t="s">
        <v>46</v>
      </c>
      <c r="B40" s="108" t="s">
        <v>48</v>
      </c>
      <c r="C40" s="120"/>
      <c r="D40" s="342">
        <v>459</v>
      </c>
      <c r="E40" s="94">
        <v>190</v>
      </c>
      <c r="F40" s="95">
        <v>191</v>
      </c>
      <c r="G40" s="95">
        <v>59</v>
      </c>
      <c r="H40" s="95">
        <v>6</v>
      </c>
      <c r="I40" s="95">
        <v>1</v>
      </c>
      <c r="J40" s="96">
        <v>12</v>
      </c>
      <c r="L40" s="382">
        <f>SUMPRODUCT(E$4:I$4,E40:I40)/SUM(E40:I40)</f>
        <v>4.259507829977629</v>
      </c>
      <c r="N40" s="107">
        <v>13</v>
      </c>
      <c r="O40" s="95">
        <v>62</v>
      </c>
      <c r="P40" s="95">
        <v>270</v>
      </c>
      <c r="Q40" s="95">
        <v>73</v>
      </c>
      <c r="R40" s="95">
        <v>21</v>
      </c>
      <c r="S40" s="96">
        <v>20</v>
      </c>
      <c r="T40" s="137"/>
      <c r="U40" s="382">
        <f>SUMPRODUCT(N$4:R$4,N40:R40)/SUM(N40:R40)</f>
        <v>2.9384965831435079</v>
      </c>
    </row>
    <row r="41" spans="1:21" ht="13.5" customHeight="1" x14ac:dyDescent="0.15">
      <c r="A41" s="369"/>
      <c r="B41" s="10"/>
      <c r="C41" s="24"/>
      <c r="D41" s="341"/>
      <c r="E41" s="67">
        <v>41.394335511982575</v>
      </c>
      <c r="F41" s="68">
        <v>41.612200435729847</v>
      </c>
      <c r="G41" s="68">
        <v>12.854030501089325</v>
      </c>
      <c r="H41" s="68">
        <v>1.3071895424836601</v>
      </c>
      <c r="I41" s="68">
        <v>0.2178649237472767</v>
      </c>
      <c r="J41" s="162">
        <v>2.6143790849673203</v>
      </c>
      <c r="L41" s="381"/>
      <c r="N41" s="80">
        <v>2.8322440087145968</v>
      </c>
      <c r="O41" s="68">
        <v>13.507625272331156</v>
      </c>
      <c r="P41" s="68">
        <v>58.82352941176471</v>
      </c>
      <c r="Q41" s="68">
        <v>15.904139433551197</v>
      </c>
      <c r="R41" s="68">
        <v>4.5751633986928102</v>
      </c>
      <c r="S41" s="162">
        <v>4.3572984749455337</v>
      </c>
      <c r="U41" s="381"/>
    </row>
    <row r="42" spans="1:21" s="110" customFormat="1" ht="13.5" customHeight="1" x14ac:dyDescent="0.15">
      <c r="A42" s="369"/>
      <c r="B42" s="108" t="s">
        <v>50</v>
      </c>
      <c r="C42" s="120"/>
      <c r="D42" s="342">
        <v>1862</v>
      </c>
      <c r="E42" s="94">
        <v>740</v>
      </c>
      <c r="F42" s="95">
        <v>829</v>
      </c>
      <c r="G42" s="95">
        <v>203</v>
      </c>
      <c r="H42" s="95">
        <v>19</v>
      </c>
      <c r="I42" s="95">
        <v>6</v>
      </c>
      <c r="J42" s="96">
        <v>65</v>
      </c>
      <c r="L42" s="380">
        <f>SUMPRODUCT(E$4:I$4,E42:I42)/SUM(E42:I42)</f>
        <v>4.2676683361157481</v>
      </c>
      <c r="N42" s="107">
        <v>21</v>
      </c>
      <c r="O42" s="95">
        <v>225</v>
      </c>
      <c r="P42" s="95">
        <v>1100</v>
      </c>
      <c r="Q42" s="95">
        <v>326</v>
      </c>
      <c r="R42" s="95">
        <v>85</v>
      </c>
      <c r="S42" s="96">
        <v>105</v>
      </c>
      <c r="T42" s="137"/>
      <c r="U42" s="380">
        <f>SUMPRODUCT(N$4:R$4,N42:R42)/SUM(N42:R42)</f>
        <v>2.8696642003414912</v>
      </c>
    </row>
    <row r="43" spans="1:21" ht="13.5" customHeight="1" x14ac:dyDescent="0.15">
      <c r="A43" s="369"/>
      <c r="B43" s="10"/>
      <c r="C43" s="24"/>
      <c r="D43" s="341"/>
      <c r="E43" s="67">
        <v>39.742212674543502</v>
      </c>
      <c r="F43" s="68">
        <v>44.522019334049411</v>
      </c>
      <c r="G43" s="68">
        <v>10.902255639097744</v>
      </c>
      <c r="H43" s="68">
        <v>1.0204081632653061</v>
      </c>
      <c r="I43" s="68">
        <v>0.32223415682062301</v>
      </c>
      <c r="J43" s="162">
        <v>3.4908700322234156</v>
      </c>
      <c r="L43" s="381"/>
      <c r="N43" s="80">
        <v>1.1278195488721803</v>
      </c>
      <c r="O43" s="68">
        <v>12.083780880773363</v>
      </c>
      <c r="P43" s="68">
        <v>59.076262083780883</v>
      </c>
      <c r="Q43" s="68">
        <v>17.508055853920514</v>
      </c>
      <c r="R43" s="68">
        <v>4.5649838882921587</v>
      </c>
      <c r="S43" s="162">
        <v>5.6390977443609023</v>
      </c>
      <c r="U43" s="381"/>
    </row>
    <row r="44" spans="1:21" s="110" customFormat="1" ht="13.5" customHeight="1" x14ac:dyDescent="0.15">
      <c r="A44" s="369"/>
      <c r="B44" s="108" t="s">
        <v>51</v>
      </c>
      <c r="C44" s="120"/>
      <c r="D44" s="342">
        <v>290</v>
      </c>
      <c r="E44" s="94">
        <v>124</v>
      </c>
      <c r="F44" s="95">
        <v>111</v>
      </c>
      <c r="G44" s="95">
        <v>33</v>
      </c>
      <c r="H44" s="95">
        <v>2</v>
      </c>
      <c r="I44" s="95">
        <v>2</v>
      </c>
      <c r="J44" s="96">
        <v>18</v>
      </c>
      <c r="L44" s="380">
        <f>SUMPRODUCT(E$4:I$4,E44:I44)/SUM(E44:I44)</f>
        <v>4.2977941176470589</v>
      </c>
      <c r="N44" s="107">
        <v>5</v>
      </c>
      <c r="O44" s="95">
        <v>39</v>
      </c>
      <c r="P44" s="95">
        <v>147</v>
      </c>
      <c r="Q44" s="95">
        <v>52</v>
      </c>
      <c r="R44" s="95">
        <v>12</v>
      </c>
      <c r="S44" s="96">
        <v>35</v>
      </c>
      <c r="T44" s="137"/>
      <c r="U44" s="380">
        <f>SUMPRODUCT(N$4:R$4,N44:R44)/SUM(N44:R44)</f>
        <v>2.8941176470588235</v>
      </c>
    </row>
    <row r="45" spans="1:21" ht="13.5" customHeight="1" x14ac:dyDescent="0.15">
      <c r="A45" s="369"/>
      <c r="B45" s="10"/>
      <c r="C45" s="24"/>
      <c r="D45" s="341"/>
      <c r="E45" s="67">
        <v>42.758620689655174</v>
      </c>
      <c r="F45" s="68">
        <v>38.275862068965516</v>
      </c>
      <c r="G45" s="68">
        <v>11.379310344827587</v>
      </c>
      <c r="H45" s="68">
        <v>0.68965517241379315</v>
      </c>
      <c r="I45" s="68">
        <v>0.68965517241379315</v>
      </c>
      <c r="J45" s="162">
        <v>6.2068965517241379</v>
      </c>
      <c r="L45" s="381"/>
      <c r="N45" s="80">
        <v>1.7241379310344827</v>
      </c>
      <c r="O45" s="68">
        <v>13.448275862068964</v>
      </c>
      <c r="P45" s="68">
        <v>50.689655172413794</v>
      </c>
      <c r="Q45" s="68">
        <v>17.931034482758619</v>
      </c>
      <c r="R45" s="68">
        <v>4.1379310344827589</v>
      </c>
      <c r="S45" s="162">
        <v>12.068965517241379</v>
      </c>
      <c r="U45" s="381"/>
    </row>
    <row r="46" spans="1:21" s="110" customFormat="1" ht="13.5" customHeight="1" x14ac:dyDescent="0.15">
      <c r="A46" s="369"/>
      <c r="B46" s="108" t="s">
        <v>360</v>
      </c>
      <c r="C46" s="120"/>
      <c r="D46" s="342">
        <v>101</v>
      </c>
      <c r="E46" s="94">
        <v>27</v>
      </c>
      <c r="F46" s="95">
        <v>45</v>
      </c>
      <c r="G46" s="95">
        <v>10</v>
      </c>
      <c r="H46" s="95">
        <v>1</v>
      </c>
      <c r="I46" s="95">
        <v>0</v>
      </c>
      <c r="J46" s="96">
        <v>18</v>
      </c>
      <c r="L46" s="380">
        <f>SUMPRODUCT(E$4:I$4,E46:I46)/SUM(E46:I46)</f>
        <v>4.1807228915662646</v>
      </c>
      <c r="N46" s="107">
        <v>3</v>
      </c>
      <c r="O46" s="95">
        <v>11</v>
      </c>
      <c r="P46" s="95">
        <v>48</v>
      </c>
      <c r="Q46" s="95">
        <v>12</v>
      </c>
      <c r="R46" s="95">
        <v>1</v>
      </c>
      <c r="S46" s="96">
        <v>26</v>
      </c>
      <c r="T46" s="137"/>
      <c r="U46" s="380">
        <f>SUMPRODUCT(N$4:R$4,N46:R46)/SUM(N46:R46)</f>
        <v>3.04</v>
      </c>
    </row>
    <row r="47" spans="1:21" ht="13.5" customHeight="1" thickBot="1" x14ac:dyDescent="0.2">
      <c r="A47" s="370"/>
      <c r="B47" s="21"/>
      <c r="C47" s="26"/>
      <c r="D47" s="343"/>
      <c r="E47" s="70">
        <v>26.732673267326735</v>
      </c>
      <c r="F47" s="71">
        <v>44.554455445544555</v>
      </c>
      <c r="G47" s="71">
        <v>9.9009900990099009</v>
      </c>
      <c r="H47" s="71">
        <v>0.99009900990099009</v>
      </c>
      <c r="I47" s="71">
        <v>0</v>
      </c>
      <c r="J47" s="164">
        <v>17.82178217821782</v>
      </c>
      <c r="L47" s="383"/>
      <c r="N47" s="81">
        <v>2.9702970297029703</v>
      </c>
      <c r="O47" s="71">
        <v>10.891089108910892</v>
      </c>
      <c r="P47" s="71">
        <v>47.524752475247524</v>
      </c>
      <c r="Q47" s="71">
        <v>11.881188118811881</v>
      </c>
      <c r="R47" s="71">
        <v>0.99009900990099009</v>
      </c>
      <c r="S47" s="164">
        <v>25.742574257425744</v>
      </c>
      <c r="U47" s="383"/>
    </row>
    <row r="48" spans="1:21" s="110" customFormat="1" ht="13.5" customHeight="1" x14ac:dyDescent="0.15">
      <c r="A48" s="369" t="s">
        <v>227</v>
      </c>
      <c r="B48" s="108" t="s">
        <v>53</v>
      </c>
      <c r="C48" s="120"/>
      <c r="D48" s="342">
        <v>144</v>
      </c>
      <c r="E48" s="94">
        <v>65</v>
      </c>
      <c r="F48" s="95">
        <v>57</v>
      </c>
      <c r="G48" s="95">
        <v>19</v>
      </c>
      <c r="H48" s="95">
        <v>1</v>
      </c>
      <c r="I48" s="95">
        <v>0</v>
      </c>
      <c r="J48" s="96">
        <v>2</v>
      </c>
      <c r="L48" s="382">
        <f>SUMPRODUCT(E$4:I$4,E48:I48)/SUM(E48:I48)</f>
        <v>4.3098591549295771</v>
      </c>
      <c r="N48" s="107">
        <v>7</v>
      </c>
      <c r="O48" s="95">
        <v>29</v>
      </c>
      <c r="P48" s="95">
        <v>83</v>
      </c>
      <c r="Q48" s="95">
        <v>17</v>
      </c>
      <c r="R48" s="95">
        <v>4</v>
      </c>
      <c r="S48" s="96">
        <v>4</v>
      </c>
      <c r="T48" s="137"/>
      <c r="U48" s="382">
        <f>SUMPRODUCT(N$4:R$4,N48:R48)/SUM(N48:R48)</f>
        <v>3.1285714285714286</v>
      </c>
    </row>
    <row r="49" spans="1:21" ht="13.5" customHeight="1" x14ac:dyDescent="0.15">
      <c r="A49" s="369"/>
      <c r="B49" s="10"/>
      <c r="C49" s="24"/>
      <c r="D49" s="341"/>
      <c r="E49" s="67">
        <v>45.138888888888893</v>
      </c>
      <c r="F49" s="68">
        <v>39.583333333333329</v>
      </c>
      <c r="G49" s="68">
        <v>13.194444444444445</v>
      </c>
      <c r="H49" s="68">
        <v>0.69444444444444442</v>
      </c>
      <c r="I49" s="68">
        <v>0</v>
      </c>
      <c r="J49" s="162">
        <v>1.3888888888888888</v>
      </c>
      <c r="L49" s="381"/>
      <c r="N49" s="80">
        <v>4.8611111111111116</v>
      </c>
      <c r="O49" s="68">
        <v>20.138888888888889</v>
      </c>
      <c r="P49" s="68">
        <v>57.638888888888886</v>
      </c>
      <c r="Q49" s="68">
        <v>11.805555555555555</v>
      </c>
      <c r="R49" s="68">
        <v>2.7777777777777777</v>
      </c>
      <c r="S49" s="162">
        <v>2.7777777777777777</v>
      </c>
      <c r="U49" s="381"/>
    </row>
    <row r="50" spans="1:21" s="110" customFormat="1" ht="13.5" customHeight="1" x14ac:dyDescent="0.15">
      <c r="A50" s="369"/>
      <c r="B50" s="108" t="s">
        <v>433</v>
      </c>
      <c r="C50" s="120"/>
      <c r="D50" s="342">
        <v>364</v>
      </c>
      <c r="E50" s="94">
        <v>146</v>
      </c>
      <c r="F50" s="95">
        <v>153</v>
      </c>
      <c r="G50" s="95">
        <v>50</v>
      </c>
      <c r="H50" s="95">
        <v>6</v>
      </c>
      <c r="I50" s="95">
        <v>2</v>
      </c>
      <c r="J50" s="96">
        <v>7</v>
      </c>
      <c r="L50" s="380">
        <f>SUMPRODUCT(E$4:I$4,E50:I50)/SUM(E50:I50)</f>
        <v>4.2184873949579833</v>
      </c>
      <c r="N50" s="107">
        <v>7</v>
      </c>
      <c r="O50" s="95">
        <v>36</v>
      </c>
      <c r="P50" s="95">
        <v>222</v>
      </c>
      <c r="Q50" s="95">
        <v>66</v>
      </c>
      <c r="R50" s="95">
        <v>20</v>
      </c>
      <c r="S50" s="96">
        <v>13</v>
      </c>
      <c r="T50" s="137"/>
      <c r="U50" s="380">
        <f>SUMPRODUCT(N$4:R$4,N50:R50)/SUM(N50:R50)</f>
        <v>2.8404558404558404</v>
      </c>
    </row>
    <row r="51" spans="1:21" ht="13.5" customHeight="1" x14ac:dyDescent="0.15">
      <c r="A51" s="369"/>
      <c r="B51" s="10"/>
      <c r="C51" s="24"/>
      <c r="D51" s="341"/>
      <c r="E51" s="67">
        <v>40.109890109890109</v>
      </c>
      <c r="F51" s="68">
        <v>42.032967032967036</v>
      </c>
      <c r="G51" s="68">
        <v>13.736263736263737</v>
      </c>
      <c r="H51" s="68">
        <v>1.6483516483516485</v>
      </c>
      <c r="I51" s="68">
        <v>0.5494505494505495</v>
      </c>
      <c r="J51" s="162">
        <v>1.9230769230769231</v>
      </c>
      <c r="L51" s="381"/>
      <c r="N51" s="80">
        <v>1.9230769230769231</v>
      </c>
      <c r="O51" s="68">
        <v>9.8901098901098905</v>
      </c>
      <c r="P51" s="68">
        <v>60.989010989010993</v>
      </c>
      <c r="Q51" s="68">
        <v>18.131868131868131</v>
      </c>
      <c r="R51" s="68">
        <v>5.4945054945054945</v>
      </c>
      <c r="S51" s="162">
        <v>3.5714285714285712</v>
      </c>
      <c r="U51" s="381"/>
    </row>
    <row r="52" spans="1:21" s="110" customFormat="1" ht="13.5" customHeight="1" x14ac:dyDescent="0.15">
      <c r="A52" s="369"/>
      <c r="B52" s="108" t="s">
        <v>55</v>
      </c>
      <c r="C52" s="120"/>
      <c r="D52" s="342">
        <v>229</v>
      </c>
      <c r="E52" s="94">
        <v>94</v>
      </c>
      <c r="F52" s="95">
        <v>108</v>
      </c>
      <c r="G52" s="95">
        <v>23</v>
      </c>
      <c r="H52" s="95">
        <v>1</v>
      </c>
      <c r="I52" s="95">
        <v>0</v>
      </c>
      <c r="J52" s="96">
        <v>3</v>
      </c>
      <c r="L52" s="380">
        <f>SUMPRODUCT(E$4:I$4,E52:I52)/SUM(E52:I52)</f>
        <v>4.3053097345132745</v>
      </c>
      <c r="N52" s="107">
        <v>2</v>
      </c>
      <c r="O52" s="95">
        <v>25</v>
      </c>
      <c r="P52" s="95">
        <v>129</v>
      </c>
      <c r="Q52" s="95">
        <v>51</v>
      </c>
      <c r="R52" s="95">
        <v>16</v>
      </c>
      <c r="S52" s="96">
        <v>6</v>
      </c>
      <c r="T52" s="137"/>
      <c r="U52" s="380">
        <f>SUMPRODUCT(N$4:R$4,N52:R52)/SUM(N52:R52)</f>
        <v>2.7578475336322872</v>
      </c>
    </row>
    <row r="53" spans="1:21" ht="13.5" customHeight="1" x14ac:dyDescent="0.15">
      <c r="A53" s="369"/>
      <c r="B53" s="10"/>
      <c r="C53" s="24"/>
      <c r="D53" s="341"/>
      <c r="E53" s="67">
        <v>41.048034934497821</v>
      </c>
      <c r="F53" s="68">
        <v>47.161572052401745</v>
      </c>
      <c r="G53" s="68">
        <v>10.043668122270741</v>
      </c>
      <c r="H53" s="68">
        <v>0.43668122270742354</v>
      </c>
      <c r="I53" s="68">
        <v>0</v>
      </c>
      <c r="J53" s="162">
        <v>1.3100436681222707</v>
      </c>
      <c r="L53" s="381"/>
      <c r="N53" s="80">
        <v>0.87336244541484709</v>
      </c>
      <c r="O53" s="68">
        <v>10.91703056768559</v>
      </c>
      <c r="P53" s="68">
        <v>56.331877729257641</v>
      </c>
      <c r="Q53" s="68">
        <v>22.270742358078603</v>
      </c>
      <c r="R53" s="68">
        <v>6.9868995633187767</v>
      </c>
      <c r="S53" s="162">
        <v>2.6200873362445414</v>
      </c>
      <c r="U53" s="381"/>
    </row>
    <row r="54" spans="1:21" s="110" customFormat="1" ht="13.5" customHeight="1" x14ac:dyDescent="0.15">
      <c r="A54" s="369"/>
      <c r="B54" s="108" t="s">
        <v>57</v>
      </c>
      <c r="C54" s="120"/>
      <c r="D54" s="342">
        <v>173</v>
      </c>
      <c r="E54" s="94">
        <v>81</v>
      </c>
      <c r="F54" s="95">
        <v>62</v>
      </c>
      <c r="G54" s="95">
        <v>22</v>
      </c>
      <c r="H54" s="95">
        <v>3</v>
      </c>
      <c r="I54" s="95">
        <v>2</v>
      </c>
      <c r="J54" s="96">
        <v>3</v>
      </c>
      <c r="L54" s="380">
        <f>SUMPRODUCT(E$4:I$4,E54:I54)/SUM(E54:I54)</f>
        <v>4.276470588235294</v>
      </c>
      <c r="N54" s="107">
        <v>2</v>
      </c>
      <c r="O54" s="95">
        <v>26</v>
      </c>
      <c r="P54" s="95">
        <v>110</v>
      </c>
      <c r="Q54" s="95">
        <v>21</v>
      </c>
      <c r="R54" s="95">
        <v>11</v>
      </c>
      <c r="S54" s="96">
        <v>3</v>
      </c>
      <c r="T54" s="137"/>
      <c r="U54" s="380">
        <f>SUMPRODUCT(N$4:R$4,N54:R54)/SUM(N54:R54)</f>
        <v>2.9235294117647057</v>
      </c>
    </row>
    <row r="55" spans="1:21" ht="13.5" customHeight="1" x14ac:dyDescent="0.15">
      <c r="A55" s="369"/>
      <c r="B55" s="10"/>
      <c r="C55" s="24"/>
      <c r="D55" s="341"/>
      <c r="E55" s="67">
        <v>46.820809248554909</v>
      </c>
      <c r="F55" s="68">
        <v>35.838150289017342</v>
      </c>
      <c r="G55" s="68">
        <v>12.716763005780345</v>
      </c>
      <c r="H55" s="68">
        <v>1.7341040462427744</v>
      </c>
      <c r="I55" s="68">
        <v>1.1560693641618496</v>
      </c>
      <c r="J55" s="162">
        <v>1.7341040462427744</v>
      </c>
      <c r="L55" s="381"/>
      <c r="N55" s="80">
        <v>1.1560693641618496</v>
      </c>
      <c r="O55" s="68">
        <v>15.028901734104046</v>
      </c>
      <c r="P55" s="68">
        <v>63.583815028901739</v>
      </c>
      <c r="Q55" s="68">
        <v>12.138728323699421</v>
      </c>
      <c r="R55" s="68">
        <v>6.3583815028901727</v>
      </c>
      <c r="S55" s="162">
        <v>1.7341040462427744</v>
      </c>
      <c r="U55" s="381"/>
    </row>
    <row r="56" spans="1:21" s="110" customFormat="1" ht="13.5" customHeight="1" x14ac:dyDescent="0.15">
      <c r="A56" s="369"/>
      <c r="B56" s="108" t="s">
        <v>59</v>
      </c>
      <c r="C56" s="120"/>
      <c r="D56" s="342">
        <v>445</v>
      </c>
      <c r="E56" s="94">
        <v>180</v>
      </c>
      <c r="F56" s="95">
        <v>207</v>
      </c>
      <c r="G56" s="95">
        <v>49</v>
      </c>
      <c r="H56" s="95">
        <v>2</v>
      </c>
      <c r="I56" s="95">
        <v>2</v>
      </c>
      <c r="J56" s="96">
        <v>5</v>
      </c>
      <c r="L56" s="380">
        <f>SUMPRODUCT(E$4:I$4,E56:I56)/SUM(E56:I56)</f>
        <v>4.2750000000000004</v>
      </c>
      <c r="N56" s="107">
        <v>6</v>
      </c>
      <c r="O56" s="95">
        <v>57</v>
      </c>
      <c r="P56" s="95">
        <v>283</v>
      </c>
      <c r="Q56" s="95">
        <v>62</v>
      </c>
      <c r="R56" s="95">
        <v>20</v>
      </c>
      <c r="S56" s="96">
        <v>17</v>
      </c>
      <c r="T56" s="137"/>
      <c r="U56" s="380">
        <f>SUMPRODUCT(N$4:R$4,N56:R56)/SUM(N56:R56)</f>
        <v>2.9228971962616823</v>
      </c>
    </row>
    <row r="57" spans="1:21" ht="13.5" customHeight="1" x14ac:dyDescent="0.15">
      <c r="A57" s="369"/>
      <c r="B57" s="10"/>
      <c r="C57" s="24"/>
      <c r="D57" s="341"/>
      <c r="E57" s="67">
        <v>40.449438202247187</v>
      </c>
      <c r="F57" s="68">
        <v>46.516853932584269</v>
      </c>
      <c r="G57" s="68">
        <v>11.011235955056179</v>
      </c>
      <c r="H57" s="68">
        <v>0.44943820224719105</v>
      </c>
      <c r="I57" s="68">
        <v>0.44943820224719105</v>
      </c>
      <c r="J57" s="162">
        <v>1.1235955056179776</v>
      </c>
      <c r="L57" s="381"/>
      <c r="N57" s="80">
        <v>1.348314606741573</v>
      </c>
      <c r="O57" s="68">
        <v>12.808988764044942</v>
      </c>
      <c r="P57" s="68">
        <v>63.59550561797753</v>
      </c>
      <c r="Q57" s="68">
        <v>13.93258426966292</v>
      </c>
      <c r="R57" s="68">
        <v>4.4943820224719104</v>
      </c>
      <c r="S57" s="162">
        <v>3.8202247191011236</v>
      </c>
      <c r="U57" s="381"/>
    </row>
    <row r="58" spans="1:21" s="110" customFormat="1" ht="13.5" customHeight="1" x14ac:dyDescent="0.15">
      <c r="A58" s="369"/>
      <c r="B58" s="108" t="s">
        <v>61</v>
      </c>
      <c r="C58" s="120"/>
      <c r="D58" s="342">
        <v>214</v>
      </c>
      <c r="E58" s="94">
        <v>87</v>
      </c>
      <c r="F58" s="95">
        <v>95</v>
      </c>
      <c r="G58" s="95">
        <v>27</v>
      </c>
      <c r="H58" s="95">
        <v>3</v>
      </c>
      <c r="I58" s="95">
        <v>0</v>
      </c>
      <c r="J58" s="96">
        <v>2</v>
      </c>
      <c r="L58" s="380">
        <f>SUMPRODUCT(E$4:I$4,E58:I58)/SUM(E58:I58)</f>
        <v>4.2547169811320753</v>
      </c>
      <c r="N58" s="107">
        <v>2</v>
      </c>
      <c r="O58" s="95">
        <v>27</v>
      </c>
      <c r="P58" s="95">
        <v>126</v>
      </c>
      <c r="Q58" s="95">
        <v>40</v>
      </c>
      <c r="R58" s="95">
        <v>11</v>
      </c>
      <c r="S58" s="96">
        <v>8</v>
      </c>
      <c r="T58" s="137"/>
      <c r="U58" s="380">
        <f>SUMPRODUCT(N$4:R$4,N58:R58)/SUM(N58:R58)</f>
        <v>2.849514563106796</v>
      </c>
    </row>
    <row r="59" spans="1:21" ht="13.5" customHeight="1" x14ac:dyDescent="0.15">
      <c r="A59" s="369"/>
      <c r="B59" s="10"/>
      <c r="C59" s="24"/>
      <c r="D59" s="341"/>
      <c r="E59" s="67">
        <v>40.654205607476634</v>
      </c>
      <c r="F59" s="68">
        <v>44.392523364485982</v>
      </c>
      <c r="G59" s="68">
        <v>12.616822429906541</v>
      </c>
      <c r="H59" s="68">
        <v>1.4018691588785046</v>
      </c>
      <c r="I59" s="68">
        <v>0</v>
      </c>
      <c r="J59" s="162">
        <v>0.93457943925233633</v>
      </c>
      <c r="L59" s="381"/>
      <c r="N59" s="80">
        <v>0.93457943925233633</v>
      </c>
      <c r="O59" s="68">
        <v>12.616822429906541</v>
      </c>
      <c r="P59" s="68">
        <v>58.878504672897193</v>
      </c>
      <c r="Q59" s="68">
        <v>18.691588785046729</v>
      </c>
      <c r="R59" s="68">
        <v>5.1401869158878499</v>
      </c>
      <c r="S59" s="162">
        <v>3.7383177570093453</v>
      </c>
      <c r="U59" s="381"/>
    </row>
    <row r="60" spans="1:21" s="110" customFormat="1" ht="13.5" customHeight="1" x14ac:dyDescent="0.15">
      <c r="A60" s="369"/>
      <c r="B60" s="108" t="s">
        <v>63</v>
      </c>
      <c r="C60" s="120"/>
      <c r="D60" s="330">
        <v>133</v>
      </c>
      <c r="E60" s="94">
        <v>54</v>
      </c>
      <c r="F60" s="95">
        <v>48</v>
      </c>
      <c r="G60" s="95">
        <v>13</v>
      </c>
      <c r="H60" s="95">
        <v>1</v>
      </c>
      <c r="I60" s="95">
        <v>0</v>
      </c>
      <c r="J60" s="96">
        <v>17</v>
      </c>
      <c r="L60" s="380">
        <f>SUMPRODUCT(E$4:I$4,E60:I60)/SUM(E60:I60)</f>
        <v>4.3362068965517242</v>
      </c>
      <c r="N60" s="107">
        <v>2</v>
      </c>
      <c r="O60" s="95">
        <v>18</v>
      </c>
      <c r="P60" s="95">
        <v>64</v>
      </c>
      <c r="Q60" s="95">
        <v>19</v>
      </c>
      <c r="R60" s="95">
        <v>2</v>
      </c>
      <c r="S60" s="96">
        <v>28</v>
      </c>
      <c r="T60" s="137"/>
      <c r="U60" s="380">
        <f>SUMPRODUCT(N$4:R$4,N60:R60)/SUM(N60:R60)</f>
        <v>2.9904761904761905</v>
      </c>
    </row>
    <row r="61" spans="1:21" ht="13.5" customHeight="1" x14ac:dyDescent="0.15">
      <c r="A61" s="369"/>
      <c r="B61" s="10"/>
      <c r="C61" s="24"/>
      <c r="D61" s="341"/>
      <c r="E61" s="67">
        <v>40.601503759398497</v>
      </c>
      <c r="F61" s="68">
        <v>36.090225563909769</v>
      </c>
      <c r="G61" s="68">
        <v>9.7744360902255636</v>
      </c>
      <c r="H61" s="68">
        <v>0.75187969924812026</v>
      </c>
      <c r="I61" s="68">
        <v>0</v>
      </c>
      <c r="J61" s="162">
        <v>12.781954887218044</v>
      </c>
      <c r="L61" s="381"/>
      <c r="N61" s="80">
        <v>1.5037593984962405</v>
      </c>
      <c r="O61" s="68">
        <v>13.533834586466165</v>
      </c>
      <c r="P61" s="68">
        <v>48.120300751879697</v>
      </c>
      <c r="Q61" s="68">
        <v>14.285714285714285</v>
      </c>
      <c r="R61" s="68">
        <v>1.5037593984962405</v>
      </c>
      <c r="S61" s="162">
        <v>21.052631578947366</v>
      </c>
      <c r="U61" s="381"/>
    </row>
    <row r="62" spans="1:21" s="110" customFormat="1" ht="13.5" customHeight="1" x14ac:dyDescent="0.15">
      <c r="A62" s="369"/>
      <c r="B62" s="108" t="s">
        <v>65</v>
      </c>
      <c r="C62" s="120"/>
      <c r="D62" s="330">
        <v>497</v>
      </c>
      <c r="E62" s="94">
        <v>184</v>
      </c>
      <c r="F62" s="95">
        <v>220</v>
      </c>
      <c r="G62" s="95">
        <v>55</v>
      </c>
      <c r="H62" s="95">
        <v>5</v>
      </c>
      <c r="I62" s="95">
        <v>2</v>
      </c>
      <c r="J62" s="96">
        <v>31</v>
      </c>
      <c r="L62" s="380">
        <f>SUMPRODUCT(E$4:I$4,E62:I62)/SUM(E62:I62)</f>
        <v>4.2424892703862662</v>
      </c>
      <c r="N62" s="107">
        <v>7</v>
      </c>
      <c r="O62" s="95">
        <v>59</v>
      </c>
      <c r="P62" s="95">
        <v>297</v>
      </c>
      <c r="Q62" s="95">
        <v>74</v>
      </c>
      <c r="R62" s="95">
        <v>11</v>
      </c>
      <c r="S62" s="96">
        <v>49</v>
      </c>
      <c r="T62" s="137"/>
      <c r="U62" s="380">
        <f>SUMPRODUCT(N$4:R$4,N62:R62)/SUM(N62:R62)</f>
        <v>2.9486607142857144</v>
      </c>
    </row>
    <row r="63" spans="1:21" ht="13.5" customHeight="1" x14ac:dyDescent="0.15">
      <c r="A63" s="369"/>
      <c r="B63" s="10"/>
      <c r="C63" s="24"/>
      <c r="D63" s="341"/>
      <c r="E63" s="67">
        <v>37.022132796780681</v>
      </c>
      <c r="F63" s="68">
        <v>44.265593561368213</v>
      </c>
      <c r="G63" s="68">
        <v>11.066398390342053</v>
      </c>
      <c r="H63" s="68">
        <v>1.0060362173038229</v>
      </c>
      <c r="I63" s="68">
        <v>0.4024144869215292</v>
      </c>
      <c r="J63" s="162">
        <v>6.2374245472837018</v>
      </c>
      <c r="L63" s="381"/>
      <c r="N63" s="80">
        <v>1.4084507042253522</v>
      </c>
      <c r="O63" s="68">
        <v>11.87122736418511</v>
      </c>
      <c r="P63" s="68">
        <v>59.758551307847085</v>
      </c>
      <c r="Q63" s="68">
        <v>14.88933601609658</v>
      </c>
      <c r="R63" s="68">
        <v>2.2132796780684103</v>
      </c>
      <c r="S63" s="162">
        <v>9.8591549295774641</v>
      </c>
      <c r="U63" s="381"/>
    </row>
    <row r="64" spans="1:21" s="110" customFormat="1" ht="13.5" customHeight="1" x14ac:dyDescent="0.15">
      <c r="A64" s="369"/>
      <c r="B64" s="108" t="s">
        <v>66</v>
      </c>
      <c r="C64" s="120"/>
      <c r="D64" s="342">
        <v>688</v>
      </c>
      <c r="E64" s="94">
        <v>266</v>
      </c>
      <c r="F64" s="95">
        <v>302</v>
      </c>
      <c r="G64" s="95">
        <v>65</v>
      </c>
      <c r="H64" s="95">
        <v>6</v>
      </c>
      <c r="I64" s="95">
        <v>1</v>
      </c>
      <c r="J64" s="96">
        <v>48</v>
      </c>
      <c r="L64" s="380">
        <f>SUMPRODUCT(E$4:I$4,E64:I64)/SUM(E64:I64)</f>
        <v>4.2906250000000004</v>
      </c>
      <c r="N64" s="107">
        <v>9</v>
      </c>
      <c r="O64" s="95">
        <v>88</v>
      </c>
      <c r="P64" s="95">
        <v>359</v>
      </c>
      <c r="Q64" s="95">
        <v>131</v>
      </c>
      <c r="R64" s="95">
        <v>30</v>
      </c>
      <c r="S64" s="96">
        <v>71</v>
      </c>
      <c r="T64" s="137"/>
      <c r="U64" s="380">
        <f>SUMPRODUCT(N$4:R$4,N64:R64)/SUM(N64:R64)</f>
        <v>2.8622366288492707</v>
      </c>
    </row>
    <row r="65" spans="1:21" ht="13.5" customHeight="1" thickBot="1" x14ac:dyDescent="0.2">
      <c r="A65" s="370"/>
      <c r="B65" s="21"/>
      <c r="C65" s="26"/>
      <c r="D65" s="343"/>
      <c r="E65" s="70">
        <v>38.662790697674424</v>
      </c>
      <c r="F65" s="71">
        <v>43.895348837209305</v>
      </c>
      <c r="G65" s="71">
        <v>9.4476744186046506</v>
      </c>
      <c r="H65" s="71">
        <v>0.87209302325581395</v>
      </c>
      <c r="I65" s="71">
        <v>0.14534883720930233</v>
      </c>
      <c r="J65" s="164">
        <v>6.9767441860465116</v>
      </c>
      <c r="L65" s="383"/>
      <c r="N65" s="81">
        <v>1.308139534883721</v>
      </c>
      <c r="O65" s="71">
        <v>12.790697674418606</v>
      </c>
      <c r="P65" s="71">
        <v>52.180232558139537</v>
      </c>
      <c r="Q65" s="71">
        <v>19.040697674418606</v>
      </c>
      <c r="R65" s="71">
        <v>4.3604651162790695</v>
      </c>
      <c r="S65" s="164">
        <v>10.319767441860465</v>
      </c>
      <c r="U65" s="383"/>
    </row>
    <row r="66" spans="1:21" s="110" customFormat="1" ht="13.5" customHeight="1" x14ac:dyDescent="0.15">
      <c r="A66" s="367" t="s">
        <v>73</v>
      </c>
      <c r="B66" s="108" t="s">
        <v>67</v>
      </c>
      <c r="C66" s="120"/>
      <c r="D66" s="342">
        <v>1507</v>
      </c>
      <c r="E66" s="94">
        <v>599</v>
      </c>
      <c r="F66" s="95">
        <v>652</v>
      </c>
      <c r="G66" s="95">
        <v>175</v>
      </c>
      <c r="H66" s="95">
        <v>21</v>
      </c>
      <c r="I66" s="95">
        <v>2</v>
      </c>
      <c r="J66" s="96">
        <v>58</v>
      </c>
      <c r="L66" s="382">
        <f>SUMPRODUCT(E$4:I$4,E66:I66)/SUM(E66:I66)</f>
        <v>4.2594893029675642</v>
      </c>
      <c r="N66" s="107">
        <v>23</v>
      </c>
      <c r="O66" s="95">
        <v>202</v>
      </c>
      <c r="P66" s="95">
        <v>841</v>
      </c>
      <c r="Q66" s="95">
        <v>274</v>
      </c>
      <c r="R66" s="95">
        <v>74</v>
      </c>
      <c r="S66" s="96">
        <v>93</v>
      </c>
      <c r="T66" s="137"/>
      <c r="U66" s="382">
        <f>SUMPRODUCT(N$4:R$4,N66:R66)/SUM(N66:R66)</f>
        <v>2.876944837340877</v>
      </c>
    </row>
    <row r="67" spans="1:21" ht="13.5" customHeight="1" x14ac:dyDescent="0.15">
      <c r="A67" s="369"/>
      <c r="B67" s="10" t="s">
        <v>68</v>
      </c>
      <c r="C67" s="24"/>
      <c r="D67" s="341"/>
      <c r="E67" s="67">
        <v>39.747843397478434</v>
      </c>
      <c r="F67" s="68">
        <v>43.264764432647645</v>
      </c>
      <c r="G67" s="68">
        <v>11.612475116124751</v>
      </c>
      <c r="H67" s="68">
        <v>1.3934970139349701</v>
      </c>
      <c r="I67" s="68">
        <v>0.13271400132714001</v>
      </c>
      <c r="J67" s="162">
        <v>3.8487060384870606</v>
      </c>
      <c r="L67" s="381"/>
      <c r="N67" s="80">
        <v>1.5262110152621102</v>
      </c>
      <c r="O67" s="68">
        <v>13.404114134041142</v>
      </c>
      <c r="P67" s="68">
        <v>55.806237558062378</v>
      </c>
      <c r="Q67" s="68">
        <v>18.181818181818183</v>
      </c>
      <c r="R67" s="68">
        <v>4.9104180491041802</v>
      </c>
      <c r="S67" s="162">
        <v>6.1712010617120105</v>
      </c>
      <c r="U67" s="381"/>
    </row>
    <row r="68" spans="1:21" s="110" customFormat="1" ht="13.5" customHeight="1" x14ac:dyDescent="0.15">
      <c r="A68" s="369"/>
      <c r="B68" s="108" t="s">
        <v>69</v>
      </c>
      <c r="C68" s="120"/>
      <c r="D68" s="342">
        <v>1187</v>
      </c>
      <c r="E68" s="94">
        <v>477</v>
      </c>
      <c r="F68" s="95">
        <v>520</v>
      </c>
      <c r="G68" s="95">
        <v>128</v>
      </c>
      <c r="H68" s="95">
        <v>7</v>
      </c>
      <c r="I68" s="95">
        <v>6</v>
      </c>
      <c r="J68" s="96">
        <v>49</v>
      </c>
      <c r="L68" s="380">
        <f>SUMPRODUCT(E$4:I$4,E68:I68)/SUM(E68:I68)</f>
        <v>4.2785588752196837</v>
      </c>
      <c r="N68" s="107">
        <v>19</v>
      </c>
      <c r="O68" s="95">
        <v>132</v>
      </c>
      <c r="P68" s="95">
        <v>721</v>
      </c>
      <c r="Q68" s="95">
        <v>187</v>
      </c>
      <c r="R68" s="95">
        <v>45</v>
      </c>
      <c r="S68" s="96">
        <v>83</v>
      </c>
      <c r="T68" s="137"/>
      <c r="U68" s="380">
        <f>SUMPRODUCT(N$4:R$4,N68:R68)/SUM(N68:R68)</f>
        <v>2.9030797101449277</v>
      </c>
    </row>
    <row r="69" spans="1:21" ht="13.5" customHeight="1" x14ac:dyDescent="0.15">
      <c r="A69" s="369"/>
      <c r="B69" s="10" t="s">
        <v>70</v>
      </c>
      <c r="C69" s="24"/>
      <c r="D69" s="341"/>
      <c r="E69" s="67">
        <v>40.18534119629318</v>
      </c>
      <c r="F69" s="68">
        <v>43.807919123841614</v>
      </c>
      <c r="G69" s="68">
        <v>10.783487784330244</v>
      </c>
      <c r="H69" s="68">
        <v>0.58972198820556021</v>
      </c>
      <c r="I69" s="68">
        <v>0.50547598989048015</v>
      </c>
      <c r="J69" s="162">
        <v>4.1280539174389217</v>
      </c>
      <c r="L69" s="381"/>
      <c r="N69" s="80">
        <v>1.6006739679865205</v>
      </c>
      <c r="O69" s="68">
        <v>11.120471777590565</v>
      </c>
      <c r="P69" s="68">
        <v>60.741364785172699</v>
      </c>
      <c r="Q69" s="68">
        <v>15.754001684919967</v>
      </c>
      <c r="R69" s="68">
        <v>3.7910699241786014</v>
      </c>
      <c r="S69" s="162">
        <v>6.992417860151642</v>
      </c>
      <c r="U69" s="381"/>
    </row>
    <row r="70" spans="1:21" s="110" customFormat="1" ht="13.5" customHeight="1" x14ac:dyDescent="0.15">
      <c r="A70" s="369"/>
      <c r="B70" s="108" t="s">
        <v>361</v>
      </c>
      <c r="C70" s="120"/>
      <c r="D70" s="342">
        <v>18</v>
      </c>
      <c r="E70" s="94">
        <v>5</v>
      </c>
      <c r="F70" s="95">
        <v>4</v>
      </c>
      <c r="G70" s="95">
        <v>2</v>
      </c>
      <c r="H70" s="95">
        <v>0</v>
      </c>
      <c r="I70" s="95">
        <v>1</v>
      </c>
      <c r="J70" s="96">
        <v>6</v>
      </c>
      <c r="L70" s="380">
        <f>SUMPRODUCT(E$4:I$4,E70:I70)/SUM(E70:I70)</f>
        <v>4</v>
      </c>
      <c r="N70" s="107">
        <v>0</v>
      </c>
      <c r="O70" s="95">
        <v>3</v>
      </c>
      <c r="P70" s="95">
        <v>3</v>
      </c>
      <c r="Q70" s="95">
        <v>2</v>
      </c>
      <c r="R70" s="95">
        <v>0</v>
      </c>
      <c r="S70" s="96">
        <v>10</v>
      </c>
      <c r="T70" s="137"/>
      <c r="U70" s="380">
        <f>SUMPRODUCT(N$4:R$4,N70:R70)/SUM(N70:R70)</f>
        <v>3.125</v>
      </c>
    </row>
    <row r="71" spans="1:21" ht="13.5" customHeight="1" thickBot="1" x14ac:dyDescent="0.2">
      <c r="A71" s="370"/>
      <c r="B71" s="21"/>
      <c r="C71" s="26"/>
      <c r="D71" s="343"/>
      <c r="E71" s="70">
        <v>27.777777777777779</v>
      </c>
      <c r="F71" s="71">
        <v>22.222222222222221</v>
      </c>
      <c r="G71" s="71">
        <v>11.111111111111111</v>
      </c>
      <c r="H71" s="71">
        <v>0</v>
      </c>
      <c r="I71" s="71">
        <v>5.5555555555555554</v>
      </c>
      <c r="J71" s="164">
        <v>33.333333333333329</v>
      </c>
      <c r="L71" s="383"/>
      <c r="N71" s="81">
        <v>0</v>
      </c>
      <c r="O71" s="71">
        <v>16.666666666666664</v>
      </c>
      <c r="P71" s="71">
        <v>16.666666666666664</v>
      </c>
      <c r="Q71" s="71">
        <v>11.111111111111111</v>
      </c>
      <c r="R71" s="71">
        <v>0</v>
      </c>
      <c r="S71" s="164">
        <v>55.555555555555557</v>
      </c>
      <c r="U71" s="383"/>
    </row>
    <row r="72" spans="1:21" s="110" customFormat="1" ht="13.5" customHeight="1" x14ac:dyDescent="0.15">
      <c r="A72" s="367" t="s">
        <v>510</v>
      </c>
      <c r="B72" s="108" t="s">
        <v>511</v>
      </c>
      <c r="C72" s="120"/>
      <c r="D72" s="342">
        <v>1212</v>
      </c>
      <c r="E72" s="94">
        <v>472</v>
      </c>
      <c r="F72" s="95">
        <v>547</v>
      </c>
      <c r="G72" s="95">
        <v>141</v>
      </c>
      <c r="H72" s="95">
        <v>16</v>
      </c>
      <c r="I72" s="95">
        <v>4</v>
      </c>
      <c r="J72" s="96">
        <v>32</v>
      </c>
      <c r="L72" s="382">
        <f>SUMPRODUCT(E$4:I$4,E72:I72)/SUM(E72:I72)</f>
        <v>4.2432203389830505</v>
      </c>
      <c r="N72" s="107">
        <v>15</v>
      </c>
      <c r="O72" s="95">
        <v>137</v>
      </c>
      <c r="P72" s="95">
        <v>726</v>
      </c>
      <c r="Q72" s="95">
        <v>227</v>
      </c>
      <c r="R72" s="95">
        <v>60</v>
      </c>
      <c r="S72" s="96">
        <v>47</v>
      </c>
      <c r="T72" s="137"/>
      <c r="U72" s="382">
        <f>SUMPRODUCT(N$4:R$4,N72:R72)/SUM(N72:R72)</f>
        <v>2.8454935622317596</v>
      </c>
    </row>
    <row r="73" spans="1:21" ht="13.5" customHeight="1" x14ac:dyDescent="0.15">
      <c r="A73" s="367"/>
      <c r="B73" s="10" t="s">
        <v>512</v>
      </c>
      <c r="C73" s="24"/>
      <c r="D73" s="341"/>
      <c r="E73" s="67">
        <v>38.943894389438945</v>
      </c>
      <c r="F73" s="68">
        <v>45.132013201320134</v>
      </c>
      <c r="G73" s="68">
        <v>11.633663366336634</v>
      </c>
      <c r="H73" s="68">
        <v>1.3201320132013201</v>
      </c>
      <c r="I73" s="68">
        <v>0.33003300330033003</v>
      </c>
      <c r="J73" s="162">
        <v>2.6402640264026402</v>
      </c>
      <c r="L73" s="381"/>
      <c r="N73" s="80">
        <v>1.2376237623762376</v>
      </c>
      <c r="O73" s="68">
        <v>11.303630363036303</v>
      </c>
      <c r="P73" s="68">
        <v>59.900990099009896</v>
      </c>
      <c r="Q73" s="68">
        <v>18.729372937293729</v>
      </c>
      <c r="R73" s="68">
        <v>4.9504950495049505</v>
      </c>
      <c r="S73" s="162">
        <v>3.8778877887788776</v>
      </c>
      <c r="U73" s="381"/>
    </row>
    <row r="74" spans="1:21" s="110" customFormat="1" ht="13.5" customHeight="1" x14ac:dyDescent="0.15">
      <c r="A74" s="367"/>
      <c r="B74" s="108" t="s">
        <v>513</v>
      </c>
      <c r="C74" s="120"/>
      <c r="D74" s="342">
        <v>422</v>
      </c>
      <c r="E74" s="94">
        <v>171</v>
      </c>
      <c r="F74" s="95">
        <v>187</v>
      </c>
      <c r="G74" s="95">
        <v>51</v>
      </c>
      <c r="H74" s="95">
        <v>3</v>
      </c>
      <c r="I74" s="95">
        <v>1</v>
      </c>
      <c r="J74" s="96">
        <v>9</v>
      </c>
      <c r="L74" s="380">
        <f>SUMPRODUCT(E$4:I$4,E74:I74)/SUM(E74:I74)</f>
        <v>4.2687651331719128</v>
      </c>
      <c r="N74" s="107">
        <v>8</v>
      </c>
      <c r="O74" s="95">
        <v>60</v>
      </c>
      <c r="P74" s="95">
        <v>267</v>
      </c>
      <c r="Q74" s="95">
        <v>59</v>
      </c>
      <c r="R74" s="95">
        <v>15</v>
      </c>
      <c r="S74" s="96">
        <v>13</v>
      </c>
      <c r="T74" s="137"/>
      <c r="U74" s="380">
        <f>SUMPRODUCT(N$4:R$4,N74:R74)/SUM(N74:R74)</f>
        <v>2.9682151589242052</v>
      </c>
    </row>
    <row r="75" spans="1:21" ht="13.5" customHeight="1" x14ac:dyDescent="0.15">
      <c r="A75" s="367"/>
      <c r="B75" s="10" t="s">
        <v>512</v>
      </c>
      <c r="C75" s="24"/>
      <c r="D75" s="341"/>
      <c r="E75" s="67">
        <v>40.521327014218009</v>
      </c>
      <c r="F75" s="68">
        <v>44.312796208530806</v>
      </c>
      <c r="G75" s="68">
        <v>12.085308056872037</v>
      </c>
      <c r="H75" s="68">
        <v>0.7109004739336493</v>
      </c>
      <c r="I75" s="68">
        <v>0.23696682464454977</v>
      </c>
      <c r="J75" s="162">
        <v>2.1327014218009479</v>
      </c>
      <c r="L75" s="381"/>
      <c r="N75" s="80">
        <v>1.8957345971563981</v>
      </c>
      <c r="O75" s="68">
        <v>14.218009478672986</v>
      </c>
      <c r="P75" s="68">
        <v>63.270142180094794</v>
      </c>
      <c r="Q75" s="68">
        <v>13.981042654028435</v>
      </c>
      <c r="R75" s="68">
        <v>3.5545023696682465</v>
      </c>
      <c r="S75" s="162">
        <v>3.080568720379147</v>
      </c>
      <c r="U75" s="381"/>
    </row>
    <row r="76" spans="1:21" s="110" customFormat="1" ht="13.5" customHeight="1" x14ac:dyDescent="0.15">
      <c r="A76" s="367"/>
      <c r="B76" s="108" t="s">
        <v>514</v>
      </c>
      <c r="C76" s="120"/>
      <c r="D76" s="342">
        <v>1078</v>
      </c>
      <c r="E76" s="94">
        <v>438</v>
      </c>
      <c r="F76" s="95">
        <v>442</v>
      </c>
      <c r="G76" s="95">
        <v>113</v>
      </c>
      <c r="H76" s="95">
        <v>9</v>
      </c>
      <c r="I76" s="95">
        <v>4</v>
      </c>
      <c r="J76" s="96">
        <v>72</v>
      </c>
      <c r="L76" s="380">
        <f>SUMPRODUCT(E$4:I$4,E76:I76)/SUM(E76:I76)</f>
        <v>4.2932405566600398</v>
      </c>
      <c r="N76" s="107">
        <v>19</v>
      </c>
      <c r="O76" s="95">
        <v>140</v>
      </c>
      <c r="P76" s="95">
        <v>572</v>
      </c>
      <c r="Q76" s="95">
        <v>177</v>
      </c>
      <c r="R76" s="95">
        <v>44</v>
      </c>
      <c r="S76" s="96">
        <v>126</v>
      </c>
      <c r="T76" s="137"/>
      <c r="U76" s="380">
        <f>SUMPRODUCT(N$4:R$4,N76:R76)/SUM(N76:R76)</f>
        <v>2.9086134453781511</v>
      </c>
    </row>
    <row r="77" spans="1:21" ht="13.5" customHeight="1" thickBot="1" x14ac:dyDescent="0.2">
      <c r="A77" s="368"/>
      <c r="B77" s="21"/>
      <c r="C77" s="26"/>
      <c r="D77" s="343"/>
      <c r="E77" s="70">
        <v>40.630797773654912</v>
      </c>
      <c r="F77" s="71">
        <v>41.001855287569569</v>
      </c>
      <c r="G77" s="71">
        <v>10.482374768089054</v>
      </c>
      <c r="H77" s="71">
        <v>0.83487940630797774</v>
      </c>
      <c r="I77" s="71">
        <v>0.3710575139146568</v>
      </c>
      <c r="J77" s="164">
        <v>6.679035250463822</v>
      </c>
      <c r="L77" s="383"/>
      <c r="N77" s="81">
        <v>1.7625231910946195</v>
      </c>
      <c r="O77" s="71">
        <v>12.987012987012985</v>
      </c>
      <c r="P77" s="71">
        <v>53.061224489795919</v>
      </c>
      <c r="Q77" s="71">
        <v>16.419294990723561</v>
      </c>
      <c r="R77" s="71">
        <v>4.0816326530612246</v>
      </c>
      <c r="S77" s="164">
        <v>11.688311688311687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5">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442</v>
      </c>
      <c r="J2" s="5"/>
      <c r="L2" s="124"/>
      <c r="S2" s="5"/>
      <c r="V2" s="124"/>
    </row>
    <row r="3" spans="1:22" ht="48" customHeight="1" thickBot="1" x14ac:dyDescent="0.2">
      <c r="A3" s="6" t="s">
        <v>325</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1149</v>
      </c>
      <c r="F6" s="92">
        <v>1082</v>
      </c>
      <c r="G6" s="92">
        <v>317</v>
      </c>
      <c r="H6" s="92">
        <v>20</v>
      </c>
      <c r="I6" s="92">
        <v>17</v>
      </c>
      <c r="J6" s="93">
        <v>127</v>
      </c>
      <c r="K6" s="133"/>
      <c r="L6" s="382">
        <f>SUMPRODUCT(E$4:I$4,E6:I6)/SUM(E6:I6)</f>
        <v>4.2866537717601547</v>
      </c>
      <c r="N6" s="100">
        <v>63</v>
      </c>
      <c r="O6" s="92">
        <v>525</v>
      </c>
      <c r="P6" s="92">
        <v>1563</v>
      </c>
      <c r="Q6" s="92">
        <v>289</v>
      </c>
      <c r="R6" s="92">
        <v>74</v>
      </c>
      <c r="S6" s="93">
        <v>198</v>
      </c>
      <c r="T6" s="137"/>
      <c r="U6" s="382">
        <f>SUMPRODUCT(N$4:R$4,N6:R6)/SUM(N6:R6)</f>
        <v>3.0851233094669848</v>
      </c>
    </row>
    <row r="7" spans="1:22" ht="13.5" customHeight="1" thickBot="1" x14ac:dyDescent="0.2">
      <c r="A7" s="8"/>
      <c r="B7" s="9"/>
      <c r="C7" s="9"/>
      <c r="D7" s="339"/>
      <c r="E7" s="64">
        <v>42.367256637168147</v>
      </c>
      <c r="F7" s="65">
        <v>39.896755162241888</v>
      </c>
      <c r="G7" s="65">
        <v>11.688790560471976</v>
      </c>
      <c r="H7" s="65">
        <v>0.73746312684365778</v>
      </c>
      <c r="I7" s="65">
        <v>0.62684365781710916</v>
      </c>
      <c r="J7" s="163">
        <v>4.6828908554572273</v>
      </c>
      <c r="K7" s="134"/>
      <c r="L7" s="383"/>
      <c r="N7" s="79">
        <v>2.3230088495575223</v>
      </c>
      <c r="O7" s="65">
        <v>19.358407079646017</v>
      </c>
      <c r="P7" s="65">
        <v>57.63274336283186</v>
      </c>
      <c r="Q7" s="65">
        <v>10.656342182890857</v>
      </c>
      <c r="R7" s="65">
        <v>2.7286135693215341</v>
      </c>
      <c r="S7" s="163">
        <v>7.3008849557522124</v>
      </c>
      <c r="U7" s="383"/>
    </row>
    <row r="8" spans="1:22" s="110" customFormat="1" ht="13.5" customHeight="1" x14ac:dyDescent="0.15">
      <c r="A8" s="371" t="s">
        <v>30</v>
      </c>
      <c r="B8" s="118" t="s">
        <v>32</v>
      </c>
      <c r="C8" s="119"/>
      <c r="D8" s="340">
        <v>1272</v>
      </c>
      <c r="E8" s="101">
        <v>527</v>
      </c>
      <c r="F8" s="102">
        <v>504</v>
      </c>
      <c r="G8" s="102">
        <v>157</v>
      </c>
      <c r="H8" s="102">
        <v>11</v>
      </c>
      <c r="I8" s="102">
        <v>9</v>
      </c>
      <c r="J8" s="105">
        <v>64</v>
      </c>
      <c r="K8" s="133"/>
      <c r="L8" s="382">
        <f>SUMPRODUCT(E$4:I$4,E8:I8)/SUM(E8:I8)</f>
        <v>4.2657284768211925</v>
      </c>
      <c r="N8" s="104">
        <v>27</v>
      </c>
      <c r="O8" s="102">
        <v>262</v>
      </c>
      <c r="P8" s="102">
        <v>711</v>
      </c>
      <c r="Q8" s="102">
        <v>143</v>
      </c>
      <c r="R8" s="102">
        <v>33</v>
      </c>
      <c r="S8" s="105">
        <v>96</v>
      </c>
      <c r="T8" s="137"/>
      <c r="U8" s="382">
        <f>SUMPRODUCT(N$4:R$4,N8:R8)/SUM(N8:R8)</f>
        <v>3.0909863945578233</v>
      </c>
    </row>
    <row r="9" spans="1:22" ht="13.5" customHeight="1" x14ac:dyDescent="0.15">
      <c r="A9" s="369"/>
      <c r="B9" s="10"/>
      <c r="C9" s="24"/>
      <c r="D9" s="341"/>
      <c r="E9" s="67">
        <v>41.430817610062896</v>
      </c>
      <c r="F9" s="68">
        <v>39.622641509433961</v>
      </c>
      <c r="G9" s="68">
        <v>12.342767295597485</v>
      </c>
      <c r="H9" s="68">
        <v>0.86477987421383651</v>
      </c>
      <c r="I9" s="68">
        <v>0.70754716981132082</v>
      </c>
      <c r="J9" s="162">
        <v>5.0314465408805038</v>
      </c>
      <c r="K9" s="134"/>
      <c r="L9" s="381"/>
      <c r="N9" s="80">
        <v>2.1226415094339623</v>
      </c>
      <c r="O9" s="68">
        <v>20.59748427672956</v>
      </c>
      <c r="P9" s="68">
        <v>55.89622641509434</v>
      </c>
      <c r="Q9" s="68">
        <v>11.242138364779874</v>
      </c>
      <c r="R9" s="68">
        <v>2.5943396226415096</v>
      </c>
      <c r="S9" s="162">
        <v>7.5471698113207548</v>
      </c>
      <c r="U9" s="381"/>
    </row>
    <row r="10" spans="1:22" s="110" customFormat="1" ht="13.5" customHeight="1" x14ac:dyDescent="0.15">
      <c r="A10" s="369"/>
      <c r="B10" s="108" t="s">
        <v>34</v>
      </c>
      <c r="C10" s="120"/>
      <c r="D10" s="342">
        <v>279</v>
      </c>
      <c r="E10" s="94">
        <v>125</v>
      </c>
      <c r="F10" s="95">
        <v>113</v>
      </c>
      <c r="G10" s="95">
        <v>29</v>
      </c>
      <c r="H10" s="95">
        <v>3</v>
      </c>
      <c r="I10" s="95">
        <v>1</v>
      </c>
      <c r="J10" s="96">
        <v>8</v>
      </c>
      <c r="K10" s="127"/>
      <c r="L10" s="380">
        <f>SUMPRODUCT(E$4:I$4,E10:I10)/SUM(E10:I10)</f>
        <v>4.3210332103321036</v>
      </c>
      <c r="N10" s="107">
        <v>7</v>
      </c>
      <c r="O10" s="95">
        <v>54</v>
      </c>
      <c r="P10" s="95">
        <v>169</v>
      </c>
      <c r="Q10" s="95">
        <v>29</v>
      </c>
      <c r="R10" s="95">
        <v>4</v>
      </c>
      <c r="S10" s="96">
        <v>16</v>
      </c>
      <c r="T10" s="137"/>
      <c r="U10" s="380">
        <f>SUMPRODUCT(N$4:R$4,N10:R10)/SUM(N10:R10)</f>
        <v>3.1178707224334601</v>
      </c>
    </row>
    <row r="11" spans="1:22" ht="13.5" customHeight="1" x14ac:dyDescent="0.15">
      <c r="A11" s="369"/>
      <c r="B11" s="10"/>
      <c r="C11" s="24"/>
      <c r="D11" s="341"/>
      <c r="E11" s="67">
        <v>44.802867383512549</v>
      </c>
      <c r="F11" s="68">
        <v>40.501792114695341</v>
      </c>
      <c r="G11" s="68">
        <v>10.394265232974909</v>
      </c>
      <c r="H11" s="68">
        <v>1.0752688172043012</v>
      </c>
      <c r="I11" s="68">
        <v>0.35842293906810035</v>
      </c>
      <c r="J11" s="162">
        <v>2.8673835125448028</v>
      </c>
      <c r="K11" s="128"/>
      <c r="L11" s="381"/>
      <c r="N11" s="80">
        <v>2.5089605734767026</v>
      </c>
      <c r="O11" s="68">
        <v>19.35483870967742</v>
      </c>
      <c r="P11" s="68">
        <v>60.57347670250897</v>
      </c>
      <c r="Q11" s="68">
        <v>10.394265232974909</v>
      </c>
      <c r="R11" s="68">
        <v>1.4336917562724014</v>
      </c>
      <c r="S11" s="162">
        <v>5.7347670250896057</v>
      </c>
      <c r="U11" s="381"/>
    </row>
    <row r="12" spans="1:22" s="110" customFormat="1" ht="13.5" customHeight="1" x14ac:dyDescent="0.15">
      <c r="A12" s="369"/>
      <c r="B12" s="108" t="s">
        <v>36</v>
      </c>
      <c r="C12" s="120"/>
      <c r="D12" s="342">
        <v>680</v>
      </c>
      <c r="E12" s="94">
        <v>296</v>
      </c>
      <c r="F12" s="95">
        <v>270</v>
      </c>
      <c r="G12" s="95">
        <v>77</v>
      </c>
      <c r="H12" s="95">
        <v>5</v>
      </c>
      <c r="I12" s="95">
        <v>4</v>
      </c>
      <c r="J12" s="96">
        <v>28</v>
      </c>
      <c r="K12" s="127"/>
      <c r="L12" s="380">
        <f>SUMPRODUCT(E$4:I$4,E12:I12)/SUM(E12:I12)</f>
        <v>4.302147239263804</v>
      </c>
      <c r="N12" s="107">
        <v>21</v>
      </c>
      <c r="O12" s="95">
        <v>126</v>
      </c>
      <c r="P12" s="95">
        <v>406</v>
      </c>
      <c r="Q12" s="95">
        <v>64</v>
      </c>
      <c r="R12" s="95">
        <v>19</v>
      </c>
      <c r="S12" s="96">
        <v>44</v>
      </c>
      <c r="T12" s="137"/>
      <c r="U12" s="380">
        <f>SUMPRODUCT(N$4:R$4,N12:R12)/SUM(N12:R12)</f>
        <v>3.1037735849056602</v>
      </c>
    </row>
    <row r="13" spans="1:22" ht="13.5" customHeight="1" x14ac:dyDescent="0.15">
      <c r="A13" s="369"/>
      <c r="B13" s="10"/>
      <c r="C13" s="24"/>
      <c r="D13" s="341"/>
      <c r="E13" s="67">
        <v>43.529411764705884</v>
      </c>
      <c r="F13" s="68">
        <v>39.705882352941174</v>
      </c>
      <c r="G13" s="68">
        <v>11.323529411764707</v>
      </c>
      <c r="H13" s="68">
        <v>0.73529411764705876</v>
      </c>
      <c r="I13" s="68">
        <v>0.58823529411764708</v>
      </c>
      <c r="J13" s="162">
        <v>4.117647058823529</v>
      </c>
      <c r="K13" s="128"/>
      <c r="L13" s="381"/>
      <c r="N13" s="80">
        <v>3.0882352941176472</v>
      </c>
      <c r="O13" s="68">
        <v>18.529411764705884</v>
      </c>
      <c r="P13" s="68">
        <v>59.705882352941174</v>
      </c>
      <c r="Q13" s="68">
        <v>9.4117647058823533</v>
      </c>
      <c r="R13" s="68">
        <v>2.7941176470588238</v>
      </c>
      <c r="S13" s="162">
        <v>6.4705882352941186</v>
      </c>
      <c r="U13" s="381"/>
    </row>
    <row r="14" spans="1:22" s="110" customFormat="1" ht="13.5" customHeight="1" x14ac:dyDescent="0.15">
      <c r="A14" s="369"/>
      <c r="B14" s="108" t="s">
        <v>38</v>
      </c>
      <c r="C14" s="120"/>
      <c r="D14" s="342">
        <v>196</v>
      </c>
      <c r="E14" s="94">
        <v>99</v>
      </c>
      <c r="F14" s="95">
        <v>68</v>
      </c>
      <c r="G14" s="95">
        <v>20</v>
      </c>
      <c r="H14" s="95">
        <v>0</v>
      </c>
      <c r="I14" s="95">
        <v>1</v>
      </c>
      <c r="J14" s="96">
        <v>8</v>
      </c>
      <c r="K14" s="127"/>
      <c r="L14" s="380">
        <f>SUMPRODUCT(E$4:I$4,E14:I14)/SUM(E14:I14)</f>
        <v>4.4042553191489358</v>
      </c>
      <c r="N14" s="107">
        <v>4</v>
      </c>
      <c r="O14" s="95">
        <v>31</v>
      </c>
      <c r="P14" s="95">
        <v>115</v>
      </c>
      <c r="Q14" s="95">
        <v>24</v>
      </c>
      <c r="R14" s="95">
        <v>9</v>
      </c>
      <c r="S14" s="96">
        <v>13</v>
      </c>
      <c r="T14" s="137"/>
      <c r="U14" s="380">
        <f>SUMPRODUCT(N$4:R$4,N14:R14)/SUM(N14:R14)</f>
        <v>2.9836065573770494</v>
      </c>
    </row>
    <row r="15" spans="1:22" ht="13.5" customHeight="1" x14ac:dyDescent="0.15">
      <c r="A15" s="369"/>
      <c r="B15" s="10"/>
      <c r="C15" s="24"/>
      <c r="D15" s="341"/>
      <c r="E15" s="67">
        <v>50.510204081632651</v>
      </c>
      <c r="F15" s="68">
        <v>34.693877551020407</v>
      </c>
      <c r="G15" s="68">
        <v>10.204081632653061</v>
      </c>
      <c r="H15" s="68">
        <v>0</v>
      </c>
      <c r="I15" s="68">
        <v>0.51020408163265307</v>
      </c>
      <c r="J15" s="162">
        <v>4.0816326530612246</v>
      </c>
      <c r="K15" s="128"/>
      <c r="L15" s="381"/>
      <c r="N15" s="80">
        <v>2.0408163265306123</v>
      </c>
      <c r="O15" s="68">
        <v>15.816326530612246</v>
      </c>
      <c r="P15" s="68">
        <v>58.673469387755105</v>
      </c>
      <c r="Q15" s="68">
        <v>12.244897959183673</v>
      </c>
      <c r="R15" s="68">
        <v>4.591836734693878</v>
      </c>
      <c r="S15" s="162">
        <v>6.6326530612244898</v>
      </c>
      <c r="U15" s="381"/>
    </row>
    <row r="16" spans="1:22" s="110" customFormat="1" ht="13.5" customHeight="1" x14ac:dyDescent="0.15">
      <c r="A16" s="369"/>
      <c r="B16" s="108" t="s">
        <v>40</v>
      </c>
      <c r="C16" s="120"/>
      <c r="D16" s="342">
        <v>191</v>
      </c>
      <c r="E16" s="94">
        <v>64</v>
      </c>
      <c r="F16" s="95">
        <v>87</v>
      </c>
      <c r="G16" s="95">
        <v>24</v>
      </c>
      <c r="H16" s="95">
        <v>0</v>
      </c>
      <c r="I16" s="95">
        <v>1</v>
      </c>
      <c r="J16" s="96">
        <v>15</v>
      </c>
      <c r="K16" s="127"/>
      <c r="L16" s="380">
        <f>SUMPRODUCT(E$4:I$4,E16:I16)/SUM(E16:I16)</f>
        <v>4.2102272727272725</v>
      </c>
      <c r="N16" s="107">
        <v>4</v>
      </c>
      <c r="O16" s="95">
        <v>43</v>
      </c>
      <c r="P16" s="95">
        <v>99</v>
      </c>
      <c r="Q16" s="95">
        <v>18</v>
      </c>
      <c r="R16" s="95">
        <v>6</v>
      </c>
      <c r="S16" s="96">
        <v>21</v>
      </c>
      <c r="T16" s="137"/>
      <c r="U16" s="380">
        <f>SUMPRODUCT(N$4:R$4,N16:R16)/SUM(N16:R16)</f>
        <v>3.1235294117647059</v>
      </c>
    </row>
    <row r="17" spans="1:21" ht="13.5" customHeight="1" x14ac:dyDescent="0.15">
      <c r="A17" s="369"/>
      <c r="B17" s="10"/>
      <c r="C17" s="24"/>
      <c r="D17" s="341"/>
      <c r="E17" s="67">
        <v>33.507853403141361</v>
      </c>
      <c r="F17" s="68">
        <v>45.549738219895289</v>
      </c>
      <c r="G17" s="68">
        <v>12.56544502617801</v>
      </c>
      <c r="H17" s="68">
        <v>0</v>
      </c>
      <c r="I17" s="68">
        <v>0.52356020942408377</v>
      </c>
      <c r="J17" s="162">
        <v>7.8534031413612562</v>
      </c>
      <c r="K17" s="128"/>
      <c r="L17" s="381"/>
      <c r="N17" s="80">
        <v>2.0942408376963351</v>
      </c>
      <c r="O17" s="68">
        <v>22.513089005235599</v>
      </c>
      <c r="P17" s="68">
        <v>51.832460732984295</v>
      </c>
      <c r="Q17" s="68">
        <v>9.4240837696335085</v>
      </c>
      <c r="R17" s="68">
        <v>3.1413612565445024</v>
      </c>
      <c r="S17" s="162">
        <v>10.99476439790576</v>
      </c>
      <c r="U17" s="381"/>
    </row>
    <row r="18" spans="1:21" s="110" customFormat="1" ht="13.5" customHeight="1" x14ac:dyDescent="0.15">
      <c r="A18" s="369"/>
      <c r="B18" s="108" t="s">
        <v>42</v>
      </c>
      <c r="C18" s="120"/>
      <c r="D18" s="342">
        <v>94</v>
      </c>
      <c r="E18" s="94">
        <v>38</v>
      </c>
      <c r="F18" s="95">
        <v>40</v>
      </c>
      <c r="G18" s="95">
        <v>10</v>
      </c>
      <c r="H18" s="95">
        <v>1</v>
      </c>
      <c r="I18" s="95">
        <v>1</v>
      </c>
      <c r="J18" s="96">
        <v>4</v>
      </c>
      <c r="K18" s="127"/>
      <c r="L18" s="380">
        <f>SUMPRODUCT(E$4:I$4,E18:I18)/SUM(E18:I18)</f>
        <v>4.2555555555555555</v>
      </c>
      <c r="N18" s="107">
        <v>0</v>
      </c>
      <c r="O18" s="95">
        <v>9</v>
      </c>
      <c r="P18" s="95">
        <v>63</v>
      </c>
      <c r="Q18" s="95">
        <v>11</v>
      </c>
      <c r="R18" s="95">
        <v>3</v>
      </c>
      <c r="S18" s="96">
        <v>8</v>
      </c>
      <c r="T18" s="137"/>
      <c r="U18" s="380">
        <f>SUMPRODUCT(N$4:R$4,N18:R18)/SUM(N18:R18)</f>
        <v>2.9069767441860463</v>
      </c>
    </row>
    <row r="19" spans="1:21" ht="13.5" customHeight="1" thickBot="1" x14ac:dyDescent="0.2">
      <c r="A19" s="370"/>
      <c r="B19" s="21"/>
      <c r="C19" s="26"/>
      <c r="D19" s="343"/>
      <c r="E19" s="70">
        <v>40.425531914893611</v>
      </c>
      <c r="F19" s="71">
        <v>42.553191489361701</v>
      </c>
      <c r="G19" s="71">
        <v>10.638297872340425</v>
      </c>
      <c r="H19" s="71">
        <v>1.0638297872340425</v>
      </c>
      <c r="I19" s="71">
        <v>1.0638297872340425</v>
      </c>
      <c r="J19" s="164">
        <v>4.2553191489361701</v>
      </c>
      <c r="K19" s="128"/>
      <c r="L19" s="383"/>
      <c r="N19" s="81">
        <v>0</v>
      </c>
      <c r="O19" s="71">
        <v>9.5744680851063837</v>
      </c>
      <c r="P19" s="71">
        <v>67.021276595744681</v>
      </c>
      <c r="Q19" s="71">
        <v>11.702127659574469</v>
      </c>
      <c r="R19" s="71">
        <v>3.1914893617021276</v>
      </c>
      <c r="S19" s="164">
        <v>8.5106382978723403</v>
      </c>
      <c r="U19" s="383"/>
    </row>
    <row r="20" spans="1:21" s="111" customFormat="1" ht="13.5" customHeight="1" x14ac:dyDescent="0.15">
      <c r="A20" s="372" t="s">
        <v>0</v>
      </c>
      <c r="B20" s="103" t="s">
        <v>1</v>
      </c>
      <c r="C20" s="121"/>
      <c r="D20" s="340">
        <v>1088</v>
      </c>
      <c r="E20" s="101">
        <v>435</v>
      </c>
      <c r="F20" s="102">
        <v>438</v>
      </c>
      <c r="G20" s="102">
        <v>152</v>
      </c>
      <c r="H20" s="102">
        <v>11</v>
      </c>
      <c r="I20" s="102">
        <v>6</v>
      </c>
      <c r="J20" s="105">
        <v>46</v>
      </c>
      <c r="K20" s="129"/>
      <c r="L20" s="382">
        <f>SUMPRODUCT(E$4:I$4,E20:I20)/SUM(E20:I20)</f>
        <v>4.2332053742802307</v>
      </c>
      <c r="N20" s="104">
        <v>23</v>
      </c>
      <c r="O20" s="102">
        <v>209</v>
      </c>
      <c r="P20" s="102">
        <v>642</v>
      </c>
      <c r="Q20" s="102">
        <v>114</v>
      </c>
      <c r="R20" s="102">
        <v>28</v>
      </c>
      <c r="S20" s="105">
        <v>72</v>
      </c>
      <c r="T20" s="4"/>
      <c r="U20" s="382">
        <f>SUMPRODUCT(N$4:R$4,N20:R20)/SUM(N20:R20)</f>
        <v>3.0836614173228347</v>
      </c>
    </row>
    <row r="21" spans="1:21" s="22" customFormat="1" ht="13.5" customHeight="1" x14ac:dyDescent="0.15">
      <c r="A21" s="373"/>
      <c r="B21" s="23"/>
      <c r="C21" s="25"/>
      <c r="D21" s="341"/>
      <c r="E21" s="67">
        <v>39.981617647058826</v>
      </c>
      <c r="F21" s="68">
        <v>40.257352941176471</v>
      </c>
      <c r="G21" s="68">
        <v>13.970588235294118</v>
      </c>
      <c r="H21" s="68">
        <v>1.0110294117647058</v>
      </c>
      <c r="I21" s="68">
        <v>0.55147058823529416</v>
      </c>
      <c r="J21" s="162">
        <v>4.2279411764705888</v>
      </c>
      <c r="L21" s="381"/>
      <c r="N21" s="80">
        <v>2.1139705882352944</v>
      </c>
      <c r="O21" s="68">
        <v>19.209558823529413</v>
      </c>
      <c r="P21" s="68">
        <v>59.007352941176471</v>
      </c>
      <c r="Q21" s="68">
        <v>10.477941176470589</v>
      </c>
      <c r="R21" s="68">
        <v>2.5735294117647056</v>
      </c>
      <c r="S21" s="162">
        <v>6.6176470588235299</v>
      </c>
      <c r="T21" s="4"/>
      <c r="U21" s="381"/>
    </row>
    <row r="22" spans="1:21" s="111" customFormat="1" ht="13.5" customHeight="1" x14ac:dyDescent="0.15">
      <c r="A22" s="373"/>
      <c r="B22" s="106" t="s">
        <v>2</v>
      </c>
      <c r="C22" s="122"/>
      <c r="D22" s="342">
        <v>1538</v>
      </c>
      <c r="E22" s="94">
        <v>686</v>
      </c>
      <c r="F22" s="95">
        <v>606</v>
      </c>
      <c r="G22" s="95">
        <v>155</v>
      </c>
      <c r="H22" s="95">
        <v>9</v>
      </c>
      <c r="I22" s="95">
        <v>11</v>
      </c>
      <c r="J22" s="96">
        <v>71</v>
      </c>
      <c r="L22" s="380">
        <f>SUMPRODUCT(E$4:I$4,E22:I22)/SUM(E22:I22)</f>
        <v>4.3271983640081801</v>
      </c>
      <c r="N22" s="107">
        <v>36</v>
      </c>
      <c r="O22" s="95">
        <v>306</v>
      </c>
      <c r="P22" s="95">
        <v>873</v>
      </c>
      <c r="Q22" s="95">
        <v>167</v>
      </c>
      <c r="R22" s="95">
        <v>46</v>
      </c>
      <c r="S22" s="96">
        <v>110</v>
      </c>
      <c r="T22" s="4"/>
      <c r="U22" s="380">
        <f>SUMPRODUCT(N$4:R$4,N22:R22)/SUM(N22:R22)</f>
        <v>3.0833333333333335</v>
      </c>
    </row>
    <row r="23" spans="1:21" s="22" customFormat="1" ht="13.5" customHeight="1" x14ac:dyDescent="0.15">
      <c r="A23" s="373"/>
      <c r="B23" s="23"/>
      <c r="C23" s="25"/>
      <c r="D23" s="341"/>
      <c r="E23" s="67">
        <v>44.60338101430429</v>
      </c>
      <c r="F23" s="68">
        <v>39.401820546163854</v>
      </c>
      <c r="G23" s="68">
        <v>10.078023407022107</v>
      </c>
      <c r="H23" s="68">
        <v>0.58517555266579979</v>
      </c>
      <c r="I23" s="68">
        <v>0.71521456436931075</v>
      </c>
      <c r="J23" s="162">
        <v>4.6163849154746428</v>
      </c>
      <c r="L23" s="381"/>
      <c r="N23" s="80">
        <v>2.3407022106631992</v>
      </c>
      <c r="O23" s="68">
        <v>19.895968790637191</v>
      </c>
      <c r="P23" s="68">
        <v>56.762028608582568</v>
      </c>
      <c r="Q23" s="68">
        <v>10.858257477243173</v>
      </c>
      <c r="R23" s="68">
        <v>2.990897269180754</v>
      </c>
      <c r="S23" s="162">
        <v>7.1521456436931086</v>
      </c>
      <c r="T23" s="4"/>
      <c r="U23" s="381"/>
    </row>
    <row r="24" spans="1:21" s="111" customFormat="1" ht="13.5" customHeight="1" x14ac:dyDescent="0.15">
      <c r="A24" s="373"/>
      <c r="B24" s="106" t="s">
        <v>45</v>
      </c>
      <c r="C24" s="122"/>
      <c r="D24" s="342">
        <v>86</v>
      </c>
      <c r="E24" s="94">
        <v>28</v>
      </c>
      <c r="F24" s="95">
        <v>38</v>
      </c>
      <c r="G24" s="95">
        <v>10</v>
      </c>
      <c r="H24" s="95">
        <v>0</v>
      </c>
      <c r="I24" s="95">
        <v>0</v>
      </c>
      <c r="J24" s="96">
        <v>10</v>
      </c>
      <c r="L24" s="380">
        <f>SUMPRODUCT(E$4:I$4,E24:I24)/SUM(E24:I24)</f>
        <v>4.2368421052631575</v>
      </c>
      <c r="N24" s="107">
        <v>4</v>
      </c>
      <c r="O24" s="95">
        <v>10</v>
      </c>
      <c r="P24" s="95">
        <v>48</v>
      </c>
      <c r="Q24" s="95">
        <v>8</v>
      </c>
      <c r="R24" s="95">
        <v>0</v>
      </c>
      <c r="S24" s="96">
        <v>16</v>
      </c>
      <c r="T24" s="4"/>
      <c r="U24" s="380">
        <f>SUMPRODUCT(N$4:R$4,N24:R24)/SUM(N24:R24)</f>
        <v>3.1428571428571428</v>
      </c>
    </row>
    <row r="25" spans="1:21" s="22" customFormat="1" ht="13.5" customHeight="1" thickBot="1" x14ac:dyDescent="0.2">
      <c r="A25" s="374"/>
      <c r="B25" s="61"/>
      <c r="C25" s="62"/>
      <c r="D25" s="343"/>
      <c r="E25" s="70">
        <v>32.558139534883722</v>
      </c>
      <c r="F25" s="71">
        <v>44.186046511627907</v>
      </c>
      <c r="G25" s="71">
        <v>11.627906976744185</v>
      </c>
      <c r="H25" s="71">
        <v>0</v>
      </c>
      <c r="I25" s="71">
        <v>0</v>
      </c>
      <c r="J25" s="164">
        <v>11.627906976744185</v>
      </c>
      <c r="L25" s="383"/>
      <c r="N25" s="81">
        <v>4.6511627906976747</v>
      </c>
      <c r="O25" s="71">
        <v>11.627906976744185</v>
      </c>
      <c r="P25" s="71">
        <v>55.813953488372093</v>
      </c>
      <c r="Q25" s="71">
        <v>9.3023255813953494</v>
      </c>
      <c r="R25" s="71">
        <v>0</v>
      </c>
      <c r="S25" s="164">
        <v>18.604651162790699</v>
      </c>
      <c r="T25" s="4"/>
      <c r="U25" s="383"/>
    </row>
    <row r="26" spans="1:21" s="110" customFormat="1" ht="13.5" customHeight="1" x14ac:dyDescent="0.15">
      <c r="A26" s="371" t="s">
        <v>43</v>
      </c>
      <c r="B26" s="118" t="s">
        <v>3</v>
      </c>
      <c r="C26" s="119"/>
      <c r="D26" s="344">
        <v>170</v>
      </c>
      <c r="E26" s="112">
        <v>81</v>
      </c>
      <c r="F26" s="113">
        <v>58</v>
      </c>
      <c r="G26" s="113">
        <v>23</v>
      </c>
      <c r="H26" s="113">
        <v>3</v>
      </c>
      <c r="I26" s="113">
        <v>0</v>
      </c>
      <c r="J26" s="114">
        <v>5</v>
      </c>
      <c r="L26" s="382">
        <f>SUMPRODUCT(E$4:I$4,E26:I26)/SUM(E26:I26)</f>
        <v>4.3151515151515154</v>
      </c>
      <c r="N26" s="115">
        <v>6</v>
      </c>
      <c r="O26" s="113">
        <v>42</v>
      </c>
      <c r="P26" s="113">
        <v>94</v>
      </c>
      <c r="Q26" s="113">
        <v>13</v>
      </c>
      <c r="R26" s="113">
        <v>9</v>
      </c>
      <c r="S26" s="114">
        <v>6</v>
      </c>
      <c r="T26" s="137"/>
      <c r="U26" s="382">
        <f>SUMPRODUCT(N$4:R$4,N26:R26)/SUM(N26:R26)</f>
        <v>3.1402439024390243</v>
      </c>
    </row>
    <row r="27" spans="1:21" ht="13.5" customHeight="1" x14ac:dyDescent="0.15">
      <c r="A27" s="369"/>
      <c r="B27" s="10"/>
      <c r="C27" s="24"/>
      <c r="D27" s="345"/>
      <c r="E27" s="73">
        <v>47.647058823529406</v>
      </c>
      <c r="F27" s="74">
        <v>34.117647058823529</v>
      </c>
      <c r="G27" s="74">
        <v>13.529411764705882</v>
      </c>
      <c r="H27" s="74">
        <v>1.7647058823529411</v>
      </c>
      <c r="I27" s="74">
        <v>0</v>
      </c>
      <c r="J27" s="165">
        <v>2.9411764705882351</v>
      </c>
      <c r="L27" s="381"/>
      <c r="N27" s="82">
        <v>3.5294117647058822</v>
      </c>
      <c r="O27" s="74">
        <v>24.705882352941178</v>
      </c>
      <c r="P27" s="74">
        <v>55.294117647058826</v>
      </c>
      <c r="Q27" s="74">
        <v>7.6470588235294121</v>
      </c>
      <c r="R27" s="74">
        <v>5.2941176470588234</v>
      </c>
      <c r="S27" s="165">
        <v>3.5294117647058822</v>
      </c>
      <c r="U27" s="381"/>
    </row>
    <row r="28" spans="1:21" s="110" customFormat="1" ht="13.5" customHeight="1" x14ac:dyDescent="0.15">
      <c r="A28" s="369"/>
      <c r="B28" s="108" t="s">
        <v>4</v>
      </c>
      <c r="C28" s="120"/>
      <c r="D28" s="338">
        <v>260</v>
      </c>
      <c r="E28" s="97">
        <v>157</v>
      </c>
      <c r="F28" s="98">
        <v>72</v>
      </c>
      <c r="G28" s="98">
        <v>24</v>
      </c>
      <c r="H28" s="98">
        <v>3</v>
      </c>
      <c r="I28" s="98">
        <v>1</v>
      </c>
      <c r="J28" s="99">
        <v>3</v>
      </c>
      <c r="L28" s="380">
        <f>SUMPRODUCT(E$4:I$4,E28:I28)/SUM(E28:I28)</f>
        <v>4.4824902723735409</v>
      </c>
      <c r="N28" s="109">
        <v>8</v>
      </c>
      <c r="O28" s="98">
        <v>53</v>
      </c>
      <c r="P28" s="98">
        <v>158</v>
      </c>
      <c r="Q28" s="98">
        <v>21</v>
      </c>
      <c r="R28" s="98">
        <v>17</v>
      </c>
      <c r="S28" s="99">
        <v>3</v>
      </c>
      <c r="T28" s="137"/>
      <c r="U28" s="380">
        <f>SUMPRODUCT(N$4:R$4,N28:R28)/SUM(N28:R28)</f>
        <v>3.054474708171206</v>
      </c>
    </row>
    <row r="29" spans="1:21" ht="13.5" customHeight="1" x14ac:dyDescent="0.15">
      <c r="A29" s="369"/>
      <c r="B29" s="10"/>
      <c r="C29" s="24"/>
      <c r="D29" s="345"/>
      <c r="E29" s="73">
        <v>60.38461538461538</v>
      </c>
      <c r="F29" s="74">
        <v>27.692307692307693</v>
      </c>
      <c r="G29" s="74">
        <v>9.2307692307692317</v>
      </c>
      <c r="H29" s="74">
        <v>1.153846153846154</v>
      </c>
      <c r="I29" s="74">
        <v>0.38461538461538464</v>
      </c>
      <c r="J29" s="165">
        <v>1.153846153846154</v>
      </c>
      <c r="L29" s="381"/>
      <c r="N29" s="82">
        <v>3.0769230769230771</v>
      </c>
      <c r="O29" s="74">
        <v>20.384615384615383</v>
      </c>
      <c r="P29" s="74">
        <v>60.769230769230766</v>
      </c>
      <c r="Q29" s="74">
        <v>8.0769230769230766</v>
      </c>
      <c r="R29" s="74">
        <v>6.5384615384615392</v>
      </c>
      <c r="S29" s="165">
        <v>1.153846153846154</v>
      </c>
      <c r="U29" s="381"/>
    </row>
    <row r="30" spans="1:21" s="110" customFormat="1" ht="13.5" customHeight="1" x14ac:dyDescent="0.15">
      <c r="A30" s="369"/>
      <c r="B30" s="108" t="s">
        <v>5</v>
      </c>
      <c r="C30" s="120"/>
      <c r="D30" s="338">
        <v>434</v>
      </c>
      <c r="E30" s="97">
        <v>209</v>
      </c>
      <c r="F30" s="98">
        <v>167</v>
      </c>
      <c r="G30" s="98">
        <v>42</v>
      </c>
      <c r="H30" s="98">
        <v>6</v>
      </c>
      <c r="I30" s="98">
        <v>5</v>
      </c>
      <c r="J30" s="99">
        <v>5</v>
      </c>
      <c r="L30" s="380">
        <f>SUMPRODUCT(E$4:I$4,E30:I30)/SUM(E30:I30)</f>
        <v>4.3263403263403264</v>
      </c>
      <c r="N30" s="109">
        <v>12</v>
      </c>
      <c r="O30" s="98">
        <v>96</v>
      </c>
      <c r="P30" s="98">
        <v>248</v>
      </c>
      <c r="Q30" s="98">
        <v>59</v>
      </c>
      <c r="R30" s="98">
        <v>13</v>
      </c>
      <c r="S30" s="99">
        <v>6</v>
      </c>
      <c r="T30" s="137"/>
      <c r="U30" s="380">
        <f>SUMPRODUCT(N$4:R$4,N30:R30)/SUM(N30:R30)</f>
        <v>3.0817757009345796</v>
      </c>
    </row>
    <row r="31" spans="1:21" ht="13.5" customHeight="1" x14ac:dyDescent="0.15">
      <c r="A31" s="369"/>
      <c r="B31" s="10"/>
      <c r="C31" s="24"/>
      <c r="D31" s="345"/>
      <c r="E31" s="73">
        <v>48.156682027649772</v>
      </c>
      <c r="F31" s="74">
        <v>38.47926267281106</v>
      </c>
      <c r="G31" s="74">
        <v>9.67741935483871</v>
      </c>
      <c r="H31" s="74">
        <v>1.3824884792626728</v>
      </c>
      <c r="I31" s="74">
        <v>1.1520737327188941</v>
      </c>
      <c r="J31" s="165">
        <v>1.1520737327188941</v>
      </c>
      <c r="L31" s="381"/>
      <c r="N31" s="82">
        <v>2.7649769585253456</v>
      </c>
      <c r="O31" s="74">
        <v>22.119815668202765</v>
      </c>
      <c r="P31" s="74">
        <v>57.142857142857139</v>
      </c>
      <c r="Q31" s="74">
        <v>13.594470046082948</v>
      </c>
      <c r="R31" s="74">
        <v>2.9953917050691241</v>
      </c>
      <c r="S31" s="165">
        <v>1.3824884792626728</v>
      </c>
      <c r="U31" s="381"/>
    </row>
    <row r="32" spans="1:21" s="110" customFormat="1" ht="13.5" customHeight="1" x14ac:dyDescent="0.15">
      <c r="A32" s="369"/>
      <c r="B32" s="108" t="s">
        <v>6</v>
      </c>
      <c r="C32" s="120"/>
      <c r="D32" s="338">
        <v>480</v>
      </c>
      <c r="E32" s="97">
        <v>188</v>
      </c>
      <c r="F32" s="98">
        <v>197</v>
      </c>
      <c r="G32" s="98">
        <v>77</v>
      </c>
      <c r="H32" s="98">
        <v>1</v>
      </c>
      <c r="I32" s="98">
        <v>7</v>
      </c>
      <c r="J32" s="99">
        <v>10</v>
      </c>
      <c r="L32" s="380">
        <f>SUMPRODUCT(E$4:I$4,E32:I32)/SUM(E32:I32)</f>
        <v>4.1872340425531913</v>
      </c>
      <c r="N32" s="109">
        <v>11</v>
      </c>
      <c r="O32" s="98">
        <v>76</v>
      </c>
      <c r="P32" s="98">
        <v>299</v>
      </c>
      <c r="Q32" s="98">
        <v>63</v>
      </c>
      <c r="R32" s="98">
        <v>12</v>
      </c>
      <c r="S32" s="99">
        <v>19</v>
      </c>
      <c r="T32" s="137"/>
      <c r="U32" s="380">
        <f>SUMPRODUCT(N$4:R$4,N32:R32)/SUM(N32:R32)</f>
        <v>3.0238611713665944</v>
      </c>
    </row>
    <row r="33" spans="1:21" ht="13.5" customHeight="1" x14ac:dyDescent="0.15">
      <c r="A33" s="369"/>
      <c r="B33" s="10"/>
      <c r="C33" s="24"/>
      <c r="D33" s="345"/>
      <c r="E33" s="73">
        <v>39.166666666666664</v>
      </c>
      <c r="F33" s="74">
        <v>41.041666666666664</v>
      </c>
      <c r="G33" s="74">
        <v>16.041666666666668</v>
      </c>
      <c r="H33" s="74">
        <v>0.20833333333333334</v>
      </c>
      <c r="I33" s="74">
        <v>1.4583333333333333</v>
      </c>
      <c r="J33" s="165">
        <v>2.083333333333333</v>
      </c>
      <c r="L33" s="381"/>
      <c r="N33" s="82">
        <v>2.2916666666666665</v>
      </c>
      <c r="O33" s="74">
        <v>15.833333333333332</v>
      </c>
      <c r="P33" s="74">
        <v>62.291666666666664</v>
      </c>
      <c r="Q33" s="74">
        <v>13.125</v>
      </c>
      <c r="R33" s="74">
        <v>2.5</v>
      </c>
      <c r="S33" s="165">
        <v>3.958333333333333</v>
      </c>
      <c r="U33" s="381"/>
    </row>
    <row r="34" spans="1:21" s="110" customFormat="1" ht="13.5" customHeight="1" x14ac:dyDescent="0.15">
      <c r="A34" s="369"/>
      <c r="B34" s="108" t="s">
        <v>7</v>
      </c>
      <c r="C34" s="120"/>
      <c r="D34" s="338">
        <v>594</v>
      </c>
      <c r="E34" s="97">
        <v>212</v>
      </c>
      <c r="F34" s="98">
        <v>298</v>
      </c>
      <c r="G34" s="98">
        <v>63</v>
      </c>
      <c r="H34" s="98">
        <v>4</v>
      </c>
      <c r="I34" s="98">
        <v>2</v>
      </c>
      <c r="J34" s="99">
        <v>15</v>
      </c>
      <c r="L34" s="380">
        <f>SUMPRODUCT(E$4:I$4,E34:I34)/SUM(E34:I34)</f>
        <v>4.233160621761658</v>
      </c>
      <c r="N34" s="109">
        <v>9</v>
      </c>
      <c r="O34" s="98">
        <v>90</v>
      </c>
      <c r="P34" s="98">
        <v>374</v>
      </c>
      <c r="Q34" s="98">
        <v>77</v>
      </c>
      <c r="R34" s="98">
        <v>15</v>
      </c>
      <c r="S34" s="99">
        <v>29</v>
      </c>
      <c r="T34" s="137"/>
      <c r="U34" s="380">
        <f>SUMPRODUCT(N$4:R$4,N34:R34)/SUM(N34:R34)</f>
        <v>3.0017699115044247</v>
      </c>
    </row>
    <row r="35" spans="1:21" ht="13.5" customHeight="1" x14ac:dyDescent="0.15">
      <c r="A35" s="369"/>
      <c r="B35" s="10"/>
      <c r="C35" s="24"/>
      <c r="D35" s="345"/>
      <c r="E35" s="73">
        <v>35.690235690235689</v>
      </c>
      <c r="F35" s="74">
        <v>50.168350168350173</v>
      </c>
      <c r="G35" s="74">
        <v>10.606060606060606</v>
      </c>
      <c r="H35" s="74">
        <v>0.67340067340067333</v>
      </c>
      <c r="I35" s="74">
        <v>0.33670033670033667</v>
      </c>
      <c r="J35" s="165">
        <v>2.5252525252525251</v>
      </c>
      <c r="L35" s="381"/>
      <c r="N35" s="82">
        <v>1.5151515151515151</v>
      </c>
      <c r="O35" s="74">
        <v>15.151515151515152</v>
      </c>
      <c r="P35" s="74">
        <v>62.962962962962962</v>
      </c>
      <c r="Q35" s="74">
        <v>12.962962962962962</v>
      </c>
      <c r="R35" s="74">
        <v>2.5252525252525251</v>
      </c>
      <c r="S35" s="165">
        <v>4.8821548821548824</v>
      </c>
      <c r="U35" s="381"/>
    </row>
    <row r="36" spans="1:21" s="110" customFormat="1" ht="13.5" customHeight="1" x14ac:dyDescent="0.15">
      <c r="A36" s="369"/>
      <c r="B36" s="108" t="s">
        <v>44</v>
      </c>
      <c r="C36" s="120"/>
      <c r="D36" s="338">
        <v>688</v>
      </c>
      <c r="E36" s="97">
        <v>275</v>
      </c>
      <c r="F36" s="98">
        <v>252</v>
      </c>
      <c r="G36" s="98">
        <v>78</v>
      </c>
      <c r="H36" s="98">
        <v>3</v>
      </c>
      <c r="I36" s="98">
        <v>2</v>
      </c>
      <c r="J36" s="99">
        <v>78</v>
      </c>
      <c r="L36" s="380">
        <f>SUMPRODUCT(E$4:I$4,E36:I36)/SUM(E36:I36)</f>
        <v>4.3032786885245899</v>
      </c>
      <c r="N36" s="109">
        <v>13</v>
      </c>
      <c r="O36" s="98">
        <v>158</v>
      </c>
      <c r="P36" s="98">
        <v>343</v>
      </c>
      <c r="Q36" s="98">
        <v>48</v>
      </c>
      <c r="R36" s="98">
        <v>8</v>
      </c>
      <c r="S36" s="99">
        <v>118</v>
      </c>
      <c r="T36" s="137"/>
      <c r="U36" s="380">
        <f>SUMPRODUCT(N$4:R$4,N36:R36)/SUM(N36:R36)</f>
        <v>3.2105263157894739</v>
      </c>
    </row>
    <row r="37" spans="1:21" ht="13.5" customHeight="1" x14ac:dyDescent="0.15">
      <c r="A37" s="369"/>
      <c r="B37" s="10"/>
      <c r="C37" s="24"/>
      <c r="D37" s="345"/>
      <c r="E37" s="73">
        <v>39.970930232558139</v>
      </c>
      <c r="F37" s="74">
        <v>36.627906976744185</v>
      </c>
      <c r="G37" s="74">
        <v>11.337209302325581</v>
      </c>
      <c r="H37" s="74">
        <v>0.43604651162790697</v>
      </c>
      <c r="I37" s="74">
        <v>0.29069767441860467</v>
      </c>
      <c r="J37" s="165">
        <v>11.337209302325581</v>
      </c>
      <c r="L37" s="381"/>
      <c r="N37" s="82">
        <v>1.88953488372093</v>
      </c>
      <c r="O37" s="74">
        <v>22.965116279069768</v>
      </c>
      <c r="P37" s="74">
        <v>49.854651162790695</v>
      </c>
      <c r="Q37" s="74">
        <v>6.9767441860465116</v>
      </c>
      <c r="R37" s="74">
        <v>1.1627906976744187</v>
      </c>
      <c r="S37" s="165">
        <v>17.151162790697676</v>
      </c>
      <c r="U37" s="381"/>
    </row>
    <row r="38" spans="1:21" s="110" customFormat="1" ht="13.5" customHeight="1" x14ac:dyDescent="0.15">
      <c r="A38" s="369"/>
      <c r="B38" s="108" t="s">
        <v>45</v>
      </c>
      <c r="C38" s="120"/>
      <c r="D38" s="338">
        <v>86</v>
      </c>
      <c r="E38" s="97">
        <v>27</v>
      </c>
      <c r="F38" s="98">
        <v>38</v>
      </c>
      <c r="G38" s="98">
        <v>10</v>
      </c>
      <c r="H38" s="98">
        <v>0</v>
      </c>
      <c r="I38" s="98">
        <v>0</v>
      </c>
      <c r="J38" s="99">
        <v>11</v>
      </c>
      <c r="L38" s="380">
        <f>SUMPRODUCT(E$4:I$4,E38:I38)/SUM(E38:I38)</f>
        <v>4.2266666666666666</v>
      </c>
      <c r="N38" s="109">
        <v>4</v>
      </c>
      <c r="O38" s="98">
        <v>10</v>
      </c>
      <c r="P38" s="98">
        <v>47</v>
      </c>
      <c r="Q38" s="98">
        <v>8</v>
      </c>
      <c r="R38" s="98">
        <v>0</v>
      </c>
      <c r="S38" s="99">
        <v>17</v>
      </c>
      <c r="T38" s="137"/>
      <c r="U38" s="380">
        <f>SUMPRODUCT(N$4:R$4,N38:R38)/SUM(N38:R38)</f>
        <v>3.1449275362318843</v>
      </c>
    </row>
    <row r="39" spans="1:21" ht="13.5" customHeight="1" thickBot="1" x14ac:dyDescent="0.2">
      <c r="A39" s="370"/>
      <c r="B39" s="21"/>
      <c r="C39" s="26"/>
      <c r="D39" s="339"/>
      <c r="E39" s="76">
        <v>31.395348837209301</v>
      </c>
      <c r="F39" s="77">
        <v>44.186046511627907</v>
      </c>
      <c r="G39" s="77">
        <v>11.627906976744185</v>
      </c>
      <c r="H39" s="77">
        <v>0</v>
      </c>
      <c r="I39" s="77">
        <v>0</v>
      </c>
      <c r="J39" s="166">
        <v>12.790697674418606</v>
      </c>
      <c r="L39" s="383"/>
      <c r="N39" s="83">
        <v>4.6511627906976747</v>
      </c>
      <c r="O39" s="77">
        <v>11.627906976744185</v>
      </c>
      <c r="P39" s="77">
        <v>54.651162790697668</v>
      </c>
      <c r="Q39" s="77">
        <v>9.3023255813953494</v>
      </c>
      <c r="R39" s="77">
        <v>0</v>
      </c>
      <c r="S39" s="166">
        <v>19.767441860465116</v>
      </c>
      <c r="U39" s="383"/>
    </row>
    <row r="40" spans="1:21" s="110" customFormat="1" ht="13.5" customHeight="1" x14ac:dyDescent="0.15">
      <c r="A40" s="369" t="s">
        <v>46</v>
      </c>
      <c r="B40" s="108" t="s">
        <v>48</v>
      </c>
      <c r="C40" s="120"/>
      <c r="D40" s="342">
        <v>459</v>
      </c>
      <c r="E40" s="94">
        <v>175</v>
      </c>
      <c r="F40" s="95">
        <v>167</v>
      </c>
      <c r="G40" s="95">
        <v>91</v>
      </c>
      <c r="H40" s="95">
        <v>6</v>
      </c>
      <c r="I40" s="95">
        <v>7</v>
      </c>
      <c r="J40" s="96">
        <v>13</v>
      </c>
      <c r="L40" s="382">
        <f>SUMPRODUCT(E$4:I$4,E40:I40)/SUM(E40:I40)</f>
        <v>4.1143497757847536</v>
      </c>
      <c r="N40" s="107">
        <v>12</v>
      </c>
      <c r="O40" s="95">
        <v>61</v>
      </c>
      <c r="P40" s="95">
        <v>308</v>
      </c>
      <c r="Q40" s="95">
        <v>40</v>
      </c>
      <c r="R40" s="95">
        <v>18</v>
      </c>
      <c r="S40" s="96">
        <v>20</v>
      </c>
      <c r="T40" s="137"/>
      <c r="U40" s="382">
        <f>SUMPRODUCT(N$4:R$4,N40:R40)/SUM(N40:R40)</f>
        <v>3.0205011389521639</v>
      </c>
    </row>
    <row r="41" spans="1:21" ht="13.5" customHeight="1" x14ac:dyDescent="0.15">
      <c r="A41" s="369"/>
      <c r="B41" s="10"/>
      <c r="C41" s="24"/>
      <c r="D41" s="341"/>
      <c r="E41" s="67">
        <v>38.126361655773422</v>
      </c>
      <c r="F41" s="68">
        <v>36.38344226579521</v>
      </c>
      <c r="G41" s="68">
        <v>19.825708061002178</v>
      </c>
      <c r="H41" s="68">
        <v>1.3071895424836601</v>
      </c>
      <c r="I41" s="68">
        <v>1.5250544662309369</v>
      </c>
      <c r="J41" s="162">
        <v>2.8322440087145968</v>
      </c>
      <c r="L41" s="381"/>
      <c r="N41" s="80">
        <v>2.6143790849673203</v>
      </c>
      <c r="O41" s="68">
        <v>13.289760348583879</v>
      </c>
      <c r="P41" s="68">
        <v>67.102396514161228</v>
      </c>
      <c r="Q41" s="68">
        <v>8.7145969498910674</v>
      </c>
      <c r="R41" s="68">
        <v>3.9215686274509802</v>
      </c>
      <c r="S41" s="162">
        <v>4.3572984749455337</v>
      </c>
      <c r="U41" s="381"/>
    </row>
    <row r="42" spans="1:21" s="110" customFormat="1" ht="13.5" customHeight="1" x14ac:dyDescent="0.15">
      <c r="A42" s="369"/>
      <c r="B42" s="108" t="s">
        <v>50</v>
      </c>
      <c r="C42" s="120"/>
      <c r="D42" s="342">
        <v>1862</v>
      </c>
      <c r="E42" s="94">
        <v>816</v>
      </c>
      <c r="F42" s="95">
        <v>771</v>
      </c>
      <c r="G42" s="95">
        <v>181</v>
      </c>
      <c r="H42" s="95">
        <v>12</v>
      </c>
      <c r="I42" s="95">
        <v>7</v>
      </c>
      <c r="J42" s="96">
        <v>75</v>
      </c>
      <c r="L42" s="380">
        <f>SUMPRODUCT(E$4:I$4,E42:I42)/SUM(E42:I42)</f>
        <v>4.3301622831561275</v>
      </c>
      <c r="N42" s="107">
        <v>41</v>
      </c>
      <c r="O42" s="95">
        <v>398</v>
      </c>
      <c r="P42" s="95">
        <v>1048</v>
      </c>
      <c r="Q42" s="95">
        <v>215</v>
      </c>
      <c r="R42" s="95">
        <v>48</v>
      </c>
      <c r="S42" s="96">
        <v>112</v>
      </c>
      <c r="T42" s="137"/>
      <c r="U42" s="380">
        <f>SUMPRODUCT(N$4:R$4,N42:R42)/SUM(N42:R42)</f>
        <v>3.0965714285714285</v>
      </c>
    </row>
    <row r="43" spans="1:21" ht="13.5" customHeight="1" x14ac:dyDescent="0.15">
      <c r="A43" s="369"/>
      <c r="B43" s="10"/>
      <c r="C43" s="24"/>
      <c r="D43" s="341"/>
      <c r="E43" s="67">
        <v>43.82384532760473</v>
      </c>
      <c r="F43" s="68">
        <v>41.407089151450052</v>
      </c>
      <c r="G43" s="68">
        <v>9.7207303974221269</v>
      </c>
      <c r="H43" s="68">
        <v>0.64446831364124602</v>
      </c>
      <c r="I43" s="68">
        <v>0.37593984962406013</v>
      </c>
      <c r="J43" s="162">
        <v>4.0279269602577878</v>
      </c>
      <c r="L43" s="381"/>
      <c r="N43" s="80">
        <v>2.2019334049409238</v>
      </c>
      <c r="O43" s="68">
        <v>21.374865735767994</v>
      </c>
      <c r="P43" s="68">
        <v>56.283566058002144</v>
      </c>
      <c r="Q43" s="68">
        <v>11.54672395273899</v>
      </c>
      <c r="R43" s="68">
        <v>2.5778732545649841</v>
      </c>
      <c r="S43" s="162">
        <v>6.0150375939849621</v>
      </c>
      <c r="U43" s="381"/>
    </row>
    <row r="44" spans="1:21" s="110" customFormat="1" ht="13.5" customHeight="1" x14ac:dyDescent="0.15">
      <c r="A44" s="369"/>
      <c r="B44" s="108" t="s">
        <v>51</v>
      </c>
      <c r="C44" s="120"/>
      <c r="D44" s="342">
        <v>290</v>
      </c>
      <c r="E44" s="94">
        <v>131</v>
      </c>
      <c r="F44" s="95">
        <v>100</v>
      </c>
      <c r="G44" s="95">
        <v>35</v>
      </c>
      <c r="H44" s="95">
        <v>1</v>
      </c>
      <c r="I44" s="95">
        <v>3</v>
      </c>
      <c r="J44" s="96">
        <v>20</v>
      </c>
      <c r="L44" s="380">
        <f>SUMPRODUCT(E$4:I$4,E44:I44)/SUM(E44:I44)</f>
        <v>4.3148148148148149</v>
      </c>
      <c r="N44" s="107">
        <v>6</v>
      </c>
      <c r="O44" s="95">
        <v>55</v>
      </c>
      <c r="P44" s="95">
        <v>158</v>
      </c>
      <c r="Q44" s="95">
        <v>26</v>
      </c>
      <c r="R44" s="95">
        <v>7</v>
      </c>
      <c r="S44" s="96">
        <v>38</v>
      </c>
      <c r="T44" s="137"/>
      <c r="U44" s="380">
        <f>SUMPRODUCT(N$4:R$4,N44:R44)/SUM(N44:R44)</f>
        <v>3.1071428571428572</v>
      </c>
    </row>
    <row r="45" spans="1:21" ht="13.5" customHeight="1" x14ac:dyDescent="0.15">
      <c r="A45" s="369"/>
      <c r="B45" s="10"/>
      <c r="C45" s="24"/>
      <c r="D45" s="341"/>
      <c r="E45" s="67">
        <v>45.172413793103452</v>
      </c>
      <c r="F45" s="68">
        <v>34.482758620689658</v>
      </c>
      <c r="G45" s="68">
        <v>12.068965517241379</v>
      </c>
      <c r="H45" s="68">
        <v>0.34482758620689657</v>
      </c>
      <c r="I45" s="68">
        <v>1.0344827586206897</v>
      </c>
      <c r="J45" s="162">
        <v>6.8965517241379306</v>
      </c>
      <c r="L45" s="381"/>
      <c r="N45" s="80">
        <v>2.0689655172413794</v>
      </c>
      <c r="O45" s="68">
        <v>18.96551724137931</v>
      </c>
      <c r="P45" s="68">
        <v>54.482758620689651</v>
      </c>
      <c r="Q45" s="68">
        <v>8.9655172413793096</v>
      </c>
      <c r="R45" s="68">
        <v>2.4137931034482758</v>
      </c>
      <c r="S45" s="162">
        <v>13.103448275862069</v>
      </c>
      <c r="U45" s="381"/>
    </row>
    <row r="46" spans="1:21" s="110" customFormat="1" ht="13.5" customHeight="1" x14ac:dyDescent="0.15">
      <c r="A46" s="369"/>
      <c r="B46" s="108" t="s">
        <v>360</v>
      </c>
      <c r="C46" s="120"/>
      <c r="D46" s="342">
        <v>101</v>
      </c>
      <c r="E46" s="94">
        <v>27</v>
      </c>
      <c r="F46" s="95">
        <v>44</v>
      </c>
      <c r="G46" s="95">
        <v>10</v>
      </c>
      <c r="H46" s="95">
        <v>1</v>
      </c>
      <c r="I46" s="95">
        <v>0</v>
      </c>
      <c r="J46" s="96">
        <v>19</v>
      </c>
      <c r="L46" s="380">
        <f>SUMPRODUCT(E$4:I$4,E46:I46)/SUM(E46:I46)</f>
        <v>4.1829268292682924</v>
      </c>
      <c r="N46" s="107">
        <v>4</v>
      </c>
      <c r="O46" s="95">
        <v>11</v>
      </c>
      <c r="P46" s="95">
        <v>49</v>
      </c>
      <c r="Q46" s="95">
        <v>8</v>
      </c>
      <c r="R46" s="95">
        <v>1</v>
      </c>
      <c r="S46" s="96">
        <v>28</v>
      </c>
      <c r="T46" s="137"/>
      <c r="U46" s="380">
        <f>SUMPRODUCT(N$4:R$4,N46:R46)/SUM(N46:R46)</f>
        <v>3.1232876712328768</v>
      </c>
    </row>
    <row r="47" spans="1:21" ht="13.5" customHeight="1" thickBot="1" x14ac:dyDescent="0.2">
      <c r="A47" s="370"/>
      <c r="B47" s="21"/>
      <c r="C47" s="26"/>
      <c r="D47" s="343"/>
      <c r="E47" s="70">
        <v>26.732673267326735</v>
      </c>
      <c r="F47" s="71">
        <v>43.564356435643568</v>
      </c>
      <c r="G47" s="71">
        <v>9.9009900990099009</v>
      </c>
      <c r="H47" s="71">
        <v>0.99009900990099009</v>
      </c>
      <c r="I47" s="71">
        <v>0</v>
      </c>
      <c r="J47" s="164">
        <v>18.811881188118811</v>
      </c>
      <c r="L47" s="383"/>
      <c r="N47" s="81">
        <v>3.9603960396039604</v>
      </c>
      <c r="O47" s="71">
        <v>10.891089108910892</v>
      </c>
      <c r="P47" s="71">
        <v>48.514851485148512</v>
      </c>
      <c r="Q47" s="71">
        <v>7.9207920792079207</v>
      </c>
      <c r="R47" s="71">
        <v>0.99009900990099009</v>
      </c>
      <c r="S47" s="164">
        <v>27.722772277227726</v>
      </c>
      <c r="U47" s="383"/>
    </row>
    <row r="48" spans="1:21" s="110" customFormat="1" ht="13.5" customHeight="1" x14ac:dyDescent="0.15">
      <c r="A48" s="369" t="s">
        <v>227</v>
      </c>
      <c r="B48" s="108" t="s">
        <v>53</v>
      </c>
      <c r="C48" s="120"/>
      <c r="D48" s="342">
        <v>144</v>
      </c>
      <c r="E48" s="94">
        <v>67</v>
      </c>
      <c r="F48" s="95">
        <v>50</v>
      </c>
      <c r="G48" s="95">
        <v>22</v>
      </c>
      <c r="H48" s="95">
        <v>2</v>
      </c>
      <c r="I48" s="95">
        <v>0</v>
      </c>
      <c r="J48" s="96">
        <v>3</v>
      </c>
      <c r="L48" s="382">
        <f>SUMPRODUCT(E$4:I$4,E48:I48)/SUM(E48:I48)</f>
        <v>4.2907801418439719</v>
      </c>
      <c r="N48" s="107">
        <v>6</v>
      </c>
      <c r="O48" s="95">
        <v>33</v>
      </c>
      <c r="P48" s="95">
        <v>82</v>
      </c>
      <c r="Q48" s="95">
        <v>13</v>
      </c>
      <c r="R48" s="95">
        <v>6</v>
      </c>
      <c r="S48" s="96">
        <v>4</v>
      </c>
      <c r="T48" s="137"/>
      <c r="U48" s="382">
        <f>SUMPRODUCT(N$4:R$4,N48:R48)/SUM(N48:R48)</f>
        <v>3.1428571428571428</v>
      </c>
    </row>
    <row r="49" spans="1:21" ht="13.5" customHeight="1" x14ac:dyDescent="0.15">
      <c r="A49" s="369"/>
      <c r="B49" s="10"/>
      <c r="C49" s="24"/>
      <c r="D49" s="341"/>
      <c r="E49" s="67">
        <v>46.527777777777779</v>
      </c>
      <c r="F49" s="68">
        <v>34.722222222222221</v>
      </c>
      <c r="G49" s="68">
        <v>15.277777777777779</v>
      </c>
      <c r="H49" s="68">
        <v>1.3888888888888888</v>
      </c>
      <c r="I49" s="68">
        <v>0</v>
      </c>
      <c r="J49" s="162">
        <v>2.083333333333333</v>
      </c>
      <c r="L49" s="381"/>
      <c r="N49" s="80">
        <v>4.1666666666666661</v>
      </c>
      <c r="O49" s="68">
        <v>22.916666666666664</v>
      </c>
      <c r="P49" s="68">
        <v>56.944444444444443</v>
      </c>
      <c r="Q49" s="68">
        <v>9.0277777777777768</v>
      </c>
      <c r="R49" s="68">
        <v>4.1666666666666661</v>
      </c>
      <c r="S49" s="162">
        <v>2.7777777777777777</v>
      </c>
      <c r="U49" s="381"/>
    </row>
    <row r="50" spans="1:21" s="110" customFormat="1" ht="13.5" customHeight="1" x14ac:dyDescent="0.15">
      <c r="A50" s="369"/>
      <c r="B50" s="108" t="s">
        <v>433</v>
      </c>
      <c r="C50" s="120"/>
      <c r="D50" s="342">
        <v>364</v>
      </c>
      <c r="E50" s="94">
        <v>136</v>
      </c>
      <c r="F50" s="95">
        <v>134</v>
      </c>
      <c r="G50" s="95">
        <v>75</v>
      </c>
      <c r="H50" s="95">
        <v>4</v>
      </c>
      <c r="I50" s="95">
        <v>9</v>
      </c>
      <c r="J50" s="96">
        <v>6</v>
      </c>
      <c r="L50" s="380">
        <f>SUMPRODUCT(E$4:I$4,E50:I50)/SUM(E50:I50)</f>
        <v>4.0726256983240221</v>
      </c>
      <c r="N50" s="107">
        <v>8</v>
      </c>
      <c r="O50" s="95">
        <v>38</v>
      </c>
      <c r="P50" s="95">
        <v>264</v>
      </c>
      <c r="Q50" s="95">
        <v>31</v>
      </c>
      <c r="R50" s="95">
        <v>12</v>
      </c>
      <c r="S50" s="96">
        <v>11</v>
      </c>
      <c r="T50" s="137"/>
      <c r="U50" s="380">
        <f>SUMPRODUCT(N$4:R$4,N50:R50)/SUM(N50:R50)</f>
        <v>2.9971671388101981</v>
      </c>
    </row>
    <row r="51" spans="1:21" ht="13.5" customHeight="1" x14ac:dyDescent="0.15">
      <c r="A51" s="369"/>
      <c r="B51" s="10"/>
      <c r="C51" s="24"/>
      <c r="D51" s="341"/>
      <c r="E51" s="67">
        <v>37.362637362637365</v>
      </c>
      <c r="F51" s="68">
        <v>36.813186813186817</v>
      </c>
      <c r="G51" s="68">
        <v>20.604395604395602</v>
      </c>
      <c r="H51" s="68">
        <v>1.098901098901099</v>
      </c>
      <c r="I51" s="68">
        <v>2.4725274725274726</v>
      </c>
      <c r="J51" s="162">
        <v>1.6483516483516485</v>
      </c>
      <c r="L51" s="381"/>
      <c r="N51" s="80">
        <v>2.197802197802198</v>
      </c>
      <c r="O51" s="68">
        <v>10.43956043956044</v>
      </c>
      <c r="P51" s="68">
        <v>72.527472527472526</v>
      </c>
      <c r="Q51" s="68">
        <v>8.5164835164835164</v>
      </c>
      <c r="R51" s="68">
        <v>3.296703296703297</v>
      </c>
      <c r="S51" s="162">
        <v>3.0219780219780219</v>
      </c>
      <c r="U51" s="381"/>
    </row>
    <row r="52" spans="1:21" s="110" customFormat="1" ht="13.5" customHeight="1" x14ac:dyDescent="0.15">
      <c r="A52" s="369"/>
      <c r="B52" s="108" t="s">
        <v>55</v>
      </c>
      <c r="C52" s="120"/>
      <c r="D52" s="342">
        <v>229</v>
      </c>
      <c r="E52" s="94">
        <v>90</v>
      </c>
      <c r="F52" s="95">
        <v>105</v>
      </c>
      <c r="G52" s="95">
        <v>21</v>
      </c>
      <c r="H52" s="95">
        <v>6</v>
      </c>
      <c r="I52" s="95">
        <v>3</v>
      </c>
      <c r="J52" s="96">
        <v>4</v>
      </c>
      <c r="L52" s="380">
        <f>SUMPRODUCT(E$4:I$4,E52:I52)/SUM(E52:I52)</f>
        <v>4.2133333333333329</v>
      </c>
      <c r="N52" s="107">
        <v>4</v>
      </c>
      <c r="O52" s="95">
        <v>24</v>
      </c>
      <c r="P52" s="95">
        <v>157</v>
      </c>
      <c r="Q52" s="95">
        <v>26</v>
      </c>
      <c r="R52" s="95">
        <v>12</v>
      </c>
      <c r="S52" s="96">
        <v>6</v>
      </c>
      <c r="T52" s="137"/>
      <c r="U52" s="380">
        <f>SUMPRODUCT(N$4:R$4,N52:R52)/SUM(N52:R52)</f>
        <v>2.9192825112107625</v>
      </c>
    </row>
    <row r="53" spans="1:21" ht="13.5" customHeight="1" x14ac:dyDescent="0.15">
      <c r="A53" s="369"/>
      <c r="B53" s="10"/>
      <c r="C53" s="24"/>
      <c r="D53" s="341"/>
      <c r="E53" s="67">
        <v>39.301310043668117</v>
      </c>
      <c r="F53" s="68">
        <v>45.851528384279476</v>
      </c>
      <c r="G53" s="68">
        <v>9.1703056768558966</v>
      </c>
      <c r="H53" s="68">
        <v>2.6200873362445414</v>
      </c>
      <c r="I53" s="68">
        <v>1.3100436681222707</v>
      </c>
      <c r="J53" s="162">
        <v>1.7467248908296942</v>
      </c>
      <c r="L53" s="381"/>
      <c r="N53" s="80">
        <v>1.7467248908296942</v>
      </c>
      <c r="O53" s="68">
        <v>10.480349344978166</v>
      </c>
      <c r="P53" s="68">
        <v>68.558951965065503</v>
      </c>
      <c r="Q53" s="68">
        <v>11.353711790393014</v>
      </c>
      <c r="R53" s="68">
        <v>5.2401746724890828</v>
      </c>
      <c r="S53" s="162">
        <v>2.6200873362445414</v>
      </c>
      <c r="U53" s="381"/>
    </row>
    <row r="54" spans="1:21" s="110" customFormat="1" ht="13.5" customHeight="1" x14ac:dyDescent="0.15">
      <c r="A54" s="369"/>
      <c r="B54" s="108" t="s">
        <v>57</v>
      </c>
      <c r="C54" s="120"/>
      <c r="D54" s="342">
        <v>173</v>
      </c>
      <c r="E54" s="94">
        <v>115</v>
      </c>
      <c r="F54" s="95">
        <v>46</v>
      </c>
      <c r="G54" s="95">
        <v>9</v>
      </c>
      <c r="H54" s="95">
        <v>0</v>
      </c>
      <c r="I54" s="95">
        <v>0</v>
      </c>
      <c r="J54" s="96">
        <v>3</v>
      </c>
      <c r="L54" s="380">
        <f>SUMPRODUCT(E$4:I$4,E54:I54)/SUM(E54:I54)</f>
        <v>4.6235294117647054</v>
      </c>
      <c r="N54" s="107">
        <v>5</v>
      </c>
      <c r="O54" s="95">
        <v>48</v>
      </c>
      <c r="P54" s="95">
        <v>87</v>
      </c>
      <c r="Q54" s="95">
        <v>21</v>
      </c>
      <c r="R54" s="95">
        <v>8</v>
      </c>
      <c r="S54" s="96">
        <v>4</v>
      </c>
      <c r="T54" s="137"/>
      <c r="U54" s="380">
        <f>SUMPRODUCT(N$4:R$4,N54:R54)/SUM(N54:R54)</f>
        <v>3.1242603550295858</v>
      </c>
    </row>
    <row r="55" spans="1:21" ht="13.5" customHeight="1" x14ac:dyDescent="0.15">
      <c r="A55" s="369"/>
      <c r="B55" s="10"/>
      <c r="C55" s="24"/>
      <c r="D55" s="341"/>
      <c r="E55" s="67">
        <v>66.473988439306353</v>
      </c>
      <c r="F55" s="68">
        <v>26.589595375722542</v>
      </c>
      <c r="G55" s="68">
        <v>5.202312138728324</v>
      </c>
      <c r="H55" s="68">
        <v>0</v>
      </c>
      <c r="I55" s="68">
        <v>0</v>
      </c>
      <c r="J55" s="162">
        <v>1.7341040462427744</v>
      </c>
      <c r="L55" s="381"/>
      <c r="N55" s="80">
        <v>2.8901734104046244</v>
      </c>
      <c r="O55" s="68">
        <v>27.74566473988439</v>
      </c>
      <c r="P55" s="68">
        <v>50.289017341040463</v>
      </c>
      <c r="Q55" s="68">
        <v>12.138728323699421</v>
      </c>
      <c r="R55" s="68">
        <v>4.6242774566473983</v>
      </c>
      <c r="S55" s="162">
        <v>2.3121387283236992</v>
      </c>
      <c r="U55" s="381"/>
    </row>
    <row r="56" spans="1:21" s="110" customFormat="1" ht="13.5" customHeight="1" x14ac:dyDescent="0.15">
      <c r="A56" s="369"/>
      <c r="B56" s="108" t="s">
        <v>59</v>
      </c>
      <c r="C56" s="120"/>
      <c r="D56" s="342">
        <v>445</v>
      </c>
      <c r="E56" s="94">
        <v>247</v>
      </c>
      <c r="F56" s="95">
        <v>153</v>
      </c>
      <c r="G56" s="95">
        <v>34</v>
      </c>
      <c r="H56" s="95">
        <v>2</v>
      </c>
      <c r="I56" s="95">
        <v>1</v>
      </c>
      <c r="J56" s="96">
        <v>8</v>
      </c>
      <c r="L56" s="380">
        <f>SUMPRODUCT(E$4:I$4,E56:I56)/SUM(E56:I56)</f>
        <v>4.471395881006865</v>
      </c>
      <c r="N56" s="107">
        <v>18</v>
      </c>
      <c r="O56" s="95">
        <v>129</v>
      </c>
      <c r="P56" s="95">
        <v>202</v>
      </c>
      <c r="Q56" s="95">
        <v>62</v>
      </c>
      <c r="R56" s="95">
        <v>16</v>
      </c>
      <c r="S56" s="96">
        <v>18</v>
      </c>
      <c r="T56" s="137"/>
      <c r="U56" s="380">
        <f>SUMPRODUCT(N$4:R$4,N56:R56)/SUM(N56:R56)</f>
        <v>3.1662763466042154</v>
      </c>
    </row>
    <row r="57" spans="1:21" ht="13.5" customHeight="1" x14ac:dyDescent="0.15">
      <c r="A57" s="369"/>
      <c r="B57" s="10"/>
      <c r="C57" s="24"/>
      <c r="D57" s="341"/>
      <c r="E57" s="67">
        <v>55.50561797752809</v>
      </c>
      <c r="F57" s="68">
        <v>34.382022471910112</v>
      </c>
      <c r="G57" s="68">
        <v>7.6404494382022472</v>
      </c>
      <c r="H57" s="68">
        <v>0.44943820224719105</v>
      </c>
      <c r="I57" s="68">
        <v>0.22471910112359553</v>
      </c>
      <c r="J57" s="162">
        <v>1.7977528089887642</v>
      </c>
      <c r="L57" s="381"/>
      <c r="N57" s="80">
        <v>4.0449438202247192</v>
      </c>
      <c r="O57" s="68">
        <v>28.988764044943821</v>
      </c>
      <c r="P57" s="68">
        <v>45.393258426966291</v>
      </c>
      <c r="Q57" s="68">
        <v>13.93258426966292</v>
      </c>
      <c r="R57" s="68">
        <v>3.5955056179775284</v>
      </c>
      <c r="S57" s="162">
        <v>4.0449438202247192</v>
      </c>
      <c r="U57" s="381"/>
    </row>
    <row r="58" spans="1:21" s="110" customFormat="1" ht="13.5" customHeight="1" x14ac:dyDescent="0.15">
      <c r="A58" s="369"/>
      <c r="B58" s="108" t="s">
        <v>61</v>
      </c>
      <c r="C58" s="120"/>
      <c r="D58" s="342">
        <v>214</v>
      </c>
      <c r="E58" s="94">
        <v>84</v>
      </c>
      <c r="F58" s="95">
        <v>96</v>
      </c>
      <c r="G58" s="95">
        <v>28</v>
      </c>
      <c r="H58" s="95">
        <v>2</v>
      </c>
      <c r="I58" s="95">
        <v>1</v>
      </c>
      <c r="J58" s="96">
        <v>3</v>
      </c>
      <c r="L58" s="380">
        <f>SUMPRODUCT(E$4:I$4,E58:I58)/SUM(E58:I58)</f>
        <v>4.2322274881516586</v>
      </c>
      <c r="N58" s="107">
        <v>7</v>
      </c>
      <c r="O58" s="95">
        <v>48</v>
      </c>
      <c r="P58" s="95">
        <v>124</v>
      </c>
      <c r="Q58" s="95">
        <v>25</v>
      </c>
      <c r="R58" s="95">
        <v>3</v>
      </c>
      <c r="S58" s="96">
        <v>7</v>
      </c>
      <c r="T58" s="137"/>
      <c r="U58" s="380">
        <f>SUMPRODUCT(N$4:R$4,N58:R58)/SUM(N58:R58)</f>
        <v>3.1497584541062804</v>
      </c>
    </row>
    <row r="59" spans="1:21" ht="13.5" customHeight="1" x14ac:dyDescent="0.15">
      <c r="A59" s="369"/>
      <c r="B59" s="10"/>
      <c r="C59" s="24"/>
      <c r="D59" s="341"/>
      <c r="E59" s="67">
        <v>39.252336448598129</v>
      </c>
      <c r="F59" s="68">
        <v>44.859813084112147</v>
      </c>
      <c r="G59" s="68">
        <v>13.084112149532709</v>
      </c>
      <c r="H59" s="68">
        <v>0.93457943925233633</v>
      </c>
      <c r="I59" s="68">
        <v>0.46728971962616817</v>
      </c>
      <c r="J59" s="162">
        <v>1.4018691588785046</v>
      </c>
      <c r="L59" s="381"/>
      <c r="N59" s="80">
        <v>3.2710280373831773</v>
      </c>
      <c r="O59" s="68">
        <v>22.429906542056074</v>
      </c>
      <c r="P59" s="68">
        <v>57.943925233644855</v>
      </c>
      <c r="Q59" s="68">
        <v>11.682242990654206</v>
      </c>
      <c r="R59" s="68">
        <v>1.4018691588785046</v>
      </c>
      <c r="S59" s="162">
        <v>3.2710280373831773</v>
      </c>
      <c r="U59" s="381"/>
    </row>
    <row r="60" spans="1:21" s="110" customFormat="1" ht="13.5" customHeight="1" x14ac:dyDescent="0.15">
      <c r="A60" s="369"/>
      <c r="B60" s="108" t="s">
        <v>63</v>
      </c>
      <c r="C60" s="120"/>
      <c r="D60" s="330">
        <v>133</v>
      </c>
      <c r="E60" s="94">
        <v>48</v>
      </c>
      <c r="F60" s="95">
        <v>42</v>
      </c>
      <c r="G60" s="95">
        <v>20</v>
      </c>
      <c r="H60" s="95">
        <v>1</v>
      </c>
      <c r="I60" s="95">
        <v>0</v>
      </c>
      <c r="J60" s="96">
        <v>22</v>
      </c>
      <c r="L60" s="380">
        <f>SUMPRODUCT(E$4:I$4,E60:I60)/SUM(E60:I60)</f>
        <v>4.2342342342342345</v>
      </c>
      <c r="N60" s="107">
        <v>2</v>
      </c>
      <c r="O60" s="95">
        <v>20</v>
      </c>
      <c r="P60" s="95">
        <v>71</v>
      </c>
      <c r="Q60" s="95">
        <v>6</v>
      </c>
      <c r="R60" s="95">
        <v>2</v>
      </c>
      <c r="S60" s="96">
        <v>32</v>
      </c>
      <c r="T60" s="137"/>
      <c r="U60" s="380">
        <f>SUMPRODUCT(N$4:R$4,N60:R60)/SUM(N60:R60)</f>
        <v>3.1386138613861387</v>
      </c>
    </row>
    <row r="61" spans="1:21" ht="13.5" customHeight="1" x14ac:dyDescent="0.15">
      <c r="A61" s="369"/>
      <c r="B61" s="10"/>
      <c r="C61" s="24"/>
      <c r="D61" s="341"/>
      <c r="E61" s="67">
        <v>36.090225563909769</v>
      </c>
      <c r="F61" s="68">
        <v>31.578947368421051</v>
      </c>
      <c r="G61" s="68">
        <v>15.037593984962406</v>
      </c>
      <c r="H61" s="68">
        <v>0.75187969924812026</v>
      </c>
      <c r="I61" s="68">
        <v>0</v>
      </c>
      <c r="J61" s="162">
        <v>16.541353383458645</v>
      </c>
      <c r="L61" s="381"/>
      <c r="N61" s="80">
        <v>1.5037593984962405</v>
      </c>
      <c r="O61" s="68">
        <v>15.037593984962406</v>
      </c>
      <c r="P61" s="68">
        <v>53.383458646616546</v>
      </c>
      <c r="Q61" s="68">
        <v>4.5112781954887211</v>
      </c>
      <c r="R61" s="68">
        <v>1.5037593984962405</v>
      </c>
      <c r="S61" s="162">
        <v>24.060150375939848</v>
      </c>
      <c r="U61" s="381"/>
    </row>
    <row r="62" spans="1:21" s="110" customFormat="1" ht="13.5" customHeight="1" x14ac:dyDescent="0.15">
      <c r="A62" s="369"/>
      <c r="B62" s="108" t="s">
        <v>65</v>
      </c>
      <c r="C62" s="120"/>
      <c r="D62" s="330">
        <v>497</v>
      </c>
      <c r="E62" s="94">
        <v>201</v>
      </c>
      <c r="F62" s="95">
        <v>203</v>
      </c>
      <c r="G62" s="95">
        <v>51</v>
      </c>
      <c r="H62" s="95">
        <v>3</v>
      </c>
      <c r="I62" s="95">
        <v>2</v>
      </c>
      <c r="J62" s="96">
        <v>37</v>
      </c>
      <c r="L62" s="380">
        <f>SUMPRODUCT(E$4:I$4,E62:I62)/SUM(E62:I62)</f>
        <v>4.3</v>
      </c>
      <c r="N62" s="107">
        <v>14</v>
      </c>
      <c r="O62" s="95">
        <v>100</v>
      </c>
      <c r="P62" s="95">
        <v>276</v>
      </c>
      <c r="Q62" s="95">
        <v>46</v>
      </c>
      <c r="R62" s="95">
        <v>7</v>
      </c>
      <c r="S62" s="96">
        <v>54</v>
      </c>
      <c r="T62" s="137"/>
      <c r="U62" s="380">
        <f>SUMPRODUCT(N$4:R$4,N62:R62)/SUM(N62:R62)</f>
        <v>3.1534988713318284</v>
      </c>
    </row>
    <row r="63" spans="1:21" ht="13.5" customHeight="1" x14ac:dyDescent="0.15">
      <c r="A63" s="369"/>
      <c r="B63" s="10"/>
      <c r="C63" s="24"/>
      <c r="D63" s="341"/>
      <c r="E63" s="67">
        <v>40.442655935613679</v>
      </c>
      <c r="F63" s="68">
        <v>40.845070422535215</v>
      </c>
      <c r="G63" s="68">
        <v>10.261569416498995</v>
      </c>
      <c r="H63" s="68">
        <v>0.60362173038229372</v>
      </c>
      <c r="I63" s="68">
        <v>0.4024144869215292</v>
      </c>
      <c r="J63" s="162">
        <v>7.4446680080482901</v>
      </c>
      <c r="L63" s="381"/>
      <c r="N63" s="80">
        <v>2.8169014084507045</v>
      </c>
      <c r="O63" s="68">
        <v>20.120724346076461</v>
      </c>
      <c r="P63" s="68">
        <v>55.533199195171022</v>
      </c>
      <c r="Q63" s="68">
        <v>9.2555331991951704</v>
      </c>
      <c r="R63" s="68">
        <v>1.4084507042253522</v>
      </c>
      <c r="S63" s="162">
        <v>10.865191146881289</v>
      </c>
      <c r="U63" s="381"/>
    </row>
    <row r="64" spans="1:21" s="110" customFormat="1" ht="13.5" customHeight="1" x14ac:dyDescent="0.15">
      <c r="A64" s="369"/>
      <c r="B64" s="108" t="s">
        <v>66</v>
      </c>
      <c r="C64" s="120"/>
      <c r="D64" s="342">
        <v>688</v>
      </c>
      <c r="E64" s="94">
        <v>251</v>
      </c>
      <c r="F64" s="95">
        <v>312</v>
      </c>
      <c r="G64" s="95">
        <v>75</v>
      </c>
      <c r="H64" s="95">
        <v>1</v>
      </c>
      <c r="I64" s="95">
        <v>1</v>
      </c>
      <c r="J64" s="96">
        <v>48</v>
      </c>
      <c r="L64" s="380">
        <f>SUMPRODUCT(E$4:I$4,E64:I64)/SUM(E64:I64)</f>
        <v>4.2671875000000004</v>
      </c>
      <c r="N64" s="107">
        <v>7</v>
      </c>
      <c r="O64" s="95">
        <v>136</v>
      </c>
      <c r="P64" s="95">
        <v>379</v>
      </c>
      <c r="Q64" s="95">
        <v>81</v>
      </c>
      <c r="R64" s="95">
        <v>11</v>
      </c>
      <c r="S64" s="96">
        <v>74</v>
      </c>
      <c r="T64" s="137"/>
      <c r="U64" s="380">
        <f>SUMPRODUCT(N$4:R$4,N64:R64)/SUM(N64:R64)</f>
        <v>3.0765472312703581</v>
      </c>
    </row>
    <row r="65" spans="1:21" ht="13.5" customHeight="1" thickBot="1" x14ac:dyDescent="0.2">
      <c r="A65" s="370"/>
      <c r="B65" s="21"/>
      <c r="C65" s="26"/>
      <c r="D65" s="343"/>
      <c r="E65" s="70">
        <v>36.482558139534881</v>
      </c>
      <c r="F65" s="71">
        <v>45.348837209302324</v>
      </c>
      <c r="G65" s="71">
        <v>10.901162790697674</v>
      </c>
      <c r="H65" s="71">
        <v>0.14534883720930233</v>
      </c>
      <c r="I65" s="71">
        <v>0.14534883720930233</v>
      </c>
      <c r="J65" s="164">
        <v>6.9767441860465116</v>
      </c>
      <c r="L65" s="383"/>
      <c r="N65" s="81">
        <v>1.0174418604651163</v>
      </c>
      <c r="O65" s="71">
        <v>19.767441860465116</v>
      </c>
      <c r="P65" s="71">
        <v>55.087209302325576</v>
      </c>
      <c r="Q65" s="71">
        <v>11.773255813953488</v>
      </c>
      <c r="R65" s="71">
        <v>1.5988372093023258</v>
      </c>
      <c r="S65" s="164">
        <v>10.755813953488373</v>
      </c>
      <c r="U65" s="383"/>
    </row>
    <row r="66" spans="1:21" s="110" customFormat="1" ht="13.5" customHeight="1" x14ac:dyDescent="0.15">
      <c r="A66" s="367" t="s">
        <v>73</v>
      </c>
      <c r="B66" s="108" t="s">
        <v>67</v>
      </c>
      <c r="C66" s="120"/>
      <c r="D66" s="342">
        <v>1507</v>
      </c>
      <c r="E66" s="94">
        <v>641</v>
      </c>
      <c r="F66" s="95">
        <v>595</v>
      </c>
      <c r="G66" s="95">
        <v>189</v>
      </c>
      <c r="H66" s="95">
        <v>10</v>
      </c>
      <c r="I66" s="95">
        <v>9</v>
      </c>
      <c r="J66" s="96">
        <v>63</v>
      </c>
      <c r="L66" s="382">
        <f>SUMPRODUCT(E$4:I$4,E66:I66)/SUM(E66:I66)</f>
        <v>4.2804709141274238</v>
      </c>
      <c r="N66" s="107">
        <v>38</v>
      </c>
      <c r="O66" s="95">
        <v>292</v>
      </c>
      <c r="P66" s="95">
        <v>866</v>
      </c>
      <c r="Q66" s="95">
        <v>165</v>
      </c>
      <c r="R66" s="95">
        <v>47</v>
      </c>
      <c r="S66" s="96">
        <v>99</v>
      </c>
      <c r="T66" s="137"/>
      <c r="U66" s="382">
        <f>SUMPRODUCT(N$4:R$4,N66:R66)/SUM(N66:R66)</f>
        <v>3.0774147727272729</v>
      </c>
    </row>
    <row r="67" spans="1:21" ht="13.5" customHeight="1" x14ac:dyDescent="0.15">
      <c r="A67" s="369"/>
      <c r="B67" s="10" t="s">
        <v>68</v>
      </c>
      <c r="C67" s="24"/>
      <c r="D67" s="341"/>
      <c r="E67" s="67">
        <v>42.534837425348378</v>
      </c>
      <c r="F67" s="68">
        <v>39.482415394824159</v>
      </c>
      <c r="G67" s="68">
        <v>12.541473125414731</v>
      </c>
      <c r="H67" s="68">
        <v>0.66357000663570009</v>
      </c>
      <c r="I67" s="68">
        <v>0.59721300597213012</v>
      </c>
      <c r="J67" s="162">
        <v>4.1804910418049106</v>
      </c>
      <c r="L67" s="381"/>
      <c r="N67" s="80">
        <v>2.5215660252156602</v>
      </c>
      <c r="O67" s="68">
        <v>19.376244193762442</v>
      </c>
      <c r="P67" s="68">
        <v>57.465162574651629</v>
      </c>
      <c r="Q67" s="68">
        <v>10.948905109489052</v>
      </c>
      <c r="R67" s="68">
        <v>3.1187790311877901</v>
      </c>
      <c r="S67" s="162">
        <v>6.5693430656934311</v>
      </c>
      <c r="U67" s="381"/>
    </row>
    <row r="68" spans="1:21" s="110" customFormat="1" ht="13.5" customHeight="1" x14ac:dyDescent="0.15">
      <c r="A68" s="369"/>
      <c r="B68" s="108" t="s">
        <v>69</v>
      </c>
      <c r="C68" s="120"/>
      <c r="D68" s="342">
        <v>1187</v>
      </c>
      <c r="E68" s="94">
        <v>503</v>
      </c>
      <c r="F68" s="95">
        <v>484</v>
      </c>
      <c r="G68" s="95">
        <v>126</v>
      </c>
      <c r="H68" s="95">
        <v>10</v>
      </c>
      <c r="I68" s="95">
        <v>7</v>
      </c>
      <c r="J68" s="96">
        <v>57</v>
      </c>
      <c r="L68" s="380">
        <f>SUMPRODUCT(E$4:I$4,E68:I68)/SUM(E68:I68)</f>
        <v>4.2973451327433629</v>
      </c>
      <c r="N68" s="107">
        <v>25</v>
      </c>
      <c r="O68" s="95">
        <v>229</v>
      </c>
      <c r="P68" s="95">
        <v>694</v>
      </c>
      <c r="Q68" s="95">
        <v>123</v>
      </c>
      <c r="R68" s="95">
        <v>27</v>
      </c>
      <c r="S68" s="96">
        <v>89</v>
      </c>
      <c r="T68" s="137"/>
      <c r="U68" s="380">
        <f>SUMPRODUCT(N$4:R$4,N68:R68)/SUM(N68:R68)</f>
        <v>3.0928961748633879</v>
      </c>
    </row>
    <row r="69" spans="1:21" ht="13.5" customHeight="1" x14ac:dyDescent="0.15">
      <c r="A69" s="369"/>
      <c r="B69" s="10" t="s">
        <v>70</v>
      </c>
      <c r="C69" s="24"/>
      <c r="D69" s="341"/>
      <c r="E69" s="67">
        <v>42.375737152485257</v>
      </c>
      <c r="F69" s="68">
        <v>40.775063184498741</v>
      </c>
      <c r="G69" s="68">
        <v>10.614995787700083</v>
      </c>
      <c r="H69" s="68">
        <v>0.84245998315080028</v>
      </c>
      <c r="I69" s="68">
        <v>0.58972198820556021</v>
      </c>
      <c r="J69" s="162">
        <v>4.8020219039595622</v>
      </c>
      <c r="L69" s="381"/>
      <c r="N69" s="80">
        <v>2.1061499578770007</v>
      </c>
      <c r="O69" s="68">
        <v>19.292333614153328</v>
      </c>
      <c r="P69" s="68">
        <v>58.466722830665539</v>
      </c>
      <c r="Q69" s="68">
        <v>10.362257792754844</v>
      </c>
      <c r="R69" s="68">
        <v>2.2746419545071608</v>
      </c>
      <c r="S69" s="162">
        <v>7.4978938500421224</v>
      </c>
      <c r="U69" s="381"/>
    </row>
    <row r="70" spans="1:21" s="110" customFormat="1" ht="13.5" customHeight="1" x14ac:dyDescent="0.15">
      <c r="A70" s="369"/>
      <c r="B70" s="108" t="s">
        <v>361</v>
      </c>
      <c r="C70" s="120"/>
      <c r="D70" s="342">
        <v>18</v>
      </c>
      <c r="E70" s="94">
        <v>5</v>
      </c>
      <c r="F70" s="95">
        <v>3</v>
      </c>
      <c r="G70" s="95">
        <v>2</v>
      </c>
      <c r="H70" s="95">
        <v>0</v>
      </c>
      <c r="I70" s="95">
        <v>1</v>
      </c>
      <c r="J70" s="96">
        <v>7</v>
      </c>
      <c r="L70" s="380">
        <f>SUMPRODUCT(E$4:I$4,E70:I70)/SUM(E70:I70)</f>
        <v>4</v>
      </c>
      <c r="N70" s="107">
        <v>0</v>
      </c>
      <c r="O70" s="95">
        <v>4</v>
      </c>
      <c r="P70" s="95">
        <v>3</v>
      </c>
      <c r="Q70" s="95">
        <v>1</v>
      </c>
      <c r="R70" s="95">
        <v>0</v>
      </c>
      <c r="S70" s="96">
        <v>10</v>
      </c>
      <c r="T70" s="137"/>
      <c r="U70" s="380">
        <f>SUMPRODUCT(N$4:R$4,N70:R70)/SUM(N70:R70)</f>
        <v>3.375</v>
      </c>
    </row>
    <row r="71" spans="1:21" ht="13.5" customHeight="1" thickBot="1" x14ac:dyDescent="0.2">
      <c r="A71" s="370"/>
      <c r="B71" s="21"/>
      <c r="C71" s="26"/>
      <c r="D71" s="343"/>
      <c r="E71" s="70">
        <v>27.777777777777779</v>
      </c>
      <c r="F71" s="71">
        <v>16.666666666666664</v>
      </c>
      <c r="G71" s="71">
        <v>11.111111111111111</v>
      </c>
      <c r="H71" s="71">
        <v>0</v>
      </c>
      <c r="I71" s="71">
        <v>5.5555555555555554</v>
      </c>
      <c r="J71" s="164">
        <v>38.888888888888893</v>
      </c>
      <c r="L71" s="383"/>
      <c r="N71" s="81">
        <v>0</v>
      </c>
      <c r="O71" s="71">
        <v>22.222222222222221</v>
      </c>
      <c r="P71" s="71">
        <v>16.666666666666664</v>
      </c>
      <c r="Q71" s="71">
        <v>5.5555555555555554</v>
      </c>
      <c r="R71" s="71">
        <v>0</v>
      </c>
      <c r="S71" s="164">
        <v>55.555555555555557</v>
      </c>
      <c r="U71" s="383"/>
    </row>
    <row r="72" spans="1:21" s="110" customFormat="1" ht="13.5" customHeight="1" x14ac:dyDescent="0.15">
      <c r="A72" s="367" t="s">
        <v>510</v>
      </c>
      <c r="B72" s="108" t="s">
        <v>511</v>
      </c>
      <c r="C72" s="120"/>
      <c r="D72" s="342">
        <v>1212</v>
      </c>
      <c r="E72" s="94">
        <v>516</v>
      </c>
      <c r="F72" s="95">
        <v>496</v>
      </c>
      <c r="G72" s="95">
        <v>143</v>
      </c>
      <c r="H72" s="95">
        <v>11</v>
      </c>
      <c r="I72" s="95">
        <v>10</v>
      </c>
      <c r="J72" s="96">
        <v>36</v>
      </c>
      <c r="L72" s="382">
        <f>SUMPRODUCT(E$4:I$4,E72:I72)/SUM(E72:I72)</f>
        <v>4.2729591836734695</v>
      </c>
      <c r="N72" s="107">
        <v>25</v>
      </c>
      <c r="O72" s="95">
        <v>234</v>
      </c>
      <c r="P72" s="95">
        <v>710</v>
      </c>
      <c r="Q72" s="95">
        <v>153</v>
      </c>
      <c r="R72" s="95">
        <v>37</v>
      </c>
      <c r="S72" s="96">
        <v>53</v>
      </c>
      <c r="T72" s="137"/>
      <c r="U72" s="382">
        <f>SUMPRODUCT(N$4:R$4,N72:R72)/SUM(N72:R72)</f>
        <v>3.0491803278688523</v>
      </c>
    </row>
    <row r="73" spans="1:21" ht="13.5" customHeight="1" x14ac:dyDescent="0.15">
      <c r="A73" s="367"/>
      <c r="B73" s="10" t="s">
        <v>512</v>
      </c>
      <c r="C73" s="24"/>
      <c r="D73" s="341"/>
      <c r="E73" s="67">
        <v>42.574257425742573</v>
      </c>
      <c r="F73" s="68">
        <v>40.924092409240927</v>
      </c>
      <c r="G73" s="68">
        <v>11.798679867986799</v>
      </c>
      <c r="H73" s="68">
        <v>0.90759075907590769</v>
      </c>
      <c r="I73" s="68">
        <v>0.82508250825082496</v>
      </c>
      <c r="J73" s="162">
        <v>2.9702970297029703</v>
      </c>
      <c r="L73" s="381"/>
      <c r="N73" s="80">
        <v>2.0627062706270625</v>
      </c>
      <c r="O73" s="68">
        <v>19.306930693069308</v>
      </c>
      <c r="P73" s="68">
        <v>58.580858085808586</v>
      </c>
      <c r="Q73" s="68">
        <v>12.623762376237623</v>
      </c>
      <c r="R73" s="68">
        <v>3.052805280528053</v>
      </c>
      <c r="S73" s="162">
        <v>4.3729372937293736</v>
      </c>
      <c r="U73" s="381"/>
    </row>
    <row r="74" spans="1:21" s="110" customFormat="1" ht="13.5" customHeight="1" x14ac:dyDescent="0.15">
      <c r="A74" s="367"/>
      <c r="B74" s="108" t="s">
        <v>513</v>
      </c>
      <c r="C74" s="120"/>
      <c r="D74" s="342">
        <v>422</v>
      </c>
      <c r="E74" s="94">
        <v>189</v>
      </c>
      <c r="F74" s="95">
        <v>167</v>
      </c>
      <c r="G74" s="95">
        <v>52</v>
      </c>
      <c r="H74" s="95">
        <v>4</v>
      </c>
      <c r="I74" s="95">
        <v>1</v>
      </c>
      <c r="J74" s="96">
        <v>9</v>
      </c>
      <c r="L74" s="380">
        <f>SUMPRODUCT(E$4:I$4,E74:I74)/SUM(E74:I74)</f>
        <v>4.3050847457627119</v>
      </c>
      <c r="N74" s="107">
        <v>15</v>
      </c>
      <c r="O74" s="95">
        <v>62</v>
      </c>
      <c r="P74" s="95">
        <v>279</v>
      </c>
      <c r="Q74" s="95">
        <v>41</v>
      </c>
      <c r="R74" s="95">
        <v>13</v>
      </c>
      <c r="S74" s="96">
        <v>12</v>
      </c>
      <c r="T74" s="137"/>
      <c r="U74" s="380">
        <f>SUMPRODUCT(N$4:R$4,N74:R74)/SUM(N74:R74)</f>
        <v>3.0609756097560976</v>
      </c>
    </row>
    <row r="75" spans="1:21" ht="13.5" customHeight="1" x14ac:dyDescent="0.15">
      <c r="A75" s="367"/>
      <c r="B75" s="10" t="s">
        <v>512</v>
      </c>
      <c r="C75" s="24"/>
      <c r="D75" s="341"/>
      <c r="E75" s="67">
        <v>44.786729857819907</v>
      </c>
      <c r="F75" s="68">
        <v>39.573459715639807</v>
      </c>
      <c r="G75" s="68">
        <v>12.322274881516588</v>
      </c>
      <c r="H75" s="68">
        <v>0.94786729857819907</v>
      </c>
      <c r="I75" s="68">
        <v>0.23696682464454977</v>
      </c>
      <c r="J75" s="162">
        <v>2.1327014218009479</v>
      </c>
      <c r="L75" s="381"/>
      <c r="N75" s="80">
        <v>3.5545023696682465</v>
      </c>
      <c r="O75" s="68">
        <v>14.691943127962084</v>
      </c>
      <c r="P75" s="68">
        <v>66.113744075829388</v>
      </c>
      <c r="Q75" s="68">
        <v>9.7156398104265413</v>
      </c>
      <c r="R75" s="68">
        <v>3.080568720379147</v>
      </c>
      <c r="S75" s="162">
        <v>2.8436018957345972</v>
      </c>
      <c r="U75" s="381"/>
    </row>
    <row r="76" spans="1:21" s="110" customFormat="1" ht="13.5" customHeight="1" x14ac:dyDescent="0.15">
      <c r="A76" s="367"/>
      <c r="B76" s="108" t="s">
        <v>514</v>
      </c>
      <c r="C76" s="120"/>
      <c r="D76" s="342">
        <v>1078</v>
      </c>
      <c r="E76" s="94">
        <v>444</v>
      </c>
      <c r="F76" s="95">
        <v>419</v>
      </c>
      <c r="G76" s="95">
        <v>122</v>
      </c>
      <c r="H76" s="95">
        <v>5</v>
      </c>
      <c r="I76" s="95">
        <v>6</v>
      </c>
      <c r="J76" s="96">
        <v>82</v>
      </c>
      <c r="L76" s="380">
        <f>SUMPRODUCT(E$4:I$4,E76:I76)/SUM(E76:I76)</f>
        <v>4.2951807228915664</v>
      </c>
      <c r="N76" s="107">
        <v>23</v>
      </c>
      <c r="O76" s="95">
        <v>229</v>
      </c>
      <c r="P76" s="95">
        <v>574</v>
      </c>
      <c r="Q76" s="95">
        <v>95</v>
      </c>
      <c r="R76" s="95">
        <v>24</v>
      </c>
      <c r="S76" s="96">
        <v>133</v>
      </c>
      <c r="T76" s="137"/>
      <c r="U76" s="380">
        <f>SUMPRODUCT(N$4:R$4,N76:R76)/SUM(N76:R76)</f>
        <v>3.1396825396825396</v>
      </c>
    </row>
    <row r="77" spans="1:21" ht="13.5" customHeight="1" thickBot="1" x14ac:dyDescent="0.2">
      <c r="A77" s="368"/>
      <c r="B77" s="21"/>
      <c r="C77" s="26"/>
      <c r="D77" s="343"/>
      <c r="E77" s="70">
        <v>41.187384044526901</v>
      </c>
      <c r="F77" s="71">
        <v>38.868274582560296</v>
      </c>
      <c r="G77" s="71">
        <v>11.317254174397032</v>
      </c>
      <c r="H77" s="71">
        <v>0.463821892393321</v>
      </c>
      <c r="I77" s="71">
        <v>0.55658627087198509</v>
      </c>
      <c r="J77" s="164">
        <v>7.6066790352504636</v>
      </c>
      <c r="L77" s="383"/>
      <c r="N77" s="81">
        <v>2.1335807050092765</v>
      </c>
      <c r="O77" s="71">
        <v>21.243042671614102</v>
      </c>
      <c r="P77" s="71">
        <v>53.246753246753244</v>
      </c>
      <c r="Q77" s="71">
        <v>8.8126159554730972</v>
      </c>
      <c r="R77" s="71">
        <v>2.2263450834879404</v>
      </c>
      <c r="S77" s="164">
        <v>12.337662337662337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6">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324</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1024</v>
      </c>
      <c r="F6" s="92">
        <v>1136</v>
      </c>
      <c r="G6" s="92">
        <v>396</v>
      </c>
      <c r="H6" s="92">
        <v>30</v>
      </c>
      <c r="I6" s="92">
        <v>14</v>
      </c>
      <c r="J6" s="93">
        <v>112</v>
      </c>
      <c r="K6" s="133"/>
      <c r="L6" s="382">
        <f>SUMPRODUCT(E$4:I$4,E6:I6)/SUM(E6:I6)</f>
        <v>4.2023076923076923</v>
      </c>
      <c r="N6" s="100">
        <v>55</v>
      </c>
      <c r="O6" s="92">
        <v>454</v>
      </c>
      <c r="P6" s="92">
        <v>1497</v>
      </c>
      <c r="Q6" s="92">
        <v>404</v>
      </c>
      <c r="R6" s="92">
        <v>126</v>
      </c>
      <c r="S6" s="93">
        <v>176</v>
      </c>
      <c r="T6" s="137"/>
      <c r="U6" s="382">
        <f>SUMPRODUCT(N$4:R$4,N6:R6)/SUM(N6:R6)</f>
        <v>2.9637223974763405</v>
      </c>
    </row>
    <row r="7" spans="1:22" ht="13.5" customHeight="1" thickBot="1" x14ac:dyDescent="0.2">
      <c r="A7" s="8"/>
      <c r="B7" s="9"/>
      <c r="C7" s="9"/>
      <c r="D7" s="339"/>
      <c r="E7" s="64">
        <v>37.75811209439528</v>
      </c>
      <c r="F7" s="65">
        <v>41.887905604719769</v>
      </c>
      <c r="G7" s="65">
        <v>14.601769911504425</v>
      </c>
      <c r="H7" s="65">
        <v>1.1061946902654867</v>
      </c>
      <c r="I7" s="65">
        <v>0.51622418879056042</v>
      </c>
      <c r="J7" s="163">
        <v>4.1297935103244834</v>
      </c>
      <c r="K7" s="134"/>
      <c r="L7" s="383"/>
      <c r="N7" s="79">
        <v>2.028023598820059</v>
      </c>
      <c r="O7" s="65">
        <v>16.740412979351031</v>
      </c>
      <c r="P7" s="65">
        <v>55.19911504424779</v>
      </c>
      <c r="Q7" s="65">
        <v>14.896755162241886</v>
      </c>
      <c r="R7" s="65">
        <v>4.6460176991150446</v>
      </c>
      <c r="S7" s="163">
        <v>6.4896755162241888</v>
      </c>
      <c r="U7" s="383"/>
    </row>
    <row r="8" spans="1:22" s="110" customFormat="1" ht="13.5" customHeight="1" x14ac:dyDescent="0.15">
      <c r="A8" s="371" t="s">
        <v>30</v>
      </c>
      <c r="B8" s="118" t="s">
        <v>32</v>
      </c>
      <c r="C8" s="119"/>
      <c r="D8" s="340">
        <v>1272</v>
      </c>
      <c r="E8" s="101">
        <v>491</v>
      </c>
      <c r="F8" s="102">
        <v>535</v>
      </c>
      <c r="G8" s="102">
        <v>176</v>
      </c>
      <c r="H8" s="102">
        <v>12</v>
      </c>
      <c r="I8" s="102">
        <v>4</v>
      </c>
      <c r="J8" s="105">
        <v>54</v>
      </c>
      <c r="K8" s="133"/>
      <c r="L8" s="382">
        <f>SUMPRODUCT(E$4:I$4,E8:I8)/SUM(E8:I8)</f>
        <v>4.2290640394088674</v>
      </c>
      <c r="N8" s="104">
        <v>23</v>
      </c>
      <c r="O8" s="102">
        <v>227</v>
      </c>
      <c r="P8" s="102">
        <v>684</v>
      </c>
      <c r="Q8" s="102">
        <v>200</v>
      </c>
      <c r="R8" s="102">
        <v>54</v>
      </c>
      <c r="S8" s="105">
        <v>84</v>
      </c>
      <c r="T8" s="137"/>
      <c r="U8" s="382">
        <f>SUMPRODUCT(N$4:R$4,N8:R8)/SUM(N8:R8)</f>
        <v>2.9705387205387206</v>
      </c>
    </row>
    <row r="9" spans="1:22" ht="13.5" customHeight="1" x14ac:dyDescent="0.15">
      <c r="A9" s="369"/>
      <c r="B9" s="10"/>
      <c r="C9" s="24"/>
      <c r="D9" s="341"/>
      <c r="E9" s="67">
        <v>38.600628930817606</v>
      </c>
      <c r="F9" s="68">
        <v>42.059748427672957</v>
      </c>
      <c r="G9" s="68">
        <v>13.836477987421384</v>
      </c>
      <c r="H9" s="68">
        <v>0.94339622641509435</v>
      </c>
      <c r="I9" s="68">
        <v>0.31446540880503149</v>
      </c>
      <c r="J9" s="162">
        <v>4.2452830188679247</v>
      </c>
      <c r="K9" s="134"/>
      <c r="L9" s="381"/>
      <c r="N9" s="80">
        <v>1.8081761006289307</v>
      </c>
      <c r="O9" s="68">
        <v>17.845911949685533</v>
      </c>
      <c r="P9" s="68">
        <v>53.773584905660378</v>
      </c>
      <c r="Q9" s="68">
        <v>15.723270440251572</v>
      </c>
      <c r="R9" s="68">
        <v>4.2452830188679247</v>
      </c>
      <c r="S9" s="162">
        <v>6.6037735849056602</v>
      </c>
      <c r="U9" s="381"/>
    </row>
    <row r="10" spans="1:22" s="110" customFormat="1" ht="13.5" customHeight="1" x14ac:dyDescent="0.15">
      <c r="A10" s="369"/>
      <c r="B10" s="108" t="s">
        <v>34</v>
      </c>
      <c r="C10" s="120"/>
      <c r="D10" s="342">
        <v>279</v>
      </c>
      <c r="E10" s="94">
        <v>128</v>
      </c>
      <c r="F10" s="95">
        <v>101</v>
      </c>
      <c r="G10" s="95">
        <v>39</v>
      </c>
      <c r="H10" s="95">
        <v>3</v>
      </c>
      <c r="I10" s="95">
        <v>1</v>
      </c>
      <c r="J10" s="96">
        <v>7</v>
      </c>
      <c r="K10" s="127"/>
      <c r="L10" s="380">
        <f>SUMPRODUCT(E$4:I$4,E10:I10)/SUM(E10:I10)</f>
        <v>4.2941176470588234</v>
      </c>
      <c r="N10" s="107">
        <v>9</v>
      </c>
      <c r="O10" s="95">
        <v>40</v>
      </c>
      <c r="P10" s="95">
        <v>169</v>
      </c>
      <c r="Q10" s="95">
        <v>37</v>
      </c>
      <c r="R10" s="95">
        <v>13</v>
      </c>
      <c r="S10" s="96">
        <v>11</v>
      </c>
      <c r="T10" s="137"/>
      <c r="U10" s="380">
        <f>SUMPRODUCT(N$4:R$4,N10:R10)/SUM(N10:R10)</f>
        <v>2.9813432835820897</v>
      </c>
    </row>
    <row r="11" spans="1:22" ht="13.5" customHeight="1" x14ac:dyDescent="0.15">
      <c r="A11" s="369"/>
      <c r="B11" s="10"/>
      <c r="C11" s="24"/>
      <c r="D11" s="341"/>
      <c r="E11" s="67">
        <v>45.878136200716845</v>
      </c>
      <c r="F11" s="68">
        <v>36.200716845878134</v>
      </c>
      <c r="G11" s="68">
        <v>13.978494623655912</v>
      </c>
      <c r="H11" s="68">
        <v>1.0752688172043012</v>
      </c>
      <c r="I11" s="68">
        <v>0.35842293906810035</v>
      </c>
      <c r="J11" s="162">
        <v>2.5089605734767026</v>
      </c>
      <c r="K11" s="128"/>
      <c r="L11" s="381"/>
      <c r="N11" s="80">
        <v>3.225806451612903</v>
      </c>
      <c r="O11" s="68">
        <v>14.336917562724013</v>
      </c>
      <c r="P11" s="68">
        <v>60.57347670250897</v>
      </c>
      <c r="Q11" s="68">
        <v>13.261648745519713</v>
      </c>
      <c r="R11" s="68">
        <v>4.6594982078853047</v>
      </c>
      <c r="S11" s="162">
        <v>3.9426523297491038</v>
      </c>
      <c r="U11" s="381"/>
    </row>
    <row r="12" spans="1:22" s="110" customFormat="1" ht="13.5" customHeight="1" x14ac:dyDescent="0.15">
      <c r="A12" s="369"/>
      <c r="B12" s="108" t="s">
        <v>36</v>
      </c>
      <c r="C12" s="120"/>
      <c r="D12" s="342">
        <v>680</v>
      </c>
      <c r="E12" s="94">
        <v>249</v>
      </c>
      <c r="F12" s="95">
        <v>292</v>
      </c>
      <c r="G12" s="95">
        <v>99</v>
      </c>
      <c r="H12" s="95">
        <v>9</v>
      </c>
      <c r="I12" s="95">
        <v>3</v>
      </c>
      <c r="J12" s="96">
        <v>28</v>
      </c>
      <c r="K12" s="127"/>
      <c r="L12" s="380">
        <f>SUMPRODUCT(E$4:I$4,E12:I12)/SUM(E12:I12)</f>
        <v>4.1886503067484666</v>
      </c>
      <c r="N12" s="107">
        <v>16</v>
      </c>
      <c r="O12" s="95">
        <v>118</v>
      </c>
      <c r="P12" s="95">
        <v>368</v>
      </c>
      <c r="Q12" s="95">
        <v>101</v>
      </c>
      <c r="R12" s="95">
        <v>37</v>
      </c>
      <c r="S12" s="96">
        <v>40</v>
      </c>
      <c r="T12" s="137"/>
      <c r="U12" s="380">
        <f>SUMPRODUCT(N$4:R$4,N12:R12)/SUM(N12:R12)</f>
        <v>2.9609375</v>
      </c>
    </row>
    <row r="13" spans="1:22" ht="13.5" customHeight="1" x14ac:dyDescent="0.15">
      <c r="A13" s="369"/>
      <c r="B13" s="10"/>
      <c r="C13" s="24"/>
      <c r="D13" s="341"/>
      <c r="E13" s="67">
        <v>36.617647058823529</v>
      </c>
      <c r="F13" s="68">
        <v>42.941176470588232</v>
      </c>
      <c r="G13" s="68">
        <v>14.558823529411766</v>
      </c>
      <c r="H13" s="68">
        <v>1.3235294117647058</v>
      </c>
      <c r="I13" s="68">
        <v>0.44117647058823528</v>
      </c>
      <c r="J13" s="162">
        <v>4.117647058823529</v>
      </c>
      <c r="K13" s="128"/>
      <c r="L13" s="381"/>
      <c r="N13" s="80">
        <v>2.3529411764705883</v>
      </c>
      <c r="O13" s="68">
        <v>17.352941176470587</v>
      </c>
      <c r="P13" s="68">
        <v>54.117647058823529</v>
      </c>
      <c r="Q13" s="68">
        <v>14.852941176470589</v>
      </c>
      <c r="R13" s="68">
        <v>5.4411764705882355</v>
      </c>
      <c r="S13" s="162">
        <v>5.8823529411764701</v>
      </c>
      <c r="U13" s="381"/>
    </row>
    <row r="14" spans="1:22" s="110" customFormat="1" ht="13.5" customHeight="1" x14ac:dyDescent="0.15">
      <c r="A14" s="369"/>
      <c r="B14" s="108" t="s">
        <v>38</v>
      </c>
      <c r="C14" s="120"/>
      <c r="D14" s="342">
        <v>196</v>
      </c>
      <c r="E14" s="94">
        <v>73</v>
      </c>
      <c r="F14" s="95">
        <v>77</v>
      </c>
      <c r="G14" s="95">
        <v>34</v>
      </c>
      <c r="H14" s="95">
        <v>2</v>
      </c>
      <c r="I14" s="95">
        <v>2</v>
      </c>
      <c r="J14" s="96">
        <v>8</v>
      </c>
      <c r="K14" s="127"/>
      <c r="L14" s="380">
        <f>SUMPRODUCT(E$4:I$4,E14:I14)/SUM(E14:I14)</f>
        <v>4.1542553191489358</v>
      </c>
      <c r="N14" s="107">
        <v>5</v>
      </c>
      <c r="O14" s="95">
        <v>30</v>
      </c>
      <c r="P14" s="95">
        <v>109</v>
      </c>
      <c r="Q14" s="95">
        <v>27</v>
      </c>
      <c r="R14" s="95">
        <v>11</v>
      </c>
      <c r="S14" s="96">
        <v>14</v>
      </c>
      <c r="T14" s="137"/>
      <c r="U14" s="380">
        <f>SUMPRODUCT(N$4:R$4,N14:R14)/SUM(N14:R14)</f>
        <v>2.9505494505494507</v>
      </c>
    </row>
    <row r="15" spans="1:22" ht="13.5" customHeight="1" x14ac:dyDescent="0.15">
      <c r="A15" s="369"/>
      <c r="B15" s="10"/>
      <c r="C15" s="24"/>
      <c r="D15" s="341"/>
      <c r="E15" s="67">
        <v>37.244897959183675</v>
      </c>
      <c r="F15" s="68">
        <v>39.285714285714285</v>
      </c>
      <c r="G15" s="68">
        <v>17.346938775510203</v>
      </c>
      <c r="H15" s="68">
        <v>1.0204081632653061</v>
      </c>
      <c r="I15" s="68">
        <v>1.0204081632653061</v>
      </c>
      <c r="J15" s="162">
        <v>4.0816326530612246</v>
      </c>
      <c r="K15" s="128"/>
      <c r="L15" s="381"/>
      <c r="N15" s="80">
        <v>2.5510204081632653</v>
      </c>
      <c r="O15" s="68">
        <v>15.306122448979592</v>
      </c>
      <c r="P15" s="68">
        <v>55.612244897959187</v>
      </c>
      <c r="Q15" s="68">
        <v>13.77551020408163</v>
      </c>
      <c r="R15" s="68">
        <v>5.6122448979591839</v>
      </c>
      <c r="S15" s="162">
        <v>7.1428571428571423</v>
      </c>
      <c r="U15" s="381"/>
    </row>
    <row r="16" spans="1:22" s="110" customFormat="1" ht="13.5" customHeight="1" x14ac:dyDescent="0.15">
      <c r="A16" s="369"/>
      <c r="B16" s="108" t="s">
        <v>40</v>
      </c>
      <c r="C16" s="120"/>
      <c r="D16" s="342">
        <v>191</v>
      </c>
      <c r="E16" s="94">
        <v>49</v>
      </c>
      <c r="F16" s="95">
        <v>89</v>
      </c>
      <c r="G16" s="95">
        <v>36</v>
      </c>
      <c r="H16" s="95">
        <v>3</v>
      </c>
      <c r="I16" s="95">
        <v>2</v>
      </c>
      <c r="J16" s="96">
        <v>12</v>
      </c>
      <c r="K16" s="127"/>
      <c r="L16" s="380">
        <f>SUMPRODUCT(E$4:I$4,E16:I16)/SUM(E16:I16)</f>
        <v>4.005586592178771</v>
      </c>
      <c r="N16" s="107">
        <v>1</v>
      </c>
      <c r="O16" s="95">
        <v>28</v>
      </c>
      <c r="P16" s="95">
        <v>111</v>
      </c>
      <c r="Q16" s="95">
        <v>25</v>
      </c>
      <c r="R16" s="95">
        <v>7</v>
      </c>
      <c r="S16" s="96">
        <v>19</v>
      </c>
      <c r="T16" s="137"/>
      <c r="U16" s="380">
        <f>SUMPRODUCT(N$4:R$4,N16:R16)/SUM(N16:R16)</f>
        <v>2.9476744186046511</v>
      </c>
    </row>
    <row r="17" spans="1:21" ht="13.5" customHeight="1" x14ac:dyDescent="0.15">
      <c r="A17" s="369"/>
      <c r="B17" s="10"/>
      <c r="C17" s="24"/>
      <c r="D17" s="341"/>
      <c r="E17" s="67">
        <v>25.654450261780106</v>
      </c>
      <c r="F17" s="68">
        <v>46.596858638743456</v>
      </c>
      <c r="G17" s="68">
        <v>18.848167539267017</v>
      </c>
      <c r="H17" s="68">
        <v>1.5706806282722512</v>
      </c>
      <c r="I17" s="68">
        <v>1.0471204188481675</v>
      </c>
      <c r="J17" s="162">
        <v>6.2827225130890048</v>
      </c>
      <c r="K17" s="128"/>
      <c r="L17" s="381"/>
      <c r="N17" s="80">
        <v>0.52356020942408377</v>
      </c>
      <c r="O17" s="68">
        <v>14.659685863874344</v>
      </c>
      <c r="P17" s="68">
        <v>58.1151832460733</v>
      </c>
      <c r="Q17" s="68">
        <v>13.089005235602095</v>
      </c>
      <c r="R17" s="68">
        <v>3.664921465968586</v>
      </c>
      <c r="S17" s="162">
        <v>9.9476439790575917</v>
      </c>
      <c r="U17" s="381"/>
    </row>
    <row r="18" spans="1:21" s="110" customFormat="1" ht="13.5" customHeight="1" x14ac:dyDescent="0.15">
      <c r="A18" s="369"/>
      <c r="B18" s="108" t="s">
        <v>42</v>
      </c>
      <c r="C18" s="120"/>
      <c r="D18" s="342">
        <v>94</v>
      </c>
      <c r="E18" s="94">
        <v>34</v>
      </c>
      <c r="F18" s="95">
        <v>42</v>
      </c>
      <c r="G18" s="95">
        <v>12</v>
      </c>
      <c r="H18" s="95">
        <v>1</v>
      </c>
      <c r="I18" s="95">
        <v>2</v>
      </c>
      <c r="J18" s="96">
        <v>3</v>
      </c>
      <c r="K18" s="127"/>
      <c r="L18" s="380">
        <f>SUMPRODUCT(E$4:I$4,E18:I18)/SUM(E18:I18)</f>
        <v>4.1538461538461542</v>
      </c>
      <c r="N18" s="107">
        <v>1</v>
      </c>
      <c r="O18" s="95">
        <v>11</v>
      </c>
      <c r="P18" s="95">
        <v>56</v>
      </c>
      <c r="Q18" s="95">
        <v>14</v>
      </c>
      <c r="R18" s="95">
        <v>4</v>
      </c>
      <c r="S18" s="96">
        <v>8</v>
      </c>
      <c r="T18" s="137"/>
      <c r="U18" s="380">
        <f>SUMPRODUCT(N$4:R$4,N18:R18)/SUM(N18:R18)</f>
        <v>2.8953488372093021</v>
      </c>
    </row>
    <row r="19" spans="1:21" ht="13.5" customHeight="1" thickBot="1" x14ac:dyDescent="0.2">
      <c r="A19" s="370"/>
      <c r="B19" s="21"/>
      <c r="C19" s="26"/>
      <c r="D19" s="343"/>
      <c r="E19" s="70">
        <v>36.170212765957451</v>
      </c>
      <c r="F19" s="71">
        <v>44.680851063829785</v>
      </c>
      <c r="G19" s="71">
        <v>12.76595744680851</v>
      </c>
      <c r="H19" s="71">
        <v>1.0638297872340425</v>
      </c>
      <c r="I19" s="71">
        <v>2.1276595744680851</v>
      </c>
      <c r="J19" s="164">
        <v>3.1914893617021276</v>
      </c>
      <c r="K19" s="128"/>
      <c r="L19" s="383"/>
      <c r="N19" s="81">
        <v>1.0638297872340425</v>
      </c>
      <c r="O19" s="71">
        <v>11.702127659574469</v>
      </c>
      <c r="P19" s="71">
        <v>59.574468085106382</v>
      </c>
      <c r="Q19" s="71">
        <v>14.893617021276595</v>
      </c>
      <c r="R19" s="71">
        <v>4.2553191489361701</v>
      </c>
      <c r="S19" s="164">
        <v>8.5106382978723403</v>
      </c>
      <c r="U19" s="383"/>
    </row>
    <row r="20" spans="1:21" s="111" customFormat="1" ht="13.5" customHeight="1" x14ac:dyDescent="0.15">
      <c r="A20" s="372" t="s">
        <v>0</v>
      </c>
      <c r="B20" s="103" t="s">
        <v>1</v>
      </c>
      <c r="C20" s="121"/>
      <c r="D20" s="340">
        <v>1088</v>
      </c>
      <c r="E20" s="101">
        <v>352</v>
      </c>
      <c r="F20" s="102">
        <v>462</v>
      </c>
      <c r="G20" s="102">
        <v>209</v>
      </c>
      <c r="H20" s="102">
        <v>15</v>
      </c>
      <c r="I20" s="102">
        <v>8</v>
      </c>
      <c r="J20" s="105">
        <v>42</v>
      </c>
      <c r="K20" s="129"/>
      <c r="L20" s="382">
        <f>SUMPRODUCT(E$4:I$4,E20:I20)/SUM(E20:I20)</f>
        <v>4.0850860420650097</v>
      </c>
      <c r="N20" s="104">
        <v>25</v>
      </c>
      <c r="O20" s="102">
        <v>168</v>
      </c>
      <c r="P20" s="102">
        <v>648</v>
      </c>
      <c r="Q20" s="102">
        <v>140</v>
      </c>
      <c r="R20" s="102">
        <v>43</v>
      </c>
      <c r="S20" s="105">
        <v>64</v>
      </c>
      <c r="T20" s="4"/>
      <c r="U20" s="382">
        <f>SUMPRODUCT(N$4:R$4,N20:R20)/SUM(N20:R20)</f>
        <v>2.9921875</v>
      </c>
    </row>
    <row r="21" spans="1:21" s="22" customFormat="1" ht="13.5" customHeight="1" x14ac:dyDescent="0.15">
      <c r="A21" s="373"/>
      <c r="B21" s="23"/>
      <c r="C21" s="25"/>
      <c r="D21" s="341"/>
      <c r="E21" s="67">
        <v>32.352941176470587</v>
      </c>
      <c r="F21" s="68">
        <v>42.463235294117645</v>
      </c>
      <c r="G21" s="68">
        <v>19.209558823529413</v>
      </c>
      <c r="H21" s="68">
        <v>1.3786764705882353</v>
      </c>
      <c r="I21" s="68">
        <v>0.73529411764705876</v>
      </c>
      <c r="J21" s="162">
        <v>3.8602941176470589</v>
      </c>
      <c r="L21" s="381"/>
      <c r="N21" s="80">
        <v>2.2977941176470589</v>
      </c>
      <c r="O21" s="68">
        <v>15.441176470588236</v>
      </c>
      <c r="P21" s="68">
        <v>59.558823529411761</v>
      </c>
      <c r="Q21" s="68">
        <v>12.867647058823529</v>
      </c>
      <c r="R21" s="68">
        <v>3.9522058823529411</v>
      </c>
      <c r="S21" s="162">
        <v>5.8823529411764701</v>
      </c>
      <c r="T21" s="4"/>
      <c r="U21" s="381"/>
    </row>
    <row r="22" spans="1:21" s="111" customFormat="1" ht="13.5" customHeight="1" x14ac:dyDescent="0.15">
      <c r="A22" s="373"/>
      <c r="B22" s="106" t="s">
        <v>2</v>
      </c>
      <c r="C22" s="122"/>
      <c r="D22" s="342">
        <v>1538</v>
      </c>
      <c r="E22" s="94">
        <v>651</v>
      </c>
      <c r="F22" s="95">
        <v>633</v>
      </c>
      <c r="G22" s="95">
        <v>175</v>
      </c>
      <c r="H22" s="95">
        <v>14</v>
      </c>
      <c r="I22" s="95">
        <v>6</v>
      </c>
      <c r="J22" s="96">
        <v>59</v>
      </c>
      <c r="L22" s="380">
        <f>SUMPRODUCT(E$4:I$4,E22:I22)/SUM(E22:I22)</f>
        <v>4.2907369844489516</v>
      </c>
      <c r="N22" s="107">
        <v>30</v>
      </c>
      <c r="O22" s="95">
        <v>269</v>
      </c>
      <c r="P22" s="95">
        <v>802</v>
      </c>
      <c r="Q22" s="95">
        <v>259</v>
      </c>
      <c r="R22" s="95">
        <v>82</v>
      </c>
      <c r="S22" s="96">
        <v>96</v>
      </c>
      <c r="T22" s="4"/>
      <c r="U22" s="380">
        <f>SUMPRODUCT(N$4:R$4,N22:R22)/SUM(N22:R22)</f>
        <v>2.9348127600554785</v>
      </c>
    </row>
    <row r="23" spans="1:21" s="22" customFormat="1" ht="13.5" customHeight="1" x14ac:dyDescent="0.15">
      <c r="A23" s="373"/>
      <c r="B23" s="23"/>
      <c r="C23" s="25"/>
      <c r="D23" s="341"/>
      <c r="E23" s="67">
        <v>42.327698309492853</v>
      </c>
      <c r="F23" s="68">
        <v>41.157347204161248</v>
      </c>
      <c r="G23" s="68">
        <v>11.378413524057217</v>
      </c>
      <c r="H23" s="68">
        <v>0.91027308192457734</v>
      </c>
      <c r="I23" s="68">
        <v>0.39011703511053319</v>
      </c>
      <c r="J23" s="162">
        <v>3.836150845253576</v>
      </c>
      <c r="L23" s="381"/>
      <c r="N23" s="80">
        <v>1.950585175552666</v>
      </c>
      <c r="O23" s="68">
        <v>17.490247074122237</v>
      </c>
      <c r="P23" s="68">
        <v>52.145643693107935</v>
      </c>
      <c r="Q23" s="68">
        <v>16.84005201560468</v>
      </c>
      <c r="R23" s="68">
        <v>5.3315994798439537</v>
      </c>
      <c r="S23" s="162">
        <v>6.2418725617685311</v>
      </c>
      <c r="T23" s="4"/>
      <c r="U23" s="381"/>
    </row>
    <row r="24" spans="1:21" s="111" customFormat="1" ht="13.5" customHeight="1" x14ac:dyDescent="0.15">
      <c r="A24" s="373"/>
      <c r="B24" s="106" t="s">
        <v>45</v>
      </c>
      <c r="C24" s="122"/>
      <c r="D24" s="342">
        <v>86</v>
      </c>
      <c r="E24" s="94">
        <v>21</v>
      </c>
      <c r="F24" s="95">
        <v>41</v>
      </c>
      <c r="G24" s="95">
        <v>12</v>
      </c>
      <c r="H24" s="95">
        <v>1</v>
      </c>
      <c r="I24" s="95">
        <v>0</v>
      </c>
      <c r="J24" s="96">
        <v>11</v>
      </c>
      <c r="L24" s="380">
        <f>SUMPRODUCT(E$4:I$4,E24:I24)/SUM(E24:I24)</f>
        <v>4.0933333333333337</v>
      </c>
      <c r="N24" s="107">
        <v>0</v>
      </c>
      <c r="O24" s="95">
        <v>17</v>
      </c>
      <c r="P24" s="95">
        <v>47</v>
      </c>
      <c r="Q24" s="95">
        <v>5</v>
      </c>
      <c r="R24" s="95">
        <v>1</v>
      </c>
      <c r="S24" s="96">
        <v>16</v>
      </c>
      <c r="T24" s="4"/>
      <c r="U24" s="380">
        <f>SUMPRODUCT(N$4:R$4,N24:R24)/SUM(N24:R24)</f>
        <v>3.1428571428571428</v>
      </c>
    </row>
    <row r="25" spans="1:21" s="22" customFormat="1" ht="13.5" customHeight="1" thickBot="1" x14ac:dyDescent="0.2">
      <c r="A25" s="374"/>
      <c r="B25" s="61"/>
      <c r="C25" s="62"/>
      <c r="D25" s="343"/>
      <c r="E25" s="70">
        <v>24.418604651162788</v>
      </c>
      <c r="F25" s="71">
        <v>47.674418604651166</v>
      </c>
      <c r="G25" s="71">
        <v>13.953488372093023</v>
      </c>
      <c r="H25" s="71">
        <v>1.1627906976744187</v>
      </c>
      <c r="I25" s="71">
        <v>0</v>
      </c>
      <c r="J25" s="164">
        <v>12.790697674418606</v>
      </c>
      <c r="L25" s="383"/>
      <c r="N25" s="81">
        <v>0</v>
      </c>
      <c r="O25" s="71">
        <v>19.767441860465116</v>
      </c>
      <c r="P25" s="71">
        <v>54.651162790697668</v>
      </c>
      <c r="Q25" s="71">
        <v>5.8139534883720927</v>
      </c>
      <c r="R25" s="71">
        <v>1.1627906976744187</v>
      </c>
      <c r="S25" s="164">
        <v>18.604651162790699</v>
      </c>
      <c r="T25" s="4"/>
      <c r="U25" s="383"/>
    </row>
    <row r="26" spans="1:21" s="110" customFormat="1" ht="13.5" customHeight="1" x14ac:dyDescent="0.15">
      <c r="A26" s="371" t="s">
        <v>43</v>
      </c>
      <c r="B26" s="118" t="s">
        <v>3</v>
      </c>
      <c r="C26" s="119"/>
      <c r="D26" s="344">
        <v>170</v>
      </c>
      <c r="E26" s="112">
        <v>98</v>
      </c>
      <c r="F26" s="113">
        <v>45</v>
      </c>
      <c r="G26" s="113">
        <v>23</v>
      </c>
      <c r="H26" s="113">
        <v>1</v>
      </c>
      <c r="I26" s="113">
        <v>0</v>
      </c>
      <c r="J26" s="114">
        <v>3</v>
      </c>
      <c r="L26" s="382">
        <f>SUMPRODUCT(E$4:I$4,E26:I26)/SUM(E26:I26)</f>
        <v>4.4371257485029938</v>
      </c>
      <c r="N26" s="115">
        <v>7</v>
      </c>
      <c r="O26" s="113">
        <v>38</v>
      </c>
      <c r="P26" s="113">
        <v>84</v>
      </c>
      <c r="Q26" s="113">
        <v>28</v>
      </c>
      <c r="R26" s="113">
        <v>8</v>
      </c>
      <c r="S26" s="114">
        <v>5</v>
      </c>
      <c r="T26" s="137"/>
      <c r="U26" s="382">
        <f>SUMPRODUCT(N$4:R$4,N26:R26)/SUM(N26:R26)</f>
        <v>3.0484848484848484</v>
      </c>
    </row>
    <row r="27" spans="1:21" ht="13.5" customHeight="1" x14ac:dyDescent="0.15">
      <c r="A27" s="369"/>
      <c r="B27" s="10"/>
      <c r="C27" s="24"/>
      <c r="D27" s="345"/>
      <c r="E27" s="73">
        <v>57.647058823529406</v>
      </c>
      <c r="F27" s="74">
        <v>26.47058823529412</v>
      </c>
      <c r="G27" s="74">
        <v>13.529411764705882</v>
      </c>
      <c r="H27" s="74">
        <v>0.58823529411764708</v>
      </c>
      <c r="I27" s="74">
        <v>0</v>
      </c>
      <c r="J27" s="165">
        <v>1.7647058823529411</v>
      </c>
      <c r="L27" s="381"/>
      <c r="N27" s="82">
        <v>4.117647058823529</v>
      </c>
      <c r="O27" s="74">
        <v>22.352941176470591</v>
      </c>
      <c r="P27" s="74">
        <v>49.411764705882355</v>
      </c>
      <c r="Q27" s="74">
        <v>16.470588235294116</v>
      </c>
      <c r="R27" s="74">
        <v>4.7058823529411766</v>
      </c>
      <c r="S27" s="165">
        <v>2.9411764705882351</v>
      </c>
      <c r="U27" s="381"/>
    </row>
    <row r="28" spans="1:21" s="110" customFormat="1" ht="13.5" customHeight="1" x14ac:dyDescent="0.15">
      <c r="A28" s="369"/>
      <c r="B28" s="108" t="s">
        <v>4</v>
      </c>
      <c r="C28" s="120"/>
      <c r="D28" s="338">
        <v>260</v>
      </c>
      <c r="E28" s="97">
        <v>150</v>
      </c>
      <c r="F28" s="98">
        <v>88</v>
      </c>
      <c r="G28" s="98">
        <v>16</v>
      </c>
      <c r="H28" s="98">
        <v>2</v>
      </c>
      <c r="I28" s="98">
        <v>1</v>
      </c>
      <c r="J28" s="99">
        <v>3</v>
      </c>
      <c r="L28" s="380">
        <f>SUMPRODUCT(E$4:I$4,E28:I28)/SUM(E28:I28)</f>
        <v>4.4941634241245136</v>
      </c>
      <c r="N28" s="109">
        <v>9</v>
      </c>
      <c r="O28" s="98">
        <v>43</v>
      </c>
      <c r="P28" s="98">
        <v>122</v>
      </c>
      <c r="Q28" s="98">
        <v>50</v>
      </c>
      <c r="R28" s="98">
        <v>33</v>
      </c>
      <c r="S28" s="99">
        <v>3</v>
      </c>
      <c r="T28" s="137"/>
      <c r="U28" s="380">
        <f>SUMPRODUCT(N$4:R$4,N28:R28)/SUM(N28:R28)</f>
        <v>2.7859922178988326</v>
      </c>
    </row>
    <row r="29" spans="1:21" ht="13.5" customHeight="1" x14ac:dyDescent="0.15">
      <c r="A29" s="369"/>
      <c r="B29" s="10"/>
      <c r="C29" s="24"/>
      <c r="D29" s="345"/>
      <c r="E29" s="73">
        <v>57.692307692307686</v>
      </c>
      <c r="F29" s="74">
        <v>33.846153846153847</v>
      </c>
      <c r="G29" s="74">
        <v>6.1538461538461542</v>
      </c>
      <c r="H29" s="74">
        <v>0.76923076923076927</v>
      </c>
      <c r="I29" s="74">
        <v>0.38461538461538464</v>
      </c>
      <c r="J29" s="165">
        <v>1.153846153846154</v>
      </c>
      <c r="L29" s="381"/>
      <c r="N29" s="82">
        <v>3.4615384615384617</v>
      </c>
      <c r="O29" s="74">
        <v>16.538461538461537</v>
      </c>
      <c r="P29" s="74">
        <v>46.92307692307692</v>
      </c>
      <c r="Q29" s="74">
        <v>19.230769230769234</v>
      </c>
      <c r="R29" s="74">
        <v>12.692307692307692</v>
      </c>
      <c r="S29" s="165">
        <v>1.153846153846154</v>
      </c>
      <c r="U29" s="381"/>
    </row>
    <row r="30" spans="1:21" s="110" customFormat="1" ht="13.5" customHeight="1" x14ac:dyDescent="0.15">
      <c r="A30" s="369"/>
      <c r="B30" s="108" t="s">
        <v>5</v>
      </c>
      <c r="C30" s="120"/>
      <c r="D30" s="338">
        <v>434</v>
      </c>
      <c r="E30" s="97">
        <v>214</v>
      </c>
      <c r="F30" s="98">
        <v>155</v>
      </c>
      <c r="G30" s="98">
        <v>56</v>
      </c>
      <c r="H30" s="98">
        <v>3</v>
      </c>
      <c r="I30" s="98">
        <v>0</v>
      </c>
      <c r="J30" s="99">
        <v>6</v>
      </c>
      <c r="L30" s="380">
        <f>SUMPRODUCT(E$4:I$4,E30:I30)/SUM(E30:I30)</f>
        <v>4.3551401869158877</v>
      </c>
      <c r="N30" s="109">
        <v>11</v>
      </c>
      <c r="O30" s="98">
        <v>67</v>
      </c>
      <c r="P30" s="98">
        <v>233</v>
      </c>
      <c r="Q30" s="98">
        <v>94</v>
      </c>
      <c r="R30" s="98">
        <v>23</v>
      </c>
      <c r="S30" s="99">
        <v>6</v>
      </c>
      <c r="T30" s="137"/>
      <c r="U30" s="380">
        <f>SUMPRODUCT(N$4:R$4,N30:R30)/SUM(N30:R30)</f>
        <v>2.8808411214953269</v>
      </c>
    </row>
    <row r="31" spans="1:21" ht="13.5" customHeight="1" x14ac:dyDescent="0.15">
      <c r="A31" s="369"/>
      <c r="B31" s="10"/>
      <c r="C31" s="24"/>
      <c r="D31" s="345"/>
      <c r="E31" s="73">
        <v>49.308755760368662</v>
      </c>
      <c r="F31" s="74">
        <v>35.714285714285715</v>
      </c>
      <c r="G31" s="74">
        <v>12.903225806451612</v>
      </c>
      <c r="H31" s="74">
        <v>0.69124423963133641</v>
      </c>
      <c r="I31" s="74">
        <v>0</v>
      </c>
      <c r="J31" s="165">
        <v>1.3824884792626728</v>
      </c>
      <c r="L31" s="381"/>
      <c r="N31" s="82">
        <v>2.5345622119815667</v>
      </c>
      <c r="O31" s="74">
        <v>15.43778801843318</v>
      </c>
      <c r="P31" s="74">
        <v>53.686635944700456</v>
      </c>
      <c r="Q31" s="74">
        <v>21.658986175115206</v>
      </c>
      <c r="R31" s="74">
        <v>5.2995391705069128</v>
      </c>
      <c r="S31" s="165">
        <v>1.3824884792626728</v>
      </c>
      <c r="U31" s="381"/>
    </row>
    <row r="32" spans="1:21" s="110" customFormat="1" ht="13.5" customHeight="1" x14ac:dyDescent="0.15">
      <c r="A32" s="369"/>
      <c r="B32" s="108" t="s">
        <v>6</v>
      </c>
      <c r="C32" s="120"/>
      <c r="D32" s="338">
        <v>480</v>
      </c>
      <c r="E32" s="97">
        <v>184</v>
      </c>
      <c r="F32" s="98">
        <v>215</v>
      </c>
      <c r="G32" s="98">
        <v>64</v>
      </c>
      <c r="H32" s="98">
        <v>5</v>
      </c>
      <c r="I32" s="98">
        <v>3</v>
      </c>
      <c r="J32" s="99">
        <v>9</v>
      </c>
      <c r="L32" s="380">
        <f>SUMPRODUCT(E$4:I$4,E32:I32)/SUM(E32:I32)</f>
        <v>4.2144373673036091</v>
      </c>
      <c r="N32" s="109">
        <v>5</v>
      </c>
      <c r="O32" s="98">
        <v>67</v>
      </c>
      <c r="P32" s="98">
        <v>265</v>
      </c>
      <c r="Q32" s="98">
        <v>100</v>
      </c>
      <c r="R32" s="98">
        <v>28</v>
      </c>
      <c r="S32" s="99">
        <v>15</v>
      </c>
      <c r="T32" s="137"/>
      <c r="U32" s="380">
        <f>SUMPRODUCT(N$4:R$4,N32:R32)/SUM(N32:R32)</f>
        <v>2.8301075268817204</v>
      </c>
    </row>
    <row r="33" spans="1:21" ht="13.5" customHeight="1" x14ac:dyDescent="0.15">
      <c r="A33" s="369"/>
      <c r="B33" s="10"/>
      <c r="C33" s="24"/>
      <c r="D33" s="345"/>
      <c r="E33" s="73">
        <v>38.333333333333336</v>
      </c>
      <c r="F33" s="74">
        <v>44.791666666666671</v>
      </c>
      <c r="G33" s="74">
        <v>13.333333333333334</v>
      </c>
      <c r="H33" s="74">
        <v>1.0416666666666665</v>
      </c>
      <c r="I33" s="74">
        <v>0.625</v>
      </c>
      <c r="J33" s="165">
        <v>1.875</v>
      </c>
      <c r="L33" s="381"/>
      <c r="N33" s="82">
        <v>1.0416666666666665</v>
      </c>
      <c r="O33" s="74">
        <v>13.958333333333334</v>
      </c>
      <c r="P33" s="74">
        <v>55.208333333333336</v>
      </c>
      <c r="Q33" s="74">
        <v>20.833333333333336</v>
      </c>
      <c r="R33" s="74">
        <v>5.833333333333333</v>
      </c>
      <c r="S33" s="165">
        <v>3.125</v>
      </c>
      <c r="U33" s="381"/>
    </row>
    <row r="34" spans="1:21" s="110" customFormat="1" ht="13.5" customHeight="1" x14ac:dyDescent="0.15">
      <c r="A34" s="369"/>
      <c r="B34" s="108" t="s">
        <v>7</v>
      </c>
      <c r="C34" s="120"/>
      <c r="D34" s="338">
        <v>594</v>
      </c>
      <c r="E34" s="97">
        <v>165</v>
      </c>
      <c r="F34" s="98">
        <v>306</v>
      </c>
      <c r="G34" s="98">
        <v>101</v>
      </c>
      <c r="H34" s="98">
        <v>8</v>
      </c>
      <c r="I34" s="98">
        <v>3</v>
      </c>
      <c r="J34" s="99">
        <v>11</v>
      </c>
      <c r="L34" s="380">
        <f>SUMPRODUCT(E$4:I$4,E34:I34)/SUM(E34:I34)</f>
        <v>4.066895368782161</v>
      </c>
      <c r="N34" s="109">
        <v>7</v>
      </c>
      <c r="O34" s="98">
        <v>87</v>
      </c>
      <c r="P34" s="98">
        <v>369</v>
      </c>
      <c r="Q34" s="98">
        <v>80</v>
      </c>
      <c r="R34" s="98">
        <v>24</v>
      </c>
      <c r="S34" s="99">
        <v>27</v>
      </c>
      <c r="T34" s="137"/>
      <c r="U34" s="380">
        <f>SUMPRODUCT(N$4:R$4,N34:R34)/SUM(N34:R34)</f>
        <v>2.9523809523809526</v>
      </c>
    </row>
    <row r="35" spans="1:21" ht="13.5" customHeight="1" x14ac:dyDescent="0.15">
      <c r="A35" s="369"/>
      <c r="B35" s="10"/>
      <c r="C35" s="24"/>
      <c r="D35" s="345"/>
      <c r="E35" s="73">
        <v>27.777777777777779</v>
      </c>
      <c r="F35" s="74">
        <v>51.515151515151516</v>
      </c>
      <c r="G35" s="74">
        <v>17.003367003367003</v>
      </c>
      <c r="H35" s="74">
        <v>1.3468013468013467</v>
      </c>
      <c r="I35" s="74">
        <v>0.50505050505050508</v>
      </c>
      <c r="J35" s="165">
        <v>1.8518518518518516</v>
      </c>
      <c r="L35" s="381"/>
      <c r="N35" s="82">
        <v>1.1784511784511784</v>
      </c>
      <c r="O35" s="74">
        <v>14.646464646464647</v>
      </c>
      <c r="P35" s="74">
        <v>62.121212121212125</v>
      </c>
      <c r="Q35" s="74">
        <v>13.468013468013467</v>
      </c>
      <c r="R35" s="74">
        <v>4.0404040404040407</v>
      </c>
      <c r="S35" s="165">
        <v>4.5454545454545459</v>
      </c>
      <c r="U35" s="381"/>
    </row>
    <row r="36" spans="1:21" s="110" customFormat="1" ht="13.5" customHeight="1" x14ac:dyDescent="0.15">
      <c r="A36" s="369"/>
      <c r="B36" s="108" t="s">
        <v>44</v>
      </c>
      <c r="C36" s="120"/>
      <c r="D36" s="338">
        <v>688</v>
      </c>
      <c r="E36" s="97">
        <v>193</v>
      </c>
      <c r="F36" s="98">
        <v>286</v>
      </c>
      <c r="G36" s="98">
        <v>124</v>
      </c>
      <c r="H36" s="98">
        <v>10</v>
      </c>
      <c r="I36" s="98">
        <v>7</v>
      </c>
      <c r="J36" s="99">
        <v>68</v>
      </c>
      <c r="L36" s="380">
        <f>SUMPRODUCT(E$4:I$4,E36:I36)/SUM(E36:I36)</f>
        <v>4.0451612903225804</v>
      </c>
      <c r="N36" s="109">
        <v>16</v>
      </c>
      <c r="O36" s="98">
        <v>135</v>
      </c>
      <c r="P36" s="98">
        <v>378</v>
      </c>
      <c r="Q36" s="98">
        <v>47</v>
      </c>
      <c r="R36" s="98">
        <v>9</v>
      </c>
      <c r="S36" s="99">
        <v>103</v>
      </c>
      <c r="T36" s="137"/>
      <c r="U36" s="380">
        <f>SUMPRODUCT(N$4:R$4,N36:R36)/SUM(N36:R36)</f>
        <v>3.1743589743589742</v>
      </c>
    </row>
    <row r="37" spans="1:21" ht="13.5" customHeight="1" x14ac:dyDescent="0.15">
      <c r="A37" s="369"/>
      <c r="B37" s="10"/>
      <c r="C37" s="24"/>
      <c r="D37" s="345"/>
      <c r="E37" s="73">
        <v>28.052325581395348</v>
      </c>
      <c r="F37" s="74">
        <v>41.569767441860463</v>
      </c>
      <c r="G37" s="74">
        <v>18.023255813953487</v>
      </c>
      <c r="H37" s="74">
        <v>1.4534883720930232</v>
      </c>
      <c r="I37" s="74">
        <v>1.0174418604651163</v>
      </c>
      <c r="J37" s="165">
        <v>9.8837209302325579</v>
      </c>
      <c r="L37" s="381"/>
      <c r="N37" s="82">
        <v>2.3255813953488373</v>
      </c>
      <c r="O37" s="74">
        <v>19.622093023255811</v>
      </c>
      <c r="P37" s="74">
        <v>54.941860465116278</v>
      </c>
      <c r="Q37" s="74">
        <v>6.8313953488372086</v>
      </c>
      <c r="R37" s="74">
        <v>1.308139534883721</v>
      </c>
      <c r="S37" s="165">
        <v>14.970930232558139</v>
      </c>
      <c r="U37" s="381"/>
    </row>
    <row r="38" spans="1:21" s="110" customFormat="1" ht="13.5" customHeight="1" x14ac:dyDescent="0.15">
      <c r="A38" s="369"/>
      <c r="B38" s="108" t="s">
        <v>45</v>
      </c>
      <c r="C38" s="120"/>
      <c r="D38" s="338">
        <v>86</v>
      </c>
      <c r="E38" s="97">
        <v>20</v>
      </c>
      <c r="F38" s="98">
        <v>41</v>
      </c>
      <c r="G38" s="98">
        <v>12</v>
      </c>
      <c r="H38" s="98">
        <v>1</v>
      </c>
      <c r="I38" s="98">
        <v>0</v>
      </c>
      <c r="J38" s="99">
        <v>12</v>
      </c>
      <c r="L38" s="380">
        <f>SUMPRODUCT(E$4:I$4,E38:I38)/SUM(E38:I38)</f>
        <v>4.0810810810810807</v>
      </c>
      <c r="N38" s="109">
        <v>0</v>
      </c>
      <c r="O38" s="98">
        <v>17</v>
      </c>
      <c r="P38" s="98">
        <v>46</v>
      </c>
      <c r="Q38" s="98">
        <v>5</v>
      </c>
      <c r="R38" s="98">
        <v>1</v>
      </c>
      <c r="S38" s="99">
        <v>17</v>
      </c>
      <c r="T38" s="137"/>
      <c r="U38" s="380">
        <f>SUMPRODUCT(N$4:R$4,N38:R38)/SUM(N38:R38)</f>
        <v>3.1449275362318843</v>
      </c>
    </row>
    <row r="39" spans="1:21" ht="13.5" customHeight="1" thickBot="1" x14ac:dyDescent="0.2">
      <c r="A39" s="370"/>
      <c r="B39" s="21"/>
      <c r="C39" s="26"/>
      <c r="D39" s="339"/>
      <c r="E39" s="76">
        <v>23.255813953488371</v>
      </c>
      <c r="F39" s="77">
        <v>47.674418604651166</v>
      </c>
      <c r="G39" s="77">
        <v>13.953488372093023</v>
      </c>
      <c r="H39" s="77">
        <v>1.1627906976744187</v>
      </c>
      <c r="I39" s="77">
        <v>0</v>
      </c>
      <c r="J39" s="166">
        <v>13.953488372093023</v>
      </c>
      <c r="L39" s="383"/>
      <c r="N39" s="83">
        <v>0</v>
      </c>
      <c r="O39" s="77">
        <v>19.767441860465116</v>
      </c>
      <c r="P39" s="77">
        <v>53.488372093023251</v>
      </c>
      <c r="Q39" s="77">
        <v>5.8139534883720927</v>
      </c>
      <c r="R39" s="77">
        <v>1.1627906976744187</v>
      </c>
      <c r="S39" s="166">
        <v>19.767441860465116</v>
      </c>
      <c r="U39" s="383"/>
    </row>
    <row r="40" spans="1:21" s="110" customFormat="1" ht="13.5" customHeight="1" x14ac:dyDescent="0.15">
      <c r="A40" s="369" t="s">
        <v>46</v>
      </c>
      <c r="B40" s="108" t="s">
        <v>48</v>
      </c>
      <c r="C40" s="120"/>
      <c r="D40" s="342">
        <v>459</v>
      </c>
      <c r="E40" s="94">
        <v>216</v>
      </c>
      <c r="F40" s="95">
        <v>161</v>
      </c>
      <c r="G40" s="95">
        <v>63</v>
      </c>
      <c r="H40" s="95">
        <v>3</v>
      </c>
      <c r="I40" s="95">
        <v>3</v>
      </c>
      <c r="J40" s="96">
        <v>13</v>
      </c>
      <c r="L40" s="382">
        <f>SUMPRODUCT(E$4:I$4,E40:I40)/SUM(E40:I40)</f>
        <v>4.3094170403587446</v>
      </c>
      <c r="N40" s="107">
        <v>13</v>
      </c>
      <c r="O40" s="95">
        <v>59</v>
      </c>
      <c r="P40" s="95">
        <v>246</v>
      </c>
      <c r="Q40" s="95">
        <v>86</v>
      </c>
      <c r="R40" s="95">
        <v>36</v>
      </c>
      <c r="S40" s="96">
        <v>19</v>
      </c>
      <c r="T40" s="137"/>
      <c r="U40" s="382">
        <f>SUMPRODUCT(N$4:R$4,N40:R40)/SUM(N40:R40)</f>
        <v>2.834090909090909</v>
      </c>
    </row>
    <row r="41" spans="1:21" ht="13.5" customHeight="1" x14ac:dyDescent="0.15">
      <c r="A41" s="369"/>
      <c r="B41" s="10"/>
      <c r="C41" s="24"/>
      <c r="D41" s="341"/>
      <c r="E41" s="67">
        <v>47.058823529411761</v>
      </c>
      <c r="F41" s="68">
        <v>35.076252723311548</v>
      </c>
      <c r="G41" s="68">
        <v>13.725490196078432</v>
      </c>
      <c r="H41" s="68">
        <v>0.65359477124183007</v>
      </c>
      <c r="I41" s="68">
        <v>0.65359477124183007</v>
      </c>
      <c r="J41" s="162">
        <v>2.8322440087145968</v>
      </c>
      <c r="L41" s="381"/>
      <c r="N41" s="80">
        <v>2.8322440087145968</v>
      </c>
      <c r="O41" s="68">
        <v>12.854030501089325</v>
      </c>
      <c r="P41" s="68">
        <v>53.594771241830067</v>
      </c>
      <c r="Q41" s="68">
        <v>18.736383442265794</v>
      </c>
      <c r="R41" s="68">
        <v>7.8431372549019605</v>
      </c>
      <c r="S41" s="162">
        <v>4.1394335511982572</v>
      </c>
      <c r="U41" s="381"/>
    </row>
    <row r="42" spans="1:21" s="110" customFormat="1" ht="13.5" customHeight="1" x14ac:dyDescent="0.15">
      <c r="A42" s="369"/>
      <c r="B42" s="108" t="s">
        <v>50</v>
      </c>
      <c r="C42" s="120"/>
      <c r="D42" s="342">
        <v>1862</v>
      </c>
      <c r="E42" s="94">
        <v>684</v>
      </c>
      <c r="F42" s="95">
        <v>818</v>
      </c>
      <c r="G42" s="95">
        <v>267</v>
      </c>
      <c r="H42" s="95">
        <v>24</v>
      </c>
      <c r="I42" s="95">
        <v>8</v>
      </c>
      <c r="J42" s="96">
        <v>61</v>
      </c>
      <c r="L42" s="380">
        <f>SUMPRODUCT(E$4:I$4,E42:I42)/SUM(E42:I42)</f>
        <v>4.1915602443087172</v>
      </c>
      <c r="N42" s="107">
        <v>40</v>
      </c>
      <c r="O42" s="95">
        <v>333</v>
      </c>
      <c r="P42" s="95">
        <v>1046</v>
      </c>
      <c r="Q42" s="95">
        <v>271</v>
      </c>
      <c r="R42" s="95">
        <v>75</v>
      </c>
      <c r="S42" s="96">
        <v>97</v>
      </c>
      <c r="T42" s="137"/>
      <c r="U42" s="380">
        <f>SUMPRODUCT(N$4:R$4,N42:R42)/SUM(N42:R42)</f>
        <v>2.9954674220963171</v>
      </c>
    </row>
    <row r="43" spans="1:21" ht="13.5" customHeight="1" x14ac:dyDescent="0.15">
      <c r="A43" s="369"/>
      <c r="B43" s="10"/>
      <c r="C43" s="24"/>
      <c r="D43" s="341"/>
      <c r="E43" s="67">
        <v>36.734693877551024</v>
      </c>
      <c r="F43" s="68">
        <v>43.931256713211603</v>
      </c>
      <c r="G43" s="68">
        <v>14.339419978517723</v>
      </c>
      <c r="H43" s="68">
        <v>1.288936627282492</v>
      </c>
      <c r="I43" s="68">
        <v>0.42964554242749731</v>
      </c>
      <c r="J43" s="162">
        <v>3.2760472610096674</v>
      </c>
      <c r="L43" s="381"/>
      <c r="N43" s="80">
        <v>2.1482277121374866</v>
      </c>
      <c r="O43" s="68">
        <v>17.883995703544574</v>
      </c>
      <c r="P43" s="68">
        <v>56.17615467239527</v>
      </c>
      <c r="Q43" s="68">
        <v>14.554242749731472</v>
      </c>
      <c r="R43" s="68">
        <v>4.0279269602577878</v>
      </c>
      <c r="S43" s="162">
        <v>5.2094522019334049</v>
      </c>
      <c r="U43" s="381"/>
    </row>
    <row r="44" spans="1:21" s="110" customFormat="1" ht="13.5" customHeight="1" x14ac:dyDescent="0.15">
      <c r="A44" s="369"/>
      <c r="B44" s="108" t="s">
        <v>51</v>
      </c>
      <c r="C44" s="120"/>
      <c r="D44" s="342">
        <v>290</v>
      </c>
      <c r="E44" s="94">
        <v>103</v>
      </c>
      <c r="F44" s="95">
        <v>112</v>
      </c>
      <c r="G44" s="95">
        <v>52</v>
      </c>
      <c r="H44" s="95">
        <v>2</v>
      </c>
      <c r="I44" s="95">
        <v>2</v>
      </c>
      <c r="J44" s="96">
        <v>19</v>
      </c>
      <c r="L44" s="380">
        <f>SUMPRODUCT(E$4:I$4,E44:I44)/SUM(E44:I44)</f>
        <v>4.1512915129151295</v>
      </c>
      <c r="N44" s="107">
        <v>2</v>
      </c>
      <c r="O44" s="95">
        <v>45</v>
      </c>
      <c r="P44" s="95">
        <v>156</v>
      </c>
      <c r="Q44" s="95">
        <v>39</v>
      </c>
      <c r="R44" s="95">
        <v>14</v>
      </c>
      <c r="S44" s="96">
        <v>34</v>
      </c>
      <c r="T44" s="137"/>
      <c r="U44" s="380">
        <f>SUMPRODUCT(N$4:R$4,N44:R44)/SUM(N44:R44)</f>
        <v>2.9296875</v>
      </c>
    </row>
    <row r="45" spans="1:21" ht="13.5" customHeight="1" x14ac:dyDescent="0.15">
      <c r="A45" s="369"/>
      <c r="B45" s="10"/>
      <c r="C45" s="24"/>
      <c r="D45" s="341"/>
      <c r="E45" s="67">
        <v>35.517241379310342</v>
      </c>
      <c r="F45" s="68">
        <v>38.620689655172413</v>
      </c>
      <c r="G45" s="68">
        <v>17.931034482758619</v>
      </c>
      <c r="H45" s="68">
        <v>0.68965517241379315</v>
      </c>
      <c r="I45" s="68">
        <v>0.68965517241379315</v>
      </c>
      <c r="J45" s="162">
        <v>6.5517241379310347</v>
      </c>
      <c r="L45" s="381"/>
      <c r="N45" s="80">
        <v>0.68965517241379315</v>
      </c>
      <c r="O45" s="68">
        <v>15.517241379310345</v>
      </c>
      <c r="P45" s="68">
        <v>53.793103448275858</v>
      </c>
      <c r="Q45" s="68">
        <v>13.448275862068964</v>
      </c>
      <c r="R45" s="68">
        <v>4.8275862068965516</v>
      </c>
      <c r="S45" s="162">
        <v>11.724137931034482</v>
      </c>
      <c r="U45" s="381"/>
    </row>
    <row r="46" spans="1:21" s="110" customFormat="1" ht="13.5" customHeight="1" x14ac:dyDescent="0.15">
      <c r="A46" s="369"/>
      <c r="B46" s="108" t="s">
        <v>360</v>
      </c>
      <c r="C46" s="120"/>
      <c r="D46" s="342">
        <v>101</v>
      </c>
      <c r="E46" s="94">
        <v>21</v>
      </c>
      <c r="F46" s="95">
        <v>45</v>
      </c>
      <c r="G46" s="95">
        <v>14</v>
      </c>
      <c r="H46" s="95">
        <v>1</v>
      </c>
      <c r="I46" s="95">
        <v>1</v>
      </c>
      <c r="J46" s="96">
        <v>19</v>
      </c>
      <c r="L46" s="380">
        <f>SUMPRODUCT(E$4:I$4,E46:I46)/SUM(E46:I46)</f>
        <v>4.024390243902439</v>
      </c>
      <c r="N46" s="107">
        <v>0</v>
      </c>
      <c r="O46" s="95">
        <v>17</v>
      </c>
      <c r="P46" s="95">
        <v>49</v>
      </c>
      <c r="Q46" s="95">
        <v>8</v>
      </c>
      <c r="R46" s="95">
        <v>1</v>
      </c>
      <c r="S46" s="96">
        <v>26</v>
      </c>
      <c r="T46" s="137"/>
      <c r="U46" s="380">
        <f>SUMPRODUCT(N$4:R$4,N46:R46)/SUM(N46:R46)</f>
        <v>3.0933333333333333</v>
      </c>
    </row>
    <row r="47" spans="1:21" ht="13.5" customHeight="1" thickBot="1" x14ac:dyDescent="0.2">
      <c r="A47" s="370"/>
      <c r="B47" s="21"/>
      <c r="C47" s="26"/>
      <c r="D47" s="343"/>
      <c r="E47" s="70">
        <v>20.792079207920793</v>
      </c>
      <c r="F47" s="71">
        <v>44.554455445544555</v>
      </c>
      <c r="G47" s="71">
        <v>13.861386138613863</v>
      </c>
      <c r="H47" s="71">
        <v>0.99009900990099009</v>
      </c>
      <c r="I47" s="71">
        <v>0.99009900990099009</v>
      </c>
      <c r="J47" s="164">
        <v>18.811881188118811</v>
      </c>
      <c r="L47" s="383"/>
      <c r="N47" s="81">
        <v>0</v>
      </c>
      <c r="O47" s="71">
        <v>16.831683168316832</v>
      </c>
      <c r="P47" s="71">
        <v>48.514851485148512</v>
      </c>
      <c r="Q47" s="71">
        <v>7.9207920792079207</v>
      </c>
      <c r="R47" s="71">
        <v>0.99009900990099009</v>
      </c>
      <c r="S47" s="164">
        <v>25.742574257425744</v>
      </c>
      <c r="U47" s="383"/>
    </row>
    <row r="48" spans="1:21" s="110" customFormat="1" ht="13.5" customHeight="1" x14ac:dyDescent="0.15">
      <c r="A48" s="369" t="s">
        <v>227</v>
      </c>
      <c r="B48" s="108" t="s">
        <v>53</v>
      </c>
      <c r="C48" s="120"/>
      <c r="D48" s="342">
        <v>144</v>
      </c>
      <c r="E48" s="94">
        <v>83</v>
      </c>
      <c r="F48" s="95">
        <v>39</v>
      </c>
      <c r="G48" s="95">
        <v>20</v>
      </c>
      <c r="H48" s="95">
        <v>1</v>
      </c>
      <c r="I48" s="95">
        <v>0</v>
      </c>
      <c r="J48" s="96">
        <v>1</v>
      </c>
      <c r="L48" s="382">
        <f>SUMPRODUCT(E$4:I$4,E48:I48)/SUM(E48:I48)</f>
        <v>4.4265734265734267</v>
      </c>
      <c r="N48" s="107">
        <v>6</v>
      </c>
      <c r="O48" s="95">
        <v>34</v>
      </c>
      <c r="P48" s="95">
        <v>72</v>
      </c>
      <c r="Q48" s="95">
        <v>23</v>
      </c>
      <c r="R48" s="95">
        <v>6</v>
      </c>
      <c r="S48" s="96">
        <v>3</v>
      </c>
      <c r="T48" s="137"/>
      <c r="U48" s="382">
        <f>SUMPRODUCT(N$4:R$4,N48:R48)/SUM(N48:R48)</f>
        <v>3.0780141843971629</v>
      </c>
    </row>
    <row r="49" spans="1:21" ht="13.5" customHeight="1" x14ac:dyDescent="0.15">
      <c r="A49" s="369"/>
      <c r="B49" s="10"/>
      <c r="C49" s="24"/>
      <c r="D49" s="341"/>
      <c r="E49" s="67">
        <v>57.638888888888886</v>
      </c>
      <c r="F49" s="68">
        <v>27.083333333333332</v>
      </c>
      <c r="G49" s="68">
        <v>13.888888888888889</v>
      </c>
      <c r="H49" s="68">
        <v>0.69444444444444442</v>
      </c>
      <c r="I49" s="68">
        <v>0</v>
      </c>
      <c r="J49" s="162">
        <v>0.69444444444444442</v>
      </c>
      <c r="L49" s="381"/>
      <c r="N49" s="80">
        <v>4.1666666666666661</v>
      </c>
      <c r="O49" s="68">
        <v>23.611111111111111</v>
      </c>
      <c r="P49" s="68">
        <v>50</v>
      </c>
      <c r="Q49" s="68">
        <v>15.972222222222221</v>
      </c>
      <c r="R49" s="68">
        <v>4.1666666666666661</v>
      </c>
      <c r="S49" s="162">
        <v>2.083333333333333</v>
      </c>
      <c r="U49" s="381"/>
    </row>
    <row r="50" spans="1:21" s="110" customFormat="1" ht="13.5" customHeight="1" x14ac:dyDescent="0.15">
      <c r="A50" s="369"/>
      <c r="B50" s="108" t="s">
        <v>433</v>
      </c>
      <c r="C50" s="120"/>
      <c r="D50" s="342">
        <v>364</v>
      </c>
      <c r="E50" s="94">
        <v>158</v>
      </c>
      <c r="F50" s="95">
        <v>140</v>
      </c>
      <c r="G50" s="95">
        <v>52</v>
      </c>
      <c r="H50" s="95">
        <v>2</v>
      </c>
      <c r="I50" s="95">
        <v>4</v>
      </c>
      <c r="J50" s="96">
        <v>8</v>
      </c>
      <c r="L50" s="380">
        <f>SUMPRODUCT(E$4:I$4,E50:I50)/SUM(E50:I50)</f>
        <v>4.2528089887640448</v>
      </c>
      <c r="N50" s="107">
        <v>5</v>
      </c>
      <c r="O50" s="95">
        <v>34</v>
      </c>
      <c r="P50" s="95">
        <v>207</v>
      </c>
      <c r="Q50" s="95">
        <v>73</v>
      </c>
      <c r="R50" s="95">
        <v>35</v>
      </c>
      <c r="S50" s="96">
        <v>10</v>
      </c>
      <c r="T50" s="137"/>
      <c r="U50" s="380">
        <f>SUMPRODUCT(N$4:R$4,N50:R50)/SUM(N50:R50)</f>
        <v>2.7203389830508473</v>
      </c>
    </row>
    <row r="51" spans="1:21" ht="13.5" customHeight="1" x14ac:dyDescent="0.15">
      <c r="A51" s="369"/>
      <c r="B51" s="10"/>
      <c r="C51" s="24"/>
      <c r="D51" s="341"/>
      <c r="E51" s="67">
        <v>43.406593406593409</v>
      </c>
      <c r="F51" s="68">
        <v>38.461538461538467</v>
      </c>
      <c r="G51" s="68">
        <v>14.285714285714285</v>
      </c>
      <c r="H51" s="68">
        <v>0.5494505494505495</v>
      </c>
      <c r="I51" s="68">
        <v>1.098901098901099</v>
      </c>
      <c r="J51" s="162">
        <v>2.197802197802198</v>
      </c>
      <c r="L51" s="381"/>
      <c r="N51" s="80">
        <v>1.3736263736263736</v>
      </c>
      <c r="O51" s="68">
        <v>9.3406593406593412</v>
      </c>
      <c r="P51" s="68">
        <v>56.868131868131869</v>
      </c>
      <c r="Q51" s="68">
        <v>20.054945054945055</v>
      </c>
      <c r="R51" s="68">
        <v>9.6153846153846168</v>
      </c>
      <c r="S51" s="162">
        <v>2.7472527472527473</v>
      </c>
      <c r="U51" s="381"/>
    </row>
    <row r="52" spans="1:21" s="110" customFormat="1" ht="13.5" customHeight="1" x14ac:dyDescent="0.15">
      <c r="A52" s="369"/>
      <c r="B52" s="108" t="s">
        <v>55</v>
      </c>
      <c r="C52" s="120"/>
      <c r="D52" s="342">
        <v>229</v>
      </c>
      <c r="E52" s="94">
        <v>97</v>
      </c>
      <c r="F52" s="95">
        <v>95</v>
      </c>
      <c r="G52" s="95">
        <v>28</v>
      </c>
      <c r="H52" s="95">
        <v>5</v>
      </c>
      <c r="I52" s="95">
        <v>1</v>
      </c>
      <c r="J52" s="96">
        <v>3</v>
      </c>
      <c r="L52" s="380">
        <f>SUMPRODUCT(E$4:I$4,E52:I52)/SUM(E52:I52)</f>
        <v>4.2477876106194694</v>
      </c>
      <c r="N52" s="107">
        <v>6</v>
      </c>
      <c r="O52" s="95">
        <v>33</v>
      </c>
      <c r="P52" s="95">
        <v>121</v>
      </c>
      <c r="Q52" s="95">
        <v>54</v>
      </c>
      <c r="R52" s="95">
        <v>10</v>
      </c>
      <c r="S52" s="96">
        <v>5</v>
      </c>
      <c r="T52" s="137"/>
      <c r="U52" s="380">
        <f>SUMPRODUCT(N$4:R$4,N52:R52)/SUM(N52:R52)</f>
        <v>2.8705357142857144</v>
      </c>
    </row>
    <row r="53" spans="1:21" ht="13.5" customHeight="1" x14ac:dyDescent="0.15">
      <c r="A53" s="369"/>
      <c r="B53" s="10"/>
      <c r="C53" s="24"/>
      <c r="D53" s="341"/>
      <c r="E53" s="67">
        <v>42.358078602620083</v>
      </c>
      <c r="F53" s="68">
        <v>41.484716157205241</v>
      </c>
      <c r="G53" s="68">
        <v>12.22707423580786</v>
      </c>
      <c r="H53" s="68">
        <v>2.1834061135371177</v>
      </c>
      <c r="I53" s="68">
        <v>0.43668122270742354</v>
      </c>
      <c r="J53" s="162">
        <v>1.3100436681222707</v>
      </c>
      <c r="L53" s="381"/>
      <c r="N53" s="80">
        <v>2.6200873362445414</v>
      </c>
      <c r="O53" s="68">
        <v>14.410480349344979</v>
      </c>
      <c r="P53" s="68">
        <v>52.838427947598255</v>
      </c>
      <c r="Q53" s="68">
        <v>23.580786026200872</v>
      </c>
      <c r="R53" s="68">
        <v>4.3668122270742353</v>
      </c>
      <c r="S53" s="162">
        <v>2.1834061135371177</v>
      </c>
      <c r="U53" s="381"/>
    </row>
    <row r="54" spans="1:21" s="110" customFormat="1" ht="13.5" customHeight="1" x14ac:dyDescent="0.15">
      <c r="A54" s="369"/>
      <c r="B54" s="108" t="s">
        <v>57</v>
      </c>
      <c r="C54" s="120"/>
      <c r="D54" s="342">
        <v>173</v>
      </c>
      <c r="E54" s="94">
        <v>96</v>
      </c>
      <c r="F54" s="95">
        <v>55</v>
      </c>
      <c r="G54" s="95">
        <v>18</v>
      </c>
      <c r="H54" s="95">
        <v>0</v>
      </c>
      <c r="I54" s="95">
        <v>1</v>
      </c>
      <c r="J54" s="96">
        <v>3</v>
      </c>
      <c r="L54" s="380">
        <f>SUMPRODUCT(E$4:I$4,E54:I54)/SUM(E54:I54)</f>
        <v>4.4411764705882355</v>
      </c>
      <c r="N54" s="107">
        <v>5</v>
      </c>
      <c r="O54" s="95">
        <v>34</v>
      </c>
      <c r="P54" s="95">
        <v>92</v>
      </c>
      <c r="Q54" s="95">
        <v>27</v>
      </c>
      <c r="R54" s="95">
        <v>11</v>
      </c>
      <c r="S54" s="96">
        <v>4</v>
      </c>
      <c r="T54" s="137"/>
      <c r="U54" s="380">
        <f>SUMPRODUCT(N$4:R$4,N54:R54)/SUM(N54:R54)</f>
        <v>2.970414201183432</v>
      </c>
    </row>
    <row r="55" spans="1:21" ht="13.5" customHeight="1" x14ac:dyDescent="0.15">
      <c r="A55" s="369"/>
      <c r="B55" s="10"/>
      <c r="C55" s="24"/>
      <c r="D55" s="341"/>
      <c r="E55" s="67">
        <v>55.49132947976878</v>
      </c>
      <c r="F55" s="68">
        <v>31.79190751445087</v>
      </c>
      <c r="G55" s="68">
        <v>10.404624277456648</v>
      </c>
      <c r="H55" s="68">
        <v>0</v>
      </c>
      <c r="I55" s="68">
        <v>0.57803468208092479</v>
      </c>
      <c r="J55" s="162">
        <v>1.7341040462427744</v>
      </c>
      <c r="L55" s="381"/>
      <c r="N55" s="80">
        <v>2.8901734104046244</v>
      </c>
      <c r="O55" s="68">
        <v>19.653179190751445</v>
      </c>
      <c r="P55" s="68">
        <v>53.179190751445084</v>
      </c>
      <c r="Q55" s="68">
        <v>15.606936416184972</v>
      </c>
      <c r="R55" s="68">
        <v>6.3583815028901727</v>
      </c>
      <c r="S55" s="162">
        <v>2.3121387283236992</v>
      </c>
      <c r="U55" s="381"/>
    </row>
    <row r="56" spans="1:21" s="110" customFormat="1" ht="13.5" customHeight="1" x14ac:dyDescent="0.15">
      <c r="A56" s="369"/>
      <c r="B56" s="108" t="s">
        <v>59</v>
      </c>
      <c r="C56" s="120"/>
      <c r="D56" s="342">
        <v>445</v>
      </c>
      <c r="E56" s="94">
        <v>209</v>
      </c>
      <c r="F56" s="95">
        <v>166</v>
      </c>
      <c r="G56" s="95">
        <v>56</v>
      </c>
      <c r="H56" s="95">
        <v>6</v>
      </c>
      <c r="I56" s="95">
        <v>1</v>
      </c>
      <c r="J56" s="96">
        <v>7</v>
      </c>
      <c r="L56" s="380">
        <f>SUMPRODUCT(E$4:I$4,E56:I56)/SUM(E56:I56)</f>
        <v>4.3150684931506849</v>
      </c>
      <c r="N56" s="107">
        <v>10</v>
      </c>
      <c r="O56" s="95">
        <v>78</v>
      </c>
      <c r="P56" s="95">
        <v>226</v>
      </c>
      <c r="Q56" s="95">
        <v>86</v>
      </c>
      <c r="R56" s="95">
        <v>29</v>
      </c>
      <c r="S56" s="96">
        <v>16</v>
      </c>
      <c r="T56" s="137"/>
      <c r="U56" s="380">
        <f>SUMPRODUCT(N$4:R$4,N56:R56)/SUM(N56:R56)</f>
        <v>2.8927738927738926</v>
      </c>
    </row>
    <row r="57" spans="1:21" ht="13.5" customHeight="1" x14ac:dyDescent="0.15">
      <c r="A57" s="369"/>
      <c r="B57" s="10"/>
      <c r="C57" s="24"/>
      <c r="D57" s="341"/>
      <c r="E57" s="67">
        <v>46.966292134831463</v>
      </c>
      <c r="F57" s="68">
        <v>37.303370786516851</v>
      </c>
      <c r="G57" s="68">
        <v>12.584269662921349</v>
      </c>
      <c r="H57" s="68">
        <v>1.348314606741573</v>
      </c>
      <c r="I57" s="68">
        <v>0.22471910112359553</v>
      </c>
      <c r="J57" s="162">
        <v>1.5730337078651686</v>
      </c>
      <c r="L57" s="381"/>
      <c r="N57" s="80">
        <v>2.2471910112359552</v>
      </c>
      <c r="O57" s="68">
        <v>17.528089887640448</v>
      </c>
      <c r="P57" s="68">
        <v>50.786516853932582</v>
      </c>
      <c r="Q57" s="68">
        <v>19.325842696629213</v>
      </c>
      <c r="R57" s="68">
        <v>6.5168539325842696</v>
      </c>
      <c r="S57" s="162">
        <v>3.5955056179775284</v>
      </c>
      <c r="U57" s="381"/>
    </row>
    <row r="58" spans="1:21" s="110" customFormat="1" ht="13.5" customHeight="1" x14ac:dyDescent="0.15">
      <c r="A58" s="369"/>
      <c r="B58" s="108" t="s">
        <v>61</v>
      </c>
      <c r="C58" s="120"/>
      <c r="D58" s="342">
        <v>214</v>
      </c>
      <c r="E58" s="94">
        <v>72</v>
      </c>
      <c r="F58" s="95">
        <v>102</v>
      </c>
      <c r="G58" s="95">
        <v>33</v>
      </c>
      <c r="H58" s="95">
        <v>2</v>
      </c>
      <c r="I58" s="95">
        <v>1</v>
      </c>
      <c r="J58" s="96">
        <v>4</v>
      </c>
      <c r="L58" s="380">
        <f>SUMPRODUCT(E$4:I$4,E58:I58)/SUM(E58:I58)</f>
        <v>4.1523809523809527</v>
      </c>
      <c r="N58" s="107">
        <v>3</v>
      </c>
      <c r="O58" s="95">
        <v>47</v>
      </c>
      <c r="P58" s="95">
        <v>118</v>
      </c>
      <c r="Q58" s="95">
        <v>33</v>
      </c>
      <c r="R58" s="95">
        <v>5</v>
      </c>
      <c r="S58" s="96">
        <v>8</v>
      </c>
      <c r="T58" s="137"/>
      <c r="U58" s="380">
        <f>SUMPRODUCT(N$4:R$4,N58:R58)/SUM(N58:R58)</f>
        <v>3.0485436893203883</v>
      </c>
    </row>
    <row r="59" spans="1:21" ht="13.5" customHeight="1" x14ac:dyDescent="0.15">
      <c r="A59" s="369"/>
      <c r="B59" s="10"/>
      <c r="C59" s="24"/>
      <c r="D59" s="341"/>
      <c r="E59" s="67">
        <v>33.644859813084111</v>
      </c>
      <c r="F59" s="68">
        <v>47.663551401869157</v>
      </c>
      <c r="G59" s="68">
        <v>15.420560747663551</v>
      </c>
      <c r="H59" s="68">
        <v>0.93457943925233633</v>
      </c>
      <c r="I59" s="68">
        <v>0.46728971962616817</v>
      </c>
      <c r="J59" s="162">
        <v>1.8691588785046727</v>
      </c>
      <c r="L59" s="381"/>
      <c r="N59" s="80">
        <v>1.4018691588785046</v>
      </c>
      <c r="O59" s="68">
        <v>21.962616822429908</v>
      </c>
      <c r="P59" s="68">
        <v>55.140186915887845</v>
      </c>
      <c r="Q59" s="68">
        <v>15.420560747663551</v>
      </c>
      <c r="R59" s="68">
        <v>2.3364485981308412</v>
      </c>
      <c r="S59" s="162">
        <v>3.7383177570093453</v>
      </c>
      <c r="U59" s="381"/>
    </row>
    <row r="60" spans="1:21" s="110" customFormat="1" ht="13.5" customHeight="1" x14ac:dyDescent="0.15">
      <c r="A60" s="369"/>
      <c r="B60" s="108" t="s">
        <v>63</v>
      </c>
      <c r="C60" s="120"/>
      <c r="D60" s="330">
        <v>133</v>
      </c>
      <c r="E60" s="94">
        <v>32</v>
      </c>
      <c r="F60" s="95">
        <v>53</v>
      </c>
      <c r="G60" s="95">
        <v>28</v>
      </c>
      <c r="H60" s="95">
        <v>0</v>
      </c>
      <c r="I60" s="95">
        <v>0</v>
      </c>
      <c r="J60" s="96">
        <v>20</v>
      </c>
      <c r="L60" s="380">
        <f>SUMPRODUCT(E$4:I$4,E60:I60)/SUM(E60:I60)</f>
        <v>4.0353982300884956</v>
      </c>
      <c r="N60" s="107">
        <v>0</v>
      </c>
      <c r="O60" s="95">
        <v>18</v>
      </c>
      <c r="P60" s="95">
        <v>68</v>
      </c>
      <c r="Q60" s="95">
        <v>14</v>
      </c>
      <c r="R60" s="95">
        <v>2</v>
      </c>
      <c r="S60" s="96">
        <v>31</v>
      </c>
      <c r="T60" s="137"/>
      <c r="U60" s="380">
        <f>SUMPRODUCT(N$4:R$4,N60:R60)/SUM(N60:R60)</f>
        <v>3</v>
      </c>
    </row>
    <row r="61" spans="1:21" ht="13.5" customHeight="1" x14ac:dyDescent="0.15">
      <c r="A61" s="369"/>
      <c r="B61" s="10"/>
      <c r="C61" s="24"/>
      <c r="D61" s="341"/>
      <c r="E61" s="67">
        <v>24.060150375939848</v>
      </c>
      <c r="F61" s="68">
        <v>39.849624060150376</v>
      </c>
      <c r="G61" s="68">
        <v>21.052631578947366</v>
      </c>
      <c r="H61" s="68">
        <v>0</v>
      </c>
      <c r="I61" s="68">
        <v>0</v>
      </c>
      <c r="J61" s="162">
        <v>15.037593984962406</v>
      </c>
      <c r="L61" s="381"/>
      <c r="N61" s="80">
        <v>0</v>
      </c>
      <c r="O61" s="68">
        <v>13.533834586466165</v>
      </c>
      <c r="P61" s="68">
        <v>51.127819548872175</v>
      </c>
      <c r="Q61" s="68">
        <v>10.526315789473683</v>
      </c>
      <c r="R61" s="68">
        <v>1.5037593984962405</v>
      </c>
      <c r="S61" s="162">
        <v>23.308270676691727</v>
      </c>
      <c r="U61" s="381"/>
    </row>
    <row r="62" spans="1:21" s="110" customFormat="1" ht="13.5" customHeight="1" x14ac:dyDescent="0.15">
      <c r="A62" s="369"/>
      <c r="B62" s="108" t="s">
        <v>65</v>
      </c>
      <c r="C62" s="120"/>
      <c r="D62" s="330">
        <v>497</v>
      </c>
      <c r="E62" s="94">
        <v>141</v>
      </c>
      <c r="F62" s="95">
        <v>226</v>
      </c>
      <c r="G62" s="95">
        <v>88</v>
      </c>
      <c r="H62" s="95">
        <v>8</v>
      </c>
      <c r="I62" s="95">
        <v>6</v>
      </c>
      <c r="J62" s="96">
        <v>28</v>
      </c>
      <c r="L62" s="380">
        <f>SUMPRODUCT(E$4:I$4,E62:I62)/SUM(E62:I62)</f>
        <v>4.0405117270788908</v>
      </c>
      <c r="N62" s="107">
        <v>14</v>
      </c>
      <c r="O62" s="95">
        <v>90</v>
      </c>
      <c r="P62" s="95">
        <v>304</v>
      </c>
      <c r="Q62" s="95">
        <v>38</v>
      </c>
      <c r="R62" s="95">
        <v>5</v>
      </c>
      <c r="S62" s="96">
        <v>46</v>
      </c>
      <c r="T62" s="137"/>
      <c r="U62" s="380">
        <f>SUMPRODUCT(N$4:R$4,N62:R62)/SUM(N62:R62)</f>
        <v>3.1552106430155211</v>
      </c>
    </row>
    <row r="63" spans="1:21" ht="13.5" customHeight="1" x14ac:dyDescent="0.15">
      <c r="A63" s="369"/>
      <c r="B63" s="10"/>
      <c r="C63" s="24"/>
      <c r="D63" s="341"/>
      <c r="E63" s="67">
        <v>28.370221327967808</v>
      </c>
      <c r="F63" s="68">
        <v>45.472837022132794</v>
      </c>
      <c r="G63" s="68">
        <v>17.706237424547282</v>
      </c>
      <c r="H63" s="68">
        <v>1.6096579476861168</v>
      </c>
      <c r="I63" s="68">
        <v>1.2072434607645874</v>
      </c>
      <c r="J63" s="162">
        <v>5.6338028169014089</v>
      </c>
      <c r="L63" s="381"/>
      <c r="N63" s="80">
        <v>2.8169014084507045</v>
      </c>
      <c r="O63" s="68">
        <v>18.108651911468812</v>
      </c>
      <c r="P63" s="68">
        <v>61.167002012072437</v>
      </c>
      <c r="Q63" s="68">
        <v>7.6458752515090547</v>
      </c>
      <c r="R63" s="68">
        <v>1.0060362173038229</v>
      </c>
      <c r="S63" s="162">
        <v>9.2555331991951704</v>
      </c>
      <c r="U63" s="381"/>
    </row>
    <row r="64" spans="1:21" s="110" customFormat="1" ht="13.5" customHeight="1" x14ac:dyDescent="0.15">
      <c r="A64" s="369"/>
      <c r="B64" s="108" t="s">
        <v>66</v>
      </c>
      <c r="C64" s="120"/>
      <c r="D64" s="342">
        <v>688</v>
      </c>
      <c r="E64" s="94">
        <v>209</v>
      </c>
      <c r="F64" s="95">
        <v>329</v>
      </c>
      <c r="G64" s="95">
        <v>96</v>
      </c>
      <c r="H64" s="95">
        <v>8</v>
      </c>
      <c r="I64" s="95">
        <v>1</v>
      </c>
      <c r="J64" s="96">
        <v>45</v>
      </c>
      <c r="L64" s="380">
        <f>SUMPRODUCT(E$4:I$4,E64:I64)/SUM(E64:I64)</f>
        <v>4.1461897356143078</v>
      </c>
      <c r="N64" s="107">
        <v>8</v>
      </c>
      <c r="O64" s="95">
        <v>125</v>
      </c>
      <c r="P64" s="95">
        <v>379</v>
      </c>
      <c r="Q64" s="95">
        <v>81</v>
      </c>
      <c r="R64" s="95">
        <v>30</v>
      </c>
      <c r="S64" s="96">
        <v>65</v>
      </c>
      <c r="T64" s="137"/>
      <c r="U64" s="380">
        <f>SUMPRODUCT(N$4:R$4,N64:R64)/SUM(N64:R64)</f>
        <v>3</v>
      </c>
    </row>
    <row r="65" spans="1:21" ht="13.5" customHeight="1" thickBot="1" x14ac:dyDescent="0.2">
      <c r="A65" s="370"/>
      <c r="B65" s="21"/>
      <c r="C65" s="26"/>
      <c r="D65" s="343"/>
      <c r="E65" s="70">
        <v>30.377906976744185</v>
      </c>
      <c r="F65" s="71">
        <v>47.819767441860463</v>
      </c>
      <c r="G65" s="71">
        <v>13.953488372093023</v>
      </c>
      <c r="H65" s="71">
        <v>1.1627906976744187</v>
      </c>
      <c r="I65" s="71">
        <v>0.14534883720930233</v>
      </c>
      <c r="J65" s="164">
        <v>6.5406976744186052</v>
      </c>
      <c r="L65" s="383"/>
      <c r="N65" s="81">
        <v>1.1627906976744187</v>
      </c>
      <c r="O65" s="71">
        <v>18.168604651162788</v>
      </c>
      <c r="P65" s="71">
        <v>55.087209302325576</v>
      </c>
      <c r="Q65" s="71">
        <v>11.773255813953488</v>
      </c>
      <c r="R65" s="71">
        <v>4.3604651162790695</v>
      </c>
      <c r="S65" s="164">
        <v>9.4476744186046506</v>
      </c>
      <c r="U65" s="383"/>
    </row>
    <row r="66" spans="1:21" s="110" customFormat="1" ht="13.5" customHeight="1" x14ac:dyDescent="0.15">
      <c r="A66" s="367" t="s">
        <v>73</v>
      </c>
      <c r="B66" s="108" t="s">
        <v>67</v>
      </c>
      <c r="C66" s="120"/>
      <c r="D66" s="342">
        <v>1507</v>
      </c>
      <c r="E66" s="94">
        <v>563</v>
      </c>
      <c r="F66" s="95">
        <v>629</v>
      </c>
      <c r="G66" s="95">
        <v>232</v>
      </c>
      <c r="H66" s="95">
        <v>17</v>
      </c>
      <c r="I66" s="95">
        <v>9</v>
      </c>
      <c r="J66" s="96">
        <v>57</v>
      </c>
      <c r="L66" s="382">
        <f>SUMPRODUCT(E$4:I$4,E66:I66)/SUM(E66:I66)</f>
        <v>4.1862068965517238</v>
      </c>
      <c r="N66" s="107">
        <v>30</v>
      </c>
      <c r="O66" s="95">
        <v>244</v>
      </c>
      <c r="P66" s="95">
        <v>830</v>
      </c>
      <c r="Q66" s="95">
        <v>222</v>
      </c>
      <c r="R66" s="95">
        <v>91</v>
      </c>
      <c r="S66" s="96">
        <v>90</v>
      </c>
      <c r="T66" s="137"/>
      <c r="U66" s="382">
        <f>SUMPRODUCT(N$4:R$4,N66:R66)/SUM(N66:R66)</f>
        <v>2.9294283697953425</v>
      </c>
    </row>
    <row r="67" spans="1:21" ht="13.5" customHeight="1" x14ac:dyDescent="0.15">
      <c r="A67" s="369"/>
      <c r="B67" s="10" t="s">
        <v>68</v>
      </c>
      <c r="C67" s="24"/>
      <c r="D67" s="341"/>
      <c r="E67" s="67">
        <v>37.358991373589909</v>
      </c>
      <c r="F67" s="68">
        <v>41.738553417385532</v>
      </c>
      <c r="G67" s="68">
        <v>15.394824153948242</v>
      </c>
      <c r="H67" s="68">
        <v>1.1280690112806901</v>
      </c>
      <c r="I67" s="68">
        <v>0.59721300597213012</v>
      </c>
      <c r="J67" s="162">
        <v>3.7823490378234901</v>
      </c>
      <c r="L67" s="381"/>
      <c r="N67" s="80">
        <v>1.9907100199071004</v>
      </c>
      <c r="O67" s="68">
        <v>16.191108161911082</v>
      </c>
      <c r="P67" s="68">
        <v>55.076310550763111</v>
      </c>
      <c r="Q67" s="68">
        <v>14.731254147312542</v>
      </c>
      <c r="R67" s="68">
        <v>6.0384870603848704</v>
      </c>
      <c r="S67" s="162">
        <v>5.9721300597213007</v>
      </c>
      <c r="U67" s="381"/>
    </row>
    <row r="68" spans="1:21" s="110" customFormat="1" ht="13.5" customHeight="1" x14ac:dyDescent="0.15">
      <c r="A68" s="369"/>
      <c r="B68" s="108" t="s">
        <v>69</v>
      </c>
      <c r="C68" s="120"/>
      <c r="D68" s="342">
        <v>1187</v>
      </c>
      <c r="E68" s="94">
        <v>457</v>
      </c>
      <c r="F68" s="95">
        <v>503</v>
      </c>
      <c r="G68" s="95">
        <v>162</v>
      </c>
      <c r="H68" s="95">
        <v>13</v>
      </c>
      <c r="I68" s="95">
        <v>4</v>
      </c>
      <c r="J68" s="96">
        <v>48</v>
      </c>
      <c r="L68" s="380">
        <f>SUMPRODUCT(E$4:I$4,E68:I68)/SUM(E68:I68)</f>
        <v>4.2256365232660231</v>
      </c>
      <c r="N68" s="107">
        <v>25</v>
      </c>
      <c r="O68" s="95">
        <v>209</v>
      </c>
      <c r="P68" s="95">
        <v>661</v>
      </c>
      <c r="Q68" s="95">
        <v>181</v>
      </c>
      <c r="R68" s="95">
        <v>35</v>
      </c>
      <c r="S68" s="96">
        <v>76</v>
      </c>
      <c r="T68" s="137"/>
      <c r="U68" s="380">
        <f>SUMPRODUCT(N$4:R$4,N68:R68)/SUM(N68:R68)</f>
        <v>3.007200720072007</v>
      </c>
    </row>
    <row r="69" spans="1:21" ht="13.5" customHeight="1" x14ac:dyDescent="0.15">
      <c r="A69" s="369"/>
      <c r="B69" s="10" t="s">
        <v>70</v>
      </c>
      <c r="C69" s="24"/>
      <c r="D69" s="341"/>
      <c r="E69" s="67">
        <v>38.500421229991574</v>
      </c>
      <c r="F69" s="68">
        <v>42.375737152485257</v>
      </c>
      <c r="G69" s="68">
        <v>13.647851727042964</v>
      </c>
      <c r="H69" s="68">
        <v>1.0951979780960404</v>
      </c>
      <c r="I69" s="68">
        <v>0.33698399326032014</v>
      </c>
      <c r="J69" s="162">
        <v>4.0438079191238412</v>
      </c>
      <c r="L69" s="381"/>
      <c r="N69" s="80">
        <v>2.1061499578770007</v>
      </c>
      <c r="O69" s="68">
        <v>17.607413647851729</v>
      </c>
      <c r="P69" s="68">
        <v>55.686604886267901</v>
      </c>
      <c r="Q69" s="68">
        <v>15.248525695029485</v>
      </c>
      <c r="R69" s="68">
        <v>2.9486099410278013</v>
      </c>
      <c r="S69" s="162">
        <v>6.402695871946082</v>
      </c>
      <c r="U69" s="381"/>
    </row>
    <row r="70" spans="1:21" s="110" customFormat="1" ht="13.5" customHeight="1" x14ac:dyDescent="0.15">
      <c r="A70" s="369"/>
      <c r="B70" s="108" t="s">
        <v>361</v>
      </c>
      <c r="C70" s="120"/>
      <c r="D70" s="342">
        <v>18</v>
      </c>
      <c r="E70" s="94">
        <v>4</v>
      </c>
      <c r="F70" s="95">
        <v>4</v>
      </c>
      <c r="G70" s="95">
        <v>2</v>
      </c>
      <c r="H70" s="95">
        <v>0</v>
      </c>
      <c r="I70" s="95">
        <v>1</v>
      </c>
      <c r="J70" s="96">
        <v>7</v>
      </c>
      <c r="L70" s="380">
        <f>SUMPRODUCT(E$4:I$4,E70:I70)/SUM(E70:I70)</f>
        <v>3.9090909090909092</v>
      </c>
      <c r="N70" s="107">
        <v>0</v>
      </c>
      <c r="O70" s="95">
        <v>1</v>
      </c>
      <c r="P70" s="95">
        <v>6</v>
      </c>
      <c r="Q70" s="95">
        <v>1</v>
      </c>
      <c r="R70" s="95">
        <v>0</v>
      </c>
      <c r="S70" s="96">
        <v>10</v>
      </c>
      <c r="T70" s="137"/>
      <c r="U70" s="380">
        <f>SUMPRODUCT(N$4:R$4,N70:R70)/SUM(N70:R70)</f>
        <v>3</v>
      </c>
    </row>
    <row r="71" spans="1:21" ht="13.5" customHeight="1" thickBot="1" x14ac:dyDescent="0.2">
      <c r="A71" s="370"/>
      <c r="B71" s="21"/>
      <c r="C71" s="26"/>
      <c r="D71" s="343"/>
      <c r="E71" s="70">
        <v>22.222222222222221</v>
      </c>
      <c r="F71" s="71">
        <v>22.222222222222221</v>
      </c>
      <c r="G71" s="71">
        <v>11.111111111111111</v>
      </c>
      <c r="H71" s="71">
        <v>0</v>
      </c>
      <c r="I71" s="71">
        <v>5.5555555555555554</v>
      </c>
      <c r="J71" s="164">
        <v>38.888888888888893</v>
      </c>
      <c r="L71" s="383"/>
      <c r="N71" s="81">
        <v>0</v>
      </c>
      <c r="O71" s="71">
        <v>5.5555555555555554</v>
      </c>
      <c r="P71" s="71">
        <v>33.333333333333329</v>
      </c>
      <c r="Q71" s="71">
        <v>5.5555555555555554</v>
      </c>
      <c r="R71" s="71">
        <v>0</v>
      </c>
      <c r="S71" s="164">
        <v>55.555555555555557</v>
      </c>
      <c r="U71" s="383"/>
    </row>
    <row r="72" spans="1:21" s="110" customFormat="1" ht="13.5" customHeight="1" x14ac:dyDescent="0.15">
      <c r="A72" s="367" t="s">
        <v>510</v>
      </c>
      <c r="B72" s="108" t="s">
        <v>511</v>
      </c>
      <c r="C72" s="120"/>
      <c r="D72" s="342">
        <v>1212</v>
      </c>
      <c r="E72" s="94">
        <v>490</v>
      </c>
      <c r="F72" s="95">
        <v>503</v>
      </c>
      <c r="G72" s="95">
        <v>169</v>
      </c>
      <c r="H72" s="95">
        <v>16</v>
      </c>
      <c r="I72" s="95">
        <v>2</v>
      </c>
      <c r="J72" s="96">
        <v>32</v>
      </c>
      <c r="L72" s="382">
        <f>SUMPRODUCT(E$4:I$4,E72:I72)/SUM(E72:I72)</f>
        <v>4.2398305084745767</v>
      </c>
      <c r="N72" s="107">
        <v>21</v>
      </c>
      <c r="O72" s="95">
        <v>185</v>
      </c>
      <c r="P72" s="95">
        <v>666</v>
      </c>
      <c r="Q72" s="95">
        <v>221</v>
      </c>
      <c r="R72" s="95">
        <v>71</v>
      </c>
      <c r="S72" s="96">
        <v>48</v>
      </c>
      <c r="T72" s="137"/>
      <c r="U72" s="382">
        <f>SUMPRODUCT(N$4:R$4,N72:R72)/SUM(N72:R72)</f>
        <v>2.8831615120274914</v>
      </c>
    </row>
    <row r="73" spans="1:21" ht="13.5" customHeight="1" x14ac:dyDescent="0.15">
      <c r="A73" s="367"/>
      <c r="B73" s="10" t="s">
        <v>512</v>
      </c>
      <c r="C73" s="24"/>
      <c r="D73" s="341"/>
      <c r="E73" s="67">
        <v>40.429042904290426</v>
      </c>
      <c r="F73" s="68">
        <v>41.5016501650165</v>
      </c>
      <c r="G73" s="68">
        <v>13.943894389438944</v>
      </c>
      <c r="H73" s="68">
        <v>1.3201320132013201</v>
      </c>
      <c r="I73" s="68">
        <v>0.16501650165016502</v>
      </c>
      <c r="J73" s="162">
        <v>2.6402640264026402</v>
      </c>
      <c r="L73" s="381"/>
      <c r="N73" s="80">
        <v>1.7326732673267329</v>
      </c>
      <c r="O73" s="68">
        <v>15.264026402640262</v>
      </c>
      <c r="P73" s="68">
        <v>54.950495049504951</v>
      </c>
      <c r="Q73" s="68">
        <v>18.234323432343231</v>
      </c>
      <c r="R73" s="68">
        <v>5.8580858085808583</v>
      </c>
      <c r="S73" s="162">
        <v>3.9603960396039604</v>
      </c>
      <c r="U73" s="381"/>
    </row>
    <row r="74" spans="1:21" s="110" customFormat="1" ht="13.5" customHeight="1" x14ac:dyDescent="0.15">
      <c r="A74" s="367"/>
      <c r="B74" s="108" t="s">
        <v>513</v>
      </c>
      <c r="C74" s="120"/>
      <c r="D74" s="342">
        <v>422</v>
      </c>
      <c r="E74" s="94">
        <v>163</v>
      </c>
      <c r="F74" s="95">
        <v>171</v>
      </c>
      <c r="G74" s="95">
        <v>71</v>
      </c>
      <c r="H74" s="95">
        <v>5</v>
      </c>
      <c r="I74" s="95">
        <v>3</v>
      </c>
      <c r="J74" s="96">
        <v>9</v>
      </c>
      <c r="L74" s="380">
        <f>SUMPRODUCT(E$4:I$4,E74:I74)/SUM(E74:I74)</f>
        <v>4.1767554479418889</v>
      </c>
      <c r="N74" s="107">
        <v>9</v>
      </c>
      <c r="O74" s="95">
        <v>71</v>
      </c>
      <c r="P74" s="95">
        <v>254</v>
      </c>
      <c r="Q74" s="95">
        <v>58</v>
      </c>
      <c r="R74" s="95">
        <v>17</v>
      </c>
      <c r="S74" s="96">
        <v>13</v>
      </c>
      <c r="T74" s="137"/>
      <c r="U74" s="380">
        <f>SUMPRODUCT(N$4:R$4,N74:R74)/SUM(N74:R74)</f>
        <v>2.9926650366748166</v>
      </c>
    </row>
    <row r="75" spans="1:21" ht="13.5" customHeight="1" x14ac:dyDescent="0.15">
      <c r="A75" s="367"/>
      <c r="B75" s="10" t="s">
        <v>512</v>
      </c>
      <c r="C75" s="24"/>
      <c r="D75" s="341"/>
      <c r="E75" s="67">
        <v>38.625592417061611</v>
      </c>
      <c r="F75" s="68">
        <v>40.521327014218009</v>
      </c>
      <c r="G75" s="68">
        <v>16.824644549763033</v>
      </c>
      <c r="H75" s="68">
        <v>1.1848341232227488</v>
      </c>
      <c r="I75" s="68">
        <v>0.7109004739336493</v>
      </c>
      <c r="J75" s="162">
        <v>2.1327014218009479</v>
      </c>
      <c r="L75" s="381"/>
      <c r="N75" s="80">
        <v>2.1327014218009479</v>
      </c>
      <c r="O75" s="68">
        <v>16.824644549763033</v>
      </c>
      <c r="P75" s="68">
        <v>60.189573459715639</v>
      </c>
      <c r="Q75" s="68">
        <v>13.744075829383887</v>
      </c>
      <c r="R75" s="68">
        <v>4.028436018957346</v>
      </c>
      <c r="S75" s="162">
        <v>3.080568720379147</v>
      </c>
      <c r="U75" s="381"/>
    </row>
    <row r="76" spans="1:21" s="110" customFormat="1" ht="13.5" customHeight="1" x14ac:dyDescent="0.15">
      <c r="A76" s="367"/>
      <c r="B76" s="108" t="s">
        <v>514</v>
      </c>
      <c r="C76" s="120"/>
      <c r="D76" s="342">
        <v>1078</v>
      </c>
      <c r="E76" s="94">
        <v>371</v>
      </c>
      <c r="F76" s="95">
        <v>462</v>
      </c>
      <c r="G76" s="95">
        <v>156</v>
      </c>
      <c r="H76" s="95">
        <v>9</v>
      </c>
      <c r="I76" s="95">
        <v>9</v>
      </c>
      <c r="J76" s="96">
        <v>71</v>
      </c>
      <c r="L76" s="380">
        <f>SUMPRODUCT(E$4:I$4,E76:I76)/SUM(E76:I76)</f>
        <v>4.1688182720953328</v>
      </c>
      <c r="N76" s="107">
        <v>25</v>
      </c>
      <c r="O76" s="95">
        <v>198</v>
      </c>
      <c r="P76" s="95">
        <v>577</v>
      </c>
      <c r="Q76" s="95">
        <v>125</v>
      </c>
      <c r="R76" s="95">
        <v>38</v>
      </c>
      <c r="S76" s="96">
        <v>115</v>
      </c>
      <c r="T76" s="137"/>
      <c r="U76" s="380">
        <f>SUMPRODUCT(N$4:R$4,N76:R76)/SUM(N76:R76)</f>
        <v>3.0488058151609554</v>
      </c>
    </row>
    <row r="77" spans="1:21" ht="13.5" customHeight="1" thickBot="1" x14ac:dyDescent="0.2">
      <c r="A77" s="368"/>
      <c r="B77" s="21"/>
      <c r="C77" s="26"/>
      <c r="D77" s="343"/>
      <c r="E77" s="70">
        <v>34.415584415584419</v>
      </c>
      <c r="F77" s="71">
        <v>42.857142857142854</v>
      </c>
      <c r="G77" s="71">
        <v>14.471243042671613</v>
      </c>
      <c r="H77" s="71">
        <v>0.83487940630797774</v>
      </c>
      <c r="I77" s="71">
        <v>0.83487940630797774</v>
      </c>
      <c r="J77" s="164">
        <v>6.5862708719851577</v>
      </c>
      <c r="L77" s="383"/>
      <c r="N77" s="81">
        <v>2.3191094619666046</v>
      </c>
      <c r="O77" s="71">
        <v>18.367346938775512</v>
      </c>
      <c r="P77" s="71">
        <v>53.525046382189231</v>
      </c>
      <c r="Q77" s="71">
        <v>11.595547309833023</v>
      </c>
      <c r="R77" s="71">
        <v>3.525046382189239</v>
      </c>
      <c r="S77" s="164">
        <v>10.667903525046382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442</v>
      </c>
      <c r="J2" s="5"/>
      <c r="L2" s="124"/>
      <c r="S2" s="5"/>
      <c r="V2" s="124"/>
    </row>
    <row r="3" spans="1:22" ht="48" customHeight="1" thickBot="1" x14ac:dyDescent="0.2">
      <c r="A3" s="6" t="s">
        <v>323</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734</v>
      </c>
      <c r="F6" s="92">
        <v>1298</v>
      </c>
      <c r="G6" s="92">
        <v>498</v>
      </c>
      <c r="H6" s="92">
        <v>57</v>
      </c>
      <c r="I6" s="92">
        <v>12</v>
      </c>
      <c r="J6" s="93">
        <v>113</v>
      </c>
      <c r="K6" s="133"/>
      <c r="L6" s="382">
        <f>SUMPRODUCT(E$4:I$4,E6:I6)/SUM(E6:I6)</f>
        <v>4.0330896498653326</v>
      </c>
      <c r="N6" s="100">
        <v>135</v>
      </c>
      <c r="O6" s="92">
        <v>809</v>
      </c>
      <c r="P6" s="92">
        <v>1211</v>
      </c>
      <c r="Q6" s="92">
        <v>306</v>
      </c>
      <c r="R6" s="92">
        <v>76</v>
      </c>
      <c r="S6" s="93">
        <v>175</v>
      </c>
      <c r="T6" s="137"/>
      <c r="U6" s="382">
        <f>SUMPRODUCT(N$4:R$4,N6:R6)/SUM(N6:R6)</f>
        <v>3.2447772960189201</v>
      </c>
    </row>
    <row r="7" spans="1:22" ht="13.5" customHeight="1" thickBot="1" x14ac:dyDescent="0.2">
      <c r="A7" s="8"/>
      <c r="B7" s="9"/>
      <c r="C7" s="9"/>
      <c r="D7" s="339"/>
      <c r="E7" s="64">
        <v>27.064896755162245</v>
      </c>
      <c r="F7" s="65">
        <v>47.861356932153392</v>
      </c>
      <c r="G7" s="65">
        <v>18.36283185840708</v>
      </c>
      <c r="H7" s="65">
        <v>2.1017699115044248</v>
      </c>
      <c r="I7" s="65">
        <v>0.44247787610619471</v>
      </c>
      <c r="J7" s="163">
        <v>4.1666666666666661</v>
      </c>
      <c r="K7" s="134"/>
      <c r="L7" s="383"/>
      <c r="N7" s="79">
        <v>4.9778761061946906</v>
      </c>
      <c r="O7" s="65">
        <v>29.830383480825954</v>
      </c>
      <c r="P7" s="65">
        <v>44.653392330383483</v>
      </c>
      <c r="Q7" s="65">
        <v>11.283185840707963</v>
      </c>
      <c r="R7" s="65">
        <v>2.8023598820058995</v>
      </c>
      <c r="S7" s="163">
        <v>6.4528023598820052</v>
      </c>
      <c r="U7" s="383"/>
    </row>
    <row r="8" spans="1:22" s="110" customFormat="1" ht="13.5" customHeight="1" x14ac:dyDescent="0.15">
      <c r="A8" s="371" t="s">
        <v>30</v>
      </c>
      <c r="B8" s="118" t="s">
        <v>32</v>
      </c>
      <c r="C8" s="119"/>
      <c r="D8" s="340">
        <v>1272</v>
      </c>
      <c r="E8" s="101">
        <v>342</v>
      </c>
      <c r="F8" s="102">
        <v>606</v>
      </c>
      <c r="G8" s="102">
        <v>238</v>
      </c>
      <c r="H8" s="102">
        <v>25</v>
      </c>
      <c r="I8" s="102">
        <v>4</v>
      </c>
      <c r="J8" s="105">
        <v>57</v>
      </c>
      <c r="K8" s="133"/>
      <c r="L8" s="382">
        <f>SUMPRODUCT(E$4:I$4,E8:I8)/SUM(E8:I8)</f>
        <v>4.0345679012345679</v>
      </c>
      <c r="N8" s="104">
        <v>62</v>
      </c>
      <c r="O8" s="102">
        <v>393</v>
      </c>
      <c r="P8" s="102">
        <v>572</v>
      </c>
      <c r="Q8" s="102">
        <v>125</v>
      </c>
      <c r="R8" s="102">
        <v>34</v>
      </c>
      <c r="S8" s="105">
        <v>86</v>
      </c>
      <c r="T8" s="137"/>
      <c r="U8" s="382">
        <f>SUMPRODUCT(N$4:R$4,N8:R8)/SUM(N8:R8)</f>
        <v>3.2731871838111299</v>
      </c>
    </row>
    <row r="9" spans="1:22" ht="13.5" customHeight="1" x14ac:dyDescent="0.15">
      <c r="A9" s="369"/>
      <c r="B9" s="10"/>
      <c r="C9" s="24"/>
      <c r="D9" s="341"/>
      <c r="E9" s="67">
        <v>26.886792452830189</v>
      </c>
      <c r="F9" s="68">
        <v>47.641509433962263</v>
      </c>
      <c r="G9" s="68">
        <v>18.710691823899371</v>
      </c>
      <c r="H9" s="68">
        <v>1.9654088050314464</v>
      </c>
      <c r="I9" s="68">
        <v>0.31446540880503149</v>
      </c>
      <c r="J9" s="162">
        <v>4.4811320754716979</v>
      </c>
      <c r="K9" s="134"/>
      <c r="L9" s="381"/>
      <c r="N9" s="80">
        <v>4.8742138364779874</v>
      </c>
      <c r="O9" s="68">
        <v>30.89622641509434</v>
      </c>
      <c r="P9" s="68">
        <v>44.968553459119498</v>
      </c>
      <c r="Q9" s="68">
        <v>9.8270440251572335</v>
      </c>
      <c r="R9" s="68">
        <v>2.6729559748427674</v>
      </c>
      <c r="S9" s="162">
        <v>6.7610062893081757</v>
      </c>
      <c r="U9" s="381"/>
    </row>
    <row r="10" spans="1:22" s="110" customFormat="1" ht="13.5" customHeight="1" x14ac:dyDescent="0.15">
      <c r="A10" s="369"/>
      <c r="B10" s="108" t="s">
        <v>34</v>
      </c>
      <c r="C10" s="120"/>
      <c r="D10" s="342">
        <v>279</v>
      </c>
      <c r="E10" s="94">
        <v>89</v>
      </c>
      <c r="F10" s="95">
        <v>140</v>
      </c>
      <c r="G10" s="95">
        <v>38</v>
      </c>
      <c r="H10" s="95">
        <v>5</v>
      </c>
      <c r="I10" s="95">
        <v>1</v>
      </c>
      <c r="J10" s="96">
        <v>6</v>
      </c>
      <c r="K10" s="127"/>
      <c r="L10" s="380">
        <f>SUMPRODUCT(E$4:I$4,E10:I10)/SUM(E10:I10)</f>
        <v>4.1391941391941396</v>
      </c>
      <c r="N10" s="107">
        <v>19</v>
      </c>
      <c r="O10" s="95">
        <v>90</v>
      </c>
      <c r="P10" s="95">
        <v>118</v>
      </c>
      <c r="Q10" s="95">
        <v>35</v>
      </c>
      <c r="R10" s="95">
        <v>5</v>
      </c>
      <c r="S10" s="96">
        <v>12</v>
      </c>
      <c r="T10" s="137"/>
      <c r="U10" s="380">
        <f>SUMPRODUCT(N$4:R$4,N10:R10)/SUM(N10:R10)</f>
        <v>3.3108614232209739</v>
      </c>
    </row>
    <row r="11" spans="1:22" ht="13.5" customHeight="1" x14ac:dyDescent="0.15">
      <c r="A11" s="369"/>
      <c r="B11" s="10"/>
      <c r="C11" s="24"/>
      <c r="D11" s="341"/>
      <c r="E11" s="67">
        <v>31.899641577060933</v>
      </c>
      <c r="F11" s="68">
        <v>50.179211469534046</v>
      </c>
      <c r="G11" s="68">
        <v>13.620071684587815</v>
      </c>
      <c r="H11" s="68">
        <v>1.7921146953405016</v>
      </c>
      <c r="I11" s="68">
        <v>0.35842293906810035</v>
      </c>
      <c r="J11" s="162">
        <v>2.1505376344086025</v>
      </c>
      <c r="K11" s="128"/>
      <c r="L11" s="381"/>
      <c r="N11" s="80">
        <v>6.8100358422939076</v>
      </c>
      <c r="O11" s="68">
        <v>32.258064516129032</v>
      </c>
      <c r="P11" s="68">
        <v>42.293906810035843</v>
      </c>
      <c r="Q11" s="68">
        <v>12.544802867383511</v>
      </c>
      <c r="R11" s="68">
        <v>1.7921146953405016</v>
      </c>
      <c r="S11" s="162">
        <v>4.3010752688172049</v>
      </c>
      <c r="U11" s="381"/>
    </row>
    <row r="12" spans="1:22" s="110" customFormat="1" ht="13.5" customHeight="1" x14ac:dyDescent="0.15">
      <c r="A12" s="369"/>
      <c r="B12" s="108" t="s">
        <v>36</v>
      </c>
      <c r="C12" s="120"/>
      <c r="D12" s="342">
        <v>680</v>
      </c>
      <c r="E12" s="94">
        <v>181</v>
      </c>
      <c r="F12" s="95">
        <v>328</v>
      </c>
      <c r="G12" s="95">
        <v>125</v>
      </c>
      <c r="H12" s="95">
        <v>17</v>
      </c>
      <c r="I12" s="95">
        <v>3</v>
      </c>
      <c r="J12" s="96">
        <v>26</v>
      </c>
      <c r="K12" s="127"/>
      <c r="L12" s="380">
        <f>SUMPRODUCT(E$4:I$4,E12:I12)/SUM(E12:I12)</f>
        <v>4.0198776758409789</v>
      </c>
      <c r="N12" s="107">
        <v>29</v>
      </c>
      <c r="O12" s="95">
        <v>197</v>
      </c>
      <c r="P12" s="95">
        <v>299</v>
      </c>
      <c r="Q12" s="95">
        <v>95</v>
      </c>
      <c r="R12" s="95">
        <v>22</v>
      </c>
      <c r="S12" s="96">
        <v>38</v>
      </c>
      <c r="T12" s="137"/>
      <c r="U12" s="380">
        <f>SUMPRODUCT(N$4:R$4,N12:R12)/SUM(N12:R12)</f>
        <v>3.1806853582554515</v>
      </c>
    </row>
    <row r="13" spans="1:22" ht="13.5" customHeight="1" x14ac:dyDescent="0.15">
      <c r="A13" s="369"/>
      <c r="B13" s="10"/>
      <c r="C13" s="24"/>
      <c r="D13" s="341"/>
      <c r="E13" s="67">
        <v>26.617647058823529</v>
      </c>
      <c r="F13" s="68">
        <v>48.235294117647058</v>
      </c>
      <c r="G13" s="68">
        <v>18.382352941176471</v>
      </c>
      <c r="H13" s="68">
        <v>2.5</v>
      </c>
      <c r="I13" s="68">
        <v>0.44117647058823528</v>
      </c>
      <c r="J13" s="162">
        <v>3.8235294117647061</v>
      </c>
      <c r="K13" s="128"/>
      <c r="L13" s="381"/>
      <c r="N13" s="80">
        <v>4.2647058823529411</v>
      </c>
      <c r="O13" s="68">
        <v>28.97058823529412</v>
      </c>
      <c r="P13" s="68">
        <v>43.970588235294116</v>
      </c>
      <c r="Q13" s="68">
        <v>13.970588235294118</v>
      </c>
      <c r="R13" s="68">
        <v>3.2352941176470593</v>
      </c>
      <c r="S13" s="162">
        <v>5.5882352941176476</v>
      </c>
      <c r="U13" s="381"/>
    </row>
    <row r="14" spans="1:22" s="110" customFormat="1" ht="13.5" customHeight="1" x14ac:dyDescent="0.15">
      <c r="A14" s="369"/>
      <c r="B14" s="108" t="s">
        <v>38</v>
      </c>
      <c r="C14" s="120"/>
      <c r="D14" s="342">
        <v>196</v>
      </c>
      <c r="E14" s="94">
        <v>54</v>
      </c>
      <c r="F14" s="95">
        <v>90</v>
      </c>
      <c r="G14" s="95">
        <v>36</v>
      </c>
      <c r="H14" s="95">
        <v>7</v>
      </c>
      <c r="I14" s="95">
        <v>1</v>
      </c>
      <c r="J14" s="96">
        <v>8</v>
      </c>
      <c r="K14" s="127"/>
      <c r="L14" s="380">
        <f>SUMPRODUCT(E$4:I$4,E14:I14)/SUM(E14:I14)</f>
        <v>4.0053191489361701</v>
      </c>
      <c r="N14" s="107">
        <v>8</v>
      </c>
      <c r="O14" s="95">
        <v>56</v>
      </c>
      <c r="P14" s="95">
        <v>94</v>
      </c>
      <c r="Q14" s="95">
        <v>17</v>
      </c>
      <c r="R14" s="95">
        <v>8</v>
      </c>
      <c r="S14" s="96">
        <v>13</v>
      </c>
      <c r="T14" s="137"/>
      <c r="U14" s="380">
        <f>SUMPRODUCT(N$4:R$4,N14:R14)/SUM(N14:R14)</f>
        <v>3.2131147540983607</v>
      </c>
    </row>
    <row r="15" spans="1:22" ht="13.5" customHeight="1" x14ac:dyDescent="0.15">
      <c r="A15" s="369"/>
      <c r="B15" s="10"/>
      <c r="C15" s="24"/>
      <c r="D15" s="341"/>
      <c r="E15" s="67">
        <v>27.551020408163261</v>
      </c>
      <c r="F15" s="68">
        <v>45.91836734693878</v>
      </c>
      <c r="G15" s="68">
        <v>18.367346938775512</v>
      </c>
      <c r="H15" s="68">
        <v>3.5714285714285712</v>
      </c>
      <c r="I15" s="68">
        <v>0.51020408163265307</v>
      </c>
      <c r="J15" s="162">
        <v>4.0816326530612246</v>
      </c>
      <c r="K15" s="128"/>
      <c r="L15" s="381"/>
      <c r="N15" s="80">
        <v>4.0816326530612246</v>
      </c>
      <c r="O15" s="68">
        <v>28.571428571428569</v>
      </c>
      <c r="P15" s="68">
        <v>47.959183673469383</v>
      </c>
      <c r="Q15" s="68">
        <v>8.6734693877551017</v>
      </c>
      <c r="R15" s="68">
        <v>4.0816326530612246</v>
      </c>
      <c r="S15" s="162">
        <v>6.6326530612244898</v>
      </c>
      <c r="U15" s="381"/>
    </row>
    <row r="16" spans="1:22" s="110" customFormat="1" ht="13.5" customHeight="1" x14ac:dyDescent="0.15">
      <c r="A16" s="369"/>
      <c r="B16" s="108" t="s">
        <v>40</v>
      </c>
      <c r="C16" s="120"/>
      <c r="D16" s="342">
        <v>191</v>
      </c>
      <c r="E16" s="94">
        <v>39</v>
      </c>
      <c r="F16" s="95">
        <v>88</v>
      </c>
      <c r="G16" s="95">
        <v>46</v>
      </c>
      <c r="H16" s="95">
        <v>2</v>
      </c>
      <c r="I16" s="95">
        <v>3</v>
      </c>
      <c r="J16" s="96">
        <v>13</v>
      </c>
      <c r="K16" s="127"/>
      <c r="L16" s="380">
        <f>SUMPRODUCT(E$4:I$4,E16:I16)/SUM(E16:I16)</f>
        <v>3.8876404494382024</v>
      </c>
      <c r="N16" s="107">
        <v>12</v>
      </c>
      <c r="O16" s="95">
        <v>50</v>
      </c>
      <c r="P16" s="95">
        <v>86</v>
      </c>
      <c r="Q16" s="95">
        <v>20</v>
      </c>
      <c r="R16" s="95">
        <v>4</v>
      </c>
      <c r="S16" s="96">
        <v>19</v>
      </c>
      <c r="T16" s="137"/>
      <c r="U16" s="380">
        <f>SUMPRODUCT(N$4:R$4,N16:R16)/SUM(N16:R16)</f>
        <v>3.2674418604651163</v>
      </c>
    </row>
    <row r="17" spans="1:21" ht="13.5" customHeight="1" x14ac:dyDescent="0.15">
      <c r="A17" s="369"/>
      <c r="B17" s="10"/>
      <c r="C17" s="24"/>
      <c r="D17" s="341"/>
      <c r="E17" s="67">
        <v>20.418848167539267</v>
      </c>
      <c r="F17" s="68">
        <v>46.073298429319372</v>
      </c>
      <c r="G17" s="68">
        <v>24.083769633507853</v>
      </c>
      <c r="H17" s="68">
        <v>1.0471204188481675</v>
      </c>
      <c r="I17" s="68">
        <v>1.5706806282722512</v>
      </c>
      <c r="J17" s="162">
        <v>6.8062827225130889</v>
      </c>
      <c r="K17" s="128"/>
      <c r="L17" s="381"/>
      <c r="N17" s="80">
        <v>6.2827225130890048</v>
      </c>
      <c r="O17" s="68">
        <v>26.178010471204189</v>
      </c>
      <c r="P17" s="68">
        <v>45.026178010471199</v>
      </c>
      <c r="Q17" s="68">
        <v>10.471204188481675</v>
      </c>
      <c r="R17" s="68">
        <v>2.0942408376963351</v>
      </c>
      <c r="S17" s="162">
        <v>9.9476439790575917</v>
      </c>
      <c r="U17" s="381"/>
    </row>
    <row r="18" spans="1:21" s="110" customFormat="1" ht="13.5" customHeight="1" x14ac:dyDescent="0.15">
      <c r="A18" s="369"/>
      <c r="B18" s="108" t="s">
        <v>42</v>
      </c>
      <c r="C18" s="120"/>
      <c r="D18" s="342">
        <v>94</v>
      </c>
      <c r="E18" s="94">
        <v>29</v>
      </c>
      <c r="F18" s="95">
        <v>46</v>
      </c>
      <c r="G18" s="95">
        <v>15</v>
      </c>
      <c r="H18" s="95">
        <v>1</v>
      </c>
      <c r="I18" s="95">
        <v>0</v>
      </c>
      <c r="J18" s="96">
        <v>3</v>
      </c>
      <c r="K18" s="127"/>
      <c r="L18" s="380">
        <f>SUMPRODUCT(E$4:I$4,E18:I18)/SUM(E18:I18)</f>
        <v>4.1318681318681323</v>
      </c>
      <c r="N18" s="107">
        <v>5</v>
      </c>
      <c r="O18" s="95">
        <v>23</v>
      </c>
      <c r="P18" s="95">
        <v>42</v>
      </c>
      <c r="Q18" s="95">
        <v>14</v>
      </c>
      <c r="R18" s="95">
        <v>3</v>
      </c>
      <c r="S18" s="96">
        <v>7</v>
      </c>
      <c r="T18" s="137"/>
      <c r="U18" s="380">
        <f>SUMPRODUCT(N$4:R$4,N18:R18)/SUM(N18:R18)</f>
        <v>3.1494252873563218</v>
      </c>
    </row>
    <row r="19" spans="1:21" ht="13.5" customHeight="1" thickBot="1" x14ac:dyDescent="0.2">
      <c r="A19" s="370"/>
      <c r="B19" s="21"/>
      <c r="C19" s="26"/>
      <c r="D19" s="343"/>
      <c r="E19" s="70">
        <v>30.851063829787233</v>
      </c>
      <c r="F19" s="71">
        <v>48.936170212765958</v>
      </c>
      <c r="G19" s="71">
        <v>15.957446808510639</v>
      </c>
      <c r="H19" s="71">
        <v>1.0638297872340425</v>
      </c>
      <c r="I19" s="71">
        <v>0</v>
      </c>
      <c r="J19" s="164">
        <v>3.1914893617021276</v>
      </c>
      <c r="K19" s="128"/>
      <c r="L19" s="383"/>
      <c r="N19" s="81">
        <v>5.3191489361702127</v>
      </c>
      <c r="O19" s="71">
        <v>24.468085106382979</v>
      </c>
      <c r="P19" s="71">
        <v>44.680851063829785</v>
      </c>
      <c r="Q19" s="71">
        <v>14.893617021276595</v>
      </c>
      <c r="R19" s="71">
        <v>3.1914893617021276</v>
      </c>
      <c r="S19" s="164">
        <v>7.4468085106382977</v>
      </c>
      <c r="U19" s="383"/>
    </row>
    <row r="20" spans="1:21" s="111" customFormat="1" ht="13.5" customHeight="1" x14ac:dyDescent="0.15">
      <c r="A20" s="372" t="s">
        <v>0</v>
      </c>
      <c r="B20" s="103" t="s">
        <v>1</v>
      </c>
      <c r="C20" s="121"/>
      <c r="D20" s="340">
        <v>1088</v>
      </c>
      <c r="E20" s="101">
        <v>271</v>
      </c>
      <c r="F20" s="102">
        <v>499</v>
      </c>
      <c r="G20" s="102">
        <v>243</v>
      </c>
      <c r="H20" s="102">
        <v>28</v>
      </c>
      <c r="I20" s="102">
        <v>5</v>
      </c>
      <c r="J20" s="105">
        <v>42</v>
      </c>
      <c r="K20" s="129"/>
      <c r="L20" s="382">
        <f>SUMPRODUCT(E$4:I$4,E20:I20)/SUM(E20:I20)</f>
        <v>3.9588910133843211</v>
      </c>
      <c r="N20" s="104">
        <v>57</v>
      </c>
      <c r="O20" s="102">
        <v>294</v>
      </c>
      <c r="P20" s="102">
        <v>520</v>
      </c>
      <c r="Q20" s="102">
        <v>130</v>
      </c>
      <c r="R20" s="102">
        <v>26</v>
      </c>
      <c r="S20" s="105">
        <v>61</v>
      </c>
      <c r="T20" s="4"/>
      <c r="U20" s="382">
        <f>SUMPRODUCT(N$4:R$4,N20:R20)/SUM(N20:R20)</f>
        <v>3.2200584225900681</v>
      </c>
    </row>
    <row r="21" spans="1:21" s="22" customFormat="1" ht="13.5" customHeight="1" x14ac:dyDescent="0.15">
      <c r="A21" s="373"/>
      <c r="B21" s="23"/>
      <c r="C21" s="25"/>
      <c r="D21" s="341"/>
      <c r="E21" s="67">
        <v>24.90808823529412</v>
      </c>
      <c r="F21" s="68">
        <v>45.86397058823529</v>
      </c>
      <c r="G21" s="68">
        <v>22.334558823529413</v>
      </c>
      <c r="H21" s="68">
        <v>2.5735294117647056</v>
      </c>
      <c r="I21" s="68">
        <v>0.4595588235294118</v>
      </c>
      <c r="J21" s="162">
        <v>3.8602941176470589</v>
      </c>
      <c r="L21" s="381"/>
      <c r="N21" s="80">
        <v>5.2389705882352944</v>
      </c>
      <c r="O21" s="68">
        <v>27.022058823529409</v>
      </c>
      <c r="P21" s="68">
        <v>47.794117647058826</v>
      </c>
      <c r="Q21" s="68">
        <v>11.948529411764707</v>
      </c>
      <c r="R21" s="68">
        <v>2.3897058823529411</v>
      </c>
      <c r="S21" s="162">
        <v>5.6066176470588234</v>
      </c>
      <c r="T21" s="4"/>
      <c r="U21" s="381"/>
    </row>
    <row r="22" spans="1:21" s="111" customFormat="1" ht="13.5" customHeight="1" x14ac:dyDescent="0.15">
      <c r="A22" s="373"/>
      <c r="B22" s="106" t="s">
        <v>2</v>
      </c>
      <c r="C22" s="122"/>
      <c r="D22" s="342">
        <v>1538</v>
      </c>
      <c r="E22" s="94">
        <v>447</v>
      </c>
      <c r="F22" s="95">
        <v>755</v>
      </c>
      <c r="G22" s="95">
        <v>240</v>
      </c>
      <c r="H22" s="95">
        <v>28</v>
      </c>
      <c r="I22" s="95">
        <v>7</v>
      </c>
      <c r="J22" s="96">
        <v>61</v>
      </c>
      <c r="L22" s="380">
        <f>SUMPRODUCT(E$4:I$4,E22:I22)/SUM(E22:I22)</f>
        <v>4.0880162491536902</v>
      </c>
      <c r="N22" s="107">
        <v>75</v>
      </c>
      <c r="O22" s="95">
        <v>487</v>
      </c>
      <c r="P22" s="95">
        <v>657</v>
      </c>
      <c r="Q22" s="95">
        <v>171</v>
      </c>
      <c r="R22" s="95">
        <v>50</v>
      </c>
      <c r="S22" s="96">
        <v>98</v>
      </c>
      <c r="T22" s="4"/>
      <c r="U22" s="380">
        <f>SUMPRODUCT(N$4:R$4,N22:R22)/SUM(N22:R22)</f>
        <v>3.2541666666666669</v>
      </c>
    </row>
    <row r="23" spans="1:21" s="22" customFormat="1" ht="13.5" customHeight="1" x14ac:dyDescent="0.15">
      <c r="A23" s="373"/>
      <c r="B23" s="23"/>
      <c r="C23" s="25"/>
      <c r="D23" s="341"/>
      <c r="E23" s="67">
        <v>29.06371911573472</v>
      </c>
      <c r="F23" s="68">
        <v>49.089726918075421</v>
      </c>
      <c r="G23" s="68">
        <v>15.604681404421328</v>
      </c>
      <c r="H23" s="68">
        <v>1.8205461638491547</v>
      </c>
      <c r="I23" s="68">
        <v>0.45513654096228867</v>
      </c>
      <c r="J23" s="162">
        <v>3.966189856957087</v>
      </c>
      <c r="L23" s="381"/>
      <c r="N23" s="80">
        <v>4.876462938881664</v>
      </c>
      <c r="O23" s="68">
        <v>31.664499349804942</v>
      </c>
      <c r="P23" s="68">
        <v>42.71781534460338</v>
      </c>
      <c r="Q23" s="68">
        <v>11.118335500650195</v>
      </c>
      <c r="R23" s="68">
        <v>3.2509752925877766</v>
      </c>
      <c r="S23" s="162">
        <v>6.3719115734720413</v>
      </c>
      <c r="T23" s="4"/>
      <c r="U23" s="381"/>
    </row>
    <row r="24" spans="1:21" s="111" customFormat="1" ht="13.5" customHeight="1" x14ac:dyDescent="0.15">
      <c r="A24" s="373"/>
      <c r="B24" s="106" t="s">
        <v>45</v>
      </c>
      <c r="C24" s="122"/>
      <c r="D24" s="342">
        <v>86</v>
      </c>
      <c r="E24" s="94">
        <v>16</v>
      </c>
      <c r="F24" s="95">
        <v>44</v>
      </c>
      <c r="G24" s="95">
        <v>15</v>
      </c>
      <c r="H24" s="95">
        <v>1</v>
      </c>
      <c r="I24" s="95">
        <v>0</v>
      </c>
      <c r="J24" s="96">
        <v>10</v>
      </c>
      <c r="L24" s="380">
        <f>SUMPRODUCT(E$4:I$4,E24:I24)/SUM(E24:I24)</f>
        <v>3.986842105263158</v>
      </c>
      <c r="N24" s="107">
        <v>3</v>
      </c>
      <c r="O24" s="95">
        <v>28</v>
      </c>
      <c r="P24" s="95">
        <v>34</v>
      </c>
      <c r="Q24" s="95">
        <v>5</v>
      </c>
      <c r="R24" s="95">
        <v>0</v>
      </c>
      <c r="S24" s="96">
        <v>16</v>
      </c>
      <c r="T24" s="4"/>
      <c r="U24" s="380">
        <f>SUMPRODUCT(N$4:R$4,N24:R24)/SUM(N24:R24)</f>
        <v>3.4142857142857141</v>
      </c>
    </row>
    <row r="25" spans="1:21" s="22" customFormat="1" ht="13.5" customHeight="1" thickBot="1" x14ac:dyDescent="0.2">
      <c r="A25" s="374"/>
      <c r="B25" s="61"/>
      <c r="C25" s="62"/>
      <c r="D25" s="343"/>
      <c r="E25" s="70">
        <v>18.604651162790699</v>
      </c>
      <c r="F25" s="71">
        <v>51.162790697674424</v>
      </c>
      <c r="G25" s="71">
        <v>17.441860465116278</v>
      </c>
      <c r="H25" s="71">
        <v>1.1627906976744187</v>
      </c>
      <c r="I25" s="71">
        <v>0</v>
      </c>
      <c r="J25" s="164">
        <v>11.627906976744185</v>
      </c>
      <c r="L25" s="383"/>
      <c r="N25" s="81">
        <v>3.4883720930232558</v>
      </c>
      <c r="O25" s="71">
        <v>32.558139534883722</v>
      </c>
      <c r="P25" s="71">
        <v>39.534883720930232</v>
      </c>
      <c r="Q25" s="71">
        <v>5.8139534883720927</v>
      </c>
      <c r="R25" s="71">
        <v>0</v>
      </c>
      <c r="S25" s="164">
        <v>18.604651162790699</v>
      </c>
      <c r="T25" s="4"/>
      <c r="U25" s="383"/>
    </row>
    <row r="26" spans="1:21" s="110" customFormat="1" ht="13.5" customHeight="1" x14ac:dyDescent="0.15">
      <c r="A26" s="371" t="s">
        <v>43</v>
      </c>
      <c r="B26" s="118" t="s">
        <v>3</v>
      </c>
      <c r="C26" s="119"/>
      <c r="D26" s="344">
        <v>170</v>
      </c>
      <c r="E26" s="112">
        <v>65</v>
      </c>
      <c r="F26" s="113">
        <v>53</v>
      </c>
      <c r="G26" s="113">
        <v>36</v>
      </c>
      <c r="H26" s="113">
        <v>11</v>
      </c>
      <c r="I26" s="113">
        <v>1</v>
      </c>
      <c r="J26" s="114">
        <v>4</v>
      </c>
      <c r="L26" s="382">
        <f>SUMPRODUCT(E$4:I$4,E26:I26)/SUM(E26:I26)</f>
        <v>4.024096385542169</v>
      </c>
      <c r="N26" s="115">
        <v>21</v>
      </c>
      <c r="O26" s="113">
        <v>46</v>
      </c>
      <c r="P26" s="113">
        <v>64</v>
      </c>
      <c r="Q26" s="113">
        <v>26</v>
      </c>
      <c r="R26" s="113">
        <v>5</v>
      </c>
      <c r="S26" s="114">
        <v>8</v>
      </c>
      <c r="T26" s="137"/>
      <c r="U26" s="382">
        <f>SUMPRODUCT(N$4:R$4,N26:R26)/SUM(N26:R26)</f>
        <v>3.3209876543209877</v>
      </c>
    </row>
    <row r="27" spans="1:21" ht="13.5" customHeight="1" x14ac:dyDescent="0.15">
      <c r="A27" s="369"/>
      <c r="B27" s="10"/>
      <c r="C27" s="24"/>
      <c r="D27" s="345"/>
      <c r="E27" s="73">
        <v>38.235294117647058</v>
      </c>
      <c r="F27" s="74">
        <v>31.176470588235293</v>
      </c>
      <c r="G27" s="74">
        <v>21.176470588235293</v>
      </c>
      <c r="H27" s="74">
        <v>6.4705882352941186</v>
      </c>
      <c r="I27" s="74">
        <v>0.58823529411764708</v>
      </c>
      <c r="J27" s="165">
        <v>2.3529411764705883</v>
      </c>
      <c r="L27" s="381"/>
      <c r="N27" s="82">
        <v>12.352941176470589</v>
      </c>
      <c r="O27" s="74">
        <v>27.058823529411764</v>
      </c>
      <c r="P27" s="74">
        <v>37.647058823529413</v>
      </c>
      <c r="Q27" s="74">
        <v>15.294117647058824</v>
      </c>
      <c r="R27" s="74">
        <v>2.9411764705882351</v>
      </c>
      <c r="S27" s="165">
        <v>4.7058823529411766</v>
      </c>
      <c r="U27" s="381"/>
    </row>
    <row r="28" spans="1:21" s="110" customFormat="1" ht="13.5" customHeight="1" x14ac:dyDescent="0.15">
      <c r="A28" s="369"/>
      <c r="B28" s="108" t="s">
        <v>4</v>
      </c>
      <c r="C28" s="120"/>
      <c r="D28" s="338">
        <v>260</v>
      </c>
      <c r="E28" s="97">
        <v>106</v>
      </c>
      <c r="F28" s="98">
        <v>111</v>
      </c>
      <c r="G28" s="98">
        <v>37</v>
      </c>
      <c r="H28" s="98">
        <v>3</v>
      </c>
      <c r="I28" s="98">
        <v>1</v>
      </c>
      <c r="J28" s="99">
        <v>2</v>
      </c>
      <c r="L28" s="380">
        <f>SUMPRODUCT(E$4:I$4,E28:I28)/SUM(E28:I28)</f>
        <v>4.2325581395348841</v>
      </c>
      <c r="N28" s="109">
        <v>14</v>
      </c>
      <c r="O28" s="98">
        <v>81</v>
      </c>
      <c r="P28" s="98">
        <v>120</v>
      </c>
      <c r="Q28" s="98">
        <v>35</v>
      </c>
      <c r="R28" s="98">
        <v>7</v>
      </c>
      <c r="S28" s="99">
        <v>3</v>
      </c>
      <c r="T28" s="137"/>
      <c r="U28" s="380">
        <f>SUMPRODUCT(N$4:R$4,N28:R28)/SUM(N28:R28)</f>
        <v>3.2334630350194553</v>
      </c>
    </row>
    <row r="29" spans="1:21" ht="13.5" customHeight="1" x14ac:dyDescent="0.15">
      <c r="A29" s="369"/>
      <c r="B29" s="10"/>
      <c r="C29" s="24"/>
      <c r="D29" s="345"/>
      <c r="E29" s="73">
        <v>40.769230769230766</v>
      </c>
      <c r="F29" s="74">
        <v>42.692307692307693</v>
      </c>
      <c r="G29" s="74">
        <v>14.23076923076923</v>
      </c>
      <c r="H29" s="74">
        <v>1.153846153846154</v>
      </c>
      <c r="I29" s="74">
        <v>0.38461538461538464</v>
      </c>
      <c r="J29" s="165">
        <v>0.76923076923076927</v>
      </c>
      <c r="L29" s="381"/>
      <c r="N29" s="82">
        <v>5.384615384615385</v>
      </c>
      <c r="O29" s="74">
        <v>31.153846153846153</v>
      </c>
      <c r="P29" s="74">
        <v>46.153846153846153</v>
      </c>
      <c r="Q29" s="74">
        <v>13.461538461538462</v>
      </c>
      <c r="R29" s="74">
        <v>2.6923076923076925</v>
      </c>
      <c r="S29" s="165">
        <v>1.153846153846154</v>
      </c>
      <c r="U29" s="381"/>
    </row>
    <row r="30" spans="1:21" s="110" customFormat="1" ht="13.5" customHeight="1" x14ac:dyDescent="0.15">
      <c r="A30" s="369"/>
      <c r="B30" s="108" t="s">
        <v>5</v>
      </c>
      <c r="C30" s="120"/>
      <c r="D30" s="338">
        <v>434</v>
      </c>
      <c r="E30" s="97">
        <v>134</v>
      </c>
      <c r="F30" s="98">
        <v>209</v>
      </c>
      <c r="G30" s="98">
        <v>69</v>
      </c>
      <c r="H30" s="98">
        <v>14</v>
      </c>
      <c r="I30" s="98">
        <v>2</v>
      </c>
      <c r="J30" s="99">
        <v>6</v>
      </c>
      <c r="L30" s="380">
        <f>SUMPRODUCT(E$4:I$4,E30:I30)/SUM(E30:I30)</f>
        <v>4.0724299065420562</v>
      </c>
      <c r="N30" s="109">
        <v>19</v>
      </c>
      <c r="O30" s="98">
        <v>133</v>
      </c>
      <c r="P30" s="98">
        <v>203</v>
      </c>
      <c r="Q30" s="98">
        <v>57</v>
      </c>
      <c r="R30" s="98">
        <v>16</v>
      </c>
      <c r="S30" s="99">
        <v>6</v>
      </c>
      <c r="T30" s="137"/>
      <c r="U30" s="380">
        <f>SUMPRODUCT(N$4:R$4,N30:R30)/SUM(N30:R30)</f>
        <v>3.1915887850467288</v>
      </c>
    </row>
    <row r="31" spans="1:21" ht="13.5" customHeight="1" x14ac:dyDescent="0.15">
      <c r="A31" s="369"/>
      <c r="B31" s="10"/>
      <c r="C31" s="24"/>
      <c r="D31" s="345"/>
      <c r="E31" s="73">
        <v>30.875576036866359</v>
      </c>
      <c r="F31" s="74">
        <v>48.156682027649772</v>
      </c>
      <c r="G31" s="74">
        <v>15.898617511520738</v>
      </c>
      <c r="H31" s="74">
        <v>3.225806451612903</v>
      </c>
      <c r="I31" s="74">
        <v>0.46082949308755761</v>
      </c>
      <c r="J31" s="165">
        <v>1.3824884792626728</v>
      </c>
      <c r="L31" s="381"/>
      <c r="N31" s="82">
        <v>4.3778801843317972</v>
      </c>
      <c r="O31" s="74">
        <v>30.64516129032258</v>
      </c>
      <c r="P31" s="74">
        <v>46.774193548387096</v>
      </c>
      <c r="Q31" s="74">
        <v>13.13364055299539</v>
      </c>
      <c r="R31" s="74">
        <v>3.6866359447004609</v>
      </c>
      <c r="S31" s="165">
        <v>1.3824884792626728</v>
      </c>
      <c r="U31" s="381"/>
    </row>
    <row r="32" spans="1:21" s="110" customFormat="1" ht="13.5" customHeight="1" x14ac:dyDescent="0.15">
      <c r="A32" s="369"/>
      <c r="B32" s="108" t="s">
        <v>6</v>
      </c>
      <c r="C32" s="120"/>
      <c r="D32" s="338">
        <v>480</v>
      </c>
      <c r="E32" s="97">
        <v>115</v>
      </c>
      <c r="F32" s="98">
        <v>258</v>
      </c>
      <c r="G32" s="98">
        <v>89</v>
      </c>
      <c r="H32" s="98">
        <v>8</v>
      </c>
      <c r="I32" s="98">
        <v>2</v>
      </c>
      <c r="J32" s="99">
        <v>8</v>
      </c>
      <c r="L32" s="380">
        <f>SUMPRODUCT(E$4:I$4,E32:I32)/SUM(E32:I32)</f>
        <v>4.0084745762711869</v>
      </c>
      <c r="N32" s="109">
        <v>15</v>
      </c>
      <c r="O32" s="98">
        <v>137</v>
      </c>
      <c r="P32" s="98">
        <v>224</v>
      </c>
      <c r="Q32" s="98">
        <v>66</v>
      </c>
      <c r="R32" s="98">
        <v>21</v>
      </c>
      <c r="S32" s="99">
        <v>17</v>
      </c>
      <c r="T32" s="137"/>
      <c r="U32" s="380">
        <f>SUMPRODUCT(N$4:R$4,N32:R32)/SUM(N32:R32)</f>
        <v>3.127429805615551</v>
      </c>
    </row>
    <row r="33" spans="1:21" ht="13.5" customHeight="1" x14ac:dyDescent="0.15">
      <c r="A33" s="369"/>
      <c r="B33" s="10"/>
      <c r="C33" s="24"/>
      <c r="D33" s="345"/>
      <c r="E33" s="73">
        <v>23.958333333333336</v>
      </c>
      <c r="F33" s="74">
        <v>53.75</v>
      </c>
      <c r="G33" s="74">
        <v>18.541666666666668</v>
      </c>
      <c r="H33" s="74">
        <v>1.6666666666666667</v>
      </c>
      <c r="I33" s="74">
        <v>0.41666666666666669</v>
      </c>
      <c r="J33" s="165">
        <v>1.6666666666666667</v>
      </c>
      <c r="L33" s="381"/>
      <c r="N33" s="82">
        <v>3.125</v>
      </c>
      <c r="O33" s="74">
        <v>28.541666666666664</v>
      </c>
      <c r="P33" s="74">
        <v>46.666666666666664</v>
      </c>
      <c r="Q33" s="74">
        <v>13.750000000000002</v>
      </c>
      <c r="R33" s="74">
        <v>4.375</v>
      </c>
      <c r="S33" s="165">
        <v>3.5416666666666665</v>
      </c>
      <c r="U33" s="381"/>
    </row>
    <row r="34" spans="1:21" s="110" customFormat="1" ht="13.5" customHeight="1" x14ac:dyDescent="0.15">
      <c r="A34" s="369"/>
      <c r="B34" s="108" t="s">
        <v>7</v>
      </c>
      <c r="C34" s="120"/>
      <c r="D34" s="338">
        <v>594</v>
      </c>
      <c r="E34" s="97">
        <v>123</v>
      </c>
      <c r="F34" s="98">
        <v>312</v>
      </c>
      <c r="G34" s="98">
        <v>133</v>
      </c>
      <c r="H34" s="98">
        <v>12</v>
      </c>
      <c r="I34" s="98">
        <v>2</v>
      </c>
      <c r="J34" s="99">
        <v>12</v>
      </c>
      <c r="L34" s="380">
        <f>SUMPRODUCT(E$4:I$4,E34:I34)/SUM(E34:I34)</f>
        <v>3.93127147766323</v>
      </c>
      <c r="N34" s="109">
        <v>24</v>
      </c>
      <c r="O34" s="98">
        <v>153</v>
      </c>
      <c r="P34" s="98">
        <v>304</v>
      </c>
      <c r="Q34" s="98">
        <v>71</v>
      </c>
      <c r="R34" s="98">
        <v>17</v>
      </c>
      <c r="S34" s="99">
        <v>25</v>
      </c>
      <c r="T34" s="137"/>
      <c r="U34" s="380">
        <f>SUMPRODUCT(N$4:R$4,N34:R34)/SUM(N34:R34)</f>
        <v>3.1687170474516697</v>
      </c>
    </row>
    <row r="35" spans="1:21" ht="13.5" customHeight="1" x14ac:dyDescent="0.15">
      <c r="A35" s="369"/>
      <c r="B35" s="10"/>
      <c r="C35" s="24"/>
      <c r="D35" s="345"/>
      <c r="E35" s="73">
        <v>20.707070707070706</v>
      </c>
      <c r="F35" s="74">
        <v>52.525252525252533</v>
      </c>
      <c r="G35" s="74">
        <v>22.390572390572391</v>
      </c>
      <c r="H35" s="74">
        <v>2.0202020202020203</v>
      </c>
      <c r="I35" s="74">
        <v>0.33670033670033667</v>
      </c>
      <c r="J35" s="165">
        <v>2.0202020202020203</v>
      </c>
      <c r="L35" s="381"/>
      <c r="N35" s="82">
        <v>4.0404040404040407</v>
      </c>
      <c r="O35" s="74">
        <v>25.757575757575758</v>
      </c>
      <c r="P35" s="74">
        <v>51.178451178451176</v>
      </c>
      <c r="Q35" s="74">
        <v>11.952861952861953</v>
      </c>
      <c r="R35" s="74">
        <v>2.861952861952862</v>
      </c>
      <c r="S35" s="165">
        <v>4.2087542087542094</v>
      </c>
      <c r="U35" s="381"/>
    </row>
    <row r="36" spans="1:21" s="110" customFormat="1" ht="13.5" customHeight="1" x14ac:dyDescent="0.15">
      <c r="A36" s="369"/>
      <c r="B36" s="108" t="s">
        <v>44</v>
      </c>
      <c r="C36" s="120"/>
      <c r="D36" s="338">
        <v>688</v>
      </c>
      <c r="E36" s="97">
        <v>176</v>
      </c>
      <c r="F36" s="98">
        <v>311</v>
      </c>
      <c r="G36" s="98">
        <v>119</v>
      </c>
      <c r="H36" s="98">
        <v>8</v>
      </c>
      <c r="I36" s="98">
        <v>4</v>
      </c>
      <c r="J36" s="99">
        <v>70</v>
      </c>
      <c r="L36" s="380">
        <f>SUMPRODUCT(E$4:I$4,E36:I36)/SUM(E36:I36)</f>
        <v>4.0469255663430417</v>
      </c>
      <c r="N36" s="109">
        <v>39</v>
      </c>
      <c r="O36" s="98">
        <v>232</v>
      </c>
      <c r="P36" s="98">
        <v>262</v>
      </c>
      <c r="Q36" s="98">
        <v>46</v>
      </c>
      <c r="R36" s="98">
        <v>10</v>
      </c>
      <c r="S36" s="99">
        <v>99</v>
      </c>
      <c r="T36" s="137"/>
      <c r="U36" s="380">
        <f>SUMPRODUCT(N$4:R$4,N36:R36)/SUM(N36:R36)</f>
        <v>3.4142614601018675</v>
      </c>
    </row>
    <row r="37" spans="1:21" ht="13.5" customHeight="1" x14ac:dyDescent="0.15">
      <c r="A37" s="369"/>
      <c r="B37" s="10"/>
      <c r="C37" s="24"/>
      <c r="D37" s="345"/>
      <c r="E37" s="73">
        <v>25.581395348837212</v>
      </c>
      <c r="F37" s="74">
        <v>45.203488372093027</v>
      </c>
      <c r="G37" s="74">
        <v>17.296511627906977</v>
      </c>
      <c r="H37" s="74">
        <v>1.1627906976744187</v>
      </c>
      <c r="I37" s="74">
        <v>0.58139534883720934</v>
      </c>
      <c r="J37" s="165">
        <v>10.174418604651162</v>
      </c>
      <c r="L37" s="381"/>
      <c r="N37" s="82">
        <v>5.6686046511627906</v>
      </c>
      <c r="O37" s="74">
        <v>33.720930232558139</v>
      </c>
      <c r="P37" s="74">
        <v>38.081395348837212</v>
      </c>
      <c r="Q37" s="74">
        <v>6.6860465116279064</v>
      </c>
      <c r="R37" s="74">
        <v>1.4534883720930232</v>
      </c>
      <c r="S37" s="165">
        <v>14.38953488372093</v>
      </c>
      <c r="U37" s="381"/>
    </row>
    <row r="38" spans="1:21" s="110" customFormat="1" ht="13.5" customHeight="1" x14ac:dyDescent="0.15">
      <c r="A38" s="369"/>
      <c r="B38" s="108" t="s">
        <v>45</v>
      </c>
      <c r="C38" s="120"/>
      <c r="D38" s="338">
        <v>86</v>
      </c>
      <c r="E38" s="97">
        <v>15</v>
      </c>
      <c r="F38" s="98">
        <v>44</v>
      </c>
      <c r="G38" s="98">
        <v>15</v>
      </c>
      <c r="H38" s="98">
        <v>1</v>
      </c>
      <c r="I38" s="98">
        <v>0</v>
      </c>
      <c r="J38" s="99">
        <v>11</v>
      </c>
      <c r="L38" s="380">
        <f>SUMPRODUCT(E$4:I$4,E38:I38)/SUM(E38:I38)</f>
        <v>3.9733333333333332</v>
      </c>
      <c r="N38" s="109">
        <v>3</v>
      </c>
      <c r="O38" s="98">
        <v>27</v>
      </c>
      <c r="P38" s="98">
        <v>34</v>
      </c>
      <c r="Q38" s="98">
        <v>5</v>
      </c>
      <c r="R38" s="98">
        <v>0</v>
      </c>
      <c r="S38" s="99">
        <v>17</v>
      </c>
      <c r="T38" s="137"/>
      <c r="U38" s="380">
        <f>SUMPRODUCT(N$4:R$4,N38:R38)/SUM(N38:R38)</f>
        <v>3.4057971014492754</v>
      </c>
    </row>
    <row r="39" spans="1:21" ht="13.5" customHeight="1" thickBot="1" x14ac:dyDescent="0.2">
      <c r="A39" s="370"/>
      <c r="B39" s="21"/>
      <c r="C39" s="26"/>
      <c r="D39" s="339"/>
      <c r="E39" s="76">
        <v>17.441860465116278</v>
      </c>
      <c r="F39" s="77">
        <v>51.162790697674424</v>
      </c>
      <c r="G39" s="77">
        <v>17.441860465116278</v>
      </c>
      <c r="H39" s="77">
        <v>1.1627906976744187</v>
      </c>
      <c r="I39" s="77">
        <v>0</v>
      </c>
      <c r="J39" s="166">
        <v>12.790697674418606</v>
      </c>
      <c r="L39" s="383"/>
      <c r="N39" s="83">
        <v>3.4883720930232558</v>
      </c>
      <c r="O39" s="77">
        <v>31.395348837209301</v>
      </c>
      <c r="P39" s="77">
        <v>39.534883720930232</v>
      </c>
      <c r="Q39" s="77">
        <v>5.8139534883720927</v>
      </c>
      <c r="R39" s="77">
        <v>0</v>
      </c>
      <c r="S39" s="166">
        <v>19.767441860465116</v>
      </c>
      <c r="U39" s="383"/>
    </row>
    <row r="40" spans="1:21" s="110" customFormat="1" ht="13.5" customHeight="1" x14ac:dyDescent="0.15">
      <c r="A40" s="369" t="s">
        <v>46</v>
      </c>
      <c r="B40" s="108" t="s">
        <v>48</v>
      </c>
      <c r="C40" s="120"/>
      <c r="D40" s="342">
        <v>459</v>
      </c>
      <c r="E40" s="94">
        <v>143</v>
      </c>
      <c r="F40" s="95">
        <v>195</v>
      </c>
      <c r="G40" s="95">
        <v>88</v>
      </c>
      <c r="H40" s="95">
        <v>19</v>
      </c>
      <c r="I40" s="95">
        <v>3</v>
      </c>
      <c r="J40" s="96">
        <v>11</v>
      </c>
      <c r="L40" s="382">
        <f>SUMPRODUCT(E$4:I$4,E40:I40)/SUM(E40:I40)</f>
        <v>4.0178571428571432</v>
      </c>
      <c r="N40" s="107">
        <v>29</v>
      </c>
      <c r="O40" s="95">
        <v>126</v>
      </c>
      <c r="P40" s="95">
        <v>209</v>
      </c>
      <c r="Q40" s="95">
        <v>60</v>
      </c>
      <c r="R40" s="95">
        <v>16</v>
      </c>
      <c r="S40" s="96">
        <v>19</v>
      </c>
      <c r="T40" s="137"/>
      <c r="U40" s="382">
        <f>SUMPRODUCT(N$4:R$4,N40:R40)/SUM(N40:R40)</f>
        <v>3.209090909090909</v>
      </c>
    </row>
    <row r="41" spans="1:21" ht="13.5" customHeight="1" x14ac:dyDescent="0.15">
      <c r="A41" s="369"/>
      <c r="B41" s="10"/>
      <c r="C41" s="24"/>
      <c r="D41" s="341"/>
      <c r="E41" s="67">
        <v>31.154684095860567</v>
      </c>
      <c r="F41" s="68">
        <v>42.483660130718953</v>
      </c>
      <c r="G41" s="68">
        <v>19.172113289760347</v>
      </c>
      <c r="H41" s="68">
        <v>4.1394335511982572</v>
      </c>
      <c r="I41" s="68">
        <v>0.65359477124183007</v>
      </c>
      <c r="J41" s="162">
        <v>2.3965141612200433</v>
      </c>
      <c r="L41" s="381"/>
      <c r="N41" s="80">
        <v>6.318082788671024</v>
      </c>
      <c r="O41" s="68">
        <v>27.450980392156865</v>
      </c>
      <c r="P41" s="68">
        <v>45.533769063180827</v>
      </c>
      <c r="Q41" s="68">
        <v>13.071895424836603</v>
      </c>
      <c r="R41" s="68">
        <v>3.4858387799564272</v>
      </c>
      <c r="S41" s="162">
        <v>4.1394335511982572</v>
      </c>
      <c r="U41" s="381"/>
    </row>
    <row r="42" spans="1:21" s="110" customFormat="1" ht="13.5" customHeight="1" x14ac:dyDescent="0.15">
      <c r="A42" s="369"/>
      <c r="B42" s="108" t="s">
        <v>50</v>
      </c>
      <c r="C42" s="120"/>
      <c r="D42" s="342">
        <v>1862</v>
      </c>
      <c r="E42" s="94">
        <v>500</v>
      </c>
      <c r="F42" s="95">
        <v>915</v>
      </c>
      <c r="G42" s="95">
        <v>340</v>
      </c>
      <c r="H42" s="95">
        <v>36</v>
      </c>
      <c r="I42" s="95">
        <v>5</v>
      </c>
      <c r="J42" s="96">
        <v>66</v>
      </c>
      <c r="L42" s="380">
        <f>SUMPRODUCT(E$4:I$4,E42:I42)/SUM(E42:I42)</f>
        <v>4.0406458797327396</v>
      </c>
      <c r="N42" s="107">
        <v>91</v>
      </c>
      <c r="O42" s="95">
        <v>573</v>
      </c>
      <c r="P42" s="95">
        <v>832</v>
      </c>
      <c r="Q42" s="95">
        <v>217</v>
      </c>
      <c r="R42" s="95">
        <v>52</v>
      </c>
      <c r="S42" s="96">
        <v>97</v>
      </c>
      <c r="T42" s="137"/>
      <c r="U42" s="380">
        <f>SUMPRODUCT(N$4:R$4,N42:R42)/SUM(N42:R42)</f>
        <v>3.2458923512747875</v>
      </c>
    </row>
    <row r="43" spans="1:21" ht="13.5" customHeight="1" x14ac:dyDescent="0.15">
      <c r="A43" s="369"/>
      <c r="B43" s="10"/>
      <c r="C43" s="24"/>
      <c r="D43" s="341"/>
      <c r="E43" s="67">
        <v>26.852846401718583</v>
      </c>
      <c r="F43" s="68">
        <v>49.140708915145005</v>
      </c>
      <c r="G43" s="68">
        <v>18.259935553168635</v>
      </c>
      <c r="H43" s="68">
        <v>1.9334049409237379</v>
      </c>
      <c r="I43" s="68">
        <v>0.26852846401718583</v>
      </c>
      <c r="J43" s="162">
        <v>3.5445757250268528</v>
      </c>
      <c r="L43" s="381"/>
      <c r="N43" s="80">
        <v>4.8872180451127818</v>
      </c>
      <c r="O43" s="68">
        <v>30.773361976369497</v>
      </c>
      <c r="P43" s="68">
        <v>44.683136412459724</v>
      </c>
      <c r="Q43" s="68">
        <v>11.654135338345863</v>
      </c>
      <c r="R43" s="68">
        <v>2.7926960257787328</v>
      </c>
      <c r="S43" s="162">
        <v>5.2094522019334049</v>
      </c>
      <c r="U43" s="381"/>
    </row>
    <row r="44" spans="1:21" s="110" customFormat="1" ht="13.5" customHeight="1" x14ac:dyDescent="0.15">
      <c r="A44" s="369"/>
      <c r="B44" s="108" t="s">
        <v>51</v>
      </c>
      <c r="C44" s="120"/>
      <c r="D44" s="342">
        <v>290</v>
      </c>
      <c r="E44" s="94">
        <v>75</v>
      </c>
      <c r="F44" s="95">
        <v>137</v>
      </c>
      <c r="G44" s="95">
        <v>55</v>
      </c>
      <c r="H44" s="95">
        <v>1</v>
      </c>
      <c r="I44" s="95">
        <v>4</v>
      </c>
      <c r="J44" s="96">
        <v>18</v>
      </c>
      <c r="L44" s="380">
        <f>SUMPRODUCT(E$4:I$4,E44:I44)/SUM(E44:I44)</f>
        <v>4.0220588235294121</v>
      </c>
      <c r="N44" s="107">
        <v>12</v>
      </c>
      <c r="O44" s="95">
        <v>80</v>
      </c>
      <c r="P44" s="95">
        <v>133</v>
      </c>
      <c r="Q44" s="95">
        <v>24</v>
      </c>
      <c r="R44" s="95">
        <v>8</v>
      </c>
      <c r="S44" s="96">
        <v>33</v>
      </c>
      <c r="T44" s="137"/>
      <c r="U44" s="380">
        <f>SUMPRODUCT(N$4:R$4,N44:R44)/SUM(N44:R44)</f>
        <v>3.2490272373540856</v>
      </c>
    </row>
    <row r="45" spans="1:21" ht="13.5" customHeight="1" x14ac:dyDescent="0.15">
      <c r="A45" s="369"/>
      <c r="B45" s="10"/>
      <c r="C45" s="24"/>
      <c r="D45" s="341"/>
      <c r="E45" s="67">
        <v>25.862068965517242</v>
      </c>
      <c r="F45" s="68">
        <v>47.241379310344826</v>
      </c>
      <c r="G45" s="68">
        <v>18.96551724137931</v>
      </c>
      <c r="H45" s="68">
        <v>0.34482758620689657</v>
      </c>
      <c r="I45" s="68">
        <v>1.3793103448275863</v>
      </c>
      <c r="J45" s="162">
        <v>6.2068965517241379</v>
      </c>
      <c r="L45" s="381"/>
      <c r="N45" s="80">
        <v>4.1379310344827589</v>
      </c>
      <c r="O45" s="68">
        <v>27.586206896551722</v>
      </c>
      <c r="P45" s="68">
        <v>45.862068965517238</v>
      </c>
      <c r="Q45" s="68">
        <v>8.2758620689655178</v>
      </c>
      <c r="R45" s="68">
        <v>2.7586206896551726</v>
      </c>
      <c r="S45" s="162">
        <v>11.379310344827587</v>
      </c>
      <c r="U45" s="381"/>
    </row>
    <row r="46" spans="1:21" s="110" customFormat="1" ht="13.5" customHeight="1" x14ac:dyDescent="0.15">
      <c r="A46" s="369"/>
      <c r="B46" s="108" t="s">
        <v>360</v>
      </c>
      <c r="C46" s="120"/>
      <c r="D46" s="342">
        <v>101</v>
      </c>
      <c r="E46" s="94">
        <v>16</v>
      </c>
      <c r="F46" s="95">
        <v>51</v>
      </c>
      <c r="G46" s="95">
        <v>15</v>
      </c>
      <c r="H46" s="95">
        <v>1</v>
      </c>
      <c r="I46" s="95">
        <v>0</v>
      </c>
      <c r="J46" s="96">
        <v>18</v>
      </c>
      <c r="L46" s="380">
        <f>SUMPRODUCT(E$4:I$4,E46:I46)/SUM(E46:I46)</f>
        <v>3.9879518072289155</v>
      </c>
      <c r="N46" s="107">
        <v>3</v>
      </c>
      <c r="O46" s="95">
        <v>30</v>
      </c>
      <c r="P46" s="95">
        <v>37</v>
      </c>
      <c r="Q46" s="95">
        <v>5</v>
      </c>
      <c r="R46" s="95">
        <v>0</v>
      </c>
      <c r="S46" s="96">
        <v>26</v>
      </c>
      <c r="T46" s="137"/>
      <c r="U46" s="380">
        <f>SUMPRODUCT(N$4:R$4,N46:R46)/SUM(N46:R46)</f>
        <v>3.4133333333333336</v>
      </c>
    </row>
    <row r="47" spans="1:21" ht="13.5" customHeight="1" thickBot="1" x14ac:dyDescent="0.2">
      <c r="A47" s="370"/>
      <c r="B47" s="21"/>
      <c r="C47" s="26"/>
      <c r="D47" s="343"/>
      <c r="E47" s="70">
        <v>15.841584158415841</v>
      </c>
      <c r="F47" s="71">
        <v>50.495049504950494</v>
      </c>
      <c r="G47" s="71">
        <v>14.85148514851485</v>
      </c>
      <c r="H47" s="71">
        <v>0.99009900990099009</v>
      </c>
      <c r="I47" s="71">
        <v>0</v>
      </c>
      <c r="J47" s="164">
        <v>17.82178217821782</v>
      </c>
      <c r="L47" s="383"/>
      <c r="N47" s="81">
        <v>2.9702970297029703</v>
      </c>
      <c r="O47" s="71">
        <v>29.702970297029701</v>
      </c>
      <c r="P47" s="71">
        <v>36.633663366336634</v>
      </c>
      <c r="Q47" s="71">
        <v>4.9504950495049505</v>
      </c>
      <c r="R47" s="71">
        <v>0</v>
      </c>
      <c r="S47" s="164">
        <v>25.742574257425744</v>
      </c>
      <c r="U47" s="383"/>
    </row>
    <row r="48" spans="1:21" s="110" customFormat="1" ht="13.5" customHeight="1" x14ac:dyDescent="0.15">
      <c r="A48" s="369" t="s">
        <v>227</v>
      </c>
      <c r="B48" s="108" t="s">
        <v>53</v>
      </c>
      <c r="C48" s="120"/>
      <c r="D48" s="342">
        <v>144</v>
      </c>
      <c r="E48" s="94">
        <v>56</v>
      </c>
      <c r="F48" s="95">
        <v>43</v>
      </c>
      <c r="G48" s="95">
        <v>32</v>
      </c>
      <c r="H48" s="95">
        <v>10</v>
      </c>
      <c r="I48" s="95">
        <v>1</v>
      </c>
      <c r="J48" s="96">
        <v>2</v>
      </c>
      <c r="L48" s="382">
        <f>SUMPRODUCT(E$4:I$4,E48:I48)/SUM(E48:I48)</f>
        <v>4.007042253521127</v>
      </c>
      <c r="N48" s="107">
        <v>18</v>
      </c>
      <c r="O48" s="95">
        <v>40</v>
      </c>
      <c r="P48" s="95">
        <v>54</v>
      </c>
      <c r="Q48" s="95">
        <v>24</v>
      </c>
      <c r="R48" s="95">
        <v>2</v>
      </c>
      <c r="S48" s="96">
        <v>6</v>
      </c>
      <c r="T48" s="137"/>
      <c r="U48" s="382">
        <f>SUMPRODUCT(N$4:R$4,N48:R48)/SUM(N48:R48)</f>
        <v>3.347826086956522</v>
      </c>
    </row>
    <row r="49" spans="1:21" ht="13.5" customHeight="1" x14ac:dyDescent="0.15">
      <c r="A49" s="369"/>
      <c r="B49" s="10"/>
      <c r="C49" s="24"/>
      <c r="D49" s="341"/>
      <c r="E49" s="67">
        <v>38.888888888888893</v>
      </c>
      <c r="F49" s="68">
        <v>29.861111111111111</v>
      </c>
      <c r="G49" s="68">
        <v>22.222222222222221</v>
      </c>
      <c r="H49" s="68">
        <v>6.9444444444444446</v>
      </c>
      <c r="I49" s="68">
        <v>0.69444444444444442</v>
      </c>
      <c r="J49" s="162">
        <v>1.3888888888888888</v>
      </c>
      <c r="L49" s="381"/>
      <c r="N49" s="80">
        <v>12.5</v>
      </c>
      <c r="O49" s="68">
        <v>27.777777777777779</v>
      </c>
      <c r="P49" s="68">
        <v>37.5</v>
      </c>
      <c r="Q49" s="68">
        <v>16.666666666666664</v>
      </c>
      <c r="R49" s="68">
        <v>1.3888888888888888</v>
      </c>
      <c r="S49" s="162">
        <v>4.1666666666666661</v>
      </c>
      <c r="U49" s="381"/>
    </row>
    <row r="50" spans="1:21" s="110" customFormat="1" ht="13.5" customHeight="1" x14ac:dyDescent="0.15">
      <c r="A50" s="369"/>
      <c r="B50" s="108" t="s">
        <v>433</v>
      </c>
      <c r="C50" s="120"/>
      <c r="D50" s="342">
        <v>364</v>
      </c>
      <c r="E50" s="94">
        <v>96</v>
      </c>
      <c r="F50" s="95">
        <v>179</v>
      </c>
      <c r="G50" s="95">
        <v>71</v>
      </c>
      <c r="H50" s="95">
        <v>8</v>
      </c>
      <c r="I50" s="95">
        <v>4</v>
      </c>
      <c r="J50" s="96">
        <v>6</v>
      </c>
      <c r="L50" s="380">
        <f>SUMPRODUCT(E$4:I$4,E50:I50)/SUM(E50:I50)</f>
        <v>3.9916201117318435</v>
      </c>
      <c r="N50" s="107">
        <v>13</v>
      </c>
      <c r="O50" s="95">
        <v>99</v>
      </c>
      <c r="P50" s="95">
        <v>184</v>
      </c>
      <c r="Q50" s="95">
        <v>44</v>
      </c>
      <c r="R50" s="95">
        <v>16</v>
      </c>
      <c r="S50" s="96">
        <v>8</v>
      </c>
      <c r="T50" s="137"/>
      <c r="U50" s="380">
        <f>SUMPRODUCT(N$4:R$4,N50:R50)/SUM(N50:R50)</f>
        <v>3.1376404494382024</v>
      </c>
    </row>
    <row r="51" spans="1:21" ht="13.5" customHeight="1" x14ac:dyDescent="0.15">
      <c r="A51" s="369"/>
      <c r="B51" s="10"/>
      <c r="C51" s="24"/>
      <c r="D51" s="341"/>
      <c r="E51" s="67">
        <v>26.373626373626376</v>
      </c>
      <c r="F51" s="68">
        <v>49.175824175824175</v>
      </c>
      <c r="G51" s="68">
        <v>19.505494505494507</v>
      </c>
      <c r="H51" s="68">
        <v>2.197802197802198</v>
      </c>
      <c r="I51" s="68">
        <v>1.098901098901099</v>
      </c>
      <c r="J51" s="162">
        <v>1.6483516483516485</v>
      </c>
      <c r="L51" s="381"/>
      <c r="N51" s="80">
        <v>3.5714285714285712</v>
      </c>
      <c r="O51" s="68">
        <v>27.197802197802197</v>
      </c>
      <c r="P51" s="68">
        <v>50.549450549450547</v>
      </c>
      <c r="Q51" s="68">
        <v>12.087912087912088</v>
      </c>
      <c r="R51" s="68">
        <v>4.395604395604396</v>
      </c>
      <c r="S51" s="162">
        <v>2.197802197802198</v>
      </c>
      <c r="U51" s="381"/>
    </row>
    <row r="52" spans="1:21" s="110" customFormat="1" ht="13.5" customHeight="1" x14ac:dyDescent="0.15">
      <c r="A52" s="369"/>
      <c r="B52" s="108" t="s">
        <v>55</v>
      </c>
      <c r="C52" s="120"/>
      <c r="D52" s="342">
        <v>229</v>
      </c>
      <c r="E52" s="94">
        <v>66</v>
      </c>
      <c r="F52" s="95">
        <v>118</v>
      </c>
      <c r="G52" s="95">
        <v>38</v>
      </c>
      <c r="H52" s="95">
        <v>3</v>
      </c>
      <c r="I52" s="95">
        <v>1</v>
      </c>
      <c r="J52" s="96">
        <v>3</v>
      </c>
      <c r="L52" s="380">
        <f>SUMPRODUCT(E$4:I$4,E52:I52)/SUM(E52:I52)</f>
        <v>4.0840707964601766</v>
      </c>
      <c r="N52" s="107">
        <v>11</v>
      </c>
      <c r="O52" s="95">
        <v>56</v>
      </c>
      <c r="P52" s="95">
        <v>102</v>
      </c>
      <c r="Q52" s="95">
        <v>42</v>
      </c>
      <c r="R52" s="95">
        <v>12</v>
      </c>
      <c r="S52" s="96">
        <v>6</v>
      </c>
      <c r="T52" s="137"/>
      <c r="U52" s="380">
        <f>SUMPRODUCT(N$4:R$4,N52:R52)/SUM(N52:R52)</f>
        <v>3.0538116591928253</v>
      </c>
    </row>
    <row r="53" spans="1:21" ht="13.5" customHeight="1" x14ac:dyDescent="0.15">
      <c r="A53" s="369"/>
      <c r="B53" s="10"/>
      <c r="C53" s="24"/>
      <c r="D53" s="341"/>
      <c r="E53" s="67">
        <v>28.820960698689959</v>
      </c>
      <c r="F53" s="68">
        <v>51.528384279475979</v>
      </c>
      <c r="G53" s="68">
        <v>16.593886462882097</v>
      </c>
      <c r="H53" s="68">
        <v>1.3100436681222707</v>
      </c>
      <c r="I53" s="68">
        <v>0.43668122270742354</v>
      </c>
      <c r="J53" s="162">
        <v>1.3100436681222707</v>
      </c>
      <c r="L53" s="381"/>
      <c r="N53" s="80">
        <v>4.8034934497816595</v>
      </c>
      <c r="O53" s="68">
        <v>24.454148471615721</v>
      </c>
      <c r="P53" s="68">
        <v>44.541484716157207</v>
      </c>
      <c r="Q53" s="68">
        <v>18.340611353711793</v>
      </c>
      <c r="R53" s="68">
        <v>5.2401746724890828</v>
      </c>
      <c r="S53" s="162">
        <v>2.6200873362445414</v>
      </c>
      <c r="U53" s="381"/>
    </row>
    <row r="54" spans="1:21" s="110" customFormat="1" ht="13.5" customHeight="1" x14ac:dyDescent="0.15">
      <c r="A54" s="369"/>
      <c r="B54" s="108" t="s">
        <v>57</v>
      </c>
      <c r="C54" s="120"/>
      <c r="D54" s="342">
        <v>173</v>
      </c>
      <c r="E54" s="94">
        <v>68</v>
      </c>
      <c r="F54" s="95">
        <v>76</v>
      </c>
      <c r="G54" s="95">
        <v>22</v>
      </c>
      <c r="H54" s="95">
        <v>3</v>
      </c>
      <c r="I54" s="95">
        <v>0</v>
      </c>
      <c r="J54" s="96">
        <v>4</v>
      </c>
      <c r="L54" s="380">
        <f>SUMPRODUCT(E$4:I$4,E54:I54)/SUM(E54:I54)</f>
        <v>4.2366863905325447</v>
      </c>
      <c r="N54" s="107">
        <v>11</v>
      </c>
      <c r="O54" s="95">
        <v>59</v>
      </c>
      <c r="P54" s="95">
        <v>66</v>
      </c>
      <c r="Q54" s="95">
        <v>28</v>
      </c>
      <c r="R54" s="95">
        <v>4</v>
      </c>
      <c r="S54" s="96">
        <v>5</v>
      </c>
      <c r="T54" s="137"/>
      <c r="U54" s="380">
        <f>SUMPRODUCT(N$4:R$4,N54:R54)/SUM(N54:R54)</f>
        <v>3.2678571428571428</v>
      </c>
    </row>
    <row r="55" spans="1:21" ht="13.5" customHeight="1" x14ac:dyDescent="0.15">
      <c r="A55" s="369"/>
      <c r="B55" s="10"/>
      <c r="C55" s="24"/>
      <c r="D55" s="341"/>
      <c r="E55" s="67">
        <v>39.306358381502889</v>
      </c>
      <c r="F55" s="68">
        <v>43.930635838150287</v>
      </c>
      <c r="G55" s="68">
        <v>12.716763005780345</v>
      </c>
      <c r="H55" s="68">
        <v>1.7341040462427744</v>
      </c>
      <c r="I55" s="68">
        <v>0</v>
      </c>
      <c r="J55" s="162">
        <v>2.3121387283236992</v>
      </c>
      <c r="L55" s="381"/>
      <c r="N55" s="80">
        <v>6.3583815028901727</v>
      </c>
      <c r="O55" s="68">
        <v>34.104046242774565</v>
      </c>
      <c r="P55" s="68">
        <v>38.150289017341038</v>
      </c>
      <c r="Q55" s="68">
        <v>16.184971098265898</v>
      </c>
      <c r="R55" s="68">
        <v>2.3121387283236992</v>
      </c>
      <c r="S55" s="162">
        <v>2.8901734104046244</v>
      </c>
      <c r="U55" s="381"/>
    </row>
    <row r="56" spans="1:21" s="110" customFormat="1" ht="13.5" customHeight="1" x14ac:dyDescent="0.15">
      <c r="A56" s="369"/>
      <c r="B56" s="108" t="s">
        <v>59</v>
      </c>
      <c r="C56" s="120"/>
      <c r="D56" s="342">
        <v>445</v>
      </c>
      <c r="E56" s="94">
        <v>133</v>
      </c>
      <c r="F56" s="95">
        <v>227</v>
      </c>
      <c r="G56" s="95">
        <v>66</v>
      </c>
      <c r="H56" s="95">
        <v>8</v>
      </c>
      <c r="I56" s="95">
        <v>2</v>
      </c>
      <c r="J56" s="96">
        <v>9</v>
      </c>
      <c r="L56" s="380">
        <f>SUMPRODUCT(E$4:I$4,E56:I56)/SUM(E56:I56)</f>
        <v>4.1032110091743119</v>
      </c>
      <c r="N56" s="107">
        <v>18</v>
      </c>
      <c r="O56" s="95">
        <v>145</v>
      </c>
      <c r="P56" s="95">
        <v>198</v>
      </c>
      <c r="Q56" s="95">
        <v>52</v>
      </c>
      <c r="R56" s="95">
        <v>15</v>
      </c>
      <c r="S56" s="96">
        <v>17</v>
      </c>
      <c r="T56" s="137"/>
      <c r="U56" s="380">
        <f>SUMPRODUCT(N$4:R$4,N56:R56)/SUM(N56:R56)</f>
        <v>3.2313084112149535</v>
      </c>
    </row>
    <row r="57" spans="1:21" ht="13.5" customHeight="1" x14ac:dyDescent="0.15">
      <c r="A57" s="369"/>
      <c r="B57" s="10"/>
      <c r="C57" s="24"/>
      <c r="D57" s="341"/>
      <c r="E57" s="67">
        <v>29.887640449438202</v>
      </c>
      <c r="F57" s="68">
        <v>51.011235955056179</v>
      </c>
      <c r="G57" s="68">
        <v>14.831460674157304</v>
      </c>
      <c r="H57" s="68">
        <v>1.7977528089887642</v>
      </c>
      <c r="I57" s="68">
        <v>0.44943820224719105</v>
      </c>
      <c r="J57" s="162">
        <v>2.0224719101123596</v>
      </c>
      <c r="L57" s="381"/>
      <c r="N57" s="80">
        <v>4.0449438202247192</v>
      </c>
      <c r="O57" s="68">
        <v>32.584269662921351</v>
      </c>
      <c r="P57" s="68">
        <v>44.49438202247191</v>
      </c>
      <c r="Q57" s="68">
        <v>11.685393258426966</v>
      </c>
      <c r="R57" s="68">
        <v>3.3707865168539324</v>
      </c>
      <c r="S57" s="162">
        <v>3.8202247191011236</v>
      </c>
      <c r="U57" s="381"/>
    </row>
    <row r="58" spans="1:21" s="110" customFormat="1" ht="13.5" customHeight="1" x14ac:dyDescent="0.15">
      <c r="A58" s="369"/>
      <c r="B58" s="108" t="s">
        <v>61</v>
      </c>
      <c r="C58" s="120"/>
      <c r="D58" s="342">
        <v>214</v>
      </c>
      <c r="E58" s="94">
        <v>51</v>
      </c>
      <c r="F58" s="95">
        <v>111</v>
      </c>
      <c r="G58" s="95">
        <v>43</v>
      </c>
      <c r="H58" s="95">
        <v>5</v>
      </c>
      <c r="I58" s="95">
        <v>0</v>
      </c>
      <c r="J58" s="96">
        <v>4</v>
      </c>
      <c r="L58" s="380">
        <f>SUMPRODUCT(E$4:I$4,E58:I58)/SUM(E58:I58)</f>
        <v>3.9904761904761905</v>
      </c>
      <c r="N58" s="107">
        <v>11</v>
      </c>
      <c r="O58" s="95">
        <v>68</v>
      </c>
      <c r="P58" s="95">
        <v>100</v>
      </c>
      <c r="Q58" s="95">
        <v>23</v>
      </c>
      <c r="R58" s="95">
        <v>6</v>
      </c>
      <c r="S58" s="96">
        <v>6</v>
      </c>
      <c r="T58" s="137"/>
      <c r="U58" s="380">
        <f>SUMPRODUCT(N$4:R$4,N58:R58)/SUM(N58:R58)</f>
        <v>3.2644230769230771</v>
      </c>
    </row>
    <row r="59" spans="1:21" ht="13.5" customHeight="1" x14ac:dyDescent="0.15">
      <c r="A59" s="369"/>
      <c r="B59" s="10"/>
      <c r="C59" s="24"/>
      <c r="D59" s="341"/>
      <c r="E59" s="67">
        <v>23.831775700934578</v>
      </c>
      <c r="F59" s="68">
        <v>51.86915887850467</v>
      </c>
      <c r="G59" s="68">
        <v>20.093457943925234</v>
      </c>
      <c r="H59" s="68">
        <v>2.3364485981308412</v>
      </c>
      <c r="I59" s="68">
        <v>0</v>
      </c>
      <c r="J59" s="162">
        <v>1.8691588785046727</v>
      </c>
      <c r="L59" s="381"/>
      <c r="N59" s="80">
        <v>5.1401869158878499</v>
      </c>
      <c r="O59" s="68">
        <v>31.775700934579437</v>
      </c>
      <c r="P59" s="68">
        <v>46.728971962616825</v>
      </c>
      <c r="Q59" s="68">
        <v>10.747663551401869</v>
      </c>
      <c r="R59" s="68">
        <v>2.8037383177570092</v>
      </c>
      <c r="S59" s="162">
        <v>2.8037383177570092</v>
      </c>
      <c r="U59" s="381"/>
    </row>
    <row r="60" spans="1:21" s="110" customFormat="1" ht="13.5" customHeight="1" x14ac:dyDescent="0.15">
      <c r="A60" s="369"/>
      <c r="B60" s="108" t="s">
        <v>63</v>
      </c>
      <c r="C60" s="120"/>
      <c r="D60" s="330">
        <v>133</v>
      </c>
      <c r="E60" s="94">
        <v>35</v>
      </c>
      <c r="F60" s="95">
        <v>54</v>
      </c>
      <c r="G60" s="95">
        <v>24</v>
      </c>
      <c r="H60" s="95">
        <v>2</v>
      </c>
      <c r="I60" s="95">
        <v>0</v>
      </c>
      <c r="J60" s="96">
        <v>18</v>
      </c>
      <c r="L60" s="380">
        <f>SUMPRODUCT(E$4:I$4,E60:I60)/SUM(E60:I60)</f>
        <v>4.0608695652173914</v>
      </c>
      <c r="N60" s="107">
        <v>4</v>
      </c>
      <c r="O60" s="95">
        <v>35</v>
      </c>
      <c r="P60" s="95">
        <v>59</v>
      </c>
      <c r="Q60" s="95">
        <v>6</v>
      </c>
      <c r="R60" s="95">
        <v>1</v>
      </c>
      <c r="S60" s="96">
        <v>28</v>
      </c>
      <c r="T60" s="137"/>
      <c r="U60" s="380">
        <f>SUMPRODUCT(N$4:R$4,N60:R60)/SUM(N60:R60)</f>
        <v>3.3333333333333335</v>
      </c>
    </row>
    <row r="61" spans="1:21" ht="13.5" customHeight="1" x14ac:dyDescent="0.15">
      <c r="A61" s="369"/>
      <c r="B61" s="10"/>
      <c r="C61" s="24"/>
      <c r="D61" s="341"/>
      <c r="E61" s="67">
        <v>26.315789473684209</v>
      </c>
      <c r="F61" s="68">
        <v>40.601503759398497</v>
      </c>
      <c r="G61" s="68">
        <v>18.045112781954884</v>
      </c>
      <c r="H61" s="68">
        <v>1.5037593984962405</v>
      </c>
      <c r="I61" s="68">
        <v>0</v>
      </c>
      <c r="J61" s="162">
        <v>13.533834586466165</v>
      </c>
      <c r="L61" s="381"/>
      <c r="N61" s="80">
        <v>3.007518796992481</v>
      </c>
      <c r="O61" s="68">
        <v>26.315789473684209</v>
      </c>
      <c r="P61" s="68">
        <v>44.360902255639097</v>
      </c>
      <c r="Q61" s="68">
        <v>4.5112781954887211</v>
      </c>
      <c r="R61" s="68">
        <v>0.75187969924812026</v>
      </c>
      <c r="S61" s="162">
        <v>21.052631578947366</v>
      </c>
      <c r="U61" s="381"/>
    </row>
    <row r="62" spans="1:21" s="110" customFormat="1" ht="13.5" customHeight="1" x14ac:dyDescent="0.15">
      <c r="A62" s="369"/>
      <c r="B62" s="108" t="s">
        <v>65</v>
      </c>
      <c r="C62" s="120"/>
      <c r="D62" s="330">
        <v>497</v>
      </c>
      <c r="E62" s="94">
        <v>133</v>
      </c>
      <c r="F62" s="95">
        <v>238</v>
      </c>
      <c r="G62" s="95">
        <v>84</v>
      </c>
      <c r="H62" s="95">
        <v>9</v>
      </c>
      <c r="I62" s="95">
        <v>2</v>
      </c>
      <c r="J62" s="96">
        <v>31</v>
      </c>
      <c r="L62" s="380">
        <f>SUMPRODUCT(E$4:I$4,E62:I62)/SUM(E62:I62)</f>
        <v>4.0536480686695278</v>
      </c>
      <c r="N62" s="107">
        <v>35</v>
      </c>
      <c r="O62" s="95">
        <v>163</v>
      </c>
      <c r="P62" s="95">
        <v>206</v>
      </c>
      <c r="Q62" s="95">
        <v>40</v>
      </c>
      <c r="R62" s="95">
        <v>8</v>
      </c>
      <c r="S62" s="96">
        <v>45</v>
      </c>
      <c r="T62" s="137"/>
      <c r="U62" s="380">
        <f>SUMPRODUCT(N$4:R$4,N62:R62)/SUM(N62:R62)</f>
        <v>3.3915929203539825</v>
      </c>
    </row>
    <row r="63" spans="1:21" ht="13.5" customHeight="1" x14ac:dyDescent="0.15">
      <c r="A63" s="369"/>
      <c r="B63" s="10"/>
      <c r="C63" s="24"/>
      <c r="D63" s="341"/>
      <c r="E63" s="67">
        <v>26.760563380281688</v>
      </c>
      <c r="F63" s="68">
        <v>47.887323943661968</v>
      </c>
      <c r="G63" s="68">
        <v>16.901408450704224</v>
      </c>
      <c r="H63" s="68">
        <v>1.8108651911468814</v>
      </c>
      <c r="I63" s="68">
        <v>0.4024144869215292</v>
      </c>
      <c r="J63" s="162">
        <v>6.2374245472837018</v>
      </c>
      <c r="L63" s="381"/>
      <c r="N63" s="80">
        <v>7.042253521126761</v>
      </c>
      <c r="O63" s="68">
        <v>32.796780684104625</v>
      </c>
      <c r="P63" s="68">
        <v>41.448692152917502</v>
      </c>
      <c r="Q63" s="68">
        <v>8.0482897384305829</v>
      </c>
      <c r="R63" s="68">
        <v>1.6096579476861168</v>
      </c>
      <c r="S63" s="162">
        <v>9.0543259557344058</v>
      </c>
      <c r="U63" s="381"/>
    </row>
    <row r="64" spans="1:21" s="110" customFormat="1" ht="13.5" customHeight="1" x14ac:dyDescent="0.15">
      <c r="A64" s="369"/>
      <c r="B64" s="108" t="s">
        <v>66</v>
      </c>
      <c r="C64" s="120"/>
      <c r="D64" s="342">
        <v>688</v>
      </c>
      <c r="E64" s="94">
        <v>147</v>
      </c>
      <c r="F64" s="95">
        <v>344</v>
      </c>
      <c r="G64" s="95">
        <v>139</v>
      </c>
      <c r="H64" s="95">
        <v>11</v>
      </c>
      <c r="I64" s="95">
        <v>2</v>
      </c>
      <c r="J64" s="96">
        <v>45</v>
      </c>
      <c r="L64" s="380">
        <f>SUMPRODUCT(E$4:I$4,E64:I64)/SUM(E64:I64)</f>
        <v>3.9688958009331259</v>
      </c>
      <c r="N64" s="107">
        <v>25</v>
      </c>
      <c r="O64" s="95">
        <v>205</v>
      </c>
      <c r="P64" s="95">
        <v>310</v>
      </c>
      <c r="Q64" s="95">
        <v>66</v>
      </c>
      <c r="R64" s="95">
        <v>17</v>
      </c>
      <c r="S64" s="96">
        <v>65</v>
      </c>
      <c r="T64" s="137"/>
      <c r="U64" s="380">
        <f>SUMPRODUCT(N$4:R$4,N64:R64)/SUM(N64:R64)</f>
        <v>3.248796147672552</v>
      </c>
    </row>
    <row r="65" spans="1:21" ht="13.5" customHeight="1" thickBot="1" x14ac:dyDescent="0.2">
      <c r="A65" s="370"/>
      <c r="B65" s="21"/>
      <c r="C65" s="26"/>
      <c r="D65" s="343"/>
      <c r="E65" s="70">
        <v>21.36627906976744</v>
      </c>
      <c r="F65" s="71">
        <v>50</v>
      </c>
      <c r="G65" s="71">
        <v>20.203488372093023</v>
      </c>
      <c r="H65" s="71">
        <v>1.5988372093023258</v>
      </c>
      <c r="I65" s="71">
        <v>0.29069767441860467</v>
      </c>
      <c r="J65" s="164">
        <v>6.5406976744186052</v>
      </c>
      <c r="L65" s="383"/>
      <c r="N65" s="81">
        <v>3.6337209302325584</v>
      </c>
      <c r="O65" s="71">
        <v>29.796511627906973</v>
      </c>
      <c r="P65" s="71">
        <v>45.058139534883722</v>
      </c>
      <c r="Q65" s="71">
        <v>9.5930232558139537</v>
      </c>
      <c r="R65" s="71">
        <v>2.4709302325581395</v>
      </c>
      <c r="S65" s="164">
        <v>9.4476744186046506</v>
      </c>
      <c r="U65" s="383"/>
    </row>
    <row r="66" spans="1:21" s="110" customFormat="1" ht="13.5" customHeight="1" x14ac:dyDescent="0.15">
      <c r="A66" s="367" t="s">
        <v>73</v>
      </c>
      <c r="B66" s="108" t="s">
        <v>67</v>
      </c>
      <c r="C66" s="120"/>
      <c r="D66" s="342">
        <v>1507</v>
      </c>
      <c r="E66" s="94">
        <v>397</v>
      </c>
      <c r="F66" s="95">
        <v>694</v>
      </c>
      <c r="G66" s="95">
        <v>313</v>
      </c>
      <c r="H66" s="95">
        <v>37</v>
      </c>
      <c r="I66" s="95">
        <v>5</v>
      </c>
      <c r="J66" s="96">
        <v>61</v>
      </c>
      <c r="L66" s="382">
        <f>SUMPRODUCT(E$4:I$4,E66:I66)/SUM(E66:I66)</f>
        <v>3.9965421853388658</v>
      </c>
      <c r="N66" s="107">
        <v>71</v>
      </c>
      <c r="O66" s="95">
        <v>448</v>
      </c>
      <c r="P66" s="95">
        <v>682</v>
      </c>
      <c r="Q66" s="95">
        <v>171</v>
      </c>
      <c r="R66" s="95">
        <v>44</v>
      </c>
      <c r="S66" s="96">
        <v>91</v>
      </c>
      <c r="T66" s="137"/>
      <c r="U66" s="382">
        <f>SUMPRODUCT(N$4:R$4,N66:R66)/SUM(N66:R66)</f>
        <v>3.2337570621468927</v>
      </c>
    </row>
    <row r="67" spans="1:21" ht="13.5" customHeight="1" x14ac:dyDescent="0.15">
      <c r="A67" s="369"/>
      <c r="B67" s="10" t="s">
        <v>68</v>
      </c>
      <c r="C67" s="24"/>
      <c r="D67" s="341"/>
      <c r="E67" s="67">
        <v>26.343729263437293</v>
      </c>
      <c r="F67" s="68">
        <v>46.051758460517583</v>
      </c>
      <c r="G67" s="68">
        <v>20.769741207697411</v>
      </c>
      <c r="H67" s="68">
        <v>2.4552090245520901</v>
      </c>
      <c r="I67" s="68">
        <v>0.33178500331785005</v>
      </c>
      <c r="J67" s="162">
        <v>4.0477770404777704</v>
      </c>
      <c r="L67" s="381"/>
      <c r="N67" s="80">
        <v>4.7113470471134704</v>
      </c>
      <c r="O67" s="68">
        <v>29.72793629727936</v>
      </c>
      <c r="P67" s="68">
        <v>45.255474452554743</v>
      </c>
      <c r="Q67" s="68">
        <v>11.34704711347047</v>
      </c>
      <c r="R67" s="68">
        <v>2.9197080291970803</v>
      </c>
      <c r="S67" s="162">
        <v>6.0384870603848704</v>
      </c>
      <c r="U67" s="381"/>
    </row>
    <row r="68" spans="1:21" s="110" customFormat="1" ht="13.5" customHeight="1" x14ac:dyDescent="0.15">
      <c r="A68" s="369"/>
      <c r="B68" s="108" t="s">
        <v>69</v>
      </c>
      <c r="C68" s="120"/>
      <c r="D68" s="342">
        <v>1187</v>
      </c>
      <c r="E68" s="94">
        <v>334</v>
      </c>
      <c r="F68" s="95">
        <v>599</v>
      </c>
      <c r="G68" s="95">
        <v>182</v>
      </c>
      <c r="H68" s="95">
        <v>20</v>
      </c>
      <c r="I68" s="95">
        <v>6</v>
      </c>
      <c r="J68" s="96">
        <v>46</v>
      </c>
      <c r="L68" s="380">
        <f>SUMPRODUCT(E$4:I$4,E68:I68)/SUM(E68:I68)</f>
        <v>4.0823838737949165</v>
      </c>
      <c r="N68" s="107">
        <v>64</v>
      </c>
      <c r="O68" s="95">
        <v>358</v>
      </c>
      <c r="P68" s="95">
        <v>525</v>
      </c>
      <c r="Q68" s="95">
        <v>134</v>
      </c>
      <c r="R68" s="95">
        <v>32</v>
      </c>
      <c r="S68" s="96">
        <v>74</v>
      </c>
      <c r="T68" s="137"/>
      <c r="U68" s="380">
        <f>SUMPRODUCT(N$4:R$4,N68:R68)/SUM(N68:R68)</f>
        <v>3.2587601078167117</v>
      </c>
    </row>
    <row r="69" spans="1:21" ht="13.5" customHeight="1" x14ac:dyDescent="0.15">
      <c r="A69" s="369"/>
      <c r="B69" s="10" t="s">
        <v>70</v>
      </c>
      <c r="C69" s="24"/>
      <c r="D69" s="341"/>
      <c r="E69" s="67">
        <v>28.138163437236731</v>
      </c>
      <c r="F69" s="68">
        <v>50.463352990732936</v>
      </c>
      <c r="G69" s="68">
        <v>15.332771693344565</v>
      </c>
      <c r="H69" s="68">
        <v>1.6849199663016006</v>
      </c>
      <c r="I69" s="68">
        <v>0.50547598989048015</v>
      </c>
      <c r="J69" s="162">
        <v>3.8753159224936815</v>
      </c>
      <c r="L69" s="381"/>
      <c r="N69" s="80">
        <v>5.3917438921651222</v>
      </c>
      <c r="O69" s="68">
        <v>30.160067396798652</v>
      </c>
      <c r="P69" s="68">
        <v>44.229149115417016</v>
      </c>
      <c r="Q69" s="68">
        <v>11.288963774220724</v>
      </c>
      <c r="R69" s="68">
        <v>2.6958719460825611</v>
      </c>
      <c r="S69" s="162">
        <v>6.2342038753159228</v>
      </c>
      <c r="U69" s="381"/>
    </row>
    <row r="70" spans="1:21" s="110" customFormat="1" ht="13.5" customHeight="1" x14ac:dyDescent="0.15">
      <c r="A70" s="369"/>
      <c r="B70" s="108" t="s">
        <v>361</v>
      </c>
      <c r="C70" s="120"/>
      <c r="D70" s="342">
        <v>18</v>
      </c>
      <c r="E70" s="94">
        <v>3</v>
      </c>
      <c r="F70" s="95">
        <v>5</v>
      </c>
      <c r="G70" s="95">
        <v>3</v>
      </c>
      <c r="H70" s="95">
        <v>0</v>
      </c>
      <c r="I70" s="95">
        <v>1</v>
      </c>
      <c r="J70" s="96">
        <v>6</v>
      </c>
      <c r="L70" s="380">
        <f>SUMPRODUCT(E$4:I$4,E70:I70)/SUM(E70:I70)</f>
        <v>3.75</v>
      </c>
      <c r="N70" s="107">
        <v>0</v>
      </c>
      <c r="O70" s="95">
        <v>3</v>
      </c>
      <c r="P70" s="95">
        <v>4</v>
      </c>
      <c r="Q70" s="95">
        <v>1</v>
      </c>
      <c r="R70" s="95">
        <v>0</v>
      </c>
      <c r="S70" s="96">
        <v>10</v>
      </c>
      <c r="T70" s="137"/>
      <c r="U70" s="380">
        <f>SUMPRODUCT(N$4:R$4,N70:R70)/SUM(N70:R70)</f>
        <v>3.25</v>
      </c>
    </row>
    <row r="71" spans="1:21" ht="13.5" customHeight="1" thickBot="1" x14ac:dyDescent="0.2">
      <c r="A71" s="370"/>
      <c r="B71" s="21"/>
      <c r="C71" s="26"/>
      <c r="D71" s="343"/>
      <c r="E71" s="70">
        <v>16.666666666666664</v>
      </c>
      <c r="F71" s="71">
        <v>27.777777777777779</v>
      </c>
      <c r="G71" s="71">
        <v>16.666666666666664</v>
      </c>
      <c r="H71" s="71">
        <v>0</v>
      </c>
      <c r="I71" s="71">
        <v>5.5555555555555554</v>
      </c>
      <c r="J71" s="164">
        <v>33.333333333333329</v>
      </c>
      <c r="L71" s="383"/>
      <c r="N71" s="81">
        <v>0</v>
      </c>
      <c r="O71" s="71">
        <v>16.666666666666664</v>
      </c>
      <c r="P71" s="71">
        <v>22.222222222222221</v>
      </c>
      <c r="Q71" s="71">
        <v>5.5555555555555554</v>
      </c>
      <c r="R71" s="71">
        <v>0</v>
      </c>
      <c r="S71" s="164">
        <v>55.555555555555557</v>
      </c>
      <c r="U71" s="383"/>
    </row>
    <row r="72" spans="1:21" s="110" customFormat="1" ht="13.5" customHeight="1" x14ac:dyDescent="0.15">
      <c r="A72" s="367" t="s">
        <v>510</v>
      </c>
      <c r="B72" s="108" t="s">
        <v>511</v>
      </c>
      <c r="C72" s="120"/>
      <c r="D72" s="342">
        <v>1212</v>
      </c>
      <c r="E72" s="94">
        <v>311</v>
      </c>
      <c r="F72" s="95">
        <v>591</v>
      </c>
      <c r="G72" s="95">
        <v>245</v>
      </c>
      <c r="H72" s="95">
        <v>27</v>
      </c>
      <c r="I72" s="95">
        <v>5</v>
      </c>
      <c r="J72" s="96">
        <v>33</v>
      </c>
      <c r="L72" s="382">
        <f>SUMPRODUCT(E$4:I$4,E72:I72)/SUM(E72:I72)</f>
        <v>3.9974554707379135</v>
      </c>
      <c r="N72" s="107">
        <v>56</v>
      </c>
      <c r="O72" s="95">
        <v>338</v>
      </c>
      <c r="P72" s="95">
        <v>570</v>
      </c>
      <c r="Q72" s="95">
        <v>161</v>
      </c>
      <c r="R72" s="95">
        <v>37</v>
      </c>
      <c r="S72" s="96">
        <v>50</v>
      </c>
      <c r="T72" s="137"/>
      <c r="U72" s="382">
        <f>SUMPRODUCT(N$4:R$4,N72:R72)/SUM(N72:R72)</f>
        <v>3.1850258175559381</v>
      </c>
    </row>
    <row r="73" spans="1:21" ht="13.5" customHeight="1" x14ac:dyDescent="0.15">
      <c r="A73" s="367"/>
      <c r="B73" s="10" t="s">
        <v>512</v>
      </c>
      <c r="C73" s="24"/>
      <c r="D73" s="341"/>
      <c r="E73" s="67">
        <v>25.660066006600662</v>
      </c>
      <c r="F73" s="68">
        <v>48.762376237623762</v>
      </c>
      <c r="G73" s="68">
        <v>20.214521452145213</v>
      </c>
      <c r="H73" s="68">
        <v>2.2277227722772275</v>
      </c>
      <c r="I73" s="68">
        <v>0.41254125412541248</v>
      </c>
      <c r="J73" s="162">
        <v>2.722772277227723</v>
      </c>
      <c r="L73" s="381"/>
      <c r="N73" s="80">
        <v>4.6204620462046204</v>
      </c>
      <c r="O73" s="68">
        <v>27.887788778877887</v>
      </c>
      <c r="P73" s="68">
        <v>47.029702970297024</v>
      </c>
      <c r="Q73" s="68">
        <v>13.283828382838283</v>
      </c>
      <c r="R73" s="68">
        <v>3.052805280528053</v>
      </c>
      <c r="S73" s="162">
        <v>4.1254125412541249</v>
      </c>
      <c r="U73" s="381"/>
    </row>
    <row r="74" spans="1:21" s="110" customFormat="1" ht="13.5" customHeight="1" x14ac:dyDescent="0.15">
      <c r="A74" s="367"/>
      <c r="B74" s="108" t="s">
        <v>513</v>
      </c>
      <c r="C74" s="120"/>
      <c r="D74" s="342">
        <v>422</v>
      </c>
      <c r="E74" s="94">
        <v>133</v>
      </c>
      <c r="F74" s="95">
        <v>199</v>
      </c>
      <c r="G74" s="95">
        <v>71</v>
      </c>
      <c r="H74" s="95">
        <v>10</v>
      </c>
      <c r="I74" s="95">
        <v>1</v>
      </c>
      <c r="J74" s="96">
        <v>8</v>
      </c>
      <c r="L74" s="380">
        <f>SUMPRODUCT(E$4:I$4,E74:I74)/SUM(E74:I74)</f>
        <v>4.0942028985507246</v>
      </c>
      <c r="N74" s="107">
        <v>23</v>
      </c>
      <c r="O74" s="95">
        <v>129</v>
      </c>
      <c r="P74" s="95">
        <v>186</v>
      </c>
      <c r="Q74" s="95">
        <v>60</v>
      </c>
      <c r="R74" s="95">
        <v>11</v>
      </c>
      <c r="S74" s="96">
        <v>13</v>
      </c>
      <c r="T74" s="137"/>
      <c r="U74" s="380">
        <f>SUMPRODUCT(N$4:R$4,N74:R74)/SUM(N74:R74)</f>
        <v>3.2273838630806848</v>
      </c>
    </row>
    <row r="75" spans="1:21" ht="13.5" customHeight="1" x14ac:dyDescent="0.15">
      <c r="A75" s="367"/>
      <c r="B75" s="10" t="s">
        <v>512</v>
      </c>
      <c r="C75" s="24"/>
      <c r="D75" s="341"/>
      <c r="E75" s="67">
        <v>31.516587677725116</v>
      </c>
      <c r="F75" s="68">
        <v>47.156398104265399</v>
      </c>
      <c r="G75" s="68">
        <v>16.824644549763033</v>
      </c>
      <c r="H75" s="68">
        <v>2.3696682464454977</v>
      </c>
      <c r="I75" s="68">
        <v>0.23696682464454977</v>
      </c>
      <c r="J75" s="162">
        <v>1.8957345971563981</v>
      </c>
      <c r="L75" s="381"/>
      <c r="N75" s="80">
        <v>5.4502369668246446</v>
      </c>
      <c r="O75" s="68">
        <v>30.568720379146917</v>
      </c>
      <c r="P75" s="68">
        <v>44.075829383886258</v>
      </c>
      <c r="Q75" s="68">
        <v>14.218009478672986</v>
      </c>
      <c r="R75" s="68">
        <v>2.6066350710900474</v>
      </c>
      <c r="S75" s="162">
        <v>3.080568720379147</v>
      </c>
      <c r="U75" s="381"/>
    </row>
    <row r="76" spans="1:21" s="110" customFormat="1" ht="13.5" customHeight="1" x14ac:dyDescent="0.15">
      <c r="A76" s="367"/>
      <c r="B76" s="108" t="s">
        <v>514</v>
      </c>
      <c r="C76" s="120"/>
      <c r="D76" s="342">
        <v>1078</v>
      </c>
      <c r="E76" s="94">
        <v>290</v>
      </c>
      <c r="F76" s="95">
        <v>508</v>
      </c>
      <c r="G76" s="95">
        <v>182</v>
      </c>
      <c r="H76" s="95">
        <v>20</v>
      </c>
      <c r="I76" s="95">
        <v>6</v>
      </c>
      <c r="J76" s="96">
        <v>72</v>
      </c>
      <c r="L76" s="380">
        <f>SUMPRODUCT(E$4:I$4,E76:I76)/SUM(E76:I76)</f>
        <v>4.0497017892644136</v>
      </c>
      <c r="N76" s="107">
        <v>56</v>
      </c>
      <c r="O76" s="95">
        <v>342</v>
      </c>
      <c r="P76" s="95">
        <v>455</v>
      </c>
      <c r="Q76" s="95">
        <v>85</v>
      </c>
      <c r="R76" s="95">
        <v>28</v>
      </c>
      <c r="S76" s="96">
        <v>112</v>
      </c>
      <c r="T76" s="137"/>
      <c r="U76" s="380">
        <f>SUMPRODUCT(N$4:R$4,N76:R76)/SUM(N76:R76)</f>
        <v>3.3240165631469978</v>
      </c>
    </row>
    <row r="77" spans="1:21" ht="13.5" customHeight="1" thickBot="1" x14ac:dyDescent="0.2">
      <c r="A77" s="368"/>
      <c r="B77" s="21"/>
      <c r="C77" s="26"/>
      <c r="D77" s="343"/>
      <c r="E77" s="70">
        <v>26.90166975881262</v>
      </c>
      <c r="F77" s="71">
        <v>47.124304267161406</v>
      </c>
      <c r="G77" s="71">
        <v>16.883116883116884</v>
      </c>
      <c r="H77" s="71">
        <v>1.855287569573284</v>
      </c>
      <c r="I77" s="71">
        <v>0.55658627087198509</v>
      </c>
      <c r="J77" s="164">
        <v>6.679035250463822</v>
      </c>
      <c r="L77" s="383"/>
      <c r="N77" s="81">
        <v>5.1948051948051948</v>
      </c>
      <c r="O77" s="71">
        <v>31.725417439703151</v>
      </c>
      <c r="P77" s="71">
        <v>42.207792207792203</v>
      </c>
      <c r="Q77" s="71">
        <v>7.8849721706864564</v>
      </c>
      <c r="R77" s="71">
        <v>2.5974025974025974</v>
      </c>
      <c r="S77" s="164">
        <v>10.38961038961039</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352</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7">
        <v>8</v>
      </c>
      <c r="M4" s="37">
        <v>9</v>
      </c>
      <c r="N4" s="37">
        <v>10</v>
      </c>
      <c r="O4" s="33"/>
      <c r="P4" s="63"/>
      <c r="Q4" s="63"/>
      <c r="R4" s="63"/>
    </row>
    <row r="5" spans="1:19" ht="171.9" customHeight="1" thickBot="1" x14ac:dyDescent="0.2">
      <c r="A5" s="375" t="s">
        <v>358</v>
      </c>
      <c r="B5" s="376"/>
      <c r="C5" s="377"/>
      <c r="D5" s="87" t="s">
        <v>356</v>
      </c>
      <c r="E5" s="85" t="s">
        <v>91</v>
      </c>
      <c r="F5" s="86" t="s">
        <v>92</v>
      </c>
      <c r="G5" s="86" t="s">
        <v>93</v>
      </c>
      <c r="H5" s="86" t="s">
        <v>94</v>
      </c>
      <c r="I5" s="86" t="s">
        <v>95</v>
      </c>
      <c r="J5" s="86" t="s">
        <v>96</v>
      </c>
      <c r="K5" s="86" t="s">
        <v>97</v>
      </c>
      <c r="L5" s="86" t="s">
        <v>98</v>
      </c>
      <c r="M5" s="86" t="s">
        <v>99</v>
      </c>
      <c r="N5" s="86" t="s">
        <v>9</v>
      </c>
      <c r="O5" s="88" t="s">
        <v>357</v>
      </c>
      <c r="P5" s="27"/>
      <c r="Q5" s="27"/>
      <c r="R5" s="27"/>
      <c r="S5" s="40"/>
    </row>
    <row r="6" spans="1:19" s="110" customFormat="1" ht="13.5" customHeight="1" x14ac:dyDescent="0.15">
      <c r="A6" s="116" t="s">
        <v>29</v>
      </c>
      <c r="B6" s="117"/>
      <c r="C6" s="117"/>
      <c r="D6" s="331">
        <v>849</v>
      </c>
      <c r="E6" s="178">
        <v>540</v>
      </c>
      <c r="F6" s="179">
        <v>157</v>
      </c>
      <c r="G6" s="179">
        <v>139</v>
      </c>
      <c r="H6" s="179">
        <v>230</v>
      </c>
      <c r="I6" s="179">
        <v>113</v>
      </c>
      <c r="J6" s="179">
        <v>167</v>
      </c>
      <c r="K6" s="179">
        <v>255</v>
      </c>
      <c r="L6" s="179">
        <v>269</v>
      </c>
      <c r="M6" s="179">
        <v>62</v>
      </c>
      <c r="N6" s="179">
        <v>122</v>
      </c>
      <c r="O6" s="180">
        <v>19</v>
      </c>
      <c r="P6" s="139"/>
      <c r="Q6" s="139"/>
      <c r="R6" s="139"/>
    </row>
    <row r="7" spans="1:19" ht="13.5" customHeight="1" thickBot="1" x14ac:dyDescent="0.2">
      <c r="A7" s="8"/>
      <c r="B7" s="9"/>
      <c r="C7" s="9"/>
      <c r="D7" s="332"/>
      <c r="E7" s="182">
        <v>63.60424028268551</v>
      </c>
      <c r="F7" s="183">
        <v>18.492343934040047</v>
      </c>
      <c r="G7" s="183">
        <v>16.372202591283862</v>
      </c>
      <c r="H7" s="183">
        <v>27.090694935217901</v>
      </c>
      <c r="I7" s="183">
        <v>13.309776207302709</v>
      </c>
      <c r="J7" s="183">
        <v>19.670200235571262</v>
      </c>
      <c r="K7" s="183">
        <v>30.03533568904594</v>
      </c>
      <c r="L7" s="183">
        <v>31.684334511189633</v>
      </c>
      <c r="M7" s="183">
        <v>7.3027090694935222</v>
      </c>
      <c r="N7" s="183">
        <v>14.3698468786808</v>
      </c>
      <c r="O7" s="184">
        <v>2.237926972909305</v>
      </c>
      <c r="P7" s="140"/>
      <c r="Q7" s="140"/>
      <c r="R7" s="140"/>
    </row>
    <row r="8" spans="1:19" s="110" customFormat="1" ht="13.5" customHeight="1" x14ac:dyDescent="0.15">
      <c r="A8" s="371" t="s">
        <v>30</v>
      </c>
      <c r="B8" s="118" t="s">
        <v>32</v>
      </c>
      <c r="C8" s="119"/>
      <c r="D8" s="333">
        <v>414</v>
      </c>
      <c r="E8" s="186">
        <v>269</v>
      </c>
      <c r="F8" s="187">
        <v>68</v>
      </c>
      <c r="G8" s="187">
        <v>62</v>
      </c>
      <c r="H8" s="187">
        <v>105</v>
      </c>
      <c r="I8" s="187">
        <v>53</v>
      </c>
      <c r="J8" s="187">
        <v>86</v>
      </c>
      <c r="K8" s="187">
        <v>125</v>
      </c>
      <c r="L8" s="187">
        <v>120</v>
      </c>
      <c r="M8" s="187">
        <v>30</v>
      </c>
      <c r="N8" s="187">
        <v>62</v>
      </c>
      <c r="O8" s="188">
        <v>12</v>
      </c>
      <c r="P8" s="122"/>
      <c r="Q8" s="122"/>
      <c r="R8" s="122"/>
    </row>
    <row r="9" spans="1:19" ht="13.5" customHeight="1" x14ac:dyDescent="0.15">
      <c r="A9" s="369"/>
      <c r="B9" s="10"/>
      <c r="C9" s="24"/>
      <c r="D9" s="334"/>
      <c r="E9" s="190">
        <v>64.975845410628025</v>
      </c>
      <c r="F9" s="191">
        <v>16.425120772946862</v>
      </c>
      <c r="G9" s="191">
        <v>14.975845410628018</v>
      </c>
      <c r="H9" s="191">
        <v>25.362318840579711</v>
      </c>
      <c r="I9" s="191">
        <v>12.80193236714976</v>
      </c>
      <c r="J9" s="191">
        <v>20.772946859903382</v>
      </c>
      <c r="K9" s="191">
        <v>30.193236714975846</v>
      </c>
      <c r="L9" s="191">
        <v>28.985507246376812</v>
      </c>
      <c r="M9" s="191">
        <v>7.2463768115942031</v>
      </c>
      <c r="N9" s="191">
        <v>14.975845410628018</v>
      </c>
      <c r="O9" s="192">
        <v>2.8985507246376812</v>
      </c>
      <c r="P9" s="141"/>
      <c r="Q9" s="141"/>
      <c r="R9" s="141"/>
    </row>
    <row r="10" spans="1:19" s="110" customFormat="1" ht="13.5" customHeight="1" x14ac:dyDescent="0.15">
      <c r="A10" s="369"/>
      <c r="B10" s="108" t="s">
        <v>34</v>
      </c>
      <c r="C10" s="120"/>
      <c r="D10" s="330">
        <v>78</v>
      </c>
      <c r="E10" s="194">
        <v>51</v>
      </c>
      <c r="F10" s="195">
        <v>15</v>
      </c>
      <c r="G10" s="195">
        <v>9</v>
      </c>
      <c r="H10" s="195">
        <v>20</v>
      </c>
      <c r="I10" s="195">
        <v>11</v>
      </c>
      <c r="J10" s="195">
        <v>17</v>
      </c>
      <c r="K10" s="195">
        <v>30</v>
      </c>
      <c r="L10" s="195">
        <v>22</v>
      </c>
      <c r="M10" s="195">
        <v>5</v>
      </c>
      <c r="N10" s="195">
        <v>14</v>
      </c>
      <c r="O10" s="196">
        <v>2</v>
      </c>
      <c r="P10" s="122"/>
      <c r="Q10" s="122"/>
      <c r="R10" s="122"/>
    </row>
    <row r="11" spans="1:19" ht="13.5" customHeight="1" x14ac:dyDescent="0.15">
      <c r="A11" s="369"/>
      <c r="B11" s="10"/>
      <c r="C11" s="24"/>
      <c r="D11" s="334"/>
      <c r="E11" s="190">
        <v>65.384615384615387</v>
      </c>
      <c r="F11" s="191">
        <v>19.230769230769234</v>
      </c>
      <c r="G11" s="191">
        <v>11.538461538461538</v>
      </c>
      <c r="H11" s="191">
        <v>25.641025641025639</v>
      </c>
      <c r="I11" s="191">
        <v>14.102564102564102</v>
      </c>
      <c r="J11" s="191">
        <v>21.794871794871796</v>
      </c>
      <c r="K11" s="191">
        <v>38.461538461538467</v>
      </c>
      <c r="L11" s="191">
        <v>28.205128205128204</v>
      </c>
      <c r="M11" s="191">
        <v>6.4102564102564097</v>
      </c>
      <c r="N11" s="191">
        <v>17.948717948717949</v>
      </c>
      <c r="O11" s="192">
        <v>2.5641025641025639</v>
      </c>
      <c r="P11" s="141"/>
      <c r="Q11" s="141"/>
      <c r="R11" s="141"/>
    </row>
    <row r="12" spans="1:19" s="110" customFormat="1" ht="13.5" customHeight="1" x14ac:dyDescent="0.15">
      <c r="A12" s="369"/>
      <c r="B12" s="108" t="s">
        <v>36</v>
      </c>
      <c r="C12" s="120"/>
      <c r="D12" s="330">
        <v>206</v>
      </c>
      <c r="E12" s="194">
        <v>128</v>
      </c>
      <c r="F12" s="195">
        <v>41</v>
      </c>
      <c r="G12" s="195">
        <v>37</v>
      </c>
      <c r="H12" s="195">
        <v>62</v>
      </c>
      <c r="I12" s="195">
        <v>32</v>
      </c>
      <c r="J12" s="195">
        <v>50</v>
      </c>
      <c r="K12" s="195">
        <v>62</v>
      </c>
      <c r="L12" s="195">
        <v>74</v>
      </c>
      <c r="M12" s="195">
        <v>12</v>
      </c>
      <c r="N12" s="195">
        <v>24</v>
      </c>
      <c r="O12" s="196">
        <v>2</v>
      </c>
      <c r="P12" s="122"/>
      <c r="Q12" s="122"/>
      <c r="R12" s="122"/>
    </row>
    <row r="13" spans="1:19" ht="13.5" customHeight="1" x14ac:dyDescent="0.15">
      <c r="A13" s="369"/>
      <c r="B13" s="10"/>
      <c r="C13" s="24"/>
      <c r="D13" s="334"/>
      <c r="E13" s="190">
        <v>62.135922330097081</v>
      </c>
      <c r="F13" s="191">
        <v>19.902912621359224</v>
      </c>
      <c r="G13" s="191">
        <v>17.961165048543691</v>
      </c>
      <c r="H13" s="191">
        <v>30.097087378640776</v>
      </c>
      <c r="I13" s="191">
        <v>15.53398058252427</v>
      </c>
      <c r="J13" s="191">
        <v>24.271844660194176</v>
      </c>
      <c r="K13" s="191">
        <v>30.097087378640776</v>
      </c>
      <c r="L13" s="191">
        <v>35.922330097087382</v>
      </c>
      <c r="M13" s="191">
        <v>5.825242718446602</v>
      </c>
      <c r="N13" s="191">
        <v>11.650485436893204</v>
      </c>
      <c r="O13" s="192">
        <v>0.97087378640776689</v>
      </c>
      <c r="P13" s="141"/>
      <c r="Q13" s="141"/>
      <c r="R13" s="141"/>
    </row>
    <row r="14" spans="1:19" s="110" customFormat="1" ht="13.5" customHeight="1" x14ac:dyDescent="0.15">
      <c r="A14" s="369"/>
      <c r="B14" s="108" t="s">
        <v>38</v>
      </c>
      <c r="C14" s="120"/>
      <c r="D14" s="330">
        <v>65</v>
      </c>
      <c r="E14" s="194">
        <v>38</v>
      </c>
      <c r="F14" s="195">
        <v>14</v>
      </c>
      <c r="G14" s="195">
        <v>11</v>
      </c>
      <c r="H14" s="195">
        <v>23</v>
      </c>
      <c r="I14" s="195">
        <v>8</v>
      </c>
      <c r="J14" s="195">
        <v>8</v>
      </c>
      <c r="K14" s="195">
        <v>15</v>
      </c>
      <c r="L14" s="195">
        <v>16</v>
      </c>
      <c r="M14" s="195">
        <v>6</v>
      </c>
      <c r="N14" s="195">
        <v>8</v>
      </c>
      <c r="O14" s="196">
        <v>2</v>
      </c>
      <c r="P14" s="122"/>
      <c r="Q14" s="122"/>
      <c r="R14" s="122"/>
    </row>
    <row r="15" spans="1:19" ht="13.5" customHeight="1" x14ac:dyDescent="0.15">
      <c r="A15" s="369"/>
      <c r="B15" s="10"/>
      <c r="C15" s="24"/>
      <c r="D15" s="334"/>
      <c r="E15" s="190">
        <v>58.461538461538467</v>
      </c>
      <c r="F15" s="191">
        <v>21.53846153846154</v>
      </c>
      <c r="G15" s="191">
        <v>16.923076923076923</v>
      </c>
      <c r="H15" s="191">
        <v>35.384615384615387</v>
      </c>
      <c r="I15" s="191">
        <v>12.307692307692308</v>
      </c>
      <c r="J15" s="191">
        <v>12.307692307692308</v>
      </c>
      <c r="K15" s="191">
        <v>23.076923076923077</v>
      </c>
      <c r="L15" s="191">
        <v>24.615384615384617</v>
      </c>
      <c r="M15" s="191">
        <v>9.2307692307692317</v>
      </c>
      <c r="N15" s="191">
        <v>12.307692307692308</v>
      </c>
      <c r="O15" s="192">
        <v>3.0769230769230771</v>
      </c>
      <c r="P15" s="141"/>
      <c r="Q15" s="141"/>
      <c r="R15" s="141"/>
    </row>
    <row r="16" spans="1:19" s="110" customFormat="1" ht="13.5" customHeight="1" x14ac:dyDescent="0.15">
      <c r="A16" s="369"/>
      <c r="B16" s="108" t="s">
        <v>40</v>
      </c>
      <c r="C16" s="120"/>
      <c r="D16" s="330">
        <v>65</v>
      </c>
      <c r="E16" s="194">
        <v>42</v>
      </c>
      <c r="F16" s="195">
        <v>13</v>
      </c>
      <c r="G16" s="195">
        <v>15</v>
      </c>
      <c r="H16" s="195">
        <v>13</v>
      </c>
      <c r="I16" s="195">
        <v>8</v>
      </c>
      <c r="J16" s="195">
        <v>5</v>
      </c>
      <c r="K16" s="195">
        <v>20</v>
      </c>
      <c r="L16" s="195">
        <v>29</v>
      </c>
      <c r="M16" s="195">
        <v>8</v>
      </c>
      <c r="N16" s="195">
        <v>10</v>
      </c>
      <c r="O16" s="196">
        <v>1</v>
      </c>
      <c r="P16" s="122"/>
      <c r="Q16" s="122"/>
      <c r="R16" s="122"/>
    </row>
    <row r="17" spans="1:18" ht="13.5" customHeight="1" x14ac:dyDescent="0.15">
      <c r="A17" s="369"/>
      <c r="B17" s="10"/>
      <c r="C17" s="24"/>
      <c r="D17" s="334"/>
      <c r="E17" s="190">
        <v>64.615384615384613</v>
      </c>
      <c r="F17" s="191">
        <v>20</v>
      </c>
      <c r="G17" s="191">
        <v>23.076923076923077</v>
      </c>
      <c r="H17" s="191">
        <v>20</v>
      </c>
      <c r="I17" s="191">
        <v>12.307692307692308</v>
      </c>
      <c r="J17" s="191">
        <v>7.6923076923076925</v>
      </c>
      <c r="K17" s="191">
        <v>30.76923076923077</v>
      </c>
      <c r="L17" s="191">
        <v>44.61538461538462</v>
      </c>
      <c r="M17" s="191">
        <v>12.307692307692308</v>
      </c>
      <c r="N17" s="191">
        <v>15.384615384615385</v>
      </c>
      <c r="O17" s="192">
        <v>1.5384615384615385</v>
      </c>
      <c r="P17" s="141"/>
      <c r="Q17" s="141"/>
      <c r="R17" s="141"/>
    </row>
    <row r="18" spans="1:18" s="110" customFormat="1" ht="13.5" customHeight="1" x14ac:dyDescent="0.15">
      <c r="A18" s="369"/>
      <c r="B18" s="108" t="s">
        <v>42</v>
      </c>
      <c r="C18" s="120"/>
      <c r="D18" s="330">
        <v>21</v>
      </c>
      <c r="E18" s="194">
        <v>12</v>
      </c>
      <c r="F18" s="195">
        <v>6</v>
      </c>
      <c r="G18" s="195">
        <v>5</v>
      </c>
      <c r="H18" s="195">
        <v>7</v>
      </c>
      <c r="I18" s="195">
        <v>1</v>
      </c>
      <c r="J18" s="195">
        <v>1</v>
      </c>
      <c r="K18" s="195">
        <v>3</v>
      </c>
      <c r="L18" s="195">
        <v>8</v>
      </c>
      <c r="M18" s="195">
        <v>1</v>
      </c>
      <c r="N18" s="195">
        <v>4</v>
      </c>
      <c r="O18" s="196">
        <v>0</v>
      </c>
      <c r="P18" s="122"/>
      <c r="Q18" s="122"/>
      <c r="R18" s="122"/>
    </row>
    <row r="19" spans="1:18" ht="13.5" customHeight="1" thickBot="1" x14ac:dyDescent="0.2">
      <c r="A19" s="370"/>
      <c r="B19" s="21"/>
      <c r="C19" s="26"/>
      <c r="D19" s="335"/>
      <c r="E19" s="198">
        <v>57.142857142857139</v>
      </c>
      <c r="F19" s="199">
        <v>28.571428571428569</v>
      </c>
      <c r="G19" s="199">
        <v>23.809523809523807</v>
      </c>
      <c r="H19" s="199">
        <v>33.333333333333329</v>
      </c>
      <c r="I19" s="199">
        <v>4.7619047619047619</v>
      </c>
      <c r="J19" s="199">
        <v>4.7619047619047619</v>
      </c>
      <c r="K19" s="199">
        <v>14.285714285714285</v>
      </c>
      <c r="L19" s="199">
        <v>38.095238095238095</v>
      </c>
      <c r="M19" s="199">
        <v>4.7619047619047619</v>
      </c>
      <c r="N19" s="199">
        <v>19.047619047619047</v>
      </c>
      <c r="O19" s="200">
        <v>0</v>
      </c>
      <c r="P19" s="141"/>
      <c r="Q19" s="141"/>
      <c r="R19" s="141"/>
    </row>
    <row r="20" spans="1:18" s="111" customFormat="1" ht="13.5" customHeight="1" x14ac:dyDescent="0.15">
      <c r="A20" s="372" t="s">
        <v>0</v>
      </c>
      <c r="B20" s="103" t="s">
        <v>1</v>
      </c>
      <c r="C20" s="121"/>
      <c r="D20" s="333">
        <v>347</v>
      </c>
      <c r="E20" s="186">
        <v>227</v>
      </c>
      <c r="F20" s="187">
        <v>52</v>
      </c>
      <c r="G20" s="187">
        <v>50</v>
      </c>
      <c r="H20" s="187">
        <v>85</v>
      </c>
      <c r="I20" s="187">
        <v>47</v>
      </c>
      <c r="J20" s="187">
        <v>64</v>
      </c>
      <c r="K20" s="187">
        <v>112</v>
      </c>
      <c r="L20" s="187">
        <v>133</v>
      </c>
      <c r="M20" s="187">
        <v>29</v>
      </c>
      <c r="N20" s="187">
        <v>45</v>
      </c>
      <c r="O20" s="188">
        <v>4</v>
      </c>
      <c r="P20" s="122"/>
      <c r="Q20" s="122"/>
      <c r="R20" s="122"/>
    </row>
    <row r="21" spans="1:18" s="22" customFormat="1" ht="13.5" customHeight="1" x14ac:dyDescent="0.15">
      <c r="A21" s="373"/>
      <c r="B21" s="23"/>
      <c r="C21" s="25"/>
      <c r="D21" s="334"/>
      <c r="E21" s="190">
        <v>65.417867435158499</v>
      </c>
      <c r="F21" s="191">
        <v>14.985590778097983</v>
      </c>
      <c r="G21" s="191">
        <v>14.409221902017292</v>
      </c>
      <c r="H21" s="191">
        <v>24.495677233429394</v>
      </c>
      <c r="I21" s="191">
        <v>13.544668587896252</v>
      </c>
      <c r="J21" s="191">
        <v>18.443804034582133</v>
      </c>
      <c r="K21" s="191">
        <v>32.27665706051873</v>
      </c>
      <c r="L21" s="191">
        <v>38.328530259365998</v>
      </c>
      <c r="M21" s="191">
        <v>8.3573487031700289</v>
      </c>
      <c r="N21" s="191">
        <v>12.968299711815561</v>
      </c>
      <c r="O21" s="192">
        <v>1.1527377521613833</v>
      </c>
      <c r="P21" s="141"/>
      <c r="Q21" s="141"/>
      <c r="R21" s="141"/>
    </row>
    <row r="22" spans="1:18" s="111" customFormat="1" ht="13.5" customHeight="1" x14ac:dyDescent="0.15">
      <c r="A22" s="373"/>
      <c r="B22" s="106" t="s">
        <v>2</v>
      </c>
      <c r="C22" s="122"/>
      <c r="D22" s="330">
        <v>473</v>
      </c>
      <c r="E22" s="194">
        <v>294</v>
      </c>
      <c r="F22" s="195">
        <v>100</v>
      </c>
      <c r="G22" s="195">
        <v>85</v>
      </c>
      <c r="H22" s="195">
        <v>138</v>
      </c>
      <c r="I22" s="195">
        <v>64</v>
      </c>
      <c r="J22" s="195">
        <v>101</v>
      </c>
      <c r="K22" s="195">
        <v>136</v>
      </c>
      <c r="L22" s="195">
        <v>126</v>
      </c>
      <c r="M22" s="195">
        <v>29</v>
      </c>
      <c r="N22" s="195">
        <v>76</v>
      </c>
      <c r="O22" s="196">
        <v>14</v>
      </c>
      <c r="P22" s="122"/>
      <c r="Q22" s="122"/>
      <c r="R22" s="122"/>
    </row>
    <row r="23" spans="1:18" s="22" customFormat="1" ht="13.5" customHeight="1" x14ac:dyDescent="0.15">
      <c r="A23" s="373"/>
      <c r="B23" s="23"/>
      <c r="C23" s="25"/>
      <c r="D23" s="334"/>
      <c r="E23" s="190">
        <v>62.156448202959837</v>
      </c>
      <c r="F23" s="191">
        <v>21.141649048625794</v>
      </c>
      <c r="G23" s="191">
        <v>17.970401691331926</v>
      </c>
      <c r="H23" s="191">
        <v>29.175475687103592</v>
      </c>
      <c r="I23" s="191">
        <v>13.530655391120508</v>
      </c>
      <c r="J23" s="191">
        <v>21.353065539112052</v>
      </c>
      <c r="K23" s="191">
        <v>28.752642706131077</v>
      </c>
      <c r="L23" s="191">
        <v>26.6384778012685</v>
      </c>
      <c r="M23" s="191">
        <v>6.1310782241014801</v>
      </c>
      <c r="N23" s="191">
        <v>16.0676532769556</v>
      </c>
      <c r="O23" s="192">
        <v>2.9598308668076108</v>
      </c>
      <c r="P23" s="141"/>
      <c r="Q23" s="141"/>
      <c r="R23" s="141"/>
    </row>
    <row r="24" spans="1:18" s="111" customFormat="1" ht="13.5" customHeight="1" x14ac:dyDescent="0.15">
      <c r="A24" s="373"/>
      <c r="B24" s="106" t="s">
        <v>45</v>
      </c>
      <c r="C24" s="122"/>
      <c r="D24" s="330">
        <v>29</v>
      </c>
      <c r="E24" s="194">
        <v>19</v>
      </c>
      <c r="F24" s="195">
        <v>5</v>
      </c>
      <c r="G24" s="195">
        <v>4</v>
      </c>
      <c r="H24" s="195">
        <v>7</v>
      </c>
      <c r="I24" s="195">
        <v>2</v>
      </c>
      <c r="J24" s="195">
        <v>2</v>
      </c>
      <c r="K24" s="195">
        <v>7</v>
      </c>
      <c r="L24" s="195">
        <v>10</v>
      </c>
      <c r="M24" s="195">
        <v>4</v>
      </c>
      <c r="N24" s="195">
        <v>1</v>
      </c>
      <c r="O24" s="196">
        <v>1</v>
      </c>
      <c r="P24" s="122"/>
      <c r="Q24" s="122"/>
      <c r="R24" s="122"/>
    </row>
    <row r="25" spans="1:18" s="22" customFormat="1" ht="13.5" customHeight="1" thickBot="1" x14ac:dyDescent="0.2">
      <c r="A25" s="374"/>
      <c r="B25" s="61"/>
      <c r="C25" s="62"/>
      <c r="D25" s="335"/>
      <c r="E25" s="198">
        <v>65.517241379310349</v>
      </c>
      <c r="F25" s="199">
        <v>17.241379310344829</v>
      </c>
      <c r="G25" s="199">
        <v>13.793103448275861</v>
      </c>
      <c r="H25" s="199">
        <v>24.137931034482758</v>
      </c>
      <c r="I25" s="199">
        <v>6.8965517241379306</v>
      </c>
      <c r="J25" s="199">
        <v>6.8965517241379306</v>
      </c>
      <c r="K25" s="199">
        <v>24.137931034482758</v>
      </c>
      <c r="L25" s="199">
        <v>34.482758620689658</v>
      </c>
      <c r="M25" s="199">
        <v>13.793103448275861</v>
      </c>
      <c r="N25" s="199">
        <v>3.4482758620689653</v>
      </c>
      <c r="O25" s="200">
        <v>3.4482758620689653</v>
      </c>
      <c r="P25" s="141"/>
      <c r="Q25" s="141"/>
      <c r="R25" s="141"/>
    </row>
    <row r="26" spans="1:18" s="110" customFormat="1" ht="13.5" customHeight="1" x14ac:dyDescent="0.15">
      <c r="A26" s="371" t="s">
        <v>43</v>
      </c>
      <c r="B26" s="118" t="s">
        <v>3</v>
      </c>
      <c r="C26" s="119"/>
      <c r="D26" s="336">
        <v>33</v>
      </c>
      <c r="E26" s="202">
        <v>20</v>
      </c>
      <c r="F26" s="203">
        <v>4</v>
      </c>
      <c r="G26" s="203">
        <v>1</v>
      </c>
      <c r="H26" s="203">
        <v>2</v>
      </c>
      <c r="I26" s="203">
        <v>5</v>
      </c>
      <c r="J26" s="203">
        <v>3</v>
      </c>
      <c r="K26" s="203">
        <v>8</v>
      </c>
      <c r="L26" s="203">
        <v>7</v>
      </c>
      <c r="M26" s="203">
        <v>1</v>
      </c>
      <c r="N26" s="203">
        <v>6</v>
      </c>
      <c r="O26" s="204">
        <v>2</v>
      </c>
      <c r="P26" s="120"/>
      <c r="Q26" s="120"/>
      <c r="R26" s="120"/>
    </row>
    <row r="27" spans="1:18" ht="13.5" customHeight="1" x14ac:dyDescent="0.15">
      <c r="A27" s="369"/>
      <c r="B27" s="10"/>
      <c r="C27" s="24"/>
      <c r="D27" s="337"/>
      <c r="E27" s="206">
        <v>60.606060606060609</v>
      </c>
      <c r="F27" s="207">
        <v>12.121212121212121</v>
      </c>
      <c r="G27" s="207">
        <v>3.0303030303030303</v>
      </c>
      <c r="H27" s="207">
        <v>6.0606060606060606</v>
      </c>
      <c r="I27" s="207">
        <v>15.151515151515152</v>
      </c>
      <c r="J27" s="207">
        <v>9.0909090909090917</v>
      </c>
      <c r="K27" s="207">
        <v>24.242424242424242</v>
      </c>
      <c r="L27" s="207">
        <v>21.212121212121211</v>
      </c>
      <c r="M27" s="207">
        <v>3.0303030303030303</v>
      </c>
      <c r="N27" s="207">
        <v>18.181818181818183</v>
      </c>
      <c r="O27" s="208">
        <v>6.0606060606060606</v>
      </c>
      <c r="P27" s="142"/>
      <c r="Q27" s="142"/>
      <c r="R27" s="142"/>
    </row>
    <row r="28" spans="1:18" s="110" customFormat="1" ht="13.5" customHeight="1" x14ac:dyDescent="0.15">
      <c r="A28" s="369"/>
      <c r="B28" s="108" t="s">
        <v>4</v>
      </c>
      <c r="C28" s="120"/>
      <c r="D28" s="331">
        <v>74</v>
      </c>
      <c r="E28" s="209">
        <v>50</v>
      </c>
      <c r="F28" s="210">
        <v>7</v>
      </c>
      <c r="G28" s="210">
        <v>9</v>
      </c>
      <c r="H28" s="210">
        <v>30</v>
      </c>
      <c r="I28" s="210">
        <v>9</v>
      </c>
      <c r="J28" s="210">
        <v>23</v>
      </c>
      <c r="K28" s="210">
        <v>25</v>
      </c>
      <c r="L28" s="210">
        <v>24</v>
      </c>
      <c r="M28" s="210">
        <v>5</v>
      </c>
      <c r="N28" s="210">
        <v>9</v>
      </c>
      <c r="O28" s="211">
        <v>3</v>
      </c>
      <c r="P28" s="120"/>
      <c r="Q28" s="120"/>
      <c r="R28" s="120"/>
    </row>
    <row r="29" spans="1:18" ht="13.5" customHeight="1" x14ac:dyDescent="0.15">
      <c r="A29" s="369"/>
      <c r="B29" s="10"/>
      <c r="C29" s="24"/>
      <c r="D29" s="337"/>
      <c r="E29" s="206">
        <v>67.567567567567565</v>
      </c>
      <c r="F29" s="207">
        <v>9.4594594594594597</v>
      </c>
      <c r="G29" s="207">
        <v>12.162162162162163</v>
      </c>
      <c r="H29" s="207">
        <v>40.54054054054054</v>
      </c>
      <c r="I29" s="207">
        <v>12.162162162162163</v>
      </c>
      <c r="J29" s="207">
        <v>31.081081081081081</v>
      </c>
      <c r="K29" s="207">
        <v>33.783783783783782</v>
      </c>
      <c r="L29" s="207">
        <v>32.432432432432435</v>
      </c>
      <c r="M29" s="207">
        <v>6.756756756756757</v>
      </c>
      <c r="N29" s="207">
        <v>12.162162162162163</v>
      </c>
      <c r="O29" s="208">
        <v>4.0540540540540544</v>
      </c>
      <c r="P29" s="142"/>
      <c r="Q29" s="142"/>
      <c r="R29" s="142"/>
    </row>
    <row r="30" spans="1:18" s="110" customFormat="1" ht="13.5" customHeight="1" x14ac:dyDescent="0.15">
      <c r="A30" s="369"/>
      <c r="B30" s="108" t="s">
        <v>5</v>
      </c>
      <c r="C30" s="120"/>
      <c r="D30" s="331">
        <v>162</v>
      </c>
      <c r="E30" s="209">
        <v>111</v>
      </c>
      <c r="F30" s="210">
        <v>13</v>
      </c>
      <c r="G30" s="210">
        <v>16</v>
      </c>
      <c r="H30" s="210">
        <v>42</v>
      </c>
      <c r="I30" s="210">
        <v>9</v>
      </c>
      <c r="J30" s="210">
        <v>90</v>
      </c>
      <c r="K30" s="210">
        <v>61</v>
      </c>
      <c r="L30" s="210">
        <v>55</v>
      </c>
      <c r="M30" s="210">
        <v>13</v>
      </c>
      <c r="N30" s="210">
        <v>16</v>
      </c>
      <c r="O30" s="211">
        <v>3</v>
      </c>
      <c r="P30" s="120"/>
      <c r="Q30" s="120"/>
      <c r="R30" s="120"/>
    </row>
    <row r="31" spans="1:18" ht="13.5" customHeight="1" x14ac:dyDescent="0.15">
      <c r="A31" s="369"/>
      <c r="B31" s="10"/>
      <c r="C31" s="24"/>
      <c r="D31" s="337"/>
      <c r="E31" s="206">
        <v>68.518518518518519</v>
      </c>
      <c r="F31" s="207">
        <v>8.0246913580246915</v>
      </c>
      <c r="G31" s="207">
        <v>9.8765432098765427</v>
      </c>
      <c r="H31" s="207">
        <v>25.925925925925924</v>
      </c>
      <c r="I31" s="207">
        <v>5.5555555555555554</v>
      </c>
      <c r="J31" s="207">
        <v>55.555555555555557</v>
      </c>
      <c r="K31" s="207">
        <v>37.654320987654323</v>
      </c>
      <c r="L31" s="207">
        <v>33.950617283950621</v>
      </c>
      <c r="M31" s="207">
        <v>8.0246913580246915</v>
      </c>
      <c r="N31" s="207">
        <v>9.8765432098765427</v>
      </c>
      <c r="O31" s="208">
        <v>1.8518518518518516</v>
      </c>
      <c r="P31" s="142"/>
      <c r="Q31" s="142"/>
      <c r="R31" s="142"/>
    </row>
    <row r="32" spans="1:18" s="110" customFormat="1" ht="13.5" customHeight="1" x14ac:dyDescent="0.15">
      <c r="A32" s="369"/>
      <c r="B32" s="108" t="s">
        <v>6</v>
      </c>
      <c r="C32" s="120"/>
      <c r="D32" s="331">
        <v>189</v>
      </c>
      <c r="E32" s="209">
        <v>143</v>
      </c>
      <c r="F32" s="210">
        <v>39</v>
      </c>
      <c r="G32" s="210">
        <v>26</v>
      </c>
      <c r="H32" s="210">
        <v>54</v>
      </c>
      <c r="I32" s="210">
        <v>27</v>
      </c>
      <c r="J32" s="210">
        <v>44</v>
      </c>
      <c r="K32" s="210">
        <v>49</v>
      </c>
      <c r="L32" s="210">
        <v>51</v>
      </c>
      <c r="M32" s="210">
        <v>13</v>
      </c>
      <c r="N32" s="210">
        <v>25</v>
      </c>
      <c r="O32" s="211">
        <v>2</v>
      </c>
      <c r="P32" s="120"/>
      <c r="Q32" s="120"/>
      <c r="R32" s="120"/>
    </row>
    <row r="33" spans="1:18" ht="13.5" customHeight="1" x14ac:dyDescent="0.15">
      <c r="A33" s="369"/>
      <c r="B33" s="10"/>
      <c r="C33" s="24"/>
      <c r="D33" s="337"/>
      <c r="E33" s="206">
        <v>75.661375661375658</v>
      </c>
      <c r="F33" s="207">
        <v>20.634920634920633</v>
      </c>
      <c r="G33" s="207">
        <v>13.756613756613756</v>
      </c>
      <c r="H33" s="207">
        <v>28.571428571428569</v>
      </c>
      <c r="I33" s="207">
        <v>14.285714285714285</v>
      </c>
      <c r="J33" s="207">
        <v>23.280423280423278</v>
      </c>
      <c r="K33" s="207">
        <v>25.925925925925924</v>
      </c>
      <c r="L33" s="207">
        <v>26.984126984126984</v>
      </c>
      <c r="M33" s="207">
        <v>6.8783068783068781</v>
      </c>
      <c r="N33" s="207">
        <v>13.227513227513226</v>
      </c>
      <c r="O33" s="208">
        <v>1.0582010582010581</v>
      </c>
      <c r="P33" s="142"/>
      <c r="Q33" s="142"/>
      <c r="R33" s="142"/>
    </row>
    <row r="34" spans="1:18" s="110" customFormat="1" ht="13.5" customHeight="1" x14ac:dyDescent="0.15">
      <c r="A34" s="369"/>
      <c r="B34" s="108" t="s">
        <v>7</v>
      </c>
      <c r="C34" s="120"/>
      <c r="D34" s="331">
        <v>196</v>
      </c>
      <c r="E34" s="209">
        <v>132</v>
      </c>
      <c r="F34" s="210">
        <v>53</v>
      </c>
      <c r="G34" s="210">
        <v>47</v>
      </c>
      <c r="H34" s="210">
        <v>41</v>
      </c>
      <c r="I34" s="210">
        <v>34</v>
      </c>
      <c r="J34" s="210">
        <v>4</v>
      </c>
      <c r="K34" s="210">
        <v>57</v>
      </c>
      <c r="L34" s="210">
        <v>65</v>
      </c>
      <c r="M34" s="210">
        <v>17</v>
      </c>
      <c r="N34" s="210">
        <v>35</v>
      </c>
      <c r="O34" s="211">
        <v>5</v>
      </c>
      <c r="P34" s="120"/>
      <c r="Q34" s="120"/>
      <c r="R34" s="120"/>
    </row>
    <row r="35" spans="1:18" ht="13.5" customHeight="1" x14ac:dyDescent="0.15">
      <c r="A35" s="369"/>
      <c r="B35" s="10"/>
      <c r="C35" s="24"/>
      <c r="D35" s="337"/>
      <c r="E35" s="206">
        <v>67.346938775510196</v>
      </c>
      <c r="F35" s="207">
        <v>27.040816326530614</v>
      </c>
      <c r="G35" s="207">
        <v>23.979591836734691</v>
      </c>
      <c r="H35" s="207">
        <v>20.918367346938776</v>
      </c>
      <c r="I35" s="207">
        <v>17.346938775510203</v>
      </c>
      <c r="J35" s="207">
        <v>2.0408163265306123</v>
      </c>
      <c r="K35" s="207">
        <v>29.081632653061224</v>
      </c>
      <c r="L35" s="207">
        <v>33.163265306122447</v>
      </c>
      <c r="M35" s="207">
        <v>8.6734693877551017</v>
      </c>
      <c r="N35" s="207">
        <v>17.857142857142858</v>
      </c>
      <c r="O35" s="208">
        <v>2.5510204081632653</v>
      </c>
      <c r="P35" s="142"/>
      <c r="Q35" s="142"/>
      <c r="R35" s="142"/>
    </row>
    <row r="36" spans="1:18" s="110" customFormat="1" ht="13.5" customHeight="1" x14ac:dyDescent="0.15">
      <c r="A36" s="369"/>
      <c r="B36" s="108" t="s">
        <v>44</v>
      </c>
      <c r="C36" s="120"/>
      <c r="D36" s="331">
        <v>166</v>
      </c>
      <c r="E36" s="209">
        <v>66</v>
      </c>
      <c r="F36" s="210">
        <v>36</v>
      </c>
      <c r="G36" s="210">
        <v>36</v>
      </c>
      <c r="H36" s="210">
        <v>53</v>
      </c>
      <c r="I36" s="210">
        <v>27</v>
      </c>
      <c r="J36" s="210">
        <v>1</v>
      </c>
      <c r="K36" s="210">
        <v>48</v>
      </c>
      <c r="L36" s="210">
        <v>57</v>
      </c>
      <c r="M36" s="210">
        <v>9</v>
      </c>
      <c r="N36" s="210">
        <v>30</v>
      </c>
      <c r="O36" s="211">
        <v>3</v>
      </c>
      <c r="P36" s="120"/>
      <c r="Q36" s="120"/>
      <c r="R36" s="120"/>
    </row>
    <row r="37" spans="1:18" ht="13.5" customHeight="1" x14ac:dyDescent="0.15">
      <c r="A37" s="369"/>
      <c r="B37" s="10"/>
      <c r="C37" s="24"/>
      <c r="D37" s="337"/>
      <c r="E37" s="206">
        <v>39.75903614457831</v>
      </c>
      <c r="F37" s="207">
        <v>21.686746987951807</v>
      </c>
      <c r="G37" s="207">
        <v>21.686746987951807</v>
      </c>
      <c r="H37" s="207">
        <v>31.92771084337349</v>
      </c>
      <c r="I37" s="207">
        <v>16.265060240963855</v>
      </c>
      <c r="J37" s="207">
        <v>0.60240963855421692</v>
      </c>
      <c r="K37" s="207">
        <v>28.915662650602407</v>
      </c>
      <c r="L37" s="207">
        <v>34.337349397590359</v>
      </c>
      <c r="M37" s="207">
        <v>5.4216867469879517</v>
      </c>
      <c r="N37" s="207">
        <v>18.072289156626507</v>
      </c>
      <c r="O37" s="208">
        <v>1.8072289156626504</v>
      </c>
      <c r="P37" s="142"/>
      <c r="Q37" s="142"/>
      <c r="R37" s="142"/>
    </row>
    <row r="38" spans="1:18" s="110" customFormat="1" ht="13.5" customHeight="1" x14ac:dyDescent="0.15">
      <c r="A38" s="369"/>
      <c r="B38" s="108" t="s">
        <v>45</v>
      </c>
      <c r="C38" s="120"/>
      <c r="D38" s="331">
        <v>29</v>
      </c>
      <c r="E38" s="209">
        <v>18</v>
      </c>
      <c r="F38" s="210">
        <v>5</v>
      </c>
      <c r="G38" s="210">
        <v>4</v>
      </c>
      <c r="H38" s="210">
        <v>8</v>
      </c>
      <c r="I38" s="210">
        <v>2</v>
      </c>
      <c r="J38" s="210">
        <v>2</v>
      </c>
      <c r="K38" s="210">
        <v>7</v>
      </c>
      <c r="L38" s="210">
        <v>10</v>
      </c>
      <c r="M38" s="210">
        <v>4</v>
      </c>
      <c r="N38" s="210">
        <v>1</v>
      </c>
      <c r="O38" s="211">
        <v>1</v>
      </c>
      <c r="P38" s="120"/>
      <c r="Q38" s="120"/>
      <c r="R38" s="120"/>
    </row>
    <row r="39" spans="1:18" ht="13.5" customHeight="1" thickBot="1" x14ac:dyDescent="0.2">
      <c r="A39" s="370"/>
      <c r="B39" s="21"/>
      <c r="C39" s="26"/>
      <c r="D39" s="332"/>
      <c r="E39" s="212">
        <v>62.068965517241381</v>
      </c>
      <c r="F39" s="213">
        <v>17.241379310344829</v>
      </c>
      <c r="G39" s="213">
        <v>13.793103448275861</v>
      </c>
      <c r="H39" s="213">
        <v>27.586206896551722</v>
      </c>
      <c r="I39" s="213">
        <v>6.8965517241379306</v>
      </c>
      <c r="J39" s="213">
        <v>6.8965517241379306</v>
      </c>
      <c r="K39" s="213">
        <v>24.137931034482758</v>
      </c>
      <c r="L39" s="213">
        <v>34.482758620689658</v>
      </c>
      <c r="M39" s="213">
        <v>13.793103448275861</v>
      </c>
      <c r="N39" s="213">
        <v>3.4482758620689653</v>
      </c>
      <c r="O39" s="214">
        <v>3.4482758620689653</v>
      </c>
      <c r="P39" s="142"/>
      <c r="Q39" s="142"/>
      <c r="R39" s="142"/>
    </row>
    <row r="40" spans="1:18" s="110" customFormat="1" ht="13.5" customHeight="1" x14ac:dyDescent="0.15">
      <c r="A40" s="369" t="s">
        <v>46</v>
      </c>
      <c r="B40" s="108" t="s">
        <v>48</v>
      </c>
      <c r="C40" s="120"/>
      <c r="D40" s="330">
        <v>121</v>
      </c>
      <c r="E40" s="194">
        <v>87</v>
      </c>
      <c r="F40" s="195">
        <v>20</v>
      </c>
      <c r="G40" s="195">
        <v>14</v>
      </c>
      <c r="H40" s="195">
        <v>27</v>
      </c>
      <c r="I40" s="195">
        <v>7</v>
      </c>
      <c r="J40" s="195">
        <v>6</v>
      </c>
      <c r="K40" s="195">
        <v>32</v>
      </c>
      <c r="L40" s="195">
        <v>35</v>
      </c>
      <c r="M40" s="195">
        <v>5</v>
      </c>
      <c r="N40" s="195">
        <v>22</v>
      </c>
      <c r="O40" s="196">
        <v>2</v>
      </c>
      <c r="P40" s="122"/>
      <c r="Q40" s="122"/>
      <c r="R40" s="122"/>
    </row>
    <row r="41" spans="1:18" ht="13.5" customHeight="1" x14ac:dyDescent="0.15">
      <c r="A41" s="369"/>
      <c r="B41" s="10"/>
      <c r="C41" s="24"/>
      <c r="D41" s="334"/>
      <c r="E41" s="190">
        <v>71.900826446281002</v>
      </c>
      <c r="F41" s="191">
        <v>16.528925619834713</v>
      </c>
      <c r="G41" s="191">
        <v>11.570247933884298</v>
      </c>
      <c r="H41" s="191">
        <v>22.314049586776861</v>
      </c>
      <c r="I41" s="191">
        <v>5.785123966942149</v>
      </c>
      <c r="J41" s="191">
        <v>4.9586776859504136</v>
      </c>
      <c r="K41" s="191">
        <v>26.446280991735538</v>
      </c>
      <c r="L41" s="191">
        <v>28.925619834710741</v>
      </c>
      <c r="M41" s="191">
        <v>4.1322314049586781</v>
      </c>
      <c r="N41" s="191">
        <v>18.181818181818183</v>
      </c>
      <c r="O41" s="192">
        <v>1.6528925619834711</v>
      </c>
      <c r="P41" s="141"/>
      <c r="Q41" s="141"/>
      <c r="R41" s="141"/>
    </row>
    <row r="42" spans="1:18" s="110" customFormat="1" ht="13.5" customHeight="1" x14ac:dyDescent="0.15">
      <c r="A42" s="369"/>
      <c r="B42" s="108" t="s">
        <v>50</v>
      </c>
      <c r="C42" s="120"/>
      <c r="D42" s="330">
        <v>589</v>
      </c>
      <c r="E42" s="194">
        <v>383</v>
      </c>
      <c r="F42" s="195">
        <v>109</v>
      </c>
      <c r="G42" s="195">
        <v>105</v>
      </c>
      <c r="H42" s="195">
        <v>181</v>
      </c>
      <c r="I42" s="195">
        <v>93</v>
      </c>
      <c r="J42" s="195">
        <v>148</v>
      </c>
      <c r="K42" s="195">
        <v>196</v>
      </c>
      <c r="L42" s="195">
        <v>196</v>
      </c>
      <c r="M42" s="195">
        <v>47</v>
      </c>
      <c r="N42" s="195">
        <v>69</v>
      </c>
      <c r="O42" s="196">
        <v>11</v>
      </c>
      <c r="P42" s="122"/>
      <c r="Q42" s="122"/>
      <c r="R42" s="122"/>
    </row>
    <row r="43" spans="1:18" ht="13.5" customHeight="1" x14ac:dyDescent="0.15">
      <c r="A43" s="369"/>
      <c r="B43" s="10"/>
      <c r="C43" s="24"/>
      <c r="D43" s="334"/>
      <c r="E43" s="190">
        <v>65.025466893039052</v>
      </c>
      <c r="F43" s="191">
        <v>18.505942275042443</v>
      </c>
      <c r="G43" s="191">
        <v>17.826825127334462</v>
      </c>
      <c r="H43" s="191">
        <v>30.730050933786078</v>
      </c>
      <c r="I43" s="191">
        <v>15.789473684210526</v>
      </c>
      <c r="J43" s="191">
        <v>25.127334465195243</v>
      </c>
      <c r="K43" s="191">
        <v>33.276740237691001</v>
      </c>
      <c r="L43" s="191">
        <v>33.276740237691001</v>
      </c>
      <c r="M43" s="191">
        <v>7.9796264855687609</v>
      </c>
      <c r="N43" s="191">
        <v>11.714770797962649</v>
      </c>
      <c r="O43" s="192">
        <v>1.8675721561969438</v>
      </c>
      <c r="P43" s="141"/>
      <c r="Q43" s="141"/>
      <c r="R43" s="141"/>
    </row>
    <row r="44" spans="1:18" s="110" customFormat="1" ht="13.5" customHeight="1" x14ac:dyDescent="0.15">
      <c r="A44" s="369"/>
      <c r="B44" s="108" t="s">
        <v>51</v>
      </c>
      <c r="C44" s="120"/>
      <c r="D44" s="330">
        <v>104</v>
      </c>
      <c r="E44" s="194">
        <v>49</v>
      </c>
      <c r="F44" s="195">
        <v>24</v>
      </c>
      <c r="G44" s="195">
        <v>14</v>
      </c>
      <c r="H44" s="195">
        <v>13</v>
      </c>
      <c r="I44" s="195">
        <v>10</v>
      </c>
      <c r="J44" s="195">
        <v>11</v>
      </c>
      <c r="K44" s="195">
        <v>19</v>
      </c>
      <c r="L44" s="195">
        <v>27</v>
      </c>
      <c r="M44" s="195">
        <v>6</v>
      </c>
      <c r="N44" s="195">
        <v>30</v>
      </c>
      <c r="O44" s="196">
        <v>3</v>
      </c>
      <c r="P44" s="122"/>
      <c r="Q44" s="122"/>
      <c r="R44" s="122"/>
    </row>
    <row r="45" spans="1:18" ht="13.5" customHeight="1" x14ac:dyDescent="0.15">
      <c r="A45" s="369"/>
      <c r="B45" s="10"/>
      <c r="C45" s="24"/>
      <c r="D45" s="334"/>
      <c r="E45" s="190">
        <v>47.115384615384613</v>
      </c>
      <c r="F45" s="191">
        <v>23.076923076923077</v>
      </c>
      <c r="G45" s="191">
        <v>13.461538461538462</v>
      </c>
      <c r="H45" s="191">
        <v>12.5</v>
      </c>
      <c r="I45" s="191">
        <v>9.6153846153846168</v>
      </c>
      <c r="J45" s="191">
        <v>10.576923076923077</v>
      </c>
      <c r="K45" s="191">
        <v>18.269230769230766</v>
      </c>
      <c r="L45" s="191">
        <v>25.961538461538463</v>
      </c>
      <c r="M45" s="191">
        <v>5.7692307692307692</v>
      </c>
      <c r="N45" s="191">
        <v>28.846153846153843</v>
      </c>
      <c r="O45" s="192">
        <v>2.8846153846153846</v>
      </c>
      <c r="P45" s="141"/>
      <c r="Q45" s="141"/>
      <c r="R45" s="141"/>
    </row>
    <row r="46" spans="1:18" s="110" customFormat="1" ht="13.5" customHeight="1" x14ac:dyDescent="0.15">
      <c r="A46" s="369"/>
      <c r="B46" s="108" t="s">
        <v>71</v>
      </c>
      <c r="C46" s="120"/>
      <c r="D46" s="330">
        <v>35</v>
      </c>
      <c r="E46" s="194">
        <v>21</v>
      </c>
      <c r="F46" s="195">
        <v>4</v>
      </c>
      <c r="G46" s="195">
        <v>6</v>
      </c>
      <c r="H46" s="195">
        <v>9</v>
      </c>
      <c r="I46" s="195">
        <v>3</v>
      </c>
      <c r="J46" s="195">
        <v>2</v>
      </c>
      <c r="K46" s="195">
        <v>8</v>
      </c>
      <c r="L46" s="195">
        <v>11</v>
      </c>
      <c r="M46" s="195">
        <v>4</v>
      </c>
      <c r="N46" s="195">
        <v>1</v>
      </c>
      <c r="O46" s="196">
        <v>3</v>
      </c>
      <c r="P46" s="122"/>
      <c r="Q46" s="122"/>
      <c r="R46" s="122"/>
    </row>
    <row r="47" spans="1:18" ht="13.5" customHeight="1" thickBot="1" x14ac:dyDescent="0.2">
      <c r="A47" s="370"/>
      <c r="B47" s="21"/>
      <c r="C47" s="26"/>
      <c r="D47" s="335"/>
      <c r="E47" s="198">
        <v>60</v>
      </c>
      <c r="F47" s="199">
        <v>11.428571428571429</v>
      </c>
      <c r="G47" s="199">
        <v>17.142857142857142</v>
      </c>
      <c r="H47" s="199">
        <v>25.714285714285712</v>
      </c>
      <c r="I47" s="199">
        <v>8.5714285714285712</v>
      </c>
      <c r="J47" s="199">
        <v>5.7142857142857144</v>
      </c>
      <c r="K47" s="199">
        <v>22.857142857142858</v>
      </c>
      <c r="L47" s="199">
        <v>31.428571428571427</v>
      </c>
      <c r="M47" s="199">
        <v>11.428571428571429</v>
      </c>
      <c r="N47" s="199">
        <v>2.8571428571428572</v>
      </c>
      <c r="O47" s="200">
        <v>8.5714285714285712</v>
      </c>
      <c r="P47" s="141"/>
      <c r="Q47" s="141"/>
      <c r="R47" s="141"/>
    </row>
    <row r="48" spans="1:18" s="110" customFormat="1" ht="13.5" customHeight="1" x14ac:dyDescent="0.15">
      <c r="A48" s="369" t="s">
        <v>227</v>
      </c>
      <c r="B48" s="108" t="s">
        <v>53</v>
      </c>
      <c r="C48" s="120"/>
      <c r="D48" s="330">
        <v>27</v>
      </c>
      <c r="E48" s="194">
        <v>17</v>
      </c>
      <c r="F48" s="195">
        <v>3</v>
      </c>
      <c r="G48" s="195">
        <v>1</v>
      </c>
      <c r="H48" s="195">
        <v>2</v>
      </c>
      <c r="I48" s="195">
        <v>3</v>
      </c>
      <c r="J48" s="195">
        <v>3</v>
      </c>
      <c r="K48" s="195">
        <v>7</v>
      </c>
      <c r="L48" s="195">
        <v>6</v>
      </c>
      <c r="M48" s="195">
        <v>1</v>
      </c>
      <c r="N48" s="195">
        <v>5</v>
      </c>
      <c r="O48" s="196">
        <v>2</v>
      </c>
      <c r="P48" s="122"/>
      <c r="Q48" s="122"/>
      <c r="R48" s="122"/>
    </row>
    <row r="49" spans="1:18" ht="13.5" customHeight="1" x14ac:dyDescent="0.15">
      <c r="A49" s="369"/>
      <c r="B49" s="10"/>
      <c r="C49" s="24"/>
      <c r="D49" s="334"/>
      <c r="E49" s="190">
        <v>62.962962962962962</v>
      </c>
      <c r="F49" s="191">
        <v>11.111111111111111</v>
      </c>
      <c r="G49" s="191">
        <v>3.7037037037037033</v>
      </c>
      <c r="H49" s="191">
        <v>7.4074074074074066</v>
      </c>
      <c r="I49" s="191">
        <v>11.111111111111111</v>
      </c>
      <c r="J49" s="191">
        <v>11.111111111111111</v>
      </c>
      <c r="K49" s="191">
        <v>25.925925925925924</v>
      </c>
      <c r="L49" s="191">
        <v>22.222222222222221</v>
      </c>
      <c r="M49" s="191">
        <v>3.7037037037037033</v>
      </c>
      <c r="N49" s="191">
        <v>18.518518518518519</v>
      </c>
      <c r="O49" s="192">
        <v>7.4074074074074066</v>
      </c>
      <c r="P49" s="141"/>
      <c r="Q49" s="141"/>
      <c r="R49" s="141"/>
    </row>
    <row r="50" spans="1:18" s="110" customFormat="1" ht="13.5" customHeight="1" x14ac:dyDescent="0.15">
      <c r="A50" s="369"/>
      <c r="B50" s="108" t="s">
        <v>433</v>
      </c>
      <c r="C50" s="120"/>
      <c r="D50" s="330">
        <v>113</v>
      </c>
      <c r="E50" s="194">
        <v>79</v>
      </c>
      <c r="F50" s="195">
        <v>29</v>
      </c>
      <c r="G50" s="195">
        <v>17</v>
      </c>
      <c r="H50" s="195">
        <v>26</v>
      </c>
      <c r="I50" s="195">
        <v>7</v>
      </c>
      <c r="J50" s="195">
        <v>1</v>
      </c>
      <c r="K50" s="195">
        <v>25</v>
      </c>
      <c r="L50" s="195">
        <v>31</v>
      </c>
      <c r="M50" s="195">
        <v>6</v>
      </c>
      <c r="N50" s="195">
        <v>25</v>
      </c>
      <c r="O50" s="196">
        <v>0</v>
      </c>
      <c r="P50" s="122"/>
      <c r="Q50" s="122"/>
      <c r="R50" s="122"/>
    </row>
    <row r="51" spans="1:18" ht="13.5" customHeight="1" x14ac:dyDescent="0.15">
      <c r="A51" s="369"/>
      <c r="B51" s="10"/>
      <c r="C51" s="24"/>
      <c r="D51" s="334"/>
      <c r="E51" s="190">
        <v>69.911504424778755</v>
      </c>
      <c r="F51" s="191">
        <v>25.663716814159294</v>
      </c>
      <c r="G51" s="191">
        <v>15.044247787610621</v>
      </c>
      <c r="H51" s="191">
        <v>23.008849557522122</v>
      </c>
      <c r="I51" s="191">
        <v>6.1946902654867255</v>
      </c>
      <c r="J51" s="191">
        <v>0.88495575221238942</v>
      </c>
      <c r="K51" s="191">
        <v>22.123893805309734</v>
      </c>
      <c r="L51" s="191">
        <v>27.43362831858407</v>
      </c>
      <c r="M51" s="191">
        <v>5.3097345132743365</v>
      </c>
      <c r="N51" s="191">
        <v>22.123893805309734</v>
      </c>
      <c r="O51" s="192">
        <v>0</v>
      </c>
      <c r="P51" s="141"/>
      <c r="Q51" s="141"/>
      <c r="R51" s="141"/>
    </row>
    <row r="52" spans="1:18" s="110" customFormat="1" ht="13.5" customHeight="1" x14ac:dyDescent="0.15">
      <c r="A52" s="369"/>
      <c r="B52" s="108" t="s">
        <v>55</v>
      </c>
      <c r="C52" s="120"/>
      <c r="D52" s="330">
        <v>63</v>
      </c>
      <c r="E52" s="194">
        <v>46</v>
      </c>
      <c r="F52" s="195">
        <v>14</v>
      </c>
      <c r="G52" s="195">
        <v>13</v>
      </c>
      <c r="H52" s="195">
        <v>13</v>
      </c>
      <c r="I52" s="195">
        <v>9</v>
      </c>
      <c r="J52" s="195">
        <v>0</v>
      </c>
      <c r="K52" s="195">
        <v>13</v>
      </c>
      <c r="L52" s="195">
        <v>16</v>
      </c>
      <c r="M52" s="195">
        <v>5</v>
      </c>
      <c r="N52" s="195">
        <v>12</v>
      </c>
      <c r="O52" s="196">
        <v>1</v>
      </c>
      <c r="P52" s="122"/>
      <c r="Q52" s="122"/>
      <c r="R52" s="122"/>
    </row>
    <row r="53" spans="1:18" ht="13.5" customHeight="1" x14ac:dyDescent="0.15">
      <c r="A53" s="369"/>
      <c r="B53" s="10"/>
      <c r="C53" s="24"/>
      <c r="D53" s="334"/>
      <c r="E53" s="190">
        <v>73.015873015873012</v>
      </c>
      <c r="F53" s="191">
        <v>22.222222222222221</v>
      </c>
      <c r="G53" s="191">
        <v>20.634920634920633</v>
      </c>
      <c r="H53" s="191">
        <v>20.634920634920633</v>
      </c>
      <c r="I53" s="191">
        <v>14.285714285714285</v>
      </c>
      <c r="J53" s="191">
        <v>0</v>
      </c>
      <c r="K53" s="191">
        <v>20.634920634920633</v>
      </c>
      <c r="L53" s="191">
        <v>25.396825396825395</v>
      </c>
      <c r="M53" s="191">
        <v>7.9365079365079358</v>
      </c>
      <c r="N53" s="191">
        <v>19.047619047619047</v>
      </c>
      <c r="O53" s="192">
        <v>1.5873015873015872</v>
      </c>
      <c r="P53" s="141"/>
      <c r="Q53" s="141"/>
      <c r="R53" s="141"/>
    </row>
    <row r="54" spans="1:18" s="110" customFormat="1" ht="13.5" customHeight="1" x14ac:dyDescent="0.15">
      <c r="A54" s="369"/>
      <c r="B54" s="108" t="s">
        <v>57</v>
      </c>
      <c r="C54" s="120"/>
      <c r="D54" s="330">
        <v>49</v>
      </c>
      <c r="E54" s="194">
        <v>27</v>
      </c>
      <c r="F54" s="195">
        <v>3</v>
      </c>
      <c r="G54" s="195">
        <v>4</v>
      </c>
      <c r="H54" s="195">
        <v>22</v>
      </c>
      <c r="I54" s="195">
        <v>10</v>
      </c>
      <c r="J54" s="195">
        <v>22</v>
      </c>
      <c r="K54" s="195">
        <v>20</v>
      </c>
      <c r="L54" s="195">
        <v>19</v>
      </c>
      <c r="M54" s="195">
        <v>3</v>
      </c>
      <c r="N54" s="195">
        <v>6</v>
      </c>
      <c r="O54" s="196">
        <v>4</v>
      </c>
      <c r="P54" s="122"/>
      <c r="Q54" s="122"/>
      <c r="R54" s="122"/>
    </row>
    <row r="55" spans="1:18" ht="13.5" customHeight="1" x14ac:dyDescent="0.15">
      <c r="A55" s="369"/>
      <c r="B55" s="10"/>
      <c r="C55" s="24"/>
      <c r="D55" s="334"/>
      <c r="E55" s="190">
        <v>55.102040816326522</v>
      </c>
      <c r="F55" s="191">
        <v>6.1224489795918364</v>
      </c>
      <c r="G55" s="191">
        <v>8.1632653061224492</v>
      </c>
      <c r="H55" s="191">
        <v>44.897959183673471</v>
      </c>
      <c r="I55" s="191">
        <v>20.408163265306122</v>
      </c>
      <c r="J55" s="191">
        <v>44.897959183673471</v>
      </c>
      <c r="K55" s="191">
        <v>40.816326530612244</v>
      </c>
      <c r="L55" s="191">
        <v>38.775510204081634</v>
      </c>
      <c r="M55" s="191">
        <v>6.1224489795918364</v>
      </c>
      <c r="N55" s="191">
        <v>12.244897959183673</v>
      </c>
      <c r="O55" s="192">
        <v>8.1632653061224492</v>
      </c>
      <c r="P55" s="141"/>
      <c r="Q55" s="141"/>
      <c r="R55" s="141"/>
    </row>
    <row r="56" spans="1:18" s="110" customFormat="1" ht="13.5" customHeight="1" x14ac:dyDescent="0.15">
      <c r="A56" s="369"/>
      <c r="B56" s="108" t="s">
        <v>59</v>
      </c>
      <c r="C56" s="120"/>
      <c r="D56" s="330">
        <v>187</v>
      </c>
      <c r="E56" s="194">
        <v>127</v>
      </c>
      <c r="F56" s="195">
        <v>17</v>
      </c>
      <c r="G56" s="195">
        <v>19</v>
      </c>
      <c r="H56" s="195">
        <v>55</v>
      </c>
      <c r="I56" s="195">
        <v>14</v>
      </c>
      <c r="J56" s="195">
        <v>124</v>
      </c>
      <c r="K56" s="195">
        <v>71</v>
      </c>
      <c r="L56" s="195">
        <v>50</v>
      </c>
      <c r="M56" s="195">
        <v>13</v>
      </c>
      <c r="N56" s="195">
        <v>18</v>
      </c>
      <c r="O56" s="196">
        <v>7</v>
      </c>
      <c r="P56" s="122"/>
      <c r="Q56" s="122"/>
      <c r="R56" s="122"/>
    </row>
    <row r="57" spans="1:18" ht="13.5" customHeight="1" x14ac:dyDescent="0.15">
      <c r="A57" s="369"/>
      <c r="B57" s="10"/>
      <c r="C57" s="24"/>
      <c r="D57" s="334"/>
      <c r="E57" s="190">
        <v>67.914438502673804</v>
      </c>
      <c r="F57" s="191">
        <v>9.0909090909090917</v>
      </c>
      <c r="G57" s="191">
        <v>10.160427807486631</v>
      </c>
      <c r="H57" s="191">
        <v>29.411764705882355</v>
      </c>
      <c r="I57" s="191">
        <v>7.4866310160427805</v>
      </c>
      <c r="J57" s="191">
        <v>66.310160427807489</v>
      </c>
      <c r="K57" s="191">
        <v>37.967914438502675</v>
      </c>
      <c r="L57" s="191">
        <v>26.737967914438503</v>
      </c>
      <c r="M57" s="191">
        <v>6.9518716577540109</v>
      </c>
      <c r="N57" s="191">
        <v>9.6256684491978604</v>
      </c>
      <c r="O57" s="192">
        <v>3.7433155080213902</v>
      </c>
      <c r="P57" s="141"/>
      <c r="Q57" s="141"/>
      <c r="R57" s="141"/>
    </row>
    <row r="58" spans="1:18" s="110" customFormat="1" ht="13.5" customHeight="1" x14ac:dyDescent="0.15">
      <c r="A58" s="369"/>
      <c r="B58" s="108" t="s">
        <v>61</v>
      </c>
      <c r="C58" s="120"/>
      <c r="D58" s="330">
        <v>84</v>
      </c>
      <c r="E58" s="194">
        <v>57</v>
      </c>
      <c r="F58" s="195">
        <v>12</v>
      </c>
      <c r="G58" s="195">
        <v>11</v>
      </c>
      <c r="H58" s="195">
        <v>23</v>
      </c>
      <c r="I58" s="195">
        <v>9</v>
      </c>
      <c r="J58" s="195">
        <v>49</v>
      </c>
      <c r="K58" s="195">
        <v>32</v>
      </c>
      <c r="L58" s="195">
        <v>23</v>
      </c>
      <c r="M58" s="195">
        <v>6</v>
      </c>
      <c r="N58" s="195">
        <v>5</v>
      </c>
      <c r="O58" s="196">
        <v>2</v>
      </c>
      <c r="P58" s="122"/>
      <c r="Q58" s="122"/>
      <c r="R58" s="122"/>
    </row>
    <row r="59" spans="1:18" ht="13.5" customHeight="1" x14ac:dyDescent="0.15">
      <c r="A59" s="369"/>
      <c r="B59" s="10"/>
      <c r="C59" s="24"/>
      <c r="D59" s="334"/>
      <c r="E59" s="190">
        <v>67.857142857142861</v>
      </c>
      <c r="F59" s="191">
        <v>14.285714285714285</v>
      </c>
      <c r="G59" s="191">
        <v>13.095238095238097</v>
      </c>
      <c r="H59" s="191">
        <v>27.380952380952383</v>
      </c>
      <c r="I59" s="191">
        <v>10.714285714285714</v>
      </c>
      <c r="J59" s="191">
        <v>58.333333333333336</v>
      </c>
      <c r="K59" s="191">
        <v>38.095238095238095</v>
      </c>
      <c r="L59" s="191">
        <v>27.380952380952383</v>
      </c>
      <c r="M59" s="191">
        <v>7.1428571428571423</v>
      </c>
      <c r="N59" s="191">
        <v>5.9523809523809517</v>
      </c>
      <c r="O59" s="192">
        <v>2.3809523809523809</v>
      </c>
      <c r="P59" s="141"/>
      <c r="Q59" s="141"/>
      <c r="R59" s="141"/>
    </row>
    <row r="60" spans="1:18" s="110" customFormat="1" ht="13.5" customHeight="1" x14ac:dyDescent="0.15">
      <c r="A60" s="369"/>
      <c r="B60" s="108" t="s">
        <v>63</v>
      </c>
      <c r="C60" s="120"/>
      <c r="D60" s="330">
        <v>41</v>
      </c>
      <c r="E60" s="194">
        <v>14</v>
      </c>
      <c r="F60" s="195">
        <v>5</v>
      </c>
      <c r="G60" s="195">
        <v>7</v>
      </c>
      <c r="H60" s="195">
        <v>5</v>
      </c>
      <c r="I60" s="195">
        <v>6</v>
      </c>
      <c r="J60" s="195">
        <v>0</v>
      </c>
      <c r="K60" s="195">
        <v>8</v>
      </c>
      <c r="L60" s="195">
        <v>14</v>
      </c>
      <c r="M60" s="195">
        <v>2</v>
      </c>
      <c r="N60" s="195">
        <v>11</v>
      </c>
      <c r="O60" s="196">
        <v>2</v>
      </c>
      <c r="P60" s="122"/>
      <c r="Q60" s="122"/>
      <c r="R60" s="122"/>
    </row>
    <row r="61" spans="1:18" ht="13.5" customHeight="1" x14ac:dyDescent="0.15">
      <c r="A61" s="369"/>
      <c r="B61" s="10"/>
      <c r="C61" s="24"/>
      <c r="D61" s="334"/>
      <c r="E61" s="190">
        <v>34.146341463414636</v>
      </c>
      <c r="F61" s="191">
        <v>12.195121951219512</v>
      </c>
      <c r="G61" s="191">
        <v>17.073170731707318</v>
      </c>
      <c r="H61" s="191">
        <v>12.195121951219512</v>
      </c>
      <c r="I61" s="191">
        <v>14.634146341463413</v>
      </c>
      <c r="J61" s="191">
        <v>0</v>
      </c>
      <c r="K61" s="191">
        <v>19.512195121951219</v>
      </c>
      <c r="L61" s="191">
        <v>34.146341463414636</v>
      </c>
      <c r="M61" s="191">
        <v>4.8780487804878048</v>
      </c>
      <c r="N61" s="191">
        <v>26.829268292682929</v>
      </c>
      <c r="O61" s="192">
        <v>4.8780487804878048</v>
      </c>
      <c r="P61" s="141"/>
      <c r="Q61" s="141"/>
      <c r="R61" s="141"/>
    </row>
    <row r="62" spans="1:18" s="110" customFormat="1" ht="13.5" customHeight="1" x14ac:dyDescent="0.15">
      <c r="A62" s="369"/>
      <c r="B62" s="108" t="s">
        <v>65</v>
      </c>
      <c r="C62" s="120"/>
      <c r="D62" s="330">
        <v>115</v>
      </c>
      <c r="E62" s="194">
        <v>59</v>
      </c>
      <c r="F62" s="195">
        <v>28</v>
      </c>
      <c r="G62" s="195">
        <v>32</v>
      </c>
      <c r="H62" s="195">
        <v>36</v>
      </c>
      <c r="I62" s="195">
        <v>22</v>
      </c>
      <c r="J62" s="195">
        <v>1</v>
      </c>
      <c r="K62" s="195">
        <v>36</v>
      </c>
      <c r="L62" s="195">
        <v>54</v>
      </c>
      <c r="M62" s="195">
        <v>10</v>
      </c>
      <c r="N62" s="195">
        <v>12</v>
      </c>
      <c r="O62" s="196">
        <v>0</v>
      </c>
      <c r="P62" s="122"/>
      <c r="Q62" s="122"/>
      <c r="R62" s="122"/>
    </row>
    <row r="63" spans="1:18" ht="13.5" customHeight="1" x14ac:dyDescent="0.15">
      <c r="A63" s="369"/>
      <c r="B63" s="10"/>
      <c r="C63" s="24"/>
      <c r="D63" s="334"/>
      <c r="E63" s="190">
        <v>51.304347826086961</v>
      </c>
      <c r="F63" s="191">
        <v>24.347826086956523</v>
      </c>
      <c r="G63" s="191">
        <v>27.826086956521738</v>
      </c>
      <c r="H63" s="191">
        <v>31.304347826086961</v>
      </c>
      <c r="I63" s="191">
        <v>19.130434782608695</v>
      </c>
      <c r="J63" s="191">
        <v>0.86956521739130432</v>
      </c>
      <c r="K63" s="191">
        <v>31.304347826086961</v>
      </c>
      <c r="L63" s="191">
        <v>46.956521739130437</v>
      </c>
      <c r="M63" s="191">
        <v>8.695652173913043</v>
      </c>
      <c r="N63" s="191">
        <v>10.434782608695652</v>
      </c>
      <c r="O63" s="192">
        <v>0</v>
      </c>
      <c r="P63" s="141"/>
      <c r="Q63" s="141"/>
      <c r="R63" s="141"/>
    </row>
    <row r="64" spans="1:18" s="110" customFormat="1" ht="13.5" customHeight="1" x14ac:dyDescent="0.15">
      <c r="A64" s="369"/>
      <c r="B64" s="108" t="s">
        <v>66</v>
      </c>
      <c r="C64" s="120"/>
      <c r="D64" s="330">
        <v>233</v>
      </c>
      <c r="E64" s="194">
        <v>151</v>
      </c>
      <c r="F64" s="195">
        <v>55</v>
      </c>
      <c r="G64" s="195">
        <v>41</v>
      </c>
      <c r="H64" s="195">
        <v>67</v>
      </c>
      <c r="I64" s="195">
        <v>41</v>
      </c>
      <c r="J64" s="195">
        <v>3</v>
      </c>
      <c r="K64" s="195">
        <v>65</v>
      </c>
      <c r="L64" s="195">
        <v>71</v>
      </c>
      <c r="M64" s="195">
        <v>22</v>
      </c>
      <c r="N64" s="195">
        <v>34</v>
      </c>
      <c r="O64" s="196">
        <v>4</v>
      </c>
      <c r="P64" s="122"/>
      <c r="Q64" s="122"/>
      <c r="R64" s="122"/>
    </row>
    <row r="65" spans="1:18" ht="13.5" customHeight="1" thickBot="1" x14ac:dyDescent="0.2">
      <c r="A65" s="370"/>
      <c r="B65" s="21"/>
      <c r="C65" s="26"/>
      <c r="D65" s="335"/>
      <c r="E65" s="198">
        <v>64.806866952789704</v>
      </c>
      <c r="F65" s="199">
        <v>23.605150214592275</v>
      </c>
      <c r="G65" s="199">
        <v>17.596566523605151</v>
      </c>
      <c r="H65" s="199">
        <v>28.75536480686695</v>
      </c>
      <c r="I65" s="199">
        <v>17.596566523605151</v>
      </c>
      <c r="J65" s="199">
        <v>1.2875536480686696</v>
      </c>
      <c r="K65" s="199">
        <v>27.896995708154503</v>
      </c>
      <c r="L65" s="199">
        <v>30.472103004291846</v>
      </c>
      <c r="M65" s="199">
        <v>9.4420600858369106</v>
      </c>
      <c r="N65" s="199">
        <v>14.592274678111588</v>
      </c>
      <c r="O65" s="200">
        <v>1.7167381974248928</v>
      </c>
      <c r="P65" s="141"/>
      <c r="Q65" s="141"/>
      <c r="R65" s="141"/>
    </row>
    <row r="66" spans="1:18" s="110" customFormat="1" ht="13.5" customHeight="1" x14ac:dyDescent="0.15">
      <c r="A66" s="367" t="s">
        <v>73</v>
      </c>
      <c r="B66" s="108" t="s">
        <v>67</v>
      </c>
      <c r="C66" s="120"/>
      <c r="D66" s="330">
        <v>481</v>
      </c>
      <c r="E66" s="194">
        <v>302</v>
      </c>
      <c r="F66" s="195">
        <v>79</v>
      </c>
      <c r="G66" s="195">
        <v>89</v>
      </c>
      <c r="H66" s="195">
        <v>136</v>
      </c>
      <c r="I66" s="195">
        <v>74</v>
      </c>
      <c r="J66" s="195">
        <v>87</v>
      </c>
      <c r="K66" s="195">
        <v>155</v>
      </c>
      <c r="L66" s="195">
        <v>166</v>
      </c>
      <c r="M66" s="195">
        <v>43</v>
      </c>
      <c r="N66" s="195">
        <v>69</v>
      </c>
      <c r="O66" s="196">
        <v>10</v>
      </c>
      <c r="P66" s="122"/>
      <c r="Q66" s="122"/>
      <c r="R66" s="122"/>
    </row>
    <row r="67" spans="1:18" ht="13.5" customHeight="1" x14ac:dyDescent="0.15">
      <c r="A67" s="369"/>
      <c r="B67" s="10" t="s">
        <v>68</v>
      </c>
      <c r="C67" s="24"/>
      <c r="D67" s="334"/>
      <c r="E67" s="190">
        <v>62.78586278586279</v>
      </c>
      <c r="F67" s="191">
        <v>16.424116424116423</v>
      </c>
      <c r="G67" s="191">
        <v>18.503118503118504</v>
      </c>
      <c r="H67" s="191">
        <v>28.274428274428274</v>
      </c>
      <c r="I67" s="191">
        <v>15.384615384615385</v>
      </c>
      <c r="J67" s="191">
        <v>18.087318087318089</v>
      </c>
      <c r="K67" s="191">
        <v>32.224532224532226</v>
      </c>
      <c r="L67" s="191">
        <v>34.511434511434516</v>
      </c>
      <c r="M67" s="191">
        <v>8.9397089397089395</v>
      </c>
      <c r="N67" s="191">
        <v>14.345114345114347</v>
      </c>
      <c r="O67" s="192">
        <v>2.0790020790020791</v>
      </c>
      <c r="P67" s="141"/>
      <c r="Q67" s="141"/>
      <c r="R67" s="141"/>
    </row>
    <row r="68" spans="1:18" s="110" customFormat="1" ht="13.5" customHeight="1" x14ac:dyDescent="0.15">
      <c r="A68" s="369"/>
      <c r="B68" s="108" t="s">
        <v>69</v>
      </c>
      <c r="C68" s="120"/>
      <c r="D68" s="330">
        <v>362</v>
      </c>
      <c r="E68" s="194">
        <v>236</v>
      </c>
      <c r="F68" s="195">
        <v>77</v>
      </c>
      <c r="G68" s="195">
        <v>50</v>
      </c>
      <c r="H68" s="195">
        <v>93</v>
      </c>
      <c r="I68" s="195">
        <v>37</v>
      </c>
      <c r="J68" s="195">
        <v>80</v>
      </c>
      <c r="K68" s="195">
        <v>98</v>
      </c>
      <c r="L68" s="195">
        <v>100</v>
      </c>
      <c r="M68" s="195">
        <v>18</v>
      </c>
      <c r="N68" s="195">
        <v>53</v>
      </c>
      <c r="O68" s="196">
        <v>7</v>
      </c>
      <c r="P68" s="122"/>
      <c r="Q68" s="122"/>
      <c r="R68" s="122"/>
    </row>
    <row r="69" spans="1:18" ht="13.5" customHeight="1" x14ac:dyDescent="0.15">
      <c r="A69" s="369"/>
      <c r="B69" s="10" t="s">
        <v>70</v>
      </c>
      <c r="C69" s="24"/>
      <c r="D69" s="334"/>
      <c r="E69" s="190">
        <v>65.193370165745861</v>
      </c>
      <c r="F69" s="191">
        <v>21.270718232044199</v>
      </c>
      <c r="G69" s="191">
        <v>13.812154696132598</v>
      </c>
      <c r="H69" s="191">
        <v>25.69060773480663</v>
      </c>
      <c r="I69" s="191">
        <v>10.220994475138122</v>
      </c>
      <c r="J69" s="191">
        <v>22.099447513812155</v>
      </c>
      <c r="K69" s="191">
        <v>27.071823204419886</v>
      </c>
      <c r="L69" s="191">
        <v>27.624309392265197</v>
      </c>
      <c r="M69" s="191">
        <v>4.972375690607735</v>
      </c>
      <c r="N69" s="191">
        <v>14.64088397790055</v>
      </c>
      <c r="O69" s="192">
        <v>1.9337016574585635</v>
      </c>
      <c r="P69" s="141"/>
      <c r="Q69" s="141"/>
      <c r="R69" s="141"/>
    </row>
    <row r="70" spans="1:18" s="110" customFormat="1" ht="13.5" customHeight="1" x14ac:dyDescent="0.15">
      <c r="A70" s="369"/>
      <c r="B70" s="108" t="s">
        <v>71</v>
      </c>
      <c r="C70" s="120"/>
      <c r="D70" s="330">
        <v>6</v>
      </c>
      <c r="E70" s="194">
        <v>2</v>
      </c>
      <c r="F70" s="195">
        <v>1</v>
      </c>
      <c r="G70" s="195">
        <v>0</v>
      </c>
      <c r="H70" s="195">
        <v>1</v>
      </c>
      <c r="I70" s="195">
        <v>2</v>
      </c>
      <c r="J70" s="195">
        <v>0</v>
      </c>
      <c r="K70" s="195">
        <v>2</v>
      </c>
      <c r="L70" s="195">
        <v>3</v>
      </c>
      <c r="M70" s="195">
        <v>1</v>
      </c>
      <c r="N70" s="195">
        <v>0</v>
      </c>
      <c r="O70" s="196">
        <v>2</v>
      </c>
      <c r="P70" s="122"/>
      <c r="Q70" s="122"/>
      <c r="R70" s="122"/>
    </row>
    <row r="71" spans="1:18" ht="13.5" customHeight="1" thickBot="1" x14ac:dyDescent="0.2">
      <c r="A71" s="370"/>
      <c r="B71" s="21"/>
      <c r="C71" s="26"/>
      <c r="D71" s="335"/>
      <c r="E71" s="198">
        <v>33.333333333333329</v>
      </c>
      <c r="F71" s="199">
        <v>16.666666666666664</v>
      </c>
      <c r="G71" s="199">
        <v>0</v>
      </c>
      <c r="H71" s="199">
        <v>16.666666666666664</v>
      </c>
      <c r="I71" s="199">
        <v>33.333333333333329</v>
      </c>
      <c r="J71" s="199">
        <v>0</v>
      </c>
      <c r="K71" s="199">
        <v>33.333333333333329</v>
      </c>
      <c r="L71" s="199">
        <v>50</v>
      </c>
      <c r="M71" s="199">
        <v>16.666666666666664</v>
      </c>
      <c r="N71" s="199">
        <v>0</v>
      </c>
      <c r="O71" s="200">
        <v>33.333333333333329</v>
      </c>
      <c r="P71" s="141"/>
      <c r="Q71" s="141"/>
      <c r="R71" s="141"/>
    </row>
    <row r="72" spans="1:18" s="110" customFormat="1" ht="13.5" customHeight="1" x14ac:dyDescent="0.15">
      <c r="A72" s="367" t="s">
        <v>510</v>
      </c>
      <c r="B72" s="108" t="s">
        <v>511</v>
      </c>
      <c r="C72" s="120"/>
      <c r="D72" s="330">
        <v>421</v>
      </c>
      <c r="E72" s="194">
        <v>305</v>
      </c>
      <c r="F72" s="195">
        <v>59</v>
      </c>
      <c r="G72" s="195">
        <v>61</v>
      </c>
      <c r="H72" s="195">
        <v>120</v>
      </c>
      <c r="I72" s="195">
        <v>49</v>
      </c>
      <c r="J72" s="195">
        <v>103</v>
      </c>
      <c r="K72" s="195">
        <v>133</v>
      </c>
      <c r="L72" s="195">
        <v>133</v>
      </c>
      <c r="M72" s="195">
        <v>44</v>
      </c>
      <c r="N72" s="195">
        <v>50</v>
      </c>
      <c r="O72" s="196">
        <v>8</v>
      </c>
      <c r="P72" s="122"/>
      <c r="Q72" s="122"/>
      <c r="R72" s="122"/>
    </row>
    <row r="73" spans="1:18" ht="13.5" customHeight="1" x14ac:dyDescent="0.15">
      <c r="A73" s="367"/>
      <c r="B73" s="10" t="s">
        <v>512</v>
      </c>
      <c r="C73" s="24"/>
      <c r="D73" s="334"/>
      <c r="E73" s="190">
        <v>72.446555819477425</v>
      </c>
      <c r="F73" s="191">
        <v>14.014251781472684</v>
      </c>
      <c r="G73" s="191">
        <v>14.489311163895488</v>
      </c>
      <c r="H73" s="191">
        <v>28.50356294536817</v>
      </c>
      <c r="I73" s="191">
        <v>11.63895486935867</v>
      </c>
      <c r="J73" s="191">
        <v>24.465558194774349</v>
      </c>
      <c r="K73" s="191">
        <v>31.591448931116389</v>
      </c>
      <c r="L73" s="191">
        <v>31.591448931116389</v>
      </c>
      <c r="M73" s="191">
        <v>10.451306413301662</v>
      </c>
      <c r="N73" s="191">
        <v>11.87648456057007</v>
      </c>
      <c r="O73" s="192">
        <v>1.9002375296912115</v>
      </c>
      <c r="P73" s="141"/>
      <c r="Q73" s="141"/>
      <c r="R73" s="141"/>
    </row>
    <row r="74" spans="1:18" s="110" customFormat="1" ht="13.5" customHeight="1" x14ac:dyDescent="0.15">
      <c r="A74" s="367"/>
      <c r="B74" s="108" t="s">
        <v>513</v>
      </c>
      <c r="C74" s="120"/>
      <c r="D74" s="330">
        <v>117</v>
      </c>
      <c r="E74" s="194">
        <v>86</v>
      </c>
      <c r="F74" s="195">
        <v>13</v>
      </c>
      <c r="G74" s="195">
        <v>11</v>
      </c>
      <c r="H74" s="195">
        <v>24</v>
      </c>
      <c r="I74" s="195">
        <v>17</v>
      </c>
      <c r="J74" s="195">
        <v>35</v>
      </c>
      <c r="K74" s="195">
        <v>35</v>
      </c>
      <c r="L74" s="195">
        <v>38</v>
      </c>
      <c r="M74" s="195">
        <v>7</v>
      </c>
      <c r="N74" s="195">
        <v>16</v>
      </c>
      <c r="O74" s="196">
        <v>2</v>
      </c>
      <c r="P74" s="122"/>
      <c r="Q74" s="122"/>
      <c r="R74" s="122"/>
    </row>
    <row r="75" spans="1:18" ht="13.5" customHeight="1" x14ac:dyDescent="0.15">
      <c r="A75" s="367"/>
      <c r="B75" s="10" t="s">
        <v>512</v>
      </c>
      <c r="C75" s="24"/>
      <c r="D75" s="334"/>
      <c r="E75" s="190">
        <v>73.504273504273513</v>
      </c>
      <c r="F75" s="191">
        <v>11.111111111111111</v>
      </c>
      <c r="G75" s="191">
        <v>9.4017094017094021</v>
      </c>
      <c r="H75" s="191">
        <v>20.512820512820511</v>
      </c>
      <c r="I75" s="191">
        <v>14.529914529914532</v>
      </c>
      <c r="J75" s="191">
        <v>29.914529914529915</v>
      </c>
      <c r="K75" s="191">
        <v>29.914529914529915</v>
      </c>
      <c r="L75" s="191">
        <v>32.478632478632477</v>
      </c>
      <c r="M75" s="191">
        <v>5.982905982905983</v>
      </c>
      <c r="N75" s="191">
        <v>13.675213675213676</v>
      </c>
      <c r="O75" s="192">
        <v>1.7094017094017095</v>
      </c>
      <c r="P75" s="141"/>
      <c r="Q75" s="141"/>
      <c r="R75" s="141"/>
    </row>
    <row r="76" spans="1:18" s="110" customFormat="1" ht="13.5" customHeight="1" x14ac:dyDescent="0.15">
      <c r="A76" s="367"/>
      <c r="B76" s="108" t="s">
        <v>514</v>
      </c>
      <c r="C76" s="120"/>
      <c r="D76" s="330">
        <v>311</v>
      </c>
      <c r="E76" s="194">
        <v>149</v>
      </c>
      <c r="F76" s="195">
        <v>85</v>
      </c>
      <c r="G76" s="195">
        <v>67</v>
      </c>
      <c r="H76" s="195">
        <v>86</v>
      </c>
      <c r="I76" s="195">
        <v>47</v>
      </c>
      <c r="J76" s="195">
        <v>29</v>
      </c>
      <c r="K76" s="195">
        <v>87</v>
      </c>
      <c r="L76" s="195">
        <v>98</v>
      </c>
      <c r="M76" s="195">
        <v>11</v>
      </c>
      <c r="N76" s="195">
        <v>56</v>
      </c>
      <c r="O76" s="196">
        <v>9</v>
      </c>
      <c r="P76" s="122"/>
      <c r="Q76" s="122"/>
      <c r="R76" s="122"/>
    </row>
    <row r="77" spans="1:18" ht="13.5" customHeight="1" thickBot="1" x14ac:dyDescent="0.2">
      <c r="A77" s="368"/>
      <c r="B77" s="21"/>
      <c r="C77" s="26"/>
      <c r="D77" s="335"/>
      <c r="E77" s="198">
        <v>47.90996784565916</v>
      </c>
      <c r="F77" s="199">
        <v>27.331189710610932</v>
      </c>
      <c r="G77" s="199">
        <v>21.54340836012862</v>
      </c>
      <c r="H77" s="199">
        <v>27.652733118971064</v>
      </c>
      <c r="I77" s="199">
        <v>15.112540192926044</v>
      </c>
      <c r="J77" s="199">
        <v>9.32475884244373</v>
      </c>
      <c r="K77" s="199">
        <v>27.974276527331188</v>
      </c>
      <c r="L77" s="199">
        <v>31.511254019292608</v>
      </c>
      <c r="M77" s="199">
        <v>3.536977491961415</v>
      </c>
      <c r="N77" s="199">
        <v>18.006430868167204</v>
      </c>
      <c r="O77" s="200">
        <v>2.8938906752411575</v>
      </c>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72:A77"/>
    <mergeCell ref="A66:A71"/>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8">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322</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657</v>
      </c>
      <c r="F6" s="92">
        <v>1144</v>
      </c>
      <c r="G6" s="92">
        <v>657</v>
      </c>
      <c r="H6" s="92">
        <v>89</v>
      </c>
      <c r="I6" s="92">
        <v>44</v>
      </c>
      <c r="J6" s="93">
        <v>121</v>
      </c>
      <c r="K6" s="133"/>
      <c r="L6" s="382">
        <f>SUMPRODUCT(E$4:I$4,E6:I6)/SUM(E6:I6)</f>
        <v>3.8803550752605172</v>
      </c>
      <c r="N6" s="100">
        <v>52</v>
      </c>
      <c r="O6" s="92">
        <v>294</v>
      </c>
      <c r="P6" s="92">
        <v>1663</v>
      </c>
      <c r="Q6" s="92">
        <v>421</v>
      </c>
      <c r="R6" s="92">
        <v>92</v>
      </c>
      <c r="S6" s="93">
        <v>190</v>
      </c>
      <c r="T6" s="137"/>
      <c r="U6" s="382">
        <f>SUMPRODUCT(N$4:R$4,N6:R6)/SUM(N6:R6)</f>
        <v>2.9179222839016652</v>
      </c>
    </row>
    <row r="7" spans="1:22" ht="13.5" customHeight="1" thickBot="1" x14ac:dyDescent="0.2">
      <c r="A7" s="8"/>
      <c r="B7" s="9"/>
      <c r="C7" s="9"/>
      <c r="D7" s="339"/>
      <c r="E7" s="64">
        <v>24.225663716814157</v>
      </c>
      <c r="F7" s="65">
        <v>42.182890855457231</v>
      </c>
      <c r="G7" s="65">
        <v>24.225663716814157</v>
      </c>
      <c r="H7" s="65">
        <v>3.2817109144542771</v>
      </c>
      <c r="I7" s="65">
        <v>1.6224188790560472</v>
      </c>
      <c r="J7" s="163">
        <v>4.4616519174041294</v>
      </c>
      <c r="K7" s="134"/>
      <c r="L7" s="383"/>
      <c r="N7" s="79">
        <v>1.9174041297935103</v>
      </c>
      <c r="O7" s="65">
        <v>10.840707964601769</v>
      </c>
      <c r="P7" s="65">
        <v>61.32005899705014</v>
      </c>
      <c r="Q7" s="65">
        <v>15.523598820058998</v>
      </c>
      <c r="R7" s="65">
        <v>3.3923303834808261</v>
      </c>
      <c r="S7" s="163">
        <v>7.0058997050147491</v>
      </c>
      <c r="U7" s="383"/>
    </row>
    <row r="8" spans="1:22" s="110" customFormat="1" ht="13.5" customHeight="1" x14ac:dyDescent="0.15">
      <c r="A8" s="371" t="s">
        <v>30</v>
      </c>
      <c r="B8" s="118" t="s">
        <v>32</v>
      </c>
      <c r="C8" s="119"/>
      <c r="D8" s="340">
        <v>1272</v>
      </c>
      <c r="E8" s="101">
        <v>296</v>
      </c>
      <c r="F8" s="102">
        <v>534</v>
      </c>
      <c r="G8" s="102">
        <v>322</v>
      </c>
      <c r="H8" s="102">
        <v>45</v>
      </c>
      <c r="I8" s="102">
        <v>15</v>
      </c>
      <c r="J8" s="105">
        <v>60</v>
      </c>
      <c r="K8" s="133"/>
      <c r="L8" s="382">
        <f>SUMPRODUCT(E$4:I$4,E8:I8)/SUM(E8:I8)</f>
        <v>3.867161716171617</v>
      </c>
      <c r="N8" s="104">
        <v>26</v>
      </c>
      <c r="O8" s="102">
        <v>137</v>
      </c>
      <c r="P8" s="102">
        <v>788</v>
      </c>
      <c r="Q8" s="102">
        <v>196</v>
      </c>
      <c r="R8" s="102">
        <v>33</v>
      </c>
      <c r="S8" s="105">
        <v>92</v>
      </c>
      <c r="T8" s="137"/>
      <c r="U8" s="382">
        <f>SUMPRODUCT(N$4:R$4,N8:R8)/SUM(N8:R8)</f>
        <v>2.938135593220339</v>
      </c>
    </row>
    <row r="9" spans="1:22" ht="13.5" customHeight="1" x14ac:dyDescent="0.15">
      <c r="A9" s="369"/>
      <c r="B9" s="10"/>
      <c r="C9" s="24"/>
      <c r="D9" s="341"/>
      <c r="E9" s="67">
        <v>23.270440251572328</v>
      </c>
      <c r="F9" s="68">
        <v>41.981132075471699</v>
      </c>
      <c r="G9" s="68">
        <v>25.314465408805031</v>
      </c>
      <c r="H9" s="68">
        <v>3.5377358490566038</v>
      </c>
      <c r="I9" s="68">
        <v>1.179245283018868</v>
      </c>
      <c r="J9" s="162">
        <v>4.716981132075472</v>
      </c>
      <c r="K9" s="134"/>
      <c r="L9" s="381"/>
      <c r="N9" s="80">
        <v>2.0440251572327042</v>
      </c>
      <c r="O9" s="68">
        <v>10.770440251572328</v>
      </c>
      <c r="P9" s="68">
        <v>61.94968553459119</v>
      </c>
      <c r="Q9" s="68">
        <v>15.408805031446541</v>
      </c>
      <c r="R9" s="68">
        <v>2.5943396226415096</v>
      </c>
      <c r="S9" s="162">
        <v>7.232704402515723</v>
      </c>
      <c r="U9" s="381"/>
    </row>
    <row r="10" spans="1:22" s="110" customFormat="1" ht="13.5" customHeight="1" x14ac:dyDescent="0.15">
      <c r="A10" s="369"/>
      <c r="B10" s="108" t="s">
        <v>34</v>
      </c>
      <c r="C10" s="120"/>
      <c r="D10" s="342">
        <v>279</v>
      </c>
      <c r="E10" s="94">
        <v>79</v>
      </c>
      <c r="F10" s="95">
        <v>120</v>
      </c>
      <c r="G10" s="95">
        <v>61</v>
      </c>
      <c r="H10" s="95">
        <v>8</v>
      </c>
      <c r="I10" s="95">
        <v>4</v>
      </c>
      <c r="J10" s="96">
        <v>7</v>
      </c>
      <c r="K10" s="127"/>
      <c r="L10" s="380">
        <f>SUMPRODUCT(E$4:I$4,E10:I10)/SUM(E10:I10)</f>
        <v>3.9632352941176472</v>
      </c>
      <c r="N10" s="107">
        <v>7</v>
      </c>
      <c r="O10" s="95">
        <v>33</v>
      </c>
      <c r="P10" s="95">
        <v>174</v>
      </c>
      <c r="Q10" s="95">
        <v>44</v>
      </c>
      <c r="R10" s="95">
        <v>7</v>
      </c>
      <c r="S10" s="96">
        <v>14</v>
      </c>
      <c r="T10" s="137"/>
      <c r="U10" s="380">
        <f>SUMPRODUCT(N$4:R$4,N10:R10)/SUM(N10:R10)</f>
        <v>2.9584905660377356</v>
      </c>
    </row>
    <row r="11" spans="1:22" ht="13.5" customHeight="1" x14ac:dyDescent="0.15">
      <c r="A11" s="369"/>
      <c r="B11" s="10"/>
      <c r="C11" s="24"/>
      <c r="D11" s="341"/>
      <c r="E11" s="67">
        <v>28.31541218637993</v>
      </c>
      <c r="F11" s="68">
        <v>43.01075268817204</v>
      </c>
      <c r="G11" s="68">
        <v>21.863799283154123</v>
      </c>
      <c r="H11" s="68">
        <v>2.8673835125448028</v>
      </c>
      <c r="I11" s="68">
        <v>1.4336917562724014</v>
      </c>
      <c r="J11" s="162">
        <v>2.5089605734767026</v>
      </c>
      <c r="K11" s="128"/>
      <c r="L11" s="381"/>
      <c r="N11" s="80">
        <v>2.5089605734767026</v>
      </c>
      <c r="O11" s="68">
        <v>11.827956989247312</v>
      </c>
      <c r="P11" s="68">
        <v>62.365591397849464</v>
      </c>
      <c r="Q11" s="68">
        <v>15.770609318996415</v>
      </c>
      <c r="R11" s="68">
        <v>2.5089605734767026</v>
      </c>
      <c r="S11" s="162">
        <v>5.0179211469534053</v>
      </c>
      <c r="U11" s="381"/>
    </row>
    <row r="12" spans="1:22" s="110" customFormat="1" ht="13.5" customHeight="1" x14ac:dyDescent="0.15">
      <c r="A12" s="369"/>
      <c r="B12" s="108" t="s">
        <v>36</v>
      </c>
      <c r="C12" s="120"/>
      <c r="D12" s="342">
        <v>680</v>
      </c>
      <c r="E12" s="94">
        <v>162</v>
      </c>
      <c r="F12" s="95">
        <v>296</v>
      </c>
      <c r="G12" s="95">
        <v>149</v>
      </c>
      <c r="H12" s="95">
        <v>25</v>
      </c>
      <c r="I12" s="95">
        <v>16</v>
      </c>
      <c r="J12" s="96">
        <v>32</v>
      </c>
      <c r="K12" s="127"/>
      <c r="L12" s="380">
        <f>SUMPRODUCT(E$4:I$4,E12:I12)/SUM(E12:I12)</f>
        <v>3.8688271604938271</v>
      </c>
      <c r="N12" s="107">
        <v>13</v>
      </c>
      <c r="O12" s="95">
        <v>76</v>
      </c>
      <c r="P12" s="95">
        <v>410</v>
      </c>
      <c r="Q12" s="95">
        <v>108</v>
      </c>
      <c r="R12" s="95">
        <v>28</v>
      </c>
      <c r="S12" s="96">
        <v>45</v>
      </c>
      <c r="T12" s="137"/>
      <c r="U12" s="380">
        <f>SUMPRODUCT(N$4:R$4,N12:R12)/SUM(N12:R12)</f>
        <v>2.9023622047244095</v>
      </c>
    </row>
    <row r="13" spans="1:22" ht="13.5" customHeight="1" x14ac:dyDescent="0.15">
      <c r="A13" s="369"/>
      <c r="B13" s="10"/>
      <c r="C13" s="24"/>
      <c r="D13" s="341"/>
      <c r="E13" s="67">
        <v>23.823529411764703</v>
      </c>
      <c r="F13" s="68">
        <v>43.529411764705884</v>
      </c>
      <c r="G13" s="68">
        <v>21.911764705882351</v>
      </c>
      <c r="H13" s="68">
        <v>3.6764705882352944</v>
      </c>
      <c r="I13" s="68">
        <v>2.3529411764705883</v>
      </c>
      <c r="J13" s="162">
        <v>4.7058823529411766</v>
      </c>
      <c r="K13" s="128"/>
      <c r="L13" s="381"/>
      <c r="N13" s="80">
        <v>1.911764705882353</v>
      </c>
      <c r="O13" s="68">
        <v>11.176470588235295</v>
      </c>
      <c r="P13" s="68">
        <v>60.294117647058819</v>
      </c>
      <c r="Q13" s="68">
        <v>15.882352941176469</v>
      </c>
      <c r="R13" s="68">
        <v>4.117647058823529</v>
      </c>
      <c r="S13" s="162">
        <v>6.6176470588235299</v>
      </c>
      <c r="U13" s="381"/>
    </row>
    <row r="14" spans="1:22" s="110" customFormat="1" ht="13.5" customHeight="1" x14ac:dyDescent="0.15">
      <c r="A14" s="369"/>
      <c r="B14" s="108" t="s">
        <v>38</v>
      </c>
      <c r="C14" s="120"/>
      <c r="D14" s="342">
        <v>196</v>
      </c>
      <c r="E14" s="94">
        <v>51</v>
      </c>
      <c r="F14" s="95">
        <v>74</v>
      </c>
      <c r="G14" s="95">
        <v>57</v>
      </c>
      <c r="H14" s="95">
        <v>2</v>
      </c>
      <c r="I14" s="95">
        <v>5</v>
      </c>
      <c r="J14" s="96">
        <v>7</v>
      </c>
      <c r="K14" s="127"/>
      <c r="L14" s="380">
        <f>SUMPRODUCT(E$4:I$4,E14:I14)/SUM(E14:I14)</f>
        <v>3.8677248677248679</v>
      </c>
      <c r="N14" s="107">
        <v>4</v>
      </c>
      <c r="O14" s="95">
        <v>18</v>
      </c>
      <c r="P14" s="95">
        <v>119</v>
      </c>
      <c r="Q14" s="95">
        <v>33</v>
      </c>
      <c r="R14" s="95">
        <v>9</v>
      </c>
      <c r="S14" s="96">
        <v>13</v>
      </c>
      <c r="T14" s="137"/>
      <c r="U14" s="380">
        <f>SUMPRODUCT(N$4:R$4,N14:R14)/SUM(N14:R14)</f>
        <v>2.8633879781420766</v>
      </c>
    </row>
    <row r="15" spans="1:22" ht="13.5" customHeight="1" x14ac:dyDescent="0.15">
      <c r="A15" s="369"/>
      <c r="B15" s="10"/>
      <c r="C15" s="24"/>
      <c r="D15" s="341"/>
      <c r="E15" s="67">
        <v>26.020408163265309</v>
      </c>
      <c r="F15" s="68">
        <v>37.755102040816325</v>
      </c>
      <c r="G15" s="68">
        <v>29.081632653061224</v>
      </c>
      <c r="H15" s="68">
        <v>1.0204081632653061</v>
      </c>
      <c r="I15" s="68">
        <v>2.5510204081632653</v>
      </c>
      <c r="J15" s="162">
        <v>3.5714285714285712</v>
      </c>
      <c r="K15" s="128"/>
      <c r="L15" s="381"/>
      <c r="N15" s="80">
        <v>2.0408163265306123</v>
      </c>
      <c r="O15" s="68">
        <v>9.183673469387756</v>
      </c>
      <c r="P15" s="68">
        <v>60.714285714285708</v>
      </c>
      <c r="Q15" s="68">
        <v>16.836734693877549</v>
      </c>
      <c r="R15" s="68">
        <v>4.591836734693878</v>
      </c>
      <c r="S15" s="162">
        <v>6.6326530612244898</v>
      </c>
      <c r="U15" s="381"/>
    </row>
    <row r="16" spans="1:22" s="110" customFormat="1" ht="13.5" customHeight="1" x14ac:dyDescent="0.15">
      <c r="A16" s="369"/>
      <c r="B16" s="108" t="s">
        <v>40</v>
      </c>
      <c r="C16" s="120"/>
      <c r="D16" s="342">
        <v>191</v>
      </c>
      <c r="E16" s="94">
        <v>46</v>
      </c>
      <c r="F16" s="95">
        <v>78</v>
      </c>
      <c r="G16" s="95">
        <v>47</v>
      </c>
      <c r="H16" s="95">
        <v>6</v>
      </c>
      <c r="I16" s="95">
        <v>3</v>
      </c>
      <c r="J16" s="96">
        <v>11</v>
      </c>
      <c r="K16" s="127"/>
      <c r="L16" s="380">
        <f>SUMPRODUCT(E$4:I$4,E16:I16)/SUM(E16:I16)</f>
        <v>3.8777777777777778</v>
      </c>
      <c r="N16" s="107">
        <v>2</v>
      </c>
      <c r="O16" s="95">
        <v>21</v>
      </c>
      <c r="P16" s="95">
        <v>111</v>
      </c>
      <c r="Q16" s="95">
        <v>28</v>
      </c>
      <c r="R16" s="95">
        <v>11</v>
      </c>
      <c r="S16" s="96">
        <v>18</v>
      </c>
      <c r="T16" s="137"/>
      <c r="U16" s="380">
        <f>SUMPRODUCT(N$4:R$4,N16:R16)/SUM(N16:R16)</f>
        <v>2.8554913294797686</v>
      </c>
    </row>
    <row r="17" spans="1:21" ht="13.5" customHeight="1" x14ac:dyDescent="0.15">
      <c r="A17" s="369"/>
      <c r="B17" s="10"/>
      <c r="C17" s="24"/>
      <c r="D17" s="341"/>
      <c r="E17" s="67">
        <v>24.083769633507853</v>
      </c>
      <c r="F17" s="68">
        <v>40.837696335078533</v>
      </c>
      <c r="G17" s="68">
        <v>24.607329842931939</v>
      </c>
      <c r="H17" s="68">
        <v>3.1413612565445024</v>
      </c>
      <c r="I17" s="68">
        <v>1.5706806282722512</v>
      </c>
      <c r="J17" s="162">
        <v>5.7591623036649215</v>
      </c>
      <c r="K17" s="128"/>
      <c r="L17" s="381"/>
      <c r="N17" s="80">
        <v>1.0471204188481675</v>
      </c>
      <c r="O17" s="68">
        <v>10.99476439790576</v>
      </c>
      <c r="P17" s="68">
        <v>58.1151832460733</v>
      </c>
      <c r="Q17" s="68">
        <v>14.659685863874344</v>
      </c>
      <c r="R17" s="68">
        <v>5.7591623036649215</v>
      </c>
      <c r="S17" s="162">
        <v>9.4240837696335085</v>
      </c>
      <c r="U17" s="381"/>
    </row>
    <row r="18" spans="1:21" s="110" customFormat="1" ht="13.5" customHeight="1" x14ac:dyDescent="0.15">
      <c r="A18" s="369"/>
      <c r="B18" s="108" t="s">
        <v>42</v>
      </c>
      <c r="C18" s="120"/>
      <c r="D18" s="342">
        <v>94</v>
      </c>
      <c r="E18" s="94">
        <v>23</v>
      </c>
      <c r="F18" s="95">
        <v>42</v>
      </c>
      <c r="G18" s="95">
        <v>21</v>
      </c>
      <c r="H18" s="95">
        <v>3</v>
      </c>
      <c r="I18" s="95">
        <v>1</v>
      </c>
      <c r="J18" s="96">
        <v>4</v>
      </c>
      <c r="K18" s="127"/>
      <c r="L18" s="380">
        <f>SUMPRODUCT(E$4:I$4,E18:I18)/SUM(E18:I18)</f>
        <v>3.9222222222222221</v>
      </c>
      <c r="N18" s="107">
        <v>0</v>
      </c>
      <c r="O18" s="95">
        <v>9</v>
      </c>
      <c r="P18" s="95">
        <v>61</v>
      </c>
      <c r="Q18" s="95">
        <v>12</v>
      </c>
      <c r="R18" s="95">
        <v>4</v>
      </c>
      <c r="S18" s="96">
        <v>8</v>
      </c>
      <c r="T18" s="137"/>
      <c r="U18" s="380">
        <f>SUMPRODUCT(N$4:R$4,N18:R18)/SUM(N18:R18)</f>
        <v>2.8720930232558142</v>
      </c>
    </row>
    <row r="19" spans="1:21" ht="13.5" customHeight="1" thickBot="1" x14ac:dyDescent="0.2">
      <c r="A19" s="370"/>
      <c r="B19" s="21"/>
      <c r="C19" s="26"/>
      <c r="D19" s="343"/>
      <c r="E19" s="70">
        <v>24.468085106382979</v>
      </c>
      <c r="F19" s="71">
        <v>44.680851063829785</v>
      </c>
      <c r="G19" s="71">
        <v>22.340425531914892</v>
      </c>
      <c r="H19" s="71">
        <v>3.1914893617021276</v>
      </c>
      <c r="I19" s="71">
        <v>1.0638297872340425</v>
      </c>
      <c r="J19" s="164">
        <v>4.2553191489361701</v>
      </c>
      <c r="K19" s="128"/>
      <c r="L19" s="383"/>
      <c r="N19" s="81">
        <v>0</v>
      </c>
      <c r="O19" s="71">
        <v>9.5744680851063837</v>
      </c>
      <c r="P19" s="71">
        <v>64.893617021276597</v>
      </c>
      <c r="Q19" s="71">
        <v>12.76595744680851</v>
      </c>
      <c r="R19" s="71">
        <v>4.2553191489361701</v>
      </c>
      <c r="S19" s="164">
        <v>8.5106382978723403</v>
      </c>
      <c r="U19" s="383"/>
    </row>
    <row r="20" spans="1:21" s="111" customFormat="1" ht="13.5" customHeight="1" x14ac:dyDescent="0.15">
      <c r="A20" s="372" t="s">
        <v>0</v>
      </c>
      <c r="B20" s="103" t="s">
        <v>1</v>
      </c>
      <c r="C20" s="121"/>
      <c r="D20" s="340">
        <v>1088</v>
      </c>
      <c r="E20" s="101">
        <v>214</v>
      </c>
      <c r="F20" s="102">
        <v>424</v>
      </c>
      <c r="G20" s="102">
        <v>324</v>
      </c>
      <c r="H20" s="102">
        <v>54</v>
      </c>
      <c r="I20" s="102">
        <v>26</v>
      </c>
      <c r="J20" s="105">
        <v>46</v>
      </c>
      <c r="K20" s="129"/>
      <c r="L20" s="382">
        <f>SUMPRODUCT(E$4:I$4,E20:I20)/SUM(E20:I20)</f>
        <v>3.7159309021113245</v>
      </c>
      <c r="N20" s="104">
        <v>25</v>
      </c>
      <c r="O20" s="102">
        <v>103</v>
      </c>
      <c r="P20" s="102">
        <v>678</v>
      </c>
      <c r="Q20" s="102">
        <v>174</v>
      </c>
      <c r="R20" s="102">
        <v>39</v>
      </c>
      <c r="S20" s="105">
        <v>69</v>
      </c>
      <c r="T20" s="4"/>
      <c r="U20" s="382">
        <f>SUMPRODUCT(N$4:R$4,N20:R20)/SUM(N20:R20)</f>
        <v>2.9028459273797842</v>
      </c>
    </row>
    <row r="21" spans="1:21" s="22" customFormat="1" ht="13.5" customHeight="1" x14ac:dyDescent="0.15">
      <c r="A21" s="373"/>
      <c r="B21" s="23"/>
      <c r="C21" s="25"/>
      <c r="D21" s="341"/>
      <c r="E21" s="67">
        <v>19.669117647058822</v>
      </c>
      <c r="F21" s="68">
        <v>38.970588235294116</v>
      </c>
      <c r="G21" s="68">
        <v>29.77941176470588</v>
      </c>
      <c r="H21" s="68">
        <v>4.9632352941176467</v>
      </c>
      <c r="I21" s="68">
        <v>2.3897058823529411</v>
      </c>
      <c r="J21" s="162">
        <v>4.2279411764705888</v>
      </c>
      <c r="L21" s="381"/>
      <c r="N21" s="80">
        <v>2.2977941176470589</v>
      </c>
      <c r="O21" s="68">
        <v>9.4669117647058822</v>
      </c>
      <c r="P21" s="68">
        <v>62.316176470588239</v>
      </c>
      <c r="Q21" s="68">
        <v>15.992647058823529</v>
      </c>
      <c r="R21" s="68">
        <v>3.5845588235294117</v>
      </c>
      <c r="S21" s="162">
        <v>6.3419117647058822</v>
      </c>
      <c r="T21" s="4"/>
      <c r="U21" s="381"/>
    </row>
    <row r="22" spans="1:21" s="111" customFormat="1" ht="13.5" customHeight="1" x14ac:dyDescent="0.15">
      <c r="A22" s="373"/>
      <c r="B22" s="106" t="s">
        <v>2</v>
      </c>
      <c r="C22" s="122"/>
      <c r="D22" s="342">
        <v>1538</v>
      </c>
      <c r="E22" s="94">
        <v>423</v>
      </c>
      <c r="F22" s="95">
        <v>686</v>
      </c>
      <c r="G22" s="95">
        <v>315</v>
      </c>
      <c r="H22" s="95">
        <v>32</v>
      </c>
      <c r="I22" s="95">
        <v>18</v>
      </c>
      <c r="J22" s="96">
        <v>64</v>
      </c>
      <c r="L22" s="380">
        <f>SUMPRODUCT(E$4:I$4,E22:I22)/SUM(E22:I22)</f>
        <v>3.9932157394843961</v>
      </c>
      <c r="N22" s="107">
        <v>25</v>
      </c>
      <c r="O22" s="95">
        <v>182</v>
      </c>
      <c r="P22" s="95">
        <v>934</v>
      </c>
      <c r="Q22" s="95">
        <v>240</v>
      </c>
      <c r="R22" s="95">
        <v>53</v>
      </c>
      <c r="S22" s="96">
        <v>104</v>
      </c>
      <c r="T22" s="4"/>
      <c r="U22" s="380">
        <f>SUMPRODUCT(N$4:R$4,N22:R22)/SUM(N22:R22)</f>
        <v>2.9205020920502092</v>
      </c>
    </row>
    <row r="23" spans="1:21" s="22" customFormat="1" ht="13.5" customHeight="1" x14ac:dyDescent="0.15">
      <c r="A23" s="373"/>
      <c r="B23" s="23"/>
      <c r="C23" s="25"/>
      <c r="D23" s="341"/>
      <c r="E23" s="67">
        <v>27.503250975292588</v>
      </c>
      <c r="F23" s="68">
        <v>44.60338101430429</v>
      </c>
      <c r="G23" s="68">
        <v>20.48114434330299</v>
      </c>
      <c r="H23" s="68">
        <v>2.080624187256177</v>
      </c>
      <c r="I23" s="68">
        <v>1.1703511053315996</v>
      </c>
      <c r="J23" s="162">
        <v>4.1612483745123541</v>
      </c>
      <c r="L23" s="381"/>
      <c r="N23" s="80">
        <v>1.6254876462938883</v>
      </c>
      <c r="O23" s="68">
        <v>11.833550065019507</v>
      </c>
      <c r="P23" s="68">
        <v>60.728218465539662</v>
      </c>
      <c r="Q23" s="68">
        <v>15.604681404421328</v>
      </c>
      <c r="R23" s="68">
        <v>3.4460338101430428</v>
      </c>
      <c r="S23" s="162">
        <v>6.7620286085825754</v>
      </c>
      <c r="T23" s="4"/>
      <c r="U23" s="381"/>
    </row>
    <row r="24" spans="1:21" s="111" customFormat="1" ht="13.5" customHeight="1" x14ac:dyDescent="0.15">
      <c r="A24" s="373"/>
      <c r="B24" s="106" t="s">
        <v>45</v>
      </c>
      <c r="C24" s="122"/>
      <c r="D24" s="342">
        <v>86</v>
      </c>
      <c r="E24" s="94">
        <v>20</v>
      </c>
      <c r="F24" s="95">
        <v>34</v>
      </c>
      <c r="G24" s="95">
        <v>18</v>
      </c>
      <c r="H24" s="95">
        <v>3</v>
      </c>
      <c r="I24" s="95">
        <v>0</v>
      </c>
      <c r="J24" s="96">
        <v>11</v>
      </c>
      <c r="L24" s="380">
        <f>SUMPRODUCT(E$4:I$4,E24:I24)/SUM(E24:I24)</f>
        <v>3.9466666666666668</v>
      </c>
      <c r="N24" s="107">
        <v>2</v>
      </c>
      <c r="O24" s="95">
        <v>9</v>
      </c>
      <c r="P24" s="95">
        <v>51</v>
      </c>
      <c r="Q24" s="95">
        <v>7</v>
      </c>
      <c r="R24" s="95">
        <v>0</v>
      </c>
      <c r="S24" s="96">
        <v>17</v>
      </c>
      <c r="T24" s="4"/>
      <c r="U24" s="380">
        <f>SUMPRODUCT(N$4:R$4,N24:R24)/SUM(N24:R24)</f>
        <v>3.0869565217391304</v>
      </c>
    </row>
    <row r="25" spans="1:21" s="22" customFormat="1" ht="13.5" customHeight="1" thickBot="1" x14ac:dyDescent="0.2">
      <c r="A25" s="374"/>
      <c r="B25" s="61"/>
      <c r="C25" s="62"/>
      <c r="D25" s="343"/>
      <c r="E25" s="70">
        <v>23.255813953488371</v>
      </c>
      <c r="F25" s="71">
        <v>39.534883720930232</v>
      </c>
      <c r="G25" s="71">
        <v>20.930232558139537</v>
      </c>
      <c r="H25" s="71">
        <v>3.4883720930232558</v>
      </c>
      <c r="I25" s="71">
        <v>0</v>
      </c>
      <c r="J25" s="164">
        <v>12.790697674418606</v>
      </c>
      <c r="L25" s="383"/>
      <c r="N25" s="81">
        <v>2.3255813953488373</v>
      </c>
      <c r="O25" s="71">
        <v>10.465116279069768</v>
      </c>
      <c r="P25" s="71">
        <v>59.302325581395351</v>
      </c>
      <c r="Q25" s="71">
        <v>8.1395348837209305</v>
      </c>
      <c r="R25" s="71">
        <v>0</v>
      </c>
      <c r="S25" s="164">
        <v>19.767441860465116</v>
      </c>
      <c r="T25" s="4"/>
      <c r="U25" s="383"/>
    </row>
    <row r="26" spans="1:21" s="110" customFormat="1" ht="13.5" customHeight="1" x14ac:dyDescent="0.15">
      <c r="A26" s="371" t="s">
        <v>43</v>
      </c>
      <c r="B26" s="118" t="s">
        <v>3</v>
      </c>
      <c r="C26" s="119"/>
      <c r="D26" s="344">
        <v>170</v>
      </c>
      <c r="E26" s="112">
        <v>41</v>
      </c>
      <c r="F26" s="113">
        <v>60</v>
      </c>
      <c r="G26" s="113">
        <v>51</v>
      </c>
      <c r="H26" s="113">
        <v>9</v>
      </c>
      <c r="I26" s="113">
        <v>4</v>
      </c>
      <c r="J26" s="114">
        <v>5</v>
      </c>
      <c r="L26" s="382">
        <f>SUMPRODUCT(E$4:I$4,E26:I26)/SUM(E26:I26)</f>
        <v>3.7575757575757578</v>
      </c>
      <c r="N26" s="115">
        <v>7</v>
      </c>
      <c r="O26" s="113">
        <v>15</v>
      </c>
      <c r="P26" s="113">
        <v>104</v>
      </c>
      <c r="Q26" s="113">
        <v>29</v>
      </c>
      <c r="R26" s="113">
        <v>9</v>
      </c>
      <c r="S26" s="114">
        <v>6</v>
      </c>
      <c r="T26" s="137"/>
      <c r="U26" s="382">
        <f>SUMPRODUCT(N$4:R$4,N26:R26)/SUM(N26:R26)</f>
        <v>2.8902439024390243</v>
      </c>
    </row>
    <row r="27" spans="1:21" ht="13.5" customHeight="1" x14ac:dyDescent="0.15">
      <c r="A27" s="369"/>
      <c r="B27" s="10"/>
      <c r="C27" s="24"/>
      <c r="D27" s="345"/>
      <c r="E27" s="73">
        <v>24.117647058823529</v>
      </c>
      <c r="F27" s="74">
        <v>35.294117647058826</v>
      </c>
      <c r="G27" s="74">
        <v>30</v>
      </c>
      <c r="H27" s="74">
        <v>5.2941176470588234</v>
      </c>
      <c r="I27" s="74">
        <v>2.3529411764705883</v>
      </c>
      <c r="J27" s="165">
        <v>2.9411764705882351</v>
      </c>
      <c r="L27" s="381"/>
      <c r="N27" s="82">
        <v>4.117647058823529</v>
      </c>
      <c r="O27" s="74">
        <v>8.8235294117647065</v>
      </c>
      <c r="P27" s="74">
        <v>61.176470588235297</v>
      </c>
      <c r="Q27" s="74">
        <v>17.058823529411764</v>
      </c>
      <c r="R27" s="74">
        <v>5.2941176470588234</v>
      </c>
      <c r="S27" s="165">
        <v>3.5294117647058822</v>
      </c>
      <c r="U27" s="381"/>
    </row>
    <row r="28" spans="1:21" s="110" customFormat="1" ht="13.5" customHeight="1" x14ac:dyDescent="0.15">
      <c r="A28" s="369"/>
      <c r="B28" s="108" t="s">
        <v>4</v>
      </c>
      <c r="C28" s="120"/>
      <c r="D28" s="338">
        <v>260</v>
      </c>
      <c r="E28" s="97">
        <v>62</v>
      </c>
      <c r="F28" s="98">
        <v>96</v>
      </c>
      <c r="G28" s="98">
        <v>79</v>
      </c>
      <c r="H28" s="98">
        <v>12</v>
      </c>
      <c r="I28" s="98">
        <v>8</v>
      </c>
      <c r="J28" s="99">
        <v>3</v>
      </c>
      <c r="L28" s="380">
        <f>SUMPRODUCT(E$4:I$4,E28:I28)/SUM(E28:I28)</f>
        <v>3.7470817120622568</v>
      </c>
      <c r="N28" s="109">
        <v>8</v>
      </c>
      <c r="O28" s="98">
        <v>24</v>
      </c>
      <c r="P28" s="98">
        <v>172</v>
      </c>
      <c r="Q28" s="98">
        <v>45</v>
      </c>
      <c r="R28" s="98">
        <v>8</v>
      </c>
      <c r="S28" s="99">
        <v>3</v>
      </c>
      <c r="T28" s="137"/>
      <c r="U28" s="380">
        <f>SUMPRODUCT(N$4:R$4,N28:R28)/SUM(N28:R28)</f>
        <v>2.9182879377431905</v>
      </c>
    </row>
    <row r="29" spans="1:21" ht="13.5" customHeight="1" x14ac:dyDescent="0.15">
      <c r="A29" s="369"/>
      <c r="B29" s="10"/>
      <c r="C29" s="24"/>
      <c r="D29" s="345"/>
      <c r="E29" s="73">
        <v>23.846153846153847</v>
      </c>
      <c r="F29" s="74">
        <v>36.923076923076927</v>
      </c>
      <c r="G29" s="74">
        <v>30.384615384615383</v>
      </c>
      <c r="H29" s="74">
        <v>4.6153846153846159</v>
      </c>
      <c r="I29" s="74">
        <v>3.0769230769230771</v>
      </c>
      <c r="J29" s="165">
        <v>1.153846153846154</v>
      </c>
      <c r="L29" s="381"/>
      <c r="N29" s="82">
        <v>3.0769230769230771</v>
      </c>
      <c r="O29" s="74">
        <v>9.2307692307692317</v>
      </c>
      <c r="P29" s="74">
        <v>66.153846153846146</v>
      </c>
      <c r="Q29" s="74">
        <v>17.307692307692307</v>
      </c>
      <c r="R29" s="74">
        <v>3.0769230769230771</v>
      </c>
      <c r="S29" s="165">
        <v>1.153846153846154</v>
      </c>
      <c r="U29" s="381"/>
    </row>
    <row r="30" spans="1:21" s="110" customFormat="1" ht="13.5" customHeight="1" x14ac:dyDescent="0.15">
      <c r="A30" s="369"/>
      <c r="B30" s="108" t="s">
        <v>5</v>
      </c>
      <c r="C30" s="120"/>
      <c r="D30" s="338">
        <v>434</v>
      </c>
      <c r="E30" s="97">
        <v>99</v>
      </c>
      <c r="F30" s="98">
        <v>179</v>
      </c>
      <c r="G30" s="98">
        <v>114</v>
      </c>
      <c r="H30" s="98">
        <v>22</v>
      </c>
      <c r="I30" s="98">
        <v>14</v>
      </c>
      <c r="J30" s="99">
        <v>6</v>
      </c>
      <c r="L30" s="380">
        <f>SUMPRODUCT(E$4:I$4,E30:I30)/SUM(E30:I30)</f>
        <v>3.764018691588785</v>
      </c>
      <c r="N30" s="109">
        <v>10</v>
      </c>
      <c r="O30" s="98">
        <v>43</v>
      </c>
      <c r="P30" s="98">
        <v>277</v>
      </c>
      <c r="Q30" s="98">
        <v>75</v>
      </c>
      <c r="R30" s="98">
        <v>22</v>
      </c>
      <c r="S30" s="99">
        <v>7</v>
      </c>
      <c r="T30" s="137"/>
      <c r="U30" s="380">
        <f>SUMPRODUCT(N$4:R$4,N30:R30)/SUM(N30:R30)</f>
        <v>2.8688524590163933</v>
      </c>
    </row>
    <row r="31" spans="1:21" ht="13.5" customHeight="1" x14ac:dyDescent="0.15">
      <c r="A31" s="369"/>
      <c r="B31" s="10"/>
      <c r="C31" s="24"/>
      <c r="D31" s="345"/>
      <c r="E31" s="73">
        <v>22.811059907834103</v>
      </c>
      <c r="F31" s="74">
        <v>41.244239631336406</v>
      </c>
      <c r="G31" s="74">
        <v>26.267281105990779</v>
      </c>
      <c r="H31" s="74">
        <v>5.0691244239631335</v>
      </c>
      <c r="I31" s="74">
        <v>3.225806451612903</v>
      </c>
      <c r="J31" s="165">
        <v>1.3824884792626728</v>
      </c>
      <c r="L31" s="381"/>
      <c r="N31" s="82">
        <v>2.3041474654377883</v>
      </c>
      <c r="O31" s="74">
        <v>9.9078341013824893</v>
      </c>
      <c r="P31" s="74">
        <v>63.824884792626726</v>
      </c>
      <c r="Q31" s="74">
        <v>17.281105990783409</v>
      </c>
      <c r="R31" s="74">
        <v>5.0691244239631335</v>
      </c>
      <c r="S31" s="165">
        <v>1.6129032258064515</v>
      </c>
      <c r="U31" s="381"/>
    </row>
    <row r="32" spans="1:21" s="110" customFormat="1" ht="13.5" customHeight="1" x14ac:dyDescent="0.15">
      <c r="A32" s="369"/>
      <c r="B32" s="108" t="s">
        <v>6</v>
      </c>
      <c r="C32" s="120"/>
      <c r="D32" s="338">
        <v>480</v>
      </c>
      <c r="E32" s="97">
        <v>114</v>
      </c>
      <c r="F32" s="98">
        <v>207</v>
      </c>
      <c r="G32" s="98">
        <v>128</v>
      </c>
      <c r="H32" s="98">
        <v>17</v>
      </c>
      <c r="I32" s="98">
        <v>5</v>
      </c>
      <c r="J32" s="99">
        <v>9</v>
      </c>
      <c r="L32" s="380">
        <f>SUMPRODUCT(E$4:I$4,E32:I32)/SUM(E32:I32)</f>
        <v>3.8662420382165603</v>
      </c>
      <c r="N32" s="109">
        <v>6</v>
      </c>
      <c r="O32" s="98">
        <v>52</v>
      </c>
      <c r="P32" s="98">
        <v>308</v>
      </c>
      <c r="Q32" s="98">
        <v>78</v>
      </c>
      <c r="R32" s="98">
        <v>20</v>
      </c>
      <c r="S32" s="99">
        <v>16</v>
      </c>
      <c r="T32" s="137"/>
      <c r="U32" s="380">
        <f>SUMPRODUCT(N$4:R$4,N32:R32)/SUM(N32:R32)</f>
        <v>2.8836206896551726</v>
      </c>
    </row>
    <row r="33" spans="1:21" ht="13.5" customHeight="1" x14ac:dyDescent="0.15">
      <c r="A33" s="369"/>
      <c r="B33" s="10"/>
      <c r="C33" s="24"/>
      <c r="D33" s="345"/>
      <c r="E33" s="73">
        <v>23.75</v>
      </c>
      <c r="F33" s="74">
        <v>43.125</v>
      </c>
      <c r="G33" s="74">
        <v>26.666666666666668</v>
      </c>
      <c r="H33" s="74">
        <v>3.5416666666666665</v>
      </c>
      <c r="I33" s="74">
        <v>1.0416666666666665</v>
      </c>
      <c r="J33" s="165">
        <v>1.875</v>
      </c>
      <c r="L33" s="381"/>
      <c r="N33" s="82">
        <v>1.25</v>
      </c>
      <c r="O33" s="74">
        <v>10.833333333333334</v>
      </c>
      <c r="P33" s="74">
        <v>64.166666666666671</v>
      </c>
      <c r="Q33" s="74">
        <v>16.25</v>
      </c>
      <c r="R33" s="74">
        <v>4.1666666666666661</v>
      </c>
      <c r="S33" s="165">
        <v>3.3333333333333335</v>
      </c>
      <c r="U33" s="381"/>
    </row>
    <row r="34" spans="1:21" s="110" customFormat="1" ht="13.5" customHeight="1" x14ac:dyDescent="0.15">
      <c r="A34" s="369"/>
      <c r="B34" s="108" t="s">
        <v>7</v>
      </c>
      <c r="C34" s="120"/>
      <c r="D34" s="338">
        <v>594</v>
      </c>
      <c r="E34" s="97">
        <v>124</v>
      </c>
      <c r="F34" s="98">
        <v>283</v>
      </c>
      <c r="G34" s="98">
        <v>148</v>
      </c>
      <c r="H34" s="98">
        <v>17</v>
      </c>
      <c r="I34" s="98">
        <v>7</v>
      </c>
      <c r="J34" s="99">
        <v>15</v>
      </c>
      <c r="L34" s="380">
        <f>SUMPRODUCT(E$4:I$4,E34:I34)/SUM(E34:I34)</f>
        <v>3.8635578583765113</v>
      </c>
      <c r="N34" s="109">
        <v>5</v>
      </c>
      <c r="O34" s="98">
        <v>50</v>
      </c>
      <c r="P34" s="98">
        <v>375</v>
      </c>
      <c r="Q34" s="98">
        <v>109</v>
      </c>
      <c r="R34" s="98">
        <v>22</v>
      </c>
      <c r="S34" s="99">
        <v>33</v>
      </c>
      <c r="T34" s="137"/>
      <c r="U34" s="380">
        <f>SUMPRODUCT(N$4:R$4,N34:R34)/SUM(N34:R34)</f>
        <v>2.8342245989304811</v>
      </c>
    </row>
    <row r="35" spans="1:21" ht="13.5" customHeight="1" x14ac:dyDescent="0.15">
      <c r="A35" s="369"/>
      <c r="B35" s="10"/>
      <c r="C35" s="24"/>
      <c r="D35" s="345"/>
      <c r="E35" s="73">
        <v>20.875420875420875</v>
      </c>
      <c r="F35" s="74">
        <v>47.64309764309764</v>
      </c>
      <c r="G35" s="74">
        <v>24.915824915824917</v>
      </c>
      <c r="H35" s="74">
        <v>2.861952861952862</v>
      </c>
      <c r="I35" s="74">
        <v>1.1784511784511784</v>
      </c>
      <c r="J35" s="165">
        <v>2.5252525252525251</v>
      </c>
      <c r="L35" s="381"/>
      <c r="N35" s="82">
        <v>0.84175084175084169</v>
      </c>
      <c r="O35" s="74">
        <v>8.4175084175084187</v>
      </c>
      <c r="P35" s="74">
        <v>63.131313131313128</v>
      </c>
      <c r="Q35" s="74">
        <v>18.350168350168349</v>
      </c>
      <c r="R35" s="74">
        <v>3.7037037037037033</v>
      </c>
      <c r="S35" s="165">
        <v>5.5555555555555554</v>
      </c>
      <c r="U35" s="381"/>
    </row>
    <row r="36" spans="1:21" s="110" customFormat="1" ht="13.5" customHeight="1" x14ac:dyDescent="0.15">
      <c r="A36" s="369"/>
      <c r="B36" s="108" t="s">
        <v>44</v>
      </c>
      <c r="C36" s="120"/>
      <c r="D36" s="338">
        <v>688</v>
      </c>
      <c r="E36" s="97">
        <v>198</v>
      </c>
      <c r="F36" s="98">
        <v>285</v>
      </c>
      <c r="G36" s="98">
        <v>119</v>
      </c>
      <c r="H36" s="98">
        <v>9</v>
      </c>
      <c r="I36" s="98">
        <v>6</v>
      </c>
      <c r="J36" s="99">
        <v>71</v>
      </c>
      <c r="L36" s="380">
        <f>SUMPRODUCT(E$4:I$4,E36:I36)/SUM(E36:I36)</f>
        <v>4.0696920583468392</v>
      </c>
      <c r="N36" s="109">
        <v>14</v>
      </c>
      <c r="O36" s="98">
        <v>101</v>
      </c>
      <c r="P36" s="98">
        <v>377</v>
      </c>
      <c r="Q36" s="98">
        <v>78</v>
      </c>
      <c r="R36" s="98">
        <v>11</v>
      </c>
      <c r="S36" s="99">
        <v>107</v>
      </c>
      <c r="T36" s="137"/>
      <c r="U36" s="380">
        <f>SUMPRODUCT(N$4:R$4,N36:R36)/SUM(N36:R36)</f>
        <v>3.0499139414802063</v>
      </c>
    </row>
    <row r="37" spans="1:21" ht="13.5" customHeight="1" x14ac:dyDescent="0.15">
      <c r="A37" s="369"/>
      <c r="B37" s="10"/>
      <c r="C37" s="24"/>
      <c r="D37" s="345"/>
      <c r="E37" s="73">
        <v>28.779069767441861</v>
      </c>
      <c r="F37" s="74">
        <v>41.424418604651166</v>
      </c>
      <c r="G37" s="74">
        <v>17.296511627906977</v>
      </c>
      <c r="H37" s="74">
        <v>1.308139534883721</v>
      </c>
      <c r="I37" s="74">
        <v>0.87209302325581395</v>
      </c>
      <c r="J37" s="165">
        <v>10.319767441860465</v>
      </c>
      <c r="L37" s="381"/>
      <c r="N37" s="82">
        <v>2.0348837209302326</v>
      </c>
      <c r="O37" s="74">
        <v>14.680232558139537</v>
      </c>
      <c r="P37" s="74">
        <v>54.796511627906973</v>
      </c>
      <c r="Q37" s="74">
        <v>11.337209302325581</v>
      </c>
      <c r="R37" s="74">
        <v>1.5988372093023258</v>
      </c>
      <c r="S37" s="165">
        <v>15.552325581395349</v>
      </c>
      <c r="U37" s="381"/>
    </row>
    <row r="38" spans="1:21" s="110" customFormat="1" ht="13.5" customHeight="1" x14ac:dyDescent="0.15">
      <c r="A38" s="369"/>
      <c r="B38" s="108" t="s">
        <v>45</v>
      </c>
      <c r="C38" s="120"/>
      <c r="D38" s="338">
        <v>86</v>
      </c>
      <c r="E38" s="97">
        <v>19</v>
      </c>
      <c r="F38" s="98">
        <v>34</v>
      </c>
      <c r="G38" s="98">
        <v>18</v>
      </c>
      <c r="H38" s="98">
        <v>3</v>
      </c>
      <c r="I38" s="98">
        <v>0</v>
      </c>
      <c r="J38" s="99">
        <v>12</v>
      </c>
      <c r="L38" s="380">
        <f>SUMPRODUCT(E$4:I$4,E38:I38)/SUM(E38:I38)</f>
        <v>3.9324324324324325</v>
      </c>
      <c r="N38" s="109">
        <v>2</v>
      </c>
      <c r="O38" s="98">
        <v>9</v>
      </c>
      <c r="P38" s="98">
        <v>50</v>
      </c>
      <c r="Q38" s="98">
        <v>7</v>
      </c>
      <c r="R38" s="98">
        <v>0</v>
      </c>
      <c r="S38" s="99">
        <v>18</v>
      </c>
      <c r="T38" s="137"/>
      <c r="U38" s="380">
        <f>SUMPRODUCT(N$4:R$4,N38:R38)/SUM(N38:R38)</f>
        <v>3.0882352941176472</v>
      </c>
    </row>
    <row r="39" spans="1:21" ht="13.5" customHeight="1" thickBot="1" x14ac:dyDescent="0.2">
      <c r="A39" s="370"/>
      <c r="B39" s="21"/>
      <c r="C39" s="26"/>
      <c r="D39" s="339"/>
      <c r="E39" s="76">
        <v>22.093023255813954</v>
      </c>
      <c r="F39" s="77">
        <v>39.534883720930232</v>
      </c>
      <c r="G39" s="77">
        <v>20.930232558139537</v>
      </c>
      <c r="H39" s="77">
        <v>3.4883720930232558</v>
      </c>
      <c r="I39" s="77">
        <v>0</v>
      </c>
      <c r="J39" s="166">
        <v>13.953488372093023</v>
      </c>
      <c r="L39" s="383"/>
      <c r="N39" s="83">
        <v>2.3255813953488373</v>
      </c>
      <c r="O39" s="77">
        <v>10.465116279069768</v>
      </c>
      <c r="P39" s="77">
        <v>58.139534883720934</v>
      </c>
      <c r="Q39" s="77">
        <v>8.1395348837209305</v>
      </c>
      <c r="R39" s="77">
        <v>0</v>
      </c>
      <c r="S39" s="166">
        <v>20.930232558139537</v>
      </c>
      <c r="U39" s="383"/>
    </row>
    <row r="40" spans="1:21" s="110" customFormat="1" ht="13.5" customHeight="1" x14ac:dyDescent="0.15">
      <c r="A40" s="369" t="s">
        <v>46</v>
      </c>
      <c r="B40" s="108" t="s">
        <v>48</v>
      </c>
      <c r="C40" s="120"/>
      <c r="D40" s="342">
        <v>459</v>
      </c>
      <c r="E40" s="94">
        <v>96</v>
      </c>
      <c r="F40" s="95">
        <v>160</v>
      </c>
      <c r="G40" s="95">
        <v>155</v>
      </c>
      <c r="H40" s="95">
        <v>20</v>
      </c>
      <c r="I40" s="95">
        <v>13</v>
      </c>
      <c r="J40" s="96">
        <v>15</v>
      </c>
      <c r="L40" s="382">
        <f>SUMPRODUCT(E$4:I$4,E40:I40)/SUM(E40:I40)</f>
        <v>3.689189189189189</v>
      </c>
      <c r="N40" s="107">
        <v>16</v>
      </c>
      <c r="O40" s="95">
        <v>32</v>
      </c>
      <c r="P40" s="95">
        <v>290</v>
      </c>
      <c r="Q40" s="95">
        <v>74</v>
      </c>
      <c r="R40" s="95">
        <v>26</v>
      </c>
      <c r="S40" s="96">
        <v>21</v>
      </c>
      <c r="T40" s="137"/>
      <c r="U40" s="382">
        <f>SUMPRODUCT(N$4:R$4,N40:R40)/SUM(N40:R40)</f>
        <v>2.8584474885844751</v>
      </c>
    </row>
    <row r="41" spans="1:21" ht="13.5" customHeight="1" x14ac:dyDescent="0.15">
      <c r="A41" s="369"/>
      <c r="B41" s="10"/>
      <c r="C41" s="24"/>
      <c r="D41" s="341"/>
      <c r="E41" s="67">
        <v>20.915032679738562</v>
      </c>
      <c r="F41" s="68">
        <v>34.858387799564269</v>
      </c>
      <c r="G41" s="68">
        <v>33.769063180827885</v>
      </c>
      <c r="H41" s="68">
        <v>4.3572984749455337</v>
      </c>
      <c r="I41" s="68">
        <v>2.8322440087145968</v>
      </c>
      <c r="J41" s="162">
        <v>3.2679738562091507</v>
      </c>
      <c r="L41" s="381"/>
      <c r="N41" s="80">
        <v>3.4858387799564272</v>
      </c>
      <c r="O41" s="68">
        <v>6.9716775599128544</v>
      </c>
      <c r="P41" s="68">
        <v>63.180827886710247</v>
      </c>
      <c r="Q41" s="68">
        <v>16.122004357298476</v>
      </c>
      <c r="R41" s="68">
        <v>5.6644880174291936</v>
      </c>
      <c r="S41" s="162">
        <v>4.5751633986928102</v>
      </c>
      <c r="U41" s="381"/>
    </row>
    <row r="42" spans="1:21" s="110" customFormat="1" ht="13.5" customHeight="1" x14ac:dyDescent="0.15">
      <c r="A42" s="369"/>
      <c r="B42" s="108" t="s">
        <v>50</v>
      </c>
      <c r="C42" s="120"/>
      <c r="D42" s="342">
        <v>1862</v>
      </c>
      <c r="E42" s="94">
        <v>461</v>
      </c>
      <c r="F42" s="95">
        <v>819</v>
      </c>
      <c r="G42" s="95">
        <v>430</v>
      </c>
      <c r="H42" s="95">
        <v>61</v>
      </c>
      <c r="I42" s="95">
        <v>25</v>
      </c>
      <c r="J42" s="96">
        <v>66</v>
      </c>
      <c r="L42" s="380">
        <f>SUMPRODUCT(E$4:I$4,E42:I42)/SUM(E42:I42)</f>
        <v>3.9075723830734965</v>
      </c>
      <c r="N42" s="107">
        <v>27</v>
      </c>
      <c r="O42" s="95">
        <v>221</v>
      </c>
      <c r="P42" s="95">
        <v>1150</v>
      </c>
      <c r="Q42" s="95">
        <v>304</v>
      </c>
      <c r="R42" s="95">
        <v>54</v>
      </c>
      <c r="S42" s="96">
        <v>106</v>
      </c>
      <c r="T42" s="137"/>
      <c r="U42" s="380">
        <f>SUMPRODUCT(N$4:R$4,N42:R42)/SUM(N42:R42)</f>
        <v>2.9219817767653757</v>
      </c>
    </row>
    <row r="43" spans="1:21" ht="13.5" customHeight="1" x14ac:dyDescent="0.15">
      <c r="A43" s="369"/>
      <c r="B43" s="10"/>
      <c r="C43" s="24"/>
      <c r="D43" s="341"/>
      <c r="E43" s="67">
        <v>24.758324382384533</v>
      </c>
      <c r="F43" s="68">
        <v>43.984962406015036</v>
      </c>
      <c r="G43" s="68">
        <v>23.09344790547798</v>
      </c>
      <c r="H43" s="68">
        <v>3.2760472610096674</v>
      </c>
      <c r="I43" s="68">
        <v>1.342642320085929</v>
      </c>
      <c r="J43" s="162">
        <v>3.5445757250268528</v>
      </c>
      <c r="L43" s="381"/>
      <c r="N43" s="80">
        <v>1.4500537056928033</v>
      </c>
      <c r="O43" s="68">
        <v>11.868958109559614</v>
      </c>
      <c r="P43" s="68">
        <v>61.76154672395274</v>
      </c>
      <c r="Q43" s="68">
        <v>16.326530612244898</v>
      </c>
      <c r="R43" s="68">
        <v>2.9001074113856067</v>
      </c>
      <c r="S43" s="162">
        <v>5.692803437164339</v>
      </c>
      <c r="U43" s="381"/>
    </row>
    <row r="44" spans="1:21" s="110" customFormat="1" ht="13.5" customHeight="1" x14ac:dyDescent="0.15">
      <c r="A44" s="369"/>
      <c r="B44" s="108" t="s">
        <v>51</v>
      </c>
      <c r="C44" s="120"/>
      <c r="D44" s="342">
        <v>290</v>
      </c>
      <c r="E44" s="94">
        <v>81</v>
      </c>
      <c r="F44" s="95">
        <v>124</v>
      </c>
      <c r="G44" s="95">
        <v>53</v>
      </c>
      <c r="H44" s="95">
        <v>5</v>
      </c>
      <c r="I44" s="95">
        <v>6</v>
      </c>
      <c r="J44" s="96">
        <v>21</v>
      </c>
      <c r="L44" s="380">
        <f>SUMPRODUCT(E$4:I$4,E44:I44)/SUM(E44:I44)</f>
        <v>4</v>
      </c>
      <c r="N44" s="107">
        <v>7</v>
      </c>
      <c r="O44" s="95">
        <v>29</v>
      </c>
      <c r="P44" s="95">
        <v>170</v>
      </c>
      <c r="Q44" s="95">
        <v>36</v>
      </c>
      <c r="R44" s="95">
        <v>12</v>
      </c>
      <c r="S44" s="96">
        <v>36</v>
      </c>
      <c r="T44" s="137"/>
      <c r="U44" s="380">
        <f>SUMPRODUCT(N$4:R$4,N44:R44)/SUM(N44:R44)</f>
        <v>2.9330708661417324</v>
      </c>
    </row>
    <row r="45" spans="1:21" ht="13.5" customHeight="1" x14ac:dyDescent="0.15">
      <c r="A45" s="369"/>
      <c r="B45" s="10"/>
      <c r="C45" s="24"/>
      <c r="D45" s="341"/>
      <c r="E45" s="67">
        <v>27.931034482758619</v>
      </c>
      <c r="F45" s="68">
        <v>42.758620689655174</v>
      </c>
      <c r="G45" s="68">
        <v>18.275862068965516</v>
      </c>
      <c r="H45" s="68">
        <v>1.7241379310344827</v>
      </c>
      <c r="I45" s="68">
        <v>2.0689655172413794</v>
      </c>
      <c r="J45" s="162">
        <v>7.2413793103448283</v>
      </c>
      <c r="L45" s="381"/>
      <c r="N45" s="80">
        <v>2.4137931034482758</v>
      </c>
      <c r="O45" s="68">
        <v>10</v>
      </c>
      <c r="P45" s="68">
        <v>58.620689655172406</v>
      </c>
      <c r="Q45" s="68">
        <v>12.413793103448276</v>
      </c>
      <c r="R45" s="68">
        <v>4.1379310344827589</v>
      </c>
      <c r="S45" s="162">
        <v>12.413793103448276</v>
      </c>
      <c r="U45" s="381"/>
    </row>
    <row r="46" spans="1:21" s="110" customFormat="1" ht="13.5" customHeight="1" x14ac:dyDescent="0.15">
      <c r="A46" s="369"/>
      <c r="B46" s="108" t="s">
        <v>360</v>
      </c>
      <c r="C46" s="120"/>
      <c r="D46" s="342">
        <v>101</v>
      </c>
      <c r="E46" s="94">
        <v>19</v>
      </c>
      <c r="F46" s="95">
        <v>41</v>
      </c>
      <c r="G46" s="95">
        <v>19</v>
      </c>
      <c r="H46" s="95">
        <v>3</v>
      </c>
      <c r="I46" s="95">
        <v>0</v>
      </c>
      <c r="J46" s="96">
        <v>19</v>
      </c>
      <c r="L46" s="380">
        <f>SUMPRODUCT(E$4:I$4,E46:I46)/SUM(E46:I46)</f>
        <v>3.9268292682926829</v>
      </c>
      <c r="N46" s="107">
        <v>2</v>
      </c>
      <c r="O46" s="95">
        <v>12</v>
      </c>
      <c r="P46" s="95">
        <v>53</v>
      </c>
      <c r="Q46" s="95">
        <v>7</v>
      </c>
      <c r="R46" s="95">
        <v>0</v>
      </c>
      <c r="S46" s="96">
        <v>27</v>
      </c>
      <c r="T46" s="137"/>
      <c r="U46" s="380">
        <f>SUMPRODUCT(N$4:R$4,N46:R46)/SUM(N46:R46)</f>
        <v>3.1216216216216215</v>
      </c>
    </row>
    <row r="47" spans="1:21" ht="13.5" customHeight="1" thickBot="1" x14ac:dyDescent="0.2">
      <c r="A47" s="370"/>
      <c r="B47" s="21"/>
      <c r="C47" s="26"/>
      <c r="D47" s="343"/>
      <c r="E47" s="70">
        <v>18.811881188118811</v>
      </c>
      <c r="F47" s="71">
        <v>40.594059405940598</v>
      </c>
      <c r="G47" s="71">
        <v>18.811881188118811</v>
      </c>
      <c r="H47" s="71">
        <v>2.9702970297029703</v>
      </c>
      <c r="I47" s="71">
        <v>0</v>
      </c>
      <c r="J47" s="164">
        <v>18.811881188118811</v>
      </c>
      <c r="L47" s="383"/>
      <c r="N47" s="81">
        <v>1.9801980198019802</v>
      </c>
      <c r="O47" s="71">
        <v>11.881188118811881</v>
      </c>
      <c r="P47" s="71">
        <v>52.475247524752476</v>
      </c>
      <c r="Q47" s="71">
        <v>6.9306930693069315</v>
      </c>
      <c r="R47" s="71">
        <v>0</v>
      </c>
      <c r="S47" s="164">
        <v>26.732673267326735</v>
      </c>
      <c r="U47" s="383"/>
    </row>
    <row r="48" spans="1:21" s="110" customFormat="1" ht="13.5" customHeight="1" x14ac:dyDescent="0.15">
      <c r="A48" s="369" t="s">
        <v>227</v>
      </c>
      <c r="B48" s="108" t="s">
        <v>53</v>
      </c>
      <c r="C48" s="120"/>
      <c r="D48" s="342">
        <v>144</v>
      </c>
      <c r="E48" s="94">
        <v>37</v>
      </c>
      <c r="F48" s="95">
        <v>50</v>
      </c>
      <c r="G48" s="95">
        <v>43</v>
      </c>
      <c r="H48" s="95">
        <v>8</v>
      </c>
      <c r="I48" s="95">
        <v>3</v>
      </c>
      <c r="J48" s="96">
        <v>3</v>
      </c>
      <c r="L48" s="382">
        <f>SUMPRODUCT(E$4:I$4,E48:I48)/SUM(E48:I48)</f>
        <v>3.7801418439716312</v>
      </c>
      <c r="N48" s="107">
        <v>7</v>
      </c>
      <c r="O48" s="95">
        <v>12</v>
      </c>
      <c r="P48" s="95">
        <v>87</v>
      </c>
      <c r="Q48" s="95">
        <v>27</v>
      </c>
      <c r="R48" s="95">
        <v>7</v>
      </c>
      <c r="S48" s="96">
        <v>4</v>
      </c>
      <c r="T48" s="137"/>
      <c r="U48" s="382">
        <f>SUMPRODUCT(N$4:R$4,N48:R48)/SUM(N48:R48)</f>
        <v>2.8928571428571428</v>
      </c>
    </row>
    <row r="49" spans="1:21" ht="13.5" customHeight="1" x14ac:dyDescent="0.15">
      <c r="A49" s="369"/>
      <c r="B49" s="10"/>
      <c r="C49" s="24"/>
      <c r="D49" s="341"/>
      <c r="E49" s="67">
        <v>25.694444444444443</v>
      </c>
      <c r="F49" s="68">
        <v>34.722222222222221</v>
      </c>
      <c r="G49" s="68">
        <v>29.861111111111111</v>
      </c>
      <c r="H49" s="68">
        <v>5.5555555555555554</v>
      </c>
      <c r="I49" s="68">
        <v>2.083333333333333</v>
      </c>
      <c r="J49" s="162">
        <v>2.083333333333333</v>
      </c>
      <c r="L49" s="381"/>
      <c r="N49" s="80">
        <v>4.8611111111111116</v>
      </c>
      <c r="O49" s="68">
        <v>8.3333333333333321</v>
      </c>
      <c r="P49" s="68">
        <v>60.416666666666664</v>
      </c>
      <c r="Q49" s="68">
        <v>18.75</v>
      </c>
      <c r="R49" s="68">
        <v>4.8611111111111116</v>
      </c>
      <c r="S49" s="162">
        <v>2.7777777777777777</v>
      </c>
      <c r="U49" s="381"/>
    </row>
    <row r="50" spans="1:21" s="110" customFormat="1" ht="13.5" customHeight="1" x14ac:dyDescent="0.15">
      <c r="A50" s="369"/>
      <c r="B50" s="108" t="s">
        <v>433</v>
      </c>
      <c r="C50" s="120"/>
      <c r="D50" s="342">
        <v>364</v>
      </c>
      <c r="E50" s="94">
        <v>69</v>
      </c>
      <c r="F50" s="95">
        <v>135</v>
      </c>
      <c r="G50" s="95">
        <v>125</v>
      </c>
      <c r="H50" s="95">
        <v>14</v>
      </c>
      <c r="I50" s="95">
        <v>13</v>
      </c>
      <c r="J50" s="96">
        <v>8</v>
      </c>
      <c r="L50" s="380">
        <f>SUMPRODUCT(E$4:I$4,E50:I50)/SUM(E50:I50)</f>
        <v>3.654494382022472</v>
      </c>
      <c r="N50" s="107">
        <v>10</v>
      </c>
      <c r="O50" s="95">
        <v>21</v>
      </c>
      <c r="P50" s="95">
        <v>245</v>
      </c>
      <c r="Q50" s="95">
        <v>53</v>
      </c>
      <c r="R50" s="95">
        <v>23</v>
      </c>
      <c r="S50" s="96">
        <v>12</v>
      </c>
      <c r="T50" s="137"/>
      <c r="U50" s="380">
        <f>SUMPRODUCT(N$4:R$4,N50:R50)/SUM(N50:R50)</f>
        <v>2.8352272727272729</v>
      </c>
    </row>
    <row r="51" spans="1:21" ht="13.5" customHeight="1" x14ac:dyDescent="0.15">
      <c r="A51" s="369"/>
      <c r="B51" s="10"/>
      <c r="C51" s="24"/>
      <c r="D51" s="341"/>
      <c r="E51" s="67">
        <v>18.956043956043956</v>
      </c>
      <c r="F51" s="68">
        <v>37.087912087912088</v>
      </c>
      <c r="G51" s="68">
        <v>34.340659340659343</v>
      </c>
      <c r="H51" s="68">
        <v>3.8461538461538463</v>
      </c>
      <c r="I51" s="68">
        <v>3.5714285714285712</v>
      </c>
      <c r="J51" s="162">
        <v>2.197802197802198</v>
      </c>
      <c r="L51" s="381"/>
      <c r="N51" s="80">
        <v>2.7472527472527473</v>
      </c>
      <c r="O51" s="68">
        <v>5.7692307692307692</v>
      </c>
      <c r="P51" s="68">
        <v>67.307692307692307</v>
      </c>
      <c r="Q51" s="68">
        <v>14.560439560439562</v>
      </c>
      <c r="R51" s="68">
        <v>6.3186813186813184</v>
      </c>
      <c r="S51" s="162">
        <v>3.296703296703297</v>
      </c>
      <c r="U51" s="381"/>
    </row>
    <row r="52" spans="1:21" s="110" customFormat="1" ht="13.5" customHeight="1" x14ac:dyDescent="0.15">
      <c r="A52" s="369"/>
      <c r="B52" s="108" t="s">
        <v>55</v>
      </c>
      <c r="C52" s="120"/>
      <c r="D52" s="342">
        <v>229</v>
      </c>
      <c r="E52" s="94">
        <v>58</v>
      </c>
      <c r="F52" s="95">
        <v>92</v>
      </c>
      <c r="G52" s="95">
        <v>59</v>
      </c>
      <c r="H52" s="95">
        <v>11</v>
      </c>
      <c r="I52" s="95">
        <v>6</v>
      </c>
      <c r="J52" s="96">
        <v>3</v>
      </c>
      <c r="L52" s="380">
        <f>SUMPRODUCT(E$4:I$4,E52:I52)/SUM(E52:I52)</f>
        <v>3.8185840707964602</v>
      </c>
      <c r="N52" s="107">
        <v>3</v>
      </c>
      <c r="O52" s="95">
        <v>23</v>
      </c>
      <c r="P52" s="95">
        <v>146</v>
      </c>
      <c r="Q52" s="95">
        <v>40</v>
      </c>
      <c r="R52" s="95">
        <v>11</v>
      </c>
      <c r="S52" s="96">
        <v>6</v>
      </c>
      <c r="T52" s="137"/>
      <c r="U52" s="380">
        <f>SUMPRODUCT(N$4:R$4,N52:R52)/SUM(N52:R52)</f>
        <v>2.8520179372197307</v>
      </c>
    </row>
    <row r="53" spans="1:21" ht="13.5" customHeight="1" x14ac:dyDescent="0.15">
      <c r="A53" s="369"/>
      <c r="B53" s="10"/>
      <c r="C53" s="24"/>
      <c r="D53" s="341"/>
      <c r="E53" s="67">
        <v>25.327510917030565</v>
      </c>
      <c r="F53" s="68">
        <v>40.174672489082965</v>
      </c>
      <c r="G53" s="68">
        <v>25.76419213973799</v>
      </c>
      <c r="H53" s="68">
        <v>4.8034934497816595</v>
      </c>
      <c r="I53" s="68">
        <v>2.6200873362445414</v>
      </c>
      <c r="J53" s="162">
        <v>1.3100436681222707</v>
      </c>
      <c r="L53" s="381"/>
      <c r="N53" s="80">
        <v>1.3100436681222707</v>
      </c>
      <c r="O53" s="68">
        <v>10.043668122270741</v>
      </c>
      <c r="P53" s="68">
        <v>63.755458515283848</v>
      </c>
      <c r="Q53" s="68">
        <v>17.467248908296941</v>
      </c>
      <c r="R53" s="68">
        <v>4.8034934497816595</v>
      </c>
      <c r="S53" s="162">
        <v>2.6200873362445414</v>
      </c>
      <c r="U53" s="381"/>
    </row>
    <row r="54" spans="1:21" s="110" customFormat="1" ht="13.5" customHeight="1" x14ac:dyDescent="0.15">
      <c r="A54" s="369"/>
      <c r="B54" s="108" t="s">
        <v>57</v>
      </c>
      <c r="C54" s="120"/>
      <c r="D54" s="342">
        <v>173</v>
      </c>
      <c r="E54" s="94">
        <v>40</v>
      </c>
      <c r="F54" s="95">
        <v>79</v>
      </c>
      <c r="G54" s="95">
        <v>36</v>
      </c>
      <c r="H54" s="95">
        <v>10</v>
      </c>
      <c r="I54" s="95">
        <v>4</v>
      </c>
      <c r="J54" s="96">
        <v>4</v>
      </c>
      <c r="L54" s="380">
        <f>SUMPRODUCT(E$4:I$4,E54:I54)/SUM(E54:I54)</f>
        <v>3.834319526627219</v>
      </c>
      <c r="N54" s="107">
        <v>6</v>
      </c>
      <c r="O54" s="95">
        <v>23</v>
      </c>
      <c r="P54" s="95">
        <v>106</v>
      </c>
      <c r="Q54" s="95">
        <v>28</v>
      </c>
      <c r="R54" s="95">
        <v>5</v>
      </c>
      <c r="S54" s="96">
        <v>5</v>
      </c>
      <c r="T54" s="137"/>
      <c r="U54" s="380">
        <f>SUMPRODUCT(N$4:R$4,N54:R54)/SUM(N54:R54)</f>
        <v>2.9821428571428572</v>
      </c>
    </row>
    <row r="55" spans="1:21" ht="13.5" customHeight="1" x14ac:dyDescent="0.15">
      <c r="A55" s="369"/>
      <c r="B55" s="10"/>
      <c r="C55" s="24"/>
      <c r="D55" s="341"/>
      <c r="E55" s="67">
        <v>23.121387283236995</v>
      </c>
      <c r="F55" s="68">
        <v>45.664739884393065</v>
      </c>
      <c r="G55" s="68">
        <v>20.809248554913296</v>
      </c>
      <c r="H55" s="68">
        <v>5.7803468208092488</v>
      </c>
      <c r="I55" s="68">
        <v>2.3121387283236992</v>
      </c>
      <c r="J55" s="162">
        <v>2.3121387283236992</v>
      </c>
      <c r="L55" s="381"/>
      <c r="N55" s="80">
        <v>3.4682080924855487</v>
      </c>
      <c r="O55" s="68">
        <v>13.294797687861271</v>
      </c>
      <c r="P55" s="68">
        <v>61.271676300578036</v>
      </c>
      <c r="Q55" s="68">
        <v>16.184971098265898</v>
      </c>
      <c r="R55" s="68">
        <v>2.8901734104046244</v>
      </c>
      <c r="S55" s="162">
        <v>2.8901734104046244</v>
      </c>
      <c r="U55" s="381"/>
    </row>
    <row r="56" spans="1:21" s="110" customFormat="1" ht="13.5" customHeight="1" x14ac:dyDescent="0.15">
      <c r="A56" s="369"/>
      <c r="B56" s="108" t="s">
        <v>59</v>
      </c>
      <c r="C56" s="120"/>
      <c r="D56" s="342">
        <v>445</v>
      </c>
      <c r="E56" s="94">
        <v>106</v>
      </c>
      <c r="F56" s="95">
        <v>188</v>
      </c>
      <c r="G56" s="95">
        <v>119</v>
      </c>
      <c r="H56" s="95">
        <v>16</v>
      </c>
      <c r="I56" s="95">
        <v>9</v>
      </c>
      <c r="J56" s="96">
        <v>7</v>
      </c>
      <c r="L56" s="380">
        <f>SUMPRODUCT(E$4:I$4,E56:I56)/SUM(E56:I56)</f>
        <v>3.8356164383561642</v>
      </c>
      <c r="N56" s="107">
        <v>7</v>
      </c>
      <c r="O56" s="95">
        <v>51</v>
      </c>
      <c r="P56" s="95">
        <v>280</v>
      </c>
      <c r="Q56" s="95">
        <v>75</v>
      </c>
      <c r="R56" s="95">
        <v>14</v>
      </c>
      <c r="S56" s="96">
        <v>18</v>
      </c>
      <c r="T56" s="137"/>
      <c r="U56" s="380">
        <f>SUMPRODUCT(N$4:R$4,N56:R56)/SUM(N56:R56)</f>
        <v>2.911007025761124</v>
      </c>
    </row>
    <row r="57" spans="1:21" ht="13.5" customHeight="1" x14ac:dyDescent="0.15">
      <c r="A57" s="369"/>
      <c r="B57" s="10"/>
      <c r="C57" s="24"/>
      <c r="D57" s="341"/>
      <c r="E57" s="67">
        <v>23.820224719101123</v>
      </c>
      <c r="F57" s="68">
        <v>42.247191011235955</v>
      </c>
      <c r="G57" s="68">
        <v>26.741573033707866</v>
      </c>
      <c r="H57" s="68">
        <v>3.5955056179775284</v>
      </c>
      <c r="I57" s="68">
        <v>2.0224719101123596</v>
      </c>
      <c r="J57" s="162">
        <v>1.5730337078651686</v>
      </c>
      <c r="L57" s="381"/>
      <c r="N57" s="80">
        <v>1.5730337078651686</v>
      </c>
      <c r="O57" s="68">
        <v>11.460674157303369</v>
      </c>
      <c r="P57" s="68">
        <v>62.921348314606739</v>
      </c>
      <c r="Q57" s="68">
        <v>16.853932584269664</v>
      </c>
      <c r="R57" s="68">
        <v>3.1460674157303372</v>
      </c>
      <c r="S57" s="162">
        <v>4.0449438202247192</v>
      </c>
      <c r="U57" s="381"/>
    </row>
    <row r="58" spans="1:21" s="110" customFormat="1" ht="13.5" customHeight="1" x14ac:dyDescent="0.15">
      <c r="A58" s="369"/>
      <c r="B58" s="108" t="s">
        <v>61</v>
      </c>
      <c r="C58" s="120"/>
      <c r="D58" s="342">
        <v>214</v>
      </c>
      <c r="E58" s="94">
        <v>53</v>
      </c>
      <c r="F58" s="95">
        <v>91</v>
      </c>
      <c r="G58" s="95">
        <v>57</v>
      </c>
      <c r="H58" s="95">
        <v>5</v>
      </c>
      <c r="I58" s="95">
        <v>4</v>
      </c>
      <c r="J58" s="96">
        <v>4</v>
      </c>
      <c r="L58" s="380">
        <f>SUMPRODUCT(E$4:I$4,E58:I58)/SUM(E58:I58)</f>
        <v>3.8761904761904762</v>
      </c>
      <c r="N58" s="107">
        <v>3</v>
      </c>
      <c r="O58" s="95">
        <v>29</v>
      </c>
      <c r="P58" s="95">
        <v>131</v>
      </c>
      <c r="Q58" s="95">
        <v>36</v>
      </c>
      <c r="R58" s="95">
        <v>6</v>
      </c>
      <c r="S58" s="96">
        <v>9</v>
      </c>
      <c r="T58" s="137"/>
      <c r="U58" s="380">
        <f>SUMPRODUCT(N$4:R$4,N58:R58)/SUM(N58:R58)</f>
        <v>2.9365853658536585</v>
      </c>
    </row>
    <row r="59" spans="1:21" ht="13.5" customHeight="1" x14ac:dyDescent="0.15">
      <c r="A59" s="369"/>
      <c r="B59" s="10"/>
      <c r="C59" s="24"/>
      <c r="D59" s="341"/>
      <c r="E59" s="67">
        <v>24.766355140186917</v>
      </c>
      <c r="F59" s="68">
        <v>42.523364485981304</v>
      </c>
      <c r="G59" s="68">
        <v>26.635514018691588</v>
      </c>
      <c r="H59" s="68">
        <v>2.3364485981308412</v>
      </c>
      <c r="I59" s="68">
        <v>1.8691588785046727</v>
      </c>
      <c r="J59" s="162">
        <v>1.8691588785046727</v>
      </c>
      <c r="L59" s="381"/>
      <c r="N59" s="80">
        <v>1.4018691588785046</v>
      </c>
      <c r="O59" s="68">
        <v>13.551401869158877</v>
      </c>
      <c r="P59" s="68">
        <v>61.214953271028037</v>
      </c>
      <c r="Q59" s="68">
        <v>16.822429906542055</v>
      </c>
      <c r="R59" s="68">
        <v>2.8037383177570092</v>
      </c>
      <c r="S59" s="162">
        <v>4.2056074766355138</v>
      </c>
      <c r="U59" s="381"/>
    </row>
    <row r="60" spans="1:21" s="110" customFormat="1" ht="13.5" customHeight="1" x14ac:dyDescent="0.15">
      <c r="A60" s="369"/>
      <c r="B60" s="108" t="s">
        <v>63</v>
      </c>
      <c r="C60" s="120"/>
      <c r="D60" s="330">
        <v>133</v>
      </c>
      <c r="E60" s="94">
        <v>36</v>
      </c>
      <c r="F60" s="95">
        <v>50</v>
      </c>
      <c r="G60" s="95">
        <v>22</v>
      </c>
      <c r="H60" s="95">
        <v>1</v>
      </c>
      <c r="I60" s="95">
        <v>0</v>
      </c>
      <c r="J60" s="96">
        <v>24</v>
      </c>
      <c r="L60" s="380">
        <f>SUMPRODUCT(E$4:I$4,E60:I60)/SUM(E60:I60)</f>
        <v>4.1100917431192663</v>
      </c>
      <c r="N60" s="107">
        <v>2</v>
      </c>
      <c r="O60" s="95">
        <v>15</v>
      </c>
      <c r="P60" s="95">
        <v>69</v>
      </c>
      <c r="Q60" s="95">
        <v>14</v>
      </c>
      <c r="R60" s="95">
        <v>2</v>
      </c>
      <c r="S60" s="96">
        <v>31</v>
      </c>
      <c r="T60" s="137"/>
      <c r="U60" s="380">
        <f>SUMPRODUCT(N$4:R$4,N60:R60)/SUM(N60:R60)</f>
        <v>3.0098039215686274</v>
      </c>
    </row>
    <row r="61" spans="1:21" ht="13.5" customHeight="1" x14ac:dyDescent="0.15">
      <c r="A61" s="369"/>
      <c r="B61" s="10"/>
      <c r="C61" s="24"/>
      <c r="D61" s="341"/>
      <c r="E61" s="67">
        <v>27.06766917293233</v>
      </c>
      <c r="F61" s="68">
        <v>37.593984962406012</v>
      </c>
      <c r="G61" s="68">
        <v>16.541353383458645</v>
      </c>
      <c r="H61" s="68">
        <v>0.75187969924812026</v>
      </c>
      <c r="I61" s="68">
        <v>0</v>
      </c>
      <c r="J61" s="162">
        <v>18.045112781954884</v>
      </c>
      <c r="L61" s="381"/>
      <c r="N61" s="80">
        <v>1.5037593984962405</v>
      </c>
      <c r="O61" s="68">
        <v>11.278195488721805</v>
      </c>
      <c r="P61" s="68">
        <v>51.879699248120303</v>
      </c>
      <c r="Q61" s="68">
        <v>10.526315789473683</v>
      </c>
      <c r="R61" s="68">
        <v>1.5037593984962405</v>
      </c>
      <c r="S61" s="162">
        <v>23.308270676691727</v>
      </c>
      <c r="U61" s="381"/>
    </row>
    <row r="62" spans="1:21" s="110" customFormat="1" ht="13.5" customHeight="1" x14ac:dyDescent="0.15">
      <c r="A62" s="369"/>
      <c r="B62" s="108" t="s">
        <v>65</v>
      </c>
      <c r="C62" s="120"/>
      <c r="D62" s="330">
        <v>497</v>
      </c>
      <c r="E62" s="94">
        <v>152</v>
      </c>
      <c r="F62" s="95">
        <v>213</v>
      </c>
      <c r="G62" s="95">
        <v>93</v>
      </c>
      <c r="H62" s="95">
        <v>7</v>
      </c>
      <c r="I62" s="95">
        <v>4</v>
      </c>
      <c r="J62" s="96">
        <v>28</v>
      </c>
      <c r="L62" s="380">
        <f>SUMPRODUCT(E$4:I$4,E62:I62)/SUM(E62:I62)</f>
        <v>4.0703624733475481</v>
      </c>
      <c r="N62" s="107">
        <v>13</v>
      </c>
      <c r="O62" s="95">
        <v>68</v>
      </c>
      <c r="P62" s="95">
        <v>290</v>
      </c>
      <c r="Q62" s="95">
        <v>67</v>
      </c>
      <c r="R62" s="95">
        <v>14</v>
      </c>
      <c r="S62" s="96">
        <v>45</v>
      </c>
      <c r="T62" s="137"/>
      <c r="U62" s="380">
        <f>SUMPRODUCT(N$4:R$4,N62:R62)/SUM(N62:R62)</f>
        <v>2.997787610619469</v>
      </c>
    </row>
    <row r="63" spans="1:21" ht="13.5" customHeight="1" x14ac:dyDescent="0.15">
      <c r="A63" s="369"/>
      <c r="B63" s="10"/>
      <c r="C63" s="24"/>
      <c r="D63" s="341"/>
      <c r="E63" s="67">
        <v>30.583501006036219</v>
      </c>
      <c r="F63" s="68">
        <v>42.857142857142854</v>
      </c>
      <c r="G63" s="68">
        <v>18.712273641851105</v>
      </c>
      <c r="H63" s="68">
        <v>1.4084507042253522</v>
      </c>
      <c r="I63" s="68">
        <v>0.8048289738430584</v>
      </c>
      <c r="J63" s="162">
        <v>5.6338028169014089</v>
      </c>
      <c r="L63" s="381"/>
      <c r="N63" s="80">
        <v>2.6156941649899399</v>
      </c>
      <c r="O63" s="68">
        <v>13.682092555331993</v>
      </c>
      <c r="P63" s="68">
        <v>58.350100603621733</v>
      </c>
      <c r="Q63" s="68">
        <v>13.480885311871226</v>
      </c>
      <c r="R63" s="68">
        <v>2.8169014084507045</v>
      </c>
      <c r="S63" s="162">
        <v>9.0543259557344058</v>
      </c>
      <c r="U63" s="381"/>
    </row>
    <row r="64" spans="1:21" s="110" customFormat="1" ht="13.5" customHeight="1" x14ac:dyDescent="0.15">
      <c r="A64" s="369"/>
      <c r="B64" s="108" t="s">
        <v>66</v>
      </c>
      <c r="C64" s="120"/>
      <c r="D64" s="342">
        <v>688</v>
      </c>
      <c r="E64" s="94">
        <v>149</v>
      </c>
      <c r="F64" s="95">
        <v>321</v>
      </c>
      <c r="G64" s="95">
        <v>144</v>
      </c>
      <c r="H64" s="95">
        <v>21</v>
      </c>
      <c r="I64" s="95">
        <v>4</v>
      </c>
      <c r="J64" s="96">
        <v>49</v>
      </c>
      <c r="L64" s="380">
        <f>SUMPRODUCT(E$4:I$4,E64:I64)/SUM(E64:I64)</f>
        <v>3.9233176838810642</v>
      </c>
      <c r="N64" s="107">
        <v>4</v>
      </c>
      <c r="O64" s="95">
        <v>80</v>
      </c>
      <c r="P64" s="95">
        <v>415</v>
      </c>
      <c r="Q64" s="95">
        <v>101</v>
      </c>
      <c r="R64" s="95">
        <v>14</v>
      </c>
      <c r="S64" s="96">
        <v>74</v>
      </c>
      <c r="T64" s="137"/>
      <c r="U64" s="380">
        <f>SUMPRODUCT(N$4:R$4,N64:R64)/SUM(N64:R64)</f>
        <v>2.9332247557003259</v>
      </c>
    </row>
    <row r="65" spans="1:21" ht="13.5" customHeight="1" thickBot="1" x14ac:dyDescent="0.2">
      <c r="A65" s="370"/>
      <c r="B65" s="21"/>
      <c r="C65" s="26"/>
      <c r="D65" s="343"/>
      <c r="E65" s="70">
        <v>21.656976744186046</v>
      </c>
      <c r="F65" s="71">
        <v>46.656976744186046</v>
      </c>
      <c r="G65" s="71">
        <v>20.930232558139537</v>
      </c>
      <c r="H65" s="71">
        <v>3.0523255813953485</v>
      </c>
      <c r="I65" s="71">
        <v>0.58139534883720934</v>
      </c>
      <c r="J65" s="164">
        <v>7.1220930232558137</v>
      </c>
      <c r="L65" s="383"/>
      <c r="N65" s="81">
        <v>0.58139534883720934</v>
      </c>
      <c r="O65" s="71">
        <v>11.627906976744185</v>
      </c>
      <c r="P65" s="71">
        <v>60.319767441860463</v>
      </c>
      <c r="Q65" s="71">
        <v>14.680232558139537</v>
      </c>
      <c r="R65" s="71">
        <v>2.0348837209302326</v>
      </c>
      <c r="S65" s="164">
        <v>10.755813953488373</v>
      </c>
      <c r="U65" s="383"/>
    </row>
    <row r="66" spans="1:21" s="110" customFormat="1" ht="13.5" customHeight="1" x14ac:dyDescent="0.15">
      <c r="A66" s="367" t="s">
        <v>73</v>
      </c>
      <c r="B66" s="108" t="s">
        <v>67</v>
      </c>
      <c r="C66" s="120"/>
      <c r="D66" s="342">
        <v>1507</v>
      </c>
      <c r="E66" s="94">
        <v>360</v>
      </c>
      <c r="F66" s="95">
        <v>610</v>
      </c>
      <c r="G66" s="95">
        <v>395</v>
      </c>
      <c r="H66" s="95">
        <v>55</v>
      </c>
      <c r="I66" s="95">
        <v>24</v>
      </c>
      <c r="J66" s="96">
        <v>63</v>
      </c>
      <c r="L66" s="382">
        <f>SUMPRODUCT(E$4:I$4,E66:I66)/SUM(E66:I66)</f>
        <v>3.8497229916897506</v>
      </c>
      <c r="N66" s="107">
        <v>32</v>
      </c>
      <c r="O66" s="95">
        <v>158</v>
      </c>
      <c r="P66" s="95">
        <v>920</v>
      </c>
      <c r="Q66" s="95">
        <v>239</v>
      </c>
      <c r="R66" s="95">
        <v>59</v>
      </c>
      <c r="S66" s="96">
        <v>99</v>
      </c>
      <c r="T66" s="137"/>
      <c r="U66" s="382">
        <f>SUMPRODUCT(N$4:R$4,N66:R66)/SUM(N66:R66)</f>
        <v>2.9041193181818183</v>
      </c>
    </row>
    <row r="67" spans="1:21" ht="13.5" customHeight="1" x14ac:dyDescent="0.15">
      <c r="A67" s="369"/>
      <c r="B67" s="10" t="s">
        <v>68</v>
      </c>
      <c r="C67" s="24"/>
      <c r="D67" s="341"/>
      <c r="E67" s="67">
        <v>23.888520238885203</v>
      </c>
      <c r="F67" s="68">
        <v>40.477770404777701</v>
      </c>
      <c r="G67" s="68">
        <v>26.211015262110156</v>
      </c>
      <c r="H67" s="68">
        <v>3.6496350364963499</v>
      </c>
      <c r="I67" s="68">
        <v>1.5925680159256803</v>
      </c>
      <c r="J67" s="162">
        <v>4.1804910418049106</v>
      </c>
      <c r="L67" s="381"/>
      <c r="N67" s="80">
        <v>2.1234240212342401</v>
      </c>
      <c r="O67" s="68">
        <v>10.484406104844062</v>
      </c>
      <c r="P67" s="68">
        <v>61.048440610484413</v>
      </c>
      <c r="Q67" s="68">
        <v>15.859323158593231</v>
      </c>
      <c r="R67" s="68">
        <v>3.9150630391506307</v>
      </c>
      <c r="S67" s="162">
        <v>6.5693430656934311</v>
      </c>
      <c r="U67" s="381"/>
    </row>
    <row r="68" spans="1:21" s="110" customFormat="1" ht="13.5" customHeight="1" x14ac:dyDescent="0.15">
      <c r="A68" s="369"/>
      <c r="B68" s="108" t="s">
        <v>69</v>
      </c>
      <c r="C68" s="120"/>
      <c r="D68" s="342">
        <v>1187</v>
      </c>
      <c r="E68" s="94">
        <v>292</v>
      </c>
      <c r="F68" s="95">
        <v>531</v>
      </c>
      <c r="G68" s="95">
        <v>260</v>
      </c>
      <c r="H68" s="95">
        <v>34</v>
      </c>
      <c r="I68" s="95">
        <v>19</v>
      </c>
      <c r="J68" s="96">
        <v>51</v>
      </c>
      <c r="L68" s="380">
        <f>SUMPRODUCT(E$4:I$4,E68:I68)/SUM(E68:I68)</f>
        <v>3.9181338028169015</v>
      </c>
      <c r="N68" s="107">
        <v>20</v>
      </c>
      <c r="O68" s="95">
        <v>134</v>
      </c>
      <c r="P68" s="95">
        <v>738</v>
      </c>
      <c r="Q68" s="95">
        <v>182</v>
      </c>
      <c r="R68" s="95">
        <v>32</v>
      </c>
      <c r="S68" s="96">
        <v>81</v>
      </c>
      <c r="T68" s="137"/>
      <c r="U68" s="380">
        <f>SUMPRODUCT(N$4:R$4,N68:R68)/SUM(N68:R68)</f>
        <v>2.934900542495479</v>
      </c>
    </row>
    <row r="69" spans="1:21" ht="13.5" customHeight="1" x14ac:dyDescent="0.15">
      <c r="A69" s="369"/>
      <c r="B69" s="10" t="s">
        <v>70</v>
      </c>
      <c r="C69" s="24"/>
      <c r="D69" s="341"/>
      <c r="E69" s="67">
        <v>24.599831508003369</v>
      </c>
      <c r="F69" s="68">
        <v>44.734625105307494</v>
      </c>
      <c r="G69" s="68">
        <v>21.903959561920807</v>
      </c>
      <c r="H69" s="68">
        <v>2.8643639427127212</v>
      </c>
      <c r="I69" s="68">
        <v>1.6006739679865205</v>
      </c>
      <c r="J69" s="162">
        <v>4.2965459140690818</v>
      </c>
      <c r="L69" s="381"/>
      <c r="N69" s="80">
        <v>1.6849199663016006</v>
      </c>
      <c r="O69" s="68">
        <v>11.288963774220724</v>
      </c>
      <c r="P69" s="68">
        <v>62.173546756529063</v>
      </c>
      <c r="Q69" s="68">
        <v>15.332771693344565</v>
      </c>
      <c r="R69" s="68">
        <v>2.6958719460825611</v>
      </c>
      <c r="S69" s="162">
        <v>6.8239258635214819</v>
      </c>
      <c r="U69" s="381"/>
    </row>
    <row r="70" spans="1:21" s="110" customFormat="1" ht="13.5" customHeight="1" x14ac:dyDescent="0.15">
      <c r="A70" s="369"/>
      <c r="B70" s="108" t="s">
        <v>361</v>
      </c>
      <c r="C70" s="120"/>
      <c r="D70" s="342">
        <v>18</v>
      </c>
      <c r="E70" s="94">
        <v>5</v>
      </c>
      <c r="F70" s="95">
        <v>3</v>
      </c>
      <c r="G70" s="95">
        <v>2</v>
      </c>
      <c r="H70" s="95">
        <v>0</v>
      </c>
      <c r="I70" s="95">
        <v>1</v>
      </c>
      <c r="J70" s="96">
        <v>7</v>
      </c>
      <c r="L70" s="380">
        <f>SUMPRODUCT(E$4:I$4,E70:I70)/SUM(E70:I70)</f>
        <v>4</v>
      </c>
      <c r="N70" s="107">
        <v>0</v>
      </c>
      <c r="O70" s="95">
        <v>2</v>
      </c>
      <c r="P70" s="95">
        <v>5</v>
      </c>
      <c r="Q70" s="95">
        <v>0</v>
      </c>
      <c r="R70" s="95">
        <v>1</v>
      </c>
      <c r="S70" s="96">
        <v>10</v>
      </c>
      <c r="T70" s="137"/>
      <c r="U70" s="380">
        <f>SUMPRODUCT(N$4:R$4,N70:R70)/SUM(N70:R70)</f>
        <v>3</v>
      </c>
    </row>
    <row r="71" spans="1:21" ht="13.5" customHeight="1" thickBot="1" x14ac:dyDescent="0.2">
      <c r="A71" s="370"/>
      <c r="B71" s="21"/>
      <c r="C71" s="26"/>
      <c r="D71" s="343"/>
      <c r="E71" s="70">
        <v>27.777777777777779</v>
      </c>
      <c r="F71" s="71">
        <v>16.666666666666664</v>
      </c>
      <c r="G71" s="71">
        <v>11.111111111111111</v>
      </c>
      <c r="H71" s="71">
        <v>0</v>
      </c>
      <c r="I71" s="71">
        <v>5.5555555555555554</v>
      </c>
      <c r="J71" s="164">
        <v>38.888888888888893</v>
      </c>
      <c r="L71" s="383"/>
      <c r="N71" s="81">
        <v>0</v>
      </c>
      <c r="O71" s="71">
        <v>11.111111111111111</v>
      </c>
      <c r="P71" s="71">
        <v>27.777777777777779</v>
      </c>
      <c r="Q71" s="71">
        <v>0</v>
      </c>
      <c r="R71" s="71">
        <v>5.5555555555555554</v>
      </c>
      <c r="S71" s="164">
        <v>55.555555555555557</v>
      </c>
      <c r="U71" s="383"/>
    </row>
    <row r="72" spans="1:21" s="110" customFormat="1" ht="13.5" customHeight="1" x14ac:dyDescent="0.15">
      <c r="A72" s="367" t="s">
        <v>510</v>
      </c>
      <c r="B72" s="108" t="s">
        <v>511</v>
      </c>
      <c r="C72" s="120"/>
      <c r="D72" s="342">
        <v>1212</v>
      </c>
      <c r="E72" s="94">
        <v>284</v>
      </c>
      <c r="F72" s="95">
        <v>493</v>
      </c>
      <c r="G72" s="95">
        <v>328</v>
      </c>
      <c r="H72" s="95">
        <v>49</v>
      </c>
      <c r="I72" s="95">
        <v>25</v>
      </c>
      <c r="J72" s="96">
        <v>33</v>
      </c>
      <c r="L72" s="382">
        <f>SUMPRODUCT(E$4:I$4,E72:I72)/SUM(E72:I72)</f>
        <v>3.8159457167090753</v>
      </c>
      <c r="N72" s="107">
        <v>24</v>
      </c>
      <c r="O72" s="95">
        <v>108</v>
      </c>
      <c r="P72" s="95">
        <v>775</v>
      </c>
      <c r="Q72" s="95">
        <v>203</v>
      </c>
      <c r="R72" s="95">
        <v>51</v>
      </c>
      <c r="S72" s="96">
        <v>51</v>
      </c>
      <c r="T72" s="137"/>
      <c r="U72" s="382">
        <f>SUMPRODUCT(N$4:R$4,N72:R72)/SUM(N72:R72)</f>
        <v>2.8716623600344531</v>
      </c>
    </row>
    <row r="73" spans="1:21" ht="13.5" customHeight="1" x14ac:dyDescent="0.15">
      <c r="A73" s="367"/>
      <c r="B73" s="10" t="s">
        <v>512</v>
      </c>
      <c r="C73" s="24"/>
      <c r="D73" s="341"/>
      <c r="E73" s="67">
        <v>23.432343234323433</v>
      </c>
      <c r="F73" s="68">
        <v>40.676567656765677</v>
      </c>
      <c r="G73" s="68">
        <v>27.062706270627064</v>
      </c>
      <c r="H73" s="68">
        <v>4.0429042904290426</v>
      </c>
      <c r="I73" s="68">
        <v>2.0627062706270625</v>
      </c>
      <c r="J73" s="162">
        <v>2.722772277227723</v>
      </c>
      <c r="L73" s="381"/>
      <c r="N73" s="80">
        <v>1.9801980198019802</v>
      </c>
      <c r="O73" s="68">
        <v>8.9108910891089099</v>
      </c>
      <c r="P73" s="68">
        <v>63.943894389438952</v>
      </c>
      <c r="Q73" s="68">
        <v>16.74917491749175</v>
      </c>
      <c r="R73" s="68">
        <v>4.2079207920792081</v>
      </c>
      <c r="S73" s="162">
        <v>4.2079207920792081</v>
      </c>
      <c r="U73" s="381"/>
    </row>
    <row r="74" spans="1:21" s="110" customFormat="1" ht="13.5" customHeight="1" x14ac:dyDescent="0.15">
      <c r="A74" s="367"/>
      <c r="B74" s="108" t="s">
        <v>513</v>
      </c>
      <c r="C74" s="120"/>
      <c r="D74" s="342">
        <v>422</v>
      </c>
      <c r="E74" s="94">
        <v>90</v>
      </c>
      <c r="F74" s="95">
        <v>184</v>
      </c>
      <c r="G74" s="95">
        <v>112</v>
      </c>
      <c r="H74" s="95">
        <v>20</v>
      </c>
      <c r="I74" s="95">
        <v>7</v>
      </c>
      <c r="J74" s="96">
        <v>9</v>
      </c>
      <c r="L74" s="380">
        <f>SUMPRODUCT(E$4:I$4,E74:I74)/SUM(E74:I74)</f>
        <v>3.7990314769975786</v>
      </c>
      <c r="N74" s="107">
        <v>11</v>
      </c>
      <c r="O74" s="95">
        <v>41</v>
      </c>
      <c r="P74" s="95">
        <v>273</v>
      </c>
      <c r="Q74" s="95">
        <v>69</v>
      </c>
      <c r="R74" s="95">
        <v>15</v>
      </c>
      <c r="S74" s="96">
        <v>13</v>
      </c>
      <c r="T74" s="137"/>
      <c r="U74" s="380">
        <f>SUMPRODUCT(N$4:R$4,N74:R74)/SUM(N74:R74)</f>
        <v>2.9119804400977993</v>
      </c>
    </row>
    <row r="75" spans="1:21" ht="13.5" customHeight="1" x14ac:dyDescent="0.15">
      <c r="A75" s="367"/>
      <c r="B75" s="10" t="s">
        <v>512</v>
      </c>
      <c r="C75" s="24"/>
      <c r="D75" s="341"/>
      <c r="E75" s="67">
        <v>21.327014218009481</v>
      </c>
      <c r="F75" s="68">
        <v>43.601895734597157</v>
      </c>
      <c r="G75" s="68">
        <v>26.540284360189574</v>
      </c>
      <c r="H75" s="68">
        <v>4.7393364928909953</v>
      </c>
      <c r="I75" s="68">
        <v>1.6587677725118484</v>
      </c>
      <c r="J75" s="162">
        <v>2.1327014218009479</v>
      </c>
      <c r="L75" s="381"/>
      <c r="N75" s="80">
        <v>2.6066350710900474</v>
      </c>
      <c r="O75" s="68">
        <v>9.7156398104265413</v>
      </c>
      <c r="P75" s="68">
        <v>64.691943127962077</v>
      </c>
      <c r="Q75" s="68">
        <v>16.350710900473935</v>
      </c>
      <c r="R75" s="68">
        <v>3.5545023696682465</v>
      </c>
      <c r="S75" s="162">
        <v>3.080568720379147</v>
      </c>
      <c r="U75" s="381"/>
    </row>
    <row r="76" spans="1:21" s="110" customFormat="1" ht="13.5" customHeight="1" x14ac:dyDescent="0.15">
      <c r="A76" s="367"/>
      <c r="B76" s="108" t="s">
        <v>514</v>
      </c>
      <c r="C76" s="120"/>
      <c r="D76" s="342">
        <v>1078</v>
      </c>
      <c r="E76" s="94">
        <v>283</v>
      </c>
      <c r="F76" s="95">
        <v>467</v>
      </c>
      <c r="G76" s="95">
        <v>217</v>
      </c>
      <c r="H76" s="95">
        <v>20</v>
      </c>
      <c r="I76" s="95">
        <v>12</v>
      </c>
      <c r="J76" s="96">
        <v>79</v>
      </c>
      <c r="L76" s="380">
        <f>SUMPRODUCT(E$4:I$4,E76:I76)/SUM(E76:I76)</f>
        <v>3.98998998998999</v>
      </c>
      <c r="N76" s="107">
        <v>17</v>
      </c>
      <c r="O76" s="95">
        <v>145</v>
      </c>
      <c r="P76" s="95">
        <v>615</v>
      </c>
      <c r="Q76" s="95">
        <v>149</v>
      </c>
      <c r="R76" s="95">
        <v>26</v>
      </c>
      <c r="S76" s="96">
        <v>126</v>
      </c>
      <c r="T76" s="137"/>
      <c r="U76" s="380">
        <f>SUMPRODUCT(N$4:R$4,N76:R76)/SUM(N76:R76)</f>
        <v>2.9768907563025211</v>
      </c>
    </row>
    <row r="77" spans="1:21" ht="13.5" customHeight="1" thickBot="1" x14ac:dyDescent="0.2">
      <c r="A77" s="368"/>
      <c r="B77" s="21"/>
      <c r="C77" s="26"/>
      <c r="D77" s="343"/>
      <c r="E77" s="70">
        <v>26.252319109461968</v>
      </c>
      <c r="F77" s="71">
        <v>43.320964749536181</v>
      </c>
      <c r="G77" s="71">
        <v>20.129870129870131</v>
      </c>
      <c r="H77" s="71">
        <v>1.855287569573284</v>
      </c>
      <c r="I77" s="71">
        <v>1.1131725417439702</v>
      </c>
      <c r="J77" s="164">
        <v>7.3283858998144709</v>
      </c>
      <c r="L77" s="383"/>
      <c r="N77" s="81">
        <v>1.5769944341372915</v>
      </c>
      <c r="O77" s="71">
        <v>13.45083487940631</v>
      </c>
      <c r="P77" s="71">
        <v>57.050092764378476</v>
      </c>
      <c r="Q77" s="71">
        <v>13.821892393320963</v>
      </c>
      <c r="R77" s="71">
        <v>2.4118738404452689</v>
      </c>
      <c r="S77" s="164">
        <v>11.688311688311687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9">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442</v>
      </c>
      <c r="J2" s="5"/>
      <c r="L2" s="124"/>
      <c r="S2" s="5"/>
      <c r="V2" s="124"/>
    </row>
    <row r="3" spans="1:22" ht="48" customHeight="1" thickBot="1" x14ac:dyDescent="0.2">
      <c r="A3" s="6" t="s">
        <v>321</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797</v>
      </c>
      <c r="F6" s="92">
        <v>1288</v>
      </c>
      <c r="G6" s="92">
        <v>454</v>
      </c>
      <c r="H6" s="92">
        <v>52</v>
      </c>
      <c r="I6" s="92">
        <v>24</v>
      </c>
      <c r="J6" s="93">
        <v>97</v>
      </c>
      <c r="K6" s="133"/>
      <c r="L6" s="382">
        <f>SUMPRODUCT(E$4:I$4,E6:I6)/SUM(E6:I6)</f>
        <v>4.0638623326959848</v>
      </c>
      <c r="N6" s="100">
        <v>136</v>
      </c>
      <c r="O6" s="92">
        <v>847</v>
      </c>
      <c r="P6" s="92">
        <v>1190</v>
      </c>
      <c r="Q6" s="92">
        <v>305</v>
      </c>
      <c r="R6" s="92">
        <v>74</v>
      </c>
      <c r="S6" s="93">
        <v>160</v>
      </c>
      <c r="T6" s="137"/>
      <c r="U6" s="382">
        <f>SUMPRODUCT(N$4:R$4,N6:R6)/SUM(N6:R6)</f>
        <v>3.2609717868338559</v>
      </c>
    </row>
    <row r="7" spans="1:22" ht="13.5" customHeight="1" thickBot="1" x14ac:dyDescent="0.2">
      <c r="A7" s="8"/>
      <c r="B7" s="9"/>
      <c r="C7" s="9"/>
      <c r="D7" s="339"/>
      <c r="E7" s="64">
        <v>29.387905604719766</v>
      </c>
      <c r="F7" s="65">
        <v>47.492625368731559</v>
      </c>
      <c r="G7" s="65">
        <v>16.740412979351031</v>
      </c>
      <c r="H7" s="65">
        <v>1.9174041297935103</v>
      </c>
      <c r="I7" s="65">
        <v>0.88495575221238942</v>
      </c>
      <c r="J7" s="163">
        <v>3.5766961651917404</v>
      </c>
      <c r="K7" s="134"/>
      <c r="L7" s="383"/>
      <c r="N7" s="79">
        <v>5.0147492625368733</v>
      </c>
      <c r="O7" s="65">
        <v>31.231563421828906</v>
      </c>
      <c r="P7" s="65">
        <v>43.879056047197636</v>
      </c>
      <c r="Q7" s="65">
        <v>11.246312684365781</v>
      </c>
      <c r="R7" s="65">
        <v>2.7286135693215341</v>
      </c>
      <c r="S7" s="163">
        <v>5.8997050147492622</v>
      </c>
      <c r="U7" s="383"/>
    </row>
    <row r="8" spans="1:22" s="110" customFormat="1" ht="13.5" customHeight="1" x14ac:dyDescent="0.15">
      <c r="A8" s="371" t="s">
        <v>30</v>
      </c>
      <c r="B8" s="118" t="s">
        <v>32</v>
      </c>
      <c r="C8" s="119"/>
      <c r="D8" s="340">
        <v>1272</v>
      </c>
      <c r="E8" s="101">
        <v>371</v>
      </c>
      <c r="F8" s="102">
        <v>609</v>
      </c>
      <c r="G8" s="102">
        <v>206</v>
      </c>
      <c r="H8" s="102">
        <v>26</v>
      </c>
      <c r="I8" s="102">
        <v>12</v>
      </c>
      <c r="J8" s="105">
        <v>48</v>
      </c>
      <c r="K8" s="133"/>
      <c r="L8" s="382">
        <f>SUMPRODUCT(E$4:I$4,E8:I8)/SUM(E8:I8)</f>
        <v>4.0629084967320264</v>
      </c>
      <c r="N8" s="104">
        <v>65</v>
      </c>
      <c r="O8" s="102">
        <v>392</v>
      </c>
      <c r="P8" s="102">
        <v>549</v>
      </c>
      <c r="Q8" s="102">
        <v>157</v>
      </c>
      <c r="R8" s="102">
        <v>31</v>
      </c>
      <c r="S8" s="105">
        <v>78</v>
      </c>
      <c r="T8" s="137"/>
      <c r="U8" s="382">
        <f>SUMPRODUCT(N$4:R$4,N8:R8)/SUM(N8:R8)</f>
        <v>3.2537688442211055</v>
      </c>
    </row>
    <row r="9" spans="1:22" ht="13.5" customHeight="1" x14ac:dyDescent="0.15">
      <c r="A9" s="369"/>
      <c r="B9" s="10"/>
      <c r="C9" s="24"/>
      <c r="D9" s="341"/>
      <c r="E9" s="67">
        <v>29.166666666666668</v>
      </c>
      <c r="F9" s="68">
        <v>47.877358490566039</v>
      </c>
      <c r="G9" s="68">
        <v>16.19496855345912</v>
      </c>
      <c r="H9" s="68">
        <v>2.0440251572327042</v>
      </c>
      <c r="I9" s="68">
        <v>0.94339622641509435</v>
      </c>
      <c r="J9" s="162">
        <v>3.7735849056603774</v>
      </c>
      <c r="K9" s="134"/>
      <c r="L9" s="381"/>
      <c r="N9" s="80">
        <v>5.1100628930817615</v>
      </c>
      <c r="O9" s="68">
        <v>30.817610062893081</v>
      </c>
      <c r="P9" s="68">
        <v>43.160377358490564</v>
      </c>
      <c r="Q9" s="68">
        <v>12.342767295597485</v>
      </c>
      <c r="R9" s="68">
        <v>2.4371069182389937</v>
      </c>
      <c r="S9" s="162">
        <v>6.132075471698113</v>
      </c>
      <c r="U9" s="381"/>
    </row>
    <row r="10" spans="1:22" s="110" customFormat="1" ht="13.5" customHeight="1" x14ac:dyDescent="0.15">
      <c r="A10" s="369"/>
      <c r="B10" s="108" t="s">
        <v>34</v>
      </c>
      <c r="C10" s="120"/>
      <c r="D10" s="342">
        <v>279</v>
      </c>
      <c r="E10" s="94">
        <v>98</v>
      </c>
      <c r="F10" s="95">
        <v>122</v>
      </c>
      <c r="G10" s="95">
        <v>47</v>
      </c>
      <c r="H10" s="95">
        <v>5</v>
      </c>
      <c r="I10" s="95">
        <v>3</v>
      </c>
      <c r="J10" s="96">
        <v>4</v>
      </c>
      <c r="K10" s="127"/>
      <c r="L10" s="380">
        <f>SUMPRODUCT(E$4:I$4,E10:I10)/SUM(E10:I10)</f>
        <v>4.1163636363636362</v>
      </c>
      <c r="N10" s="107">
        <v>16</v>
      </c>
      <c r="O10" s="95">
        <v>89</v>
      </c>
      <c r="P10" s="95">
        <v>115</v>
      </c>
      <c r="Q10" s="95">
        <v>38</v>
      </c>
      <c r="R10" s="95">
        <v>11</v>
      </c>
      <c r="S10" s="96">
        <v>10</v>
      </c>
      <c r="T10" s="137"/>
      <c r="U10" s="380">
        <f>SUMPRODUCT(N$4:R$4,N10:R10)/SUM(N10:R10)</f>
        <v>3.2267657992565058</v>
      </c>
    </row>
    <row r="11" spans="1:22" ht="13.5" customHeight="1" x14ac:dyDescent="0.15">
      <c r="A11" s="369"/>
      <c r="B11" s="10"/>
      <c r="C11" s="24"/>
      <c r="D11" s="341"/>
      <c r="E11" s="67">
        <v>35.12544802867383</v>
      </c>
      <c r="F11" s="68">
        <v>43.727598566308245</v>
      </c>
      <c r="G11" s="68">
        <v>16.845878136200717</v>
      </c>
      <c r="H11" s="68">
        <v>1.7921146953405016</v>
      </c>
      <c r="I11" s="68">
        <v>1.0752688172043012</v>
      </c>
      <c r="J11" s="162">
        <v>1.4336917562724014</v>
      </c>
      <c r="K11" s="128"/>
      <c r="L11" s="381"/>
      <c r="N11" s="80">
        <v>5.7347670250896057</v>
      </c>
      <c r="O11" s="68">
        <v>31.899641577060933</v>
      </c>
      <c r="P11" s="68">
        <v>41.218637992831539</v>
      </c>
      <c r="Q11" s="68">
        <v>13.620071684587815</v>
      </c>
      <c r="R11" s="68">
        <v>3.9426523297491038</v>
      </c>
      <c r="S11" s="162">
        <v>3.5842293906810032</v>
      </c>
      <c r="U11" s="381"/>
    </row>
    <row r="12" spans="1:22" s="110" customFormat="1" ht="13.5" customHeight="1" x14ac:dyDescent="0.15">
      <c r="A12" s="369"/>
      <c r="B12" s="108" t="s">
        <v>36</v>
      </c>
      <c r="C12" s="120"/>
      <c r="D12" s="342">
        <v>680</v>
      </c>
      <c r="E12" s="94">
        <v>185</v>
      </c>
      <c r="F12" s="95">
        <v>336</v>
      </c>
      <c r="G12" s="95">
        <v>114</v>
      </c>
      <c r="H12" s="95">
        <v>12</v>
      </c>
      <c r="I12" s="95">
        <v>8</v>
      </c>
      <c r="J12" s="96">
        <v>25</v>
      </c>
      <c r="K12" s="127"/>
      <c r="L12" s="380">
        <f>SUMPRODUCT(E$4:I$4,E12:I12)/SUM(E12:I12)</f>
        <v>4.0351145038167937</v>
      </c>
      <c r="N12" s="107">
        <v>36</v>
      </c>
      <c r="O12" s="95">
        <v>226</v>
      </c>
      <c r="P12" s="95">
        <v>295</v>
      </c>
      <c r="Q12" s="95">
        <v>70</v>
      </c>
      <c r="R12" s="95">
        <v>17</v>
      </c>
      <c r="S12" s="96">
        <v>36</v>
      </c>
      <c r="T12" s="137"/>
      <c r="U12" s="380">
        <f>SUMPRODUCT(N$4:R$4,N12:R12)/SUM(N12:R12)</f>
        <v>3.3012422360248448</v>
      </c>
    </row>
    <row r="13" spans="1:22" ht="13.5" customHeight="1" x14ac:dyDescent="0.15">
      <c r="A13" s="369"/>
      <c r="B13" s="10"/>
      <c r="C13" s="24"/>
      <c r="D13" s="341"/>
      <c r="E13" s="67">
        <v>27.205882352941174</v>
      </c>
      <c r="F13" s="68">
        <v>49.411764705882355</v>
      </c>
      <c r="G13" s="68">
        <v>16.764705882352938</v>
      </c>
      <c r="H13" s="68">
        <v>1.7647058823529411</v>
      </c>
      <c r="I13" s="68">
        <v>1.1764705882352942</v>
      </c>
      <c r="J13" s="162">
        <v>3.6764705882352944</v>
      </c>
      <c r="K13" s="128"/>
      <c r="L13" s="381"/>
      <c r="N13" s="80">
        <v>5.2941176470588234</v>
      </c>
      <c r="O13" s="68">
        <v>33.235294117647058</v>
      </c>
      <c r="P13" s="68">
        <v>43.382352941176471</v>
      </c>
      <c r="Q13" s="68">
        <v>10.294117647058822</v>
      </c>
      <c r="R13" s="68">
        <v>2.5</v>
      </c>
      <c r="S13" s="162">
        <v>5.2941176470588234</v>
      </c>
      <c r="U13" s="381"/>
    </row>
    <row r="14" spans="1:22" s="110" customFormat="1" ht="13.5" customHeight="1" x14ac:dyDescent="0.15">
      <c r="A14" s="369"/>
      <c r="B14" s="108" t="s">
        <v>38</v>
      </c>
      <c r="C14" s="120"/>
      <c r="D14" s="342">
        <v>196</v>
      </c>
      <c r="E14" s="94">
        <v>59</v>
      </c>
      <c r="F14" s="95">
        <v>84</v>
      </c>
      <c r="G14" s="95">
        <v>42</v>
      </c>
      <c r="H14" s="95">
        <v>5</v>
      </c>
      <c r="I14" s="95">
        <v>0</v>
      </c>
      <c r="J14" s="96">
        <v>6</v>
      </c>
      <c r="K14" s="127"/>
      <c r="L14" s="380">
        <f>SUMPRODUCT(E$4:I$4,E14:I14)/SUM(E14:I14)</f>
        <v>4.0368421052631582</v>
      </c>
      <c r="N14" s="107">
        <v>5</v>
      </c>
      <c r="O14" s="95">
        <v>55</v>
      </c>
      <c r="P14" s="95">
        <v>96</v>
      </c>
      <c r="Q14" s="95">
        <v>23</v>
      </c>
      <c r="R14" s="95">
        <v>7</v>
      </c>
      <c r="S14" s="96">
        <v>10</v>
      </c>
      <c r="T14" s="137"/>
      <c r="U14" s="380">
        <f>SUMPRODUCT(N$4:R$4,N14:R14)/SUM(N14:R14)</f>
        <v>3.150537634408602</v>
      </c>
    </row>
    <row r="15" spans="1:22" ht="13.5" customHeight="1" x14ac:dyDescent="0.15">
      <c r="A15" s="369"/>
      <c r="B15" s="10"/>
      <c r="C15" s="24"/>
      <c r="D15" s="341"/>
      <c r="E15" s="67">
        <v>30.102040816326532</v>
      </c>
      <c r="F15" s="68">
        <v>42.857142857142854</v>
      </c>
      <c r="G15" s="68">
        <v>21.428571428571427</v>
      </c>
      <c r="H15" s="68">
        <v>2.5510204081632653</v>
      </c>
      <c r="I15" s="68">
        <v>0</v>
      </c>
      <c r="J15" s="162">
        <v>3.0612244897959182</v>
      </c>
      <c r="K15" s="128"/>
      <c r="L15" s="381"/>
      <c r="N15" s="80">
        <v>2.5510204081632653</v>
      </c>
      <c r="O15" s="68">
        <v>28.061224489795915</v>
      </c>
      <c r="P15" s="68">
        <v>48.979591836734691</v>
      </c>
      <c r="Q15" s="68">
        <v>11.73469387755102</v>
      </c>
      <c r="R15" s="68">
        <v>3.5714285714285712</v>
      </c>
      <c r="S15" s="162">
        <v>5.1020408163265305</v>
      </c>
      <c r="U15" s="381"/>
    </row>
    <row r="16" spans="1:22" s="110" customFormat="1" ht="13.5" customHeight="1" x14ac:dyDescent="0.15">
      <c r="A16" s="369"/>
      <c r="B16" s="108" t="s">
        <v>40</v>
      </c>
      <c r="C16" s="120"/>
      <c r="D16" s="342">
        <v>191</v>
      </c>
      <c r="E16" s="94">
        <v>54</v>
      </c>
      <c r="F16" s="95">
        <v>92</v>
      </c>
      <c r="G16" s="95">
        <v>31</v>
      </c>
      <c r="H16" s="95">
        <v>2</v>
      </c>
      <c r="I16" s="95">
        <v>1</v>
      </c>
      <c r="J16" s="96">
        <v>11</v>
      </c>
      <c r="K16" s="127"/>
      <c r="L16" s="380">
        <f>SUMPRODUCT(E$4:I$4,E16:I16)/SUM(E16:I16)</f>
        <v>4.0888888888888886</v>
      </c>
      <c r="N16" s="107">
        <v>10</v>
      </c>
      <c r="O16" s="95">
        <v>58</v>
      </c>
      <c r="P16" s="95">
        <v>87</v>
      </c>
      <c r="Q16" s="95">
        <v>10</v>
      </c>
      <c r="R16" s="95">
        <v>8</v>
      </c>
      <c r="S16" s="96">
        <v>18</v>
      </c>
      <c r="T16" s="137"/>
      <c r="U16" s="380">
        <f>SUMPRODUCT(N$4:R$4,N16:R16)/SUM(N16:R16)</f>
        <v>3.300578034682081</v>
      </c>
    </row>
    <row r="17" spans="1:21" ht="13.5" customHeight="1" x14ac:dyDescent="0.15">
      <c r="A17" s="369"/>
      <c r="B17" s="10"/>
      <c r="C17" s="24"/>
      <c r="D17" s="341"/>
      <c r="E17" s="67">
        <v>28.272251308900525</v>
      </c>
      <c r="F17" s="68">
        <v>48.167539267015705</v>
      </c>
      <c r="G17" s="68">
        <v>16.230366492146597</v>
      </c>
      <c r="H17" s="68">
        <v>1.0471204188481675</v>
      </c>
      <c r="I17" s="68">
        <v>0.52356020942408377</v>
      </c>
      <c r="J17" s="162">
        <v>5.7591623036649215</v>
      </c>
      <c r="K17" s="128"/>
      <c r="L17" s="381"/>
      <c r="N17" s="80">
        <v>5.2356020942408374</v>
      </c>
      <c r="O17" s="68">
        <v>30.366492146596858</v>
      </c>
      <c r="P17" s="68">
        <v>45.549738219895289</v>
      </c>
      <c r="Q17" s="68">
        <v>5.2356020942408374</v>
      </c>
      <c r="R17" s="68">
        <v>4.1884816753926701</v>
      </c>
      <c r="S17" s="162">
        <v>9.4240837696335085</v>
      </c>
      <c r="U17" s="381"/>
    </row>
    <row r="18" spans="1:21" s="110" customFormat="1" ht="13.5" customHeight="1" x14ac:dyDescent="0.15">
      <c r="A18" s="369"/>
      <c r="B18" s="108" t="s">
        <v>42</v>
      </c>
      <c r="C18" s="120"/>
      <c r="D18" s="342">
        <v>94</v>
      </c>
      <c r="E18" s="94">
        <v>30</v>
      </c>
      <c r="F18" s="95">
        <v>45</v>
      </c>
      <c r="G18" s="95">
        <v>14</v>
      </c>
      <c r="H18" s="95">
        <v>2</v>
      </c>
      <c r="I18" s="95">
        <v>0</v>
      </c>
      <c r="J18" s="96">
        <v>3</v>
      </c>
      <c r="K18" s="127"/>
      <c r="L18" s="380">
        <f>SUMPRODUCT(E$4:I$4,E18:I18)/SUM(E18:I18)</f>
        <v>4.1318681318681323</v>
      </c>
      <c r="N18" s="107">
        <v>4</v>
      </c>
      <c r="O18" s="95">
        <v>27</v>
      </c>
      <c r="P18" s="95">
        <v>48</v>
      </c>
      <c r="Q18" s="95">
        <v>7</v>
      </c>
      <c r="R18" s="95">
        <v>0</v>
      </c>
      <c r="S18" s="96">
        <v>8</v>
      </c>
      <c r="T18" s="137"/>
      <c r="U18" s="380">
        <f>SUMPRODUCT(N$4:R$4,N18:R18)/SUM(N18:R18)</f>
        <v>3.3255813953488373</v>
      </c>
    </row>
    <row r="19" spans="1:21" ht="13.5" customHeight="1" thickBot="1" x14ac:dyDescent="0.2">
      <c r="A19" s="370"/>
      <c r="B19" s="21"/>
      <c r="C19" s="26"/>
      <c r="D19" s="343"/>
      <c r="E19" s="70">
        <v>31.914893617021278</v>
      </c>
      <c r="F19" s="71">
        <v>47.872340425531917</v>
      </c>
      <c r="G19" s="71">
        <v>14.893617021276595</v>
      </c>
      <c r="H19" s="71">
        <v>2.1276595744680851</v>
      </c>
      <c r="I19" s="71">
        <v>0</v>
      </c>
      <c r="J19" s="164">
        <v>3.1914893617021276</v>
      </c>
      <c r="K19" s="128"/>
      <c r="L19" s="383"/>
      <c r="N19" s="81">
        <v>4.2553191489361701</v>
      </c>
      <c r="O19" s="71">
        <v>28.723404255319153</v>
      </c>
      <c r="P19" s="71">
        <v>51.063829787234042</v>
      </c>
      <c r="Q19" s="71">
        <v>7.4468085106382977</v>
      </c>
      <c r="R19" s="71">
        <v>0</v>
      </c>
      <c r="S19" s="164">
        <v>8.5106382978723403</v>
      </c>
      <c r="U19" s="383"/>
    </row>
    <row r="20" spans="1:21" s="111" customFormat="1" ht="13.5" customHeight="1" x14ac:dyDescent="0.15">
      <c r="A20" s="372" t="s">
        <v>0</v>
      </c>
      <c r="B20" s="103" t="s">
        <v>1</v>
      </c>
      <c r="C20" s="121"/>
      <c r="D20" s="340">
        <v>1088</v>
      </c>
      <c r="E20" s="101">
        <v>285</v>
      </c>
      <c r="F20" s="102">
        <v>514</v>
      </c>
      <c r="G20" s="102">
        <v>217</v>
      </c>
      <c r="H20" s="102">
        <v>27</v>
      </c>
      <c r="I20" s="102">
        <v>10</v>
      </c>
      <c r="J20" s="105">
        <v>35</v>
      </c>
      <c r="K20" s="129"/>
      <c r="L20" s="382">
        <f>SUMPRODUCT(E$4:I$4,E20:I20)/SUM(E20:I20)</f>
        <v>3.9848053181386516</v>
      </c>
      <c r="N20" s="104">
        <v>52</v>
      </c>
      <c r="O20" s="102">
        <v>328</v>
      </c>
      <c r="P20" s="102">
        <v>507</v>
      </c>
      <c r="Q20" s="102">
        <v>117</v>
      </c>
      <c r="R20" s="102">
        <v>29</v>
      </c>
      <c r="S20" s="105">
        <v>55</v>
      </c>
      <c r="T20" s="4"/>
      <c r="U20" s="382">
        <f>SUMPRODUCT(N$4:R$4,N20:R20)/SUM(N20:R20)</f>
        <v>3.248789932236205</v>
      </c>
    </row>
    <row r="21" spans="1:21" s="22" customFormat="1" ht="13.5" customHeight="1" x14ac:dyDescent="0.15">
      <c r="A21" s="373"/>
      <c r="B21" s="23"/>
      <c r="C21" s="25"/>
      <c r="D21" s="341"/>
      <c r="E21" s="67">
        <v>26.194852941176471</v>
      </c>
      <c r="F21" s="68">
        <v>47.242647058823529</v>
      </c>
      <c r="G21" s="68">
        <v>19.944852941176471</v>
      </c>
      <c r="H21" s="68">
        <v>2.4816176470588234</v>
      </c>
      <c r="I21" s="68">
        <v>0.91911764705882359</v>
      </c>
      <c r="J21" s="162">
        <v>3.2169117647058822</v>
      </c>
      <c r="L21" s="381"/>
      <c r="N21" s="80">
        <v>4.7794117647058822</v>
      </c>
      <c r="O21" s="68">
        <v>30.147058823529409</v>
      </c>
      <c r="P21" s="68">
        <v>46.599264705882355</v>
      </c>
      <c r="Q21" s="68">
        <v>10.753676470588236</v>
      </c>
      <c r="R21" s="68">
        <v>2.6654411764705883</v>
      </c>
      <c r="S21" s="162">
        <v>5.0551470588235299</v>
      </c>
      <c r="T21" s="4"/>
      <c r="U21" s="381"/>
    </row>
    <row r="22" spans="1:21" s="111" customFormat="1" ht="13.5" customHeight="1" x14ac:dyDescent="0.15">
      <c r="A22" s="373"/>
      <c r="B22" s="106" t="s">
        <v>2</v>
      </c>
      <c r="C22" s="122"/>
      <c r="D22" s="342">
        <v>1538</v>
      </c>
      <c r="E22" s="94">
        <v>488</v>
      </c>
      <c r="F22" s="95">
        <v>732</v>
      </c>
      <c r="G22" s="95">
        <v>227</v>
      </c>
      <c r="H22" s="95">
        <v>25</v>
      </c>
      <c r="I22" s="95">
        <v>14</v>
      </c>
      <c r="J22" s="96">
        <v>52</v>
      </c>
      <c r="L22" s="380">
        <f>SUMPRODUCT(E$4:I$4,E22:I22)/SUM(E22:I22)</f>
        <v>4.1137281292059216</v>
      </c>
      <c r="N22" s="107">
        <v>79</v>
      </c>
      <c r="O22" s="95">
        <v>487</v>
      </c>
      <c r="P22" s="95">
        <v>657</v>
      </c>
      <c r="Q22" s="95">
        <v>183</v>
      </c>
      <c r="R22" s="95">
        <v>43</v>
      </c>
      <c r="S22" s="96">
        <v>89</v>
      </c>
      <c r="T22" s="4"/>
      <c r="U22" s="380">
        <f>SUMPRODUCT(N$4:R$4,N22:R22)/SUM(N22:R22)</f>
        <v>3.2594893029675638</v>
      </c>
    </row>
    <row r="23" spans="1:21" s="22" customFormat="1" ht="13.5" customHeight="1" x14ac:dyDescent="0.15">
      <c r="A23" s="373"/>
      <c r="B23" s="23"/>
      <c r="C23" s="25"/>
      <c r="D23" s="341"/>
      <c r="E23" s="67">
        <v>31.729518855656696</v>
      </c>
      <c r="F23" s="68">
        <v>47.594278283485046</v>
      </c>
      <c r="G23" s="68">
        <v>14.759427828348503</v>
      </c>
      <c r="H23" s="68">
        <v>1.6254876462938883</v>
      </c>
      <c r="I23" s="68">
        <v>0.91027308192457734</v>
      </c>
      <c r="J23" s="162">
        <v>3.3810143042912877</v>
      </c>
      <c r="L23" s="381"/>
      <c r="N23" s="80">
        <v>5.1365409622886871</v>
      </c>
      <c r="O23" s="68">
        <v>31.664499349804942</v>
      </c>
      <c r="P23" s="68">
        <v>42.71781534460338</v>
      </c>
      <c r="Q23" s="68">
        <v>11.898569570871262</v>
      </c>
      <c r="R23" s="68">
        <v>2.7958387516254879</v>
      </c>
      <c r="S23" s="162">
        <v>5.7867360208062424</v>
      </c>
      <c r="T23" s="4"/>
      <c r="U23" s="381"/>
    </row>
    <row r="24" spans="1:21" s="111" customFormat="1" ht="13.5" customHeight="1" x14ac:dyDescent="0.15">
      <c r="A24" s="373"/>
      <c r="B24" s="106" t="s">
        <v>45</v>
      </c>
      <c r="C24" s="122"/>
      <c r="D24" s="342">
        <v>86</v>
      </c>
      <c r="E24" s="94">
        <v>24</v>
      </c>
      <c r="F24" s="95">
        <v>42</v>
      </c>
      <c r="G24" s="95">
        <v>10</v>
      </c>
      <c r="H24" s="95">
        <v>0</v>
      </c>
      <c r="I24" s="95">
        <v>0</v>
      </c>
      <c r="J24" s="96">
        <v>10</v>
      </c>
      <c r="L24" s="380">
        <f>SUMPRODUCT(E$4:I$4,E24:I24)/SUM(E24:I24)</f>
        <v>4.1842105263157894</v>
      </c>
      <c r="N24" s="107">
        <v>5</v>
      </c>
      <c r="O24" s="95">
        <v>32</v>
      </c>
      <c r="P24" s="95">
        <v>26</v>
      </c>
      <c r="Q24" s="95">
        <v>5</v>
      </c>
      <c r="R24" s="95">
        <v>2</v>
      </c>
      <c r="S24" s="96">
        <v>16</v>
      </c>
      <c r="T24" s="4"/>
      <c r="U24" s="380">
        <f>SUMPRODUCT(N$4:R$4,N24:R24)/SUM(N24:R24)</f>
        <v>3.4714285714285715</v>
      </c>
    </row>
    <row r="25" spans="1:21" s="22" customFormat="1" ht="13.5" customHeight="1" thickBot="1" x14ac:dyDescent="0.2">
      <c r="A25" s="374"/>
      <c r="B25" s="61"/>
      <c r="C25" s="62"/>
      <c r="D25" s="343"/>
      <c r="E25" s="70">
        <v>27.906976744186046</v>
      </c>
      <c r="F25" s="71">
        <v>48.837209302325576</v>
      </c>
      <c r="G25" s="71">
        <v>11.627906976744185</v>
      </c>
      <c r="H25" s="71">
        <v>0</v>
      </c>
      <c r="I25" s="71">
        <v>0</v>
      </c>
      <c r="J25" s="164">
        <v>11.627906976744185</v>
      </c>
      <c r="L25" s="383"/>
      <c r="N25" s="81">
        <v>5.8139534883720927</v>
      </c>
      <c r="O25" s="71">
        <v>37.209302325581397</v>
      </c>
      <c r="P25" s="71">
        <v>30.232558139534881</v>
      </c>
      <c r="Q25" s="71">
        <v>5.8139534883720927</v>
      </c>
      <c r="R25" s="71">
        <v>2.3255813953488373</v>
      </c>
      <c r="S25" s="164">
        <v>18.604651162790699</v>
      </c>
      <c r="T25" s="4"/>
      <c r="U25" s="383"/>
    </row>
    <row r="26" spans="1:21" s="110" customFormat="1" ht="13.5" customHeight="1" x14ac:dyDescent="0.15">
      <c r="A26" s="371" t="s">
        <v>43</v>
      </c>
      <c r="B26" s="118" t="s">
        <v>3</v>
      </c>
      <c r="C26" s="119"/>
      <c r="D26" s="344">
        <v>170</v>
      </c>
      <c r="E26" s="112">
        <v>54</v>
      </c>
      <c r="F26" s="113">
        <v>76</v>
      </c>
      <c r="G26" s="113">
        <v>25</v>
      </c>
      <c r="H26" s="113">
        <v>8</v>
      </c>
      <c r="I26" s="113">
        <v>2</v>
      </c>
      <c r="J26" s="114">
        <v>5</v>
      </c>
      <c r="L26" s="382">
        <f>SUMPRODUCT(E$4:I$4,E26:I26)/SUM(E26:I26)</f>
        <v>4.042424242424242</v>
      </c>
      <c r="N26" s="115">
        <v>12</v>
      </c>
      <c r="O26" s="113">
        <v>46</v>
      </c>
      <c r="P26" s="113">
        <v>80</v>
      </c>
      <c r="Q26" s="113">
        <v>21</v>
      </c>
      <c r="R26" s="113">
        <v>5</v>
      </c>
      <c r="S26" s="114">
        <v>6</v>
      </c>
      <c r="T26" s="137"/>
      <c r="U26" s="382">
        <f>SUMPRODUCT(N$4:R$4,N26:R26)/SUM(N26:R26)</f>
        <v>3.2378048780487805</v>
      </c>
    </row>
    <row r="27" spans="1:21" ht="13.5" customHeight="1" x14ac:dyDescent="0.15">
      <c r="A27" s="369"/>
      <c r="B27" s="10"/>
      <c r="C27" s="24"/>
      <c r="D27" s="345"/>
      <c r="E27" s="73">
        <v>31.764705882352938</v>
      </c>
      <c r="F27" s="74">
        <v>44.705882352941181</v>
      </c>
      <c r="G27" s="74">
        <v>14.705882352941178</v>
      </c>
      <c r="H27" s="74">
        <v>4.7058823529411766</v>
      </c>
      <c r="I27" s="74">
        <v>1.1764705882352942</v>
      </c>
      <c r="J27" s="165">
        <v>2.9411764705882351</v>
      </c>
      <c r="L27" s="381"/>
      <c r="N27" s="82">
        <v>7.0588235294117645</v>
      </c>
      <c r="O27" s="74">
        <v>27.058823529411764</v>
      </c>
      <c r="P27" s="74">
        <v>47.058823529411761</v>
      </c>
      <c r="Q27" s="74">
        <v>12.352941176470589</v>
      </c>
      <c r="R27" s="74">
        <v>2.9411764705882351</v>
      </c>
      <c r="S27" s="165">
        <v>3.5294117647058822</v>
      </c>
      <c r="U27" s="381"/>
    </row>
    <row r="28" spans="1:21" s="110" customFormat="1" ht="13.5" customHeight="1" x14ac:dyDescent="0.15">
      <c r="A28" s="369"/>
      <c r="B28" s="108" t="s">
        <v>4</v>
      </c>
      <c r="C28" s="120"/>
      <c r="D28" s="338">
        <v>260</v>
      </c>
      <c r="E28" s="97">
        <v>81</v>
      </c>
      <c r="F28" s="98">
        <v>105</v>
      </c>
      <c r="G28" s="98">
        <v>60</v>
      </c>
      <c r="H28" s="98">
        <v>7</v>
      </c>
      <c r="I28" s="98">
        <v>5</v>
      </c>
      <c r="J28" s="99">
        <v>2</v>
      </c>
      <c r="L28" s="380">
        <f>SUMPRODUCT(E$4:I$4,E28:I28)/SUM(E28:I28)</f>
        <v>3.9689922480620154</v>
      </c>
      <c r="N28" s="109">
        <v>16</v>
      </c>
      <c r="O28" s="98">
        <v>57</v>
      </c>
      <c r="P28" s="98">
        <v>149</v>
      </c>
      <c r="Q28" s="98">
        <v>25</v>
      </c>
      <c r="R28" s="98">
        <v>11</v>
      </c>
      <c r="S28" s="99">
        <v>2</v>
      </c>
      <c r="T28" s="137"/>
      <c r="U28" s="380">
        <f>SUMPRODUCT(N$4:R$4,N28:R28)/SUM(N28:R28)</f>
        <v>3.1627906976744184</v>
      </c>
    </row>
    <row r="29" spans="1:21" ht="13.5" customHeight="1" x14ac:dyDescent="0.15">
      <c r="A29" s="369"/>
      <c r="B29" s="10"/>
      <c r="C29" s="24"/>
      <c r="D29" s="345"/>
      <c r="E29" s="73">
        <v>31.153846153846153</v>
      </c>
      <c r="F29" s="74">
        <v>40.384615384615387</v>
      </c>
      <c r="G29" s="74">
        <v>23.076923076923077</v>
      </c>
      <c r="H29" s="74">
        <v>2.6923076923076925</v>
      </c>
      <c r="I29" s="74">
        <v>1.9230769230769231</v>
      </c>
      <c r="J29" s="165">
        <v>0.76923076923076927</v>
      </c>
      <c r="L29" s="381"/>
      <c r="N29" s="82">
        <v>6.1538461538461542</v>
      </c>
      <c r="O29" s="74">
        <v>21.923076923076923</v>
      </c>
      <c r="P29" s="74">
        <v>57.307692307692307</v>
      </c>
      <c r="Q29" s="74">
        <v>9.6153846153846168</v>
      </c>
      <c r="R29" s="74">
        <v>4.2307692307692308</v>
      </c>
      <c r="S29" s="165">
        <v>0.76923076923076927</v>
      </c>
      <c r="U29" s="381"/>
    </row>
    <row r="30" spans="1:21" s="110" customFormat="1" ht="13.5" customHeight="1" x14ac:dyDescent="0.15">
      <c r="A30" s="369"/>
      <c r="B30" s="108" t="s">
        <v>5</v>
      </c>
      <c r="C30" s="120"/>
      <c r="D30" s="338">
        <v>434</v>
      </c>
      <c r="E30" s="97">
        <v>121</v>
      </c>
      <c r="F30" s="98">
        <v>205</v>
      </c>
      <c r="G30" s="98">
        <v>80</v>
      </c>
      <c r="H30" s="98">
        <v>18</v>
      </c>
      <c r="I30" s="98">
        <v>6</v>
      </c>
      <c r="J30" s="99">
        <v>4</v>
      </c>
      <c r="L30" s="380">
        <f>SUMPRODUCT(E$4:I$4,E30:I30)/SUM(E30:I30)</f>
        <v>3.9697674418604652</v>
      </c>
      <c r="N30" s="109">
        <v>16</v>
      </c>
      <c r="O30" s="98">
        <v>114</v>
      </c>
      <c r="P30" s="98">
        <v>222</v>
      </c>
      <c r="Q30" s="98">
        <v>62</v>
      </c>
      <c r="R30" s="98">
        <v>16</v>
      </c>
      <c r="S30" s="99">
        <v>4</v>
      </c>
      <c r="T30" s="137"/>
      <c r="U30" s="380">
        <f>SUMPRODUCT(N$4:R$4,N30:R30)/SUM(N30:R30)</f>
        <v>3.1209302325581394</v>
      </c>
    </row>
    <row r="31" spans="1:21" ht="13.5" customHeight="1" x14ac:dyDescent="0.15">
      <c r="A31" s="369"/>
      <c r="B31" s="10"/>
      <c r="C31" s="24"/>
      <c r="D31" s="345"/>
      <c r="E31" s="73">
        <v>27.880184331797235</v>
      </c>
      <c r="F31" s="74">
        <v>47.235023041474655</v>
      </c>
      <c r="G31" s="74">
        <v>18.433179723502306</v>
      </c>
      <c r="H31" s="74">
        <v>4.1474654377880187</v>
      </c>
      <c r="I31" s="74">
        <v>1.3824884792626728</v>
      </c>
      <c r="J31" s="165">
        <v>0.92165898617511521</v>
      </c>
      <c r="L31" s="381"/>
      <c r="N31" s="82">
        <v>3.6866359447004609</v>
      </c>
      <c r="O31" s="74">
        <v>26.267281105990779</v>
      </c>
      <c r="P31" s="74">
        <v>51.152073732718897</v>
      </c>
      <c r="Q31" s="74">
        <v>14.285714285714285</v>
      </c>
      <c r="R31" s="74">
        <v>3.6866359447004609</v>
      </c>
      <c r="S31" s="165">
        <v>0.92165898617511521</v>
      </c>
      <c r="U31" s="381"/>
    </row>
    <row r="32" spans="1:21" s="110" customFormat="1" ht="13.5" customHeight="1" x14ac:dyDescent="0.15">
      <c r="A32" s="369"/>
      <c r="B32" s="108" t="s">
        <v>6</v>
      </c>
      <c r="C32" s="120"/>
      <c r="D32" s="338">
        <v>480</v>
      </c>
      <c r="E32" s="97">
        <v>129</v>
      </c>
      <c r="F32" s="98">
        <v>228</v>
      </c>
      <c r="G32" s="98">
        <v>102</v>
      </c>
      <c r="H32" s="98">
        <v>9</v>
      </c>
      <c r="I32" s="98">
        <v>4</v>
      </c>
      <c r="J32" s="99">
        <v>8</v>
      </c>
      <c r="L32" s="380">
        <f>SUMPRODUCT(E$4:I$4,E32:I32)/SUM(E32:I32)</f>
        <v>3.9936440677966103</v>
      </c>
      <c r="N32" s="109">
        <v>11</v>
      </c>
      <c r="O32" s="98">
        <v>127</v>
      </c>
      <c r="P32" s="98">
        <v>244</v>
      </c>
      <c r="Q32" s="98">
        <v>68</v>
      </c>
      <c r="R32" s="98">
        <v>16</v>
      </c>
      <c r="S32" s="99">
        <v>14</v>
      </c>
      <c r="T32" s="137"/>
      <c r="U32" s="380">
        <f>SUMPRODUCT(N$4:R$4,N32:R32)/SUM(N32:R32)</f>
        <v>3.1051502145922747</v>
      </c>
    </row>
    <row r="33" spans="1:21" ht="13.5" customHeight="1" x14ac:dyDescent="0.15">
      <c r="A33" s="369"/>
      <c r="B33" s="10"/>
      <c r="C33" s="24"/>
      <c r="D33" s="345"/>
      <c r="E33" s="73">
        <v>26.875</v>
      </c>
      <c r="F33" s="74">
        <v>47.5</v>
      </c>
      <c r="G33" s="74">
        <v>21.25</v>
      </c>
      <c r="H33" s="74">
        <v>1.875</v>
      </c>
      <c r="I33" s="74">
        <v>0.83333333333333337</v>
      </c>
      <c r="J33" s="165">
        <v>1.6666666666666667</v>
      </c>
      <c r="L33" s="381"/>
      <c r="N33" s="82">
        <v>2.2916666666666665</v>
      </c>
      <c r="O33" s="74">
        <v>26.458333333333332</v>
      </c>
      <c r="P33" s="74">
        <v>50.833333333333329</v>
      </c>
      <c r="Q33" s="74">
        <v>14.166666666666666</v>
      </c>
      <c r="R33" s="74">
        <v>3.3333333333333335</v>
      </c>
      <c r="S33" s="165">
        <v>2.9166666666666665</v>
      </c>
      <c r="U33" s="381"/>
    </row>
    <row r="34" spans="1:21" s="110" customFormat="1" ht="13.5" customHeight="1" x14ac:dyDescent="0.15">
      <c r="A34" s="369"/>
      <c r="B34" s="108" t="s">
        <v>7</v>
      </c>
      <c r="C34" s="120"/>
      <c r="D34" s="338">
        <v>594</v>
      </c>
      <c r="E34" s="97">
        <v>153</v>
      </c>
      <c r="F34" s="98">
        <v>317</v>
      </c>
      <c r="G34" s="98">
        <v>101</v>
      </c>
      <c r="H34" s="98">
        <v>7</v>
      </c>
      <c r="I34" s="98">
        <v>4</v>
      </c>
      <c r="J34" s="99">
        <v>12</v>
      </c>
      <c r="L34" s="380">
        <f>SUMPRODUCT(E$4:I$4,E34:I34)/SUM(E34:I34)</f>
        <v>4.0446735395189002</v>
      </c>
      <c r="N34" s="109">
        <v>19</v>
      </c>
      <c r="O34" s="98">
        <v>185</v>
      </c>
      <c r="P34" s="98">
        <v>271</v>
      </c>
      <c r="Q34" s="98">
        <v>80</v>
      </c>
      <c r="R34" s="98">
        <v>16</v>
      </c>
      <c r="S34" s="99">
        <v>23</v>
      </c>
      <c r="T34" s="137"/>
      <c r="U34" s="380">
        <f>SUMPRODUCT(N$4:R$4,N34:R34)/SUM(N34:R34)</f>
        <v>3.1943957968476355</v>
      </c>
    </row>
    <row r="35" spans="1:21" ht="13.5" customHeight="1" x14ac:dyDescent="0.15">
      <c r="A35" s="369"/>
      <c r="B35" s="10"/>
      <c r="C35" s="24"/>
      <c r="D35" s="345"/>
      <c r="E35" s="73">
        <v>25.757575757575758</v>
      </c>
      <c r="F35" s="74">
        <v>53.367003367003363</v>
      </c>
      <c r="G35" s="74">
        <v>17.003367003367003</v>
      </c>
      <c r="H35" s="74">
        <v>1.1784511784511784</v>
      </c>
      <c r="I35" s="74">
        <v>0.67340067340067333</v>
      </c>
      <c r="J35" s="165">
        <v>2.0202020202020203</v>
      </c>
      <c r="L35" s="381"/>
      <c r="N35" s="82">
        <v>3.1986531986531985</v>
      </c>
      <c r="O35" s="74">
        <v>31.144781144781149</v>
      </c>
      <c r="P35" s="74">
        <v>45.622895622895619</v>
      </c>
      <c r="Q35" s="74">
        <v>13.468013468013467</v>
      </c>
      <c r="R35" s="74">
        <v>2.6936026936026933</v>
      </c>
      <c r="S35" s="165">
        <v>3.872053872053872</v>
      </c>
      <c r="U35" s="381"/>
    </row>
    <row r="36" spans="1:21" s="110" customFormat="1" ht="13.5" customHeight="1" x14ac:dyDescent="0.15">
      <c r="A36" s="369"/>
      <c r="B36" s="108" t="s">
        <v>44</v>
      </c>
      <c r="C36" s="120"/>
      <c r="D36" s="338">
        <v>688</v>
      </c>
      <c r="E36" s="97">
        <v>236</v>
      </c>
      <c r="F36" s="98">
        <v>315</v>
      </c>
      <c r="G36" s="98">
        <v>76</v>
      </c>
      <c r="H36" s="98">
        <v>3</v>
      </c>
      <c r="I36" s="98">
        <v>3</v>
      </c>
      <c r="J36" s="99">
        <v>55</v>
      </c>
      <c r="L36" s="380">
        <f>SUMPRODUCT(E$4:I$4,E36:I36)/SUM(E36:I36)</f>
        <v>4.2290679304897312</v>
      </c>
      <c r="N36" s="109">
        <v>57</v>
      </c>
      <c r="O36" s="98">
        <v>286</v>
      </c>
      <c r="P36" s="98">
        <v>199</v>
      </c>
      <c r="Q36" s="98">
        <v>44</v>
      </c>
      <c r="R36" s="98">
        <v>8</v>
      </c>
      <c r="S36" s="99">
        <v>94</v>
      </c>
      <c r="T36" s="137"/>
      <c r="U36" s="380">
        <f>SUMPRODUCT(N$4:R$4,N36:R36)/SUM(N36:R36)</f>
        <v>3.5723905723905722</v>
      </c>
    </row>
    <row r="37" spans="1:21" ht="13.5" customHeight="1" x14ac:dyDescent="0.15">
      <c r="A37" s="369"/>
      <c r="B37" s="10"/>
      <c r="C37" s="24"/>
      <c r="D37" s="345"/>
      <c r="E37" s="73">
        <v>34.302325581395351</v>
      </c>
      <c r="F37" s="74">
        <v>45.784883720930232</v>
      </c>
      <c r="G37" s="74">
        <v>11.046511627906977</v>
      </c>
      <c r="H37" s="74">
        <v>0.43604651162790697</v>
      </c>
      <c r="I37" s="74">
        <v>0.43604651162790697</v>
      </c>
      <c r="J37" s="165">
        <v>7.9941860465116283</v>
      </c>
      <c r="L37" s="381"/>
      <c r="N37" s="82">
        <v>8.2848837209302317</v>
      </c>
      <c r="O37" s="74">
        <v>41.569767441860463</v>
      </c>
      <c r="P37" s="74">
        <v>28.924418604651166</v>
      </c>
      <c r="Q37" s="74">
        <v>6.395348837209303</v>
      </c>
      <c r="R37" s="74">
        <v>1.1627906976744187</v>
      </c>
      <c r="S37" s="165">
        <v>13.662790697674417</v>
      </c>
      <c r="U37" s="381"/>
    </row>
    <row r="38" spans="1:21" s="110" customFormat="1" ht="13.5" customHeight="1" x14ac:dyDescent="0.15">
      <c r="A38" s="369"/>
      <c r="B38" s="108" t="s">
        <v>45</v>
      </c>
      <c r="C38" s="120"/>
      <c r="D38" s="338">
        <v>86</v>
      </c>
      <c r="E38" s="97">
        <v>23</v>
      </c>
      <c r="F38" s="98">
        <v>42</v>
      </c>
      <c r="G38" s="98">
        <v>10</v>
      </c>
      <c r="H38" s="98">
        <v>0</v>
      </c>
      <c r="I38" s="98">
        <v>0</v>
      </c>
      <c r="J38" s="99">
        <v>11</v>
      </c>
      <c r="L38" s="380">
        <f>SUMPRODUCT(E$4:I$4,E38:I38)/SUM(E38:I38)</f>
        <v>4.1733333333333329</v>
      </c>
      <c r="N38" s="109">
        <v>5</v>
      </c>
      <c r="O38" s="98">
        <v>32</v>
      </c>
      <c r="P38" s="98">
        <v>25</v>
      </c>
      <c r="Q38" s="98">
        <v>5</v>
      </c>
      <c r="R38" s="98">
        <v>2</v>
      </c>
      <c r="S38" s="99">
        <v>17</v>
      </c>
      <c r="T38" s="137"/>
      <c r="U38" s="380">
        <f>SUMPRODUCT(N$4:R$4,N38:R38)/SUM(N38:R38)</f>
        <v>3.4782608695652173</v>
      </c>
    </row>
    <row r="39" spans="1:21" ht="13.5" customHeight="1" thickBot="1" x14ac:dyDescent="0.2">
      <c r="A39" s="370"/>
      <c r="B39" s="21"/>
      <c r="C39" s="26"/>
      <c r="D39" s="339"/>
      <c r="E39" s="76">
        <v>26.744186046511626</v>
      </c>
      <c r="F39" s="77">
        <v>48.837209302325576</v>
      </c>
      <c r="G39" s="77">
        <v>11.627906976744185</v>
      </c>
      <c r="H39" s="77">
        <v>0</v>
      </c>
      <c r="I39" s="77">
        <v>0</v>
      </c>
      <c r="J39" s="166">
        <v>12.790697674418606</v>
      </c>
      <c r="L39" s="383"/>
      <c r="N39" s="83">
        <v>5.8139534883720927</v>
      </c>
      <c r="O39" s="77">
        <v>37.209302325581397</v>
      </c>
      <c r="P39" s="77">
        <v>29.069767441860467</v>
      </c>
      <c r="Q39" s="77">
        <v>5.8139534883720927</v>
      </c>
      <c r="R39" s="77">
        <v>2.3255813953488373</v>
      </c>
      <c r="S39" s="166">
        <v>19.767441860465116</v>
      </c>
      <c r="U39" s="383"/>
    </row>
    <row r="40" spans="1:21" s="110" customFormat="1" ht="13.5" customHeight="1" x14ac:dyDescent="0.15">
      <c r="A40" s="369" t="s">
        <v>46</v>
      </c>
      <c r="B40" s="108" t="s">
        <v>48</v>
      </c>
      <c r="C40" s="120"/>
      <c r="D40" s="342">
        <v>459</v>
      </c>
      <c r="E40" s="94">
        <v>133</v>
      </c>
      <c r="F40" s="95">
        <v>199</v>
      </c>
      <c r="G40" s="95">
        <v>92</v>
      </c>
      <c r="H40" s="95">
        <v>17</v>
      </c>
      <c r="I40" s="95">
        <v>7</v>
      </c>
      <c r="J40" s="96">
        <v>11</v>
      </c>
      <c r="L40" s="382">
        <f>SUMPRODUCT(E$4:I$4,E40:I40)/SUM(E40:I40)</f>
        <v>3.96875</v>
      </c>
      <c r="N40" s="107">
        <v>26</v>
      </c>
      <c r="O40" s="95">
        <v>116</v>
      </c>
      <c r="P40" s="95">
        <v>235</v>
      </c>
      <c r="Q40" s="95">
        <v>45</v>
      </c>
      <c r="R40" s="95">
        <v>20</v>
      </c>
      <c r="S40" s="96">
        <v>17</v>
      </c>
      <c r="T40" s="137"/>
      <c r="U40" s="382">
        <f>SUMPRODUCT(N$4:R$4,N40:R40)/SUM(N40:R40)</f>
        <v>3.1877828054298645</v>
      </c>
    </row>
    <row r="41" spans="1:21" ht="13.5" customHeight="1" x14ac:dyDescent="0.15">
      <c r="A41" s="369"/>
      <c r="B41" s="10"/>
      <c r="C41" s="24"/>
      <c r="D41" s="341"/>
      <c r="E41" s="67">
        <v>28.976034858387798</v>
      </c>
      <c r="F41" s="68">
        <v>43.355119825708059</v>
      </c>
      <c r="G41" s="68">
        <v>20.043572984749456</v>
      </c>
      <c r="H41" s="68">
        <v>3.7037037037037033</v>
      </c>
      <c r="I41" s="68">
        <v>1.5250544662309369</v>
      </c>
      <c r="J41" s="162">
        <v>2.3965141612200433</v>
      </c>
      <c r="L41" s="381"/>
      <c r="N41" s="80">
        <v>5.6644880174291936</v>
      </c>
      <c r="O41" s="68">
        <v>25.272331154684096</v>
      </c>
      <c r="P41" s="68">
        <v>51.19825708061002</v>
      </c>
      <c r="Q41" s="68">
        <v>9.8039215686274517</v>
      </c>
      <c r="R41" s="68">
        <v>4.3572984749455337</v>
      </c>
      <c r="S41" s="162">
        <v>3.7037037037037033</v>
      </c>
      <c r="U41" s="381"/>
    </row>
    <row r="42" spans="1:21" s="110" customFormat="1" ht="13.5" customHeight="1" x14ac:dyDescent="0.15">
      <c r="A42" s="369"/>
      <c r="B42" s="108" t="s">
        <v>50</v>
      </c>
      <c r="C42" s="120"/>
      <c r="D42" s="342">
        <v>1862</v>
      </c>
      <c r="E42" s="94">
        <v>545</v>
      </c>
      <c r="F42" s="95">
        <v>920</v>
      </c>
      <c r="G42" s="95">
        <v>302</v>
      </c>
      <c r="H42" s="95">
        <v>29</v>
      </c>
      <c r="I42" s="95">
        <v>14</v>
      </c>
      <c r="J42" s="96">
        <v>52</v>
      </c>
      <c r="L42" s="380">
        <f>SUMPRODUCT(E$4:I$4,E42:I42)/SUM(E42:I42)</f>
        <v>4.0790055248618788</v>
      </c>
      <c r="N42" s="107">
        <v>88</v>
      </c>
      <c r="O42" s="95">
        <v>601</v>
      </c>
      <c r="P42" s="95">
        <v>816</v>
      </c>
      <c r="Q42" s="95">
        <v>225</v>
      </c>
      <c r="R42" s="95">
        <v>46</v>
      </c>
      <c r="S42" s="96">
        <v>86</v>
      </c>
      <c r="T42" s="137"/>
      <c r="U42" s="380">
        <f>SUMPRODUCT(N$4:R$4,N42:R42)/SUM(N42:R42)</f>
        <v>3.2590090090090089</v>
      </c>
    </row>
    <row r="43" spans="1:21" ht="13.5" customHeight="1" x14ac:dyDescent="0.15">
      <c r="A43" s="369"/>
      <c r="B43" s="10"/>
      <c r="C43" s="24"/>
      <c r="D43" s="341"/>
      <c r="E43" s="67">
        <v>29.269602577873254</v>
      </c>
      <c r="F43" s="68">
        <v>49.409237379162192</v>
      </c>
      <c r="G43" s="68">
        <v>16.219119226638025</v>
      </c>
      <c r="H43" s="68">
        <v>1.5574650912996777</v>
      </c>
      <c r="I43" s="68">
        <v>0.75187969924812026</v>
      </c>
      <c r="J43" s="162">
        <v>2.7926960257787328</v>
      </c>
      <c r="L43" s="381"/>
      <c r="N43" s="80">
        <v>4.7261009667024707</v>
      </c>
      <c r="O43" s="68">
        <v>32.277121374865736</v>
      </c>
      <c r="P43" s="68">
        <v>43.82384532760473</v>
      </c>
      <c r="Q43" s="68">
        <v>12.083780880773363</v>
      </c>
      <c r="R43" s="68">
        <v>2.4704618689581093</v>
      </c>
      <c r="S43" s="162">
        <v>4.6186895810955964</v>
      </c>
      <c r="U43" s="381"/>
    </row>
    <row r="44" spans="1:21" s="110" customFormat="1" ht="13.5" customHeight="1" x14ac:dyDescent="0.15">
      <c r="A44" s="369"/>
      <c r="B44" s="108" t="s">
        <v>51</v>
      </c>
      <c r="C44" s="120"/>
      <c r="D44" s="342">
        <v>290</v>
      </c>
      <c r="E44" s="94">
        <v>93</v>
      </c>
      <c r="F44" s="95">
        <v>122</v>
      </c>
      <c r="G44" s="95">
        <v>50</v>
      </c>
      <c r="H44" s="95">
        <v>6</v>
      </c>
      <c r="I44" s="95">
        <v>3</v>
      </c>
      <c r="J44" s="96">
        <v>16</v>
      </c>
      <c r="L44" s="380">
        <f>SUMPRODUCT(E$4:I$4,E44:I44)/SUM(E44:I44)</f>
        <v>4.0802919708029197</v>
      </c>
      <c r="N44" s="107">
        <v>17</v>
      </c>
      <c r="O44" s="95">
        <v>95</v>
      </c>
      <c r="P44" s="95">
        <v>113</v>
      </c>
      <c r="Q44" s="95">
        <v>29</v>
      </c>
      <c r="R44" s="95">
        <v>6</v>
      </c>
      <c r="S44" s="96">
        <v>30</v>
      </c>
      <c r="T44" s="137"/>
      <c r="U44" s="380">
        <f>SUMPRODUCT(N$4:R$4,N44:R44)/SUM(N44:R44)</f>
        <v>3.3384615384615386</v>
      </c>
    </row>
    <row r="45" spans="1:21" ht="13.5" customHeight="1" x14ac:dyDescent="0.15">
      <c r="A45" s="369"/>
      <c r="B45" s="10"/>
      <c r="C45" s="24"/>
      <c r="D45" s="341"/>
      <c r="E45" s="67">
        <v>32.068965517241374</v>
      </c>
      <c r="F45" s="68">
        <v>42.068965517241381</v>
      </c>
      <c r="G45" s="68">
        <v>17.241379310344829</v>
      </c>
      <c r="H45" s="68">
        <v>2.0689655172413794</v>
      </c>
      <c r="I45" s="68">
        <v>1.0344827586206897</v>
      </c>
      <c r="J45" s="162">
        <v>5.5172413793103452</v>
      </c>
      <c r="L45" s="381"/>
      <c r="N45" s="80">
        <v>5.8620689655172411</v>
      </c>
      <c r="O45" s="68">
        <v>32.758620689655174</v>
      </c>
      <c r="P45" s="68">
        <v>38.96551724137931</v>
      </c>
      <c r="Q45" s="68">
        <v>10</v>
      </c>
      <c r="R45" s="68">
        <v>2.0689655172413794</v>
      </c>
      <c r="S45" s="162">
        <v>10.344827586206897</v>
      </c>
      <c r="U45" s="381"/>
    </row>
    <row r="46" spans="1:21" s="110" customFormat="1" ht="13.5" customHeight="1" x14ac:dyDescent="0.15">
      <c r="A46" s="369"/>
      <c r="B46" s="108" t="s">
        <v>360</v>
      </c>
      <c r="C46" s="120"/>
      <c r="D46" s="342">
        <v>101</v>
      </c>
      <c r="E46" s="94">
        <v>26</v>
      </c>
      <c r="F46" s="95">
        <v>47</v>
      </c>
      <c r="G46" s="95">
        <v>10</v>
      </c>
      <c r="H46" s="95">
        <v>0</v>
      </c>
      <c r="I46" s="95">
        <v>0</v>
      </c>
      <c r="J46" s="96">
        <v>18</v>
      </c>
      <c r="L46" s="380">
        <f>SUMPRODUCT(E$4:I$4,E46:I46)/SUM(E46:I46)</f>
        <v>4.1927710843373491</v>
      </c>
      <c r="N46" s="107">
        <v>5</v>
      </c>
      <c r="O46" s="95">
        <v>35</v>
      </c>
      <c r="P46" s="95">
        <v>26</v>
      </c>
      <c r="Q46" s="95">
        <v>6</v>
      </c>
      <c r="R46" s="95">
        <v>2</v>
      </c>
      <c r="S46" s="96">
        <v>27</v>
      </c>
      <c r="T46" s="137"/>
      <c r="U46" s="380">
        <f>SUMPRODUCT(N$4:R$4,N46:R46)/SUM(N46:R46)</f>
        <v>3.4729729729729728</v>
      </c>
    </row>
    <row r="47" spans="1:21" ht="13.5" customHeight="1" thickBot="1" x14ac:dyDescent="0.2">
      <c r="A47" s="370"/>
      <c r="B47" s="21"/>
      <c r="C47" s="26"/>
      <c r="D47" s="343"/>
      <c r="E47" s="70">
        <v>25.742574257425744</v>
      </c>
      <c r="F47" s="71">
        <v>46.534653465346537</v>
      </c>
      <c r="G47" s="71">
        <v>9.9009900990099009</v>
      </c>
      <c r="H47" s="71">
        <v>0</v>
      </c>
      <c r="I47" s="71">
        <v>0</v>
      </c>
      <c r="J47" s="164">
        <v>17.82178217821782</v>
      </c>
      <c r="L47" s="383"/>
      <c r="N47" s="81">
        <v>4.9504950495049505</v>
      </c>
      <c r="O47" s="71">
        <v>34.653465346534652</v>
      </c>
      <c r="P47" s="71">
        <v>25.742574257425744</v>
      </c>
      <c r="Q47" s="71">
        <v>5.9405940594059405</v>
      </c>
      <c r="R47" s="71">
        <v>1.9801980198019802</v>
      </c>
      <c r="S47" s="164">
        <v>26.732673267326735</v>
      </c>
      <c r="U47" s="383"/>
    </row>
    <row r="48" spans="1:21" s="110" customFormat="1" ht="13.5" customHeight="1" x14ac:dyDescent="0.15">
      <c r="A48" s="369" t="s">
        <v>227</v>
      </c>
      <c r="B48" s="108" t="s">
        <v>53</v>
      </c>
      <c r="C48" s="120"/>
      <c r="D48" s="342">
        <v>144</v>
      </c>
      <c r="E48" s="94">
        <v>46</v>
      </c>
      <c r="F48" s="95">
        <v>68</v>
      </c>
      <c r="G48" s="95">
        <v>18</v>
      </c>
      <c r="H48" s="95">
        <v>7</v>
      </c>
      <c r="I48" s="95">
        <v>2</v>
      </c>
      <c r="J48" s="96">
        <v>3</v>
      </c>
      <c r="L48" s="382">
        <f>SUMPRODUCT(E$4:I$4,E48:I48)/SUM(E48:I48)</f>
        <v>4.0567375886524824</v>
      </c>
      <c r="N48" s="107">
        <v>10</v>
      </c>
      <c r="O48" s="95">
        <v>39</v>
      </c>
      <c r="P48" s="95">
        <v>67</v>
      </c>
      <c r="Q48" s="95">
        <v>20</v>
      </c>
      <c r="R48" s="95">
        <v>4</v>
      </c>
      <c r="S48" s="96">
        <v>4</v>
      </c>
      <c r="T48" s="137"/>
      <c r="U48" s="382">
        <f>SUMPRODUCT(N$4:R$4,N48:R48)/SUM(N48:R48)</f>
        <v>3.2214285714285715</v>
      </c>
    </row>
    <row r="49" spans="1:21" ht="13.5" customHeight="1" x14ac:dyDescent="0.15">
      <c r="A49" s="369"/>
      <c r="B49" s="10"/>
      <c r="C49" s="24"/>
      <c r="D49" s="341"/>
      <c r="E49" s="67">
        <v>31.944444444444443</v>
      </c>
      <c r="F49" s="68">
        <v>47.222222222222221</v>
      </c>
      <c r="G49" s="68">
        <v>12.5</v>
      </c>
      <c r="H49" s="68">
        <v>4.8611111111111116</v>
      </c>
      <c r="I49" s="68">
        <v>1.3888888888888888</v>
      </c>
      <c r="J49" s="162">
        <v>2.083333333333333</v>
      </c>
      <c r="L49" s="381"/>
      <c r="N49" s="80">
        <v>6.9444444444444446</v>
      </c>
      <c r="O49" s="68">
        <v>27.083333333333332</v>
      </c>
      <c r="P49" s="68">
        <v>46.527777777777779</v>
      </c>
      <c r="Q49" s="68">
        <v>13.888888888888889</v>
      </c>
      <c r="R49" s="68">
        <v>2.7777777777777777</v>
      </c>
      <c r="S49" s="162">
        <v>2.7777777777777777</v>
      </c>
      <c r="U49" s="381"/>
    </row>
    <row r="50" spans="1:21" s="110" customFormat="1" ht="13.5" customHeight="1" x14ac:dyDescent="0.15">
      <c r="A50" s="369"/>
      <c r="B50" s="108" t="s">
        <v>433</v>
      </c>
      <c r="C50" s="120"/>
      <c r="D50" s="342">
        <v>364</v>
      </c>
      <c r="E50" s="94">
        <v>99</v>
      </c>
      <c r="F50" s="95">
        <v>151</v>
      </c>
      <c r="G50" s="95">
        <v>91</v>
      </c>
      <c r="H50" s="95">
        <v>11</v>
      </c>
      <c r="I50" s="95">
        <v>7</v>
      </c>
      <c r="J50" s="96">
        <v>5</v>
      </c>
      <c r="L50" s="380">
        <f>SUMPRODUCT(E$4:I$4,E50:I50)/SUM(E50:I50)</f>
        <v>3.902506963788301</v>
      </c>
      <c r="N50" s="107">
        <v>18</v>
      </c>
      <c r="O50" s="95">
        <v>91</v>
      </c>
      <c r="P50" s="95">
        <v>200</v>
      </c>
      <c r="Q50" s="95">
        <v>30</v>
      </c>
      <c r="R50" s="95">
        <v>18</v>
      </c>
      <c r="S50" s="96">
        <v>7</v>
      </c>
      <c r="T50" s="137"/>
      <c r="U50" s="380">
        <f>SUMPRODUCT(N$4:R$4,N50:R50)/SUM(N50:R50)</f>
        <v>3.1708683473389354</v>
      </c>
    </row>
    <row r="51" spans="1:21" ht="13.5" customHeight="1" x14ac:dyDescent="0.15">
      <c r="A51" s="369"/>
      <c r="B51" s="10"/>
      <c r="C51" s="24"/>
      <c r="D51" s="341"/>
      <c r="E51" s="67">
        <v>27.197802197802197</v>
      </c>
      <c r="F51" s="68">
        <v>41.483516483516489</v>
      </c>
      <c r="G51" s="68">
        <v>25</v>
      </c>
      <c r="H51" s="68">
        <v>3.0219780219780219</v>
      </c>
      <c r="I51" s="68">
        <v>1.9230769230769231</v>
      </c>
      <c r="J51" s="162">
        <v>1.3736263736263736</v>
      </c>
      <c r="L51" s="381"/>
      <c r="N51" s="80">
        <v>4.9450549450549453</v>
      </c>
      <c r="O51" s="68">
        <v>25</v>
      </c>
      <c r="P51" s="68">
        <v>54.945054945054949</v>
      </c>
      <c r="Q51" s="68">
        <v>8.2417582417582409</v>
      </c>
      <c r="R51" s="68">
        <v>4.9450549450549453</v>
      </c>
      <c r="S51" s="162">
        <v>1.9230769230769231</v>
      </c>
      <c r="U51" s="381"/>
    </row>
    <row r="52" spans="1:21" s="110" customFormat="1" ht="13.5" customHeight="1" x14ac:dyDescent="0.15">
      <c r="A52" s="369"/>
      <c r="B52" s="108" t="s">
        <v>55</v>
      </c>
      <c r="C52" s="120"/>
      <c r="D52" s="342">
        <v>229</v>
      </c>
      <c r="E52" s="94">
        <v>67</v>
      </c>
      <c r="F52" s="95">
        <v>107</v>
      </c>
      <c r="G52" s="95">
        <v>48</v>
      </c>
      <c r="H52" s="95">
        <v>1</v>
      </c>
      <c r="I52" s="95">
        <v>3</v>
      </c>
      <c r="J52" s="96">
        <v>3</v>
      </c>
      <c r="L52" s="380">
        <f>SUMPRODUCT(E$4:I$4,E52:I52)/SUM(E52:I52)</f>
        <v>4.0353982300884956</v>
      </c>
      <c r="N52" s="107">
        <v>8</v>
      </c>
      <c r="O52" s="95">
        <v>52</v>
      </c>
      <c r="P52" s="95">
        <v>123</v>
      </c>
      <c r="Q52" s="95">
        <v>27</v>
      </c>
      <c r="R52" s="95">
        <v>14</v>
      </c>
      <c r="S52" s="96">
        <v>5</v>
      </c>
      <c r="T52" s="137"/>
      <c r="U52" s="380">
        <f>SUMPRODUCT(N$4:R$4,N52:R52)/SUM(N52:R52)</f>
        <v>3.0580357142857144</v>
      </c>
    </row>
    <row r="53" spans="1:21" ht="13.5" customHeight="1" x14ac:dyDescent="0.15">
      <c r="A53" s="369"/>
      <c r="B53" s="10"/>
      <c r="C53" s="24"/>
      <c r="D53" s="341"/>
      <c r="E53" s="67">
        <v>29.257641921397383</v>
      </c>
      <c r="F53" s="68">
        <v>46.724890829694324</v>
      </c>
      <c r="G53" s="68">
        <v>20.960698689956331</v>
      </c>
      <c r="H53" s="68">
        <v>0.43668122270742354</v>
      </c>
      <c r="I53" s="68">
        <v>1.3100436681222707</v>
      </c>
      <c r="J53" s="162">
        <v>1.3100436681222707</v>
      </c>
      <c r="L53" s="381"/>
      <c r="N53" s="80">
        <v>3.4934497816593884</v>
      </c>
      <c r="O53" s="68">
        <v>22.707423580786028</v>
      </c>
      <c r="P53" s="68">
        <v>53.711790393013104</v>
      </c>
      <c r="Q53" s="68">
        <v>11.790393013100436</v>
      </c>
      <c r="R53" s="68">
        <v>6.1135371179039302</v>
      </c>
      <c r="S53" s="162">
        <v>2.1834061135371177</v>
      </c>
      <c r="U53" s="381"/>
    </row>
    <row r="54" spans="1:21" s="110" customFormat="1" ht="13.5" customHeight="1" x14ac:dyDescent="0.15">
      <c r="A54" s="369"/>
      <c r="B54" s="108" t="s">
        <v>57</v>
      </c>
      <c r="C54" s="120"/>
      <c r="D54" s="342">
        <v>173</v>
      </c>
      <c r="E54" s="94">
        <v>49</v>
      </c>
      <c r="F54" s="95">
        <v>77</v>
      </c>
      <c r="G54" s="95">
        <v>37</v>
      </c>
      <c r="H54" s="95">
        <v>7</v>
      </c>
      <c r="I54" s="95">
        <v>0</v>
      </c>
      <c r="J54" s="96">
        <v>3</v>
      </c>
      <c r="L54" s="380">
        <f>SUMPRODUCT(E$4:I$4,E54:I54)/SUM(E54:I54)</f>
        <v>3.9882352941176471</v>
      </c>
      <c r="N54" s="107">
        <v>8</v>
      </c>
      <c r="O54" s="95">
        <v>47</v>
      </c>
      <c r="P54" s="95">
        <v>91</v>
      </c>
      <c r="Q54" s="95">
        <v>19</v>
      </c>
      <c r="R54" s="95">
        <v>4</v>
      </c>
      <c r="S54" s="96">
        <v>4</v>
      </c>
      <c r="T54" s="137"/>
      <c r="U54" s="380">
        <f>SUMPRODUCT(N$4:R$4,N54:R54)/SUM(N54:R54)</f>
        <v>3.2130177514792901</v>
      </c>
    </row>
    <row r="55" spans="1:21" ht="13.5" customHeight="1" x14ac:dyDescent="0.15">
      <c r="A55" s="369"/>
      <c r="B55" s="10"/>
      <c r="C55" s="24"/>
      <c r="D55" s="341"/>
      <c r="E55" s="67">
        <v>28.323699421965319</v>
      </c>
      <c r="F55" s="68">
        <v>44.508670520231213</v>
      </c>
      <c r="G55" s="68">
        <v>21.387283236994222</v>
      </c>
      <c r="H55" s="68">
        <v>4.0462427745664744</v>
      </c>
      <c r="I55" s="68">
        <v>0</v>
      </c>
      <c r="J55" s="162">
        <v>1.7341040462427744</v>
      </c>
      <c r="L55" s="381"/>
      <c r="N55" s="80">
        <v>4.6242774566473983</v>
      </c>
      <c r="O55" s="68">
        <v>27.167630057803464</v>
      </c>
      <c r="P55" s="68">
        <v>52.601156069364166</v>
      </c>
      <c r="Q55" s="68">
        <v>10.982658959537572</v>
      </c>
      <c r="R55" s="68">
        <v>2.3121387283236992</v>
      </c>
      <c r="S55" s="162">
        <v>2.3121387283236992</v>
      </c>
      <c r="U55" s="381"/>
    </row>
    <row r="56" spans="1:21" s="110" customFormat="1" ht="13.5" customHeight="1" x14ac:dyDescent="0.15">
      <c r="A56" s="369"/>
      <c r="B56" s="108" t="s">
        <v>59</v>
      </c>
      <c r="C56" s="120"/>
      <c r="D56" s="342">
        <v>445</v>
      </c>
      <c r="E56" s="94">
        <v>138</v>
      </c>
      <c r="F56" s="95">
        <v>195</v>
      </c>
      <c r="G56" s="95">
        <v>85</v>
      </c>
      <c r="H56" s="95">
        <v>15</v>
      </c>
      <c r="I56" s="95">
        <v>6</v>
      </c>
      <c r="J56" s="96">
        <v>6</v>
      </c>
      <c r="L56" s="380">
        <f>SUMPRODUCT(E$4:I$4,E56:I56)/SUM(E56:I56)</f>
        <v>4.0113895216400914</v>
      </c>
      <c r="N56" s="107">
        <v>20</v>
      </c>
      <c r="O56" s="95">
        <v>127</v>
      </c>
      <c r="P56" s="95">
        <v>194</v>
      </c>
      <c r="Q56" s="95">
        <v>75</v>
      </c>
      <c r="R56" s="95">
        <v>13</v>
      </c>
      <c r="S56" s="96">
        <v>16</v>
      </c>
      <c r="T56" s="137"/>
      <c r="U56" s="380">
        <f>SUMPRODUCT(N$4:R$4,N56:R56)/SUM(N56:R56)</f>
        <v>3.1538461538461537</v>
      </c>
    </row>
    <row r="57" spans="1:21" ht="13.5" customHeight="1" x14ac:dyDescent="0.15">
      <c r="A57" s="369"/>
      <c r="B57" s="10"/>
      <c r="C57" s="24"/>
      <c r="D57" s="341"/>
      <c r="E57" s="67">
        <v>31.011235955056183</v>
      </c>
      <c r="F57" s="68">
        <v>43.820224719101127</v>
      </c>
      <c r="G57" s="68">
        <v>19.101123595505616</v>
      </c>
      <c r="H57" s="68">
        <v>3.3707865168539324</v>
      </c>
      <c r="I57" s="68">
        <v>1.348314606741573</v>
      </c>
      <c r="J57" s="162">
        <v>1.348314606741573</v>
      </c>
      <c r="L57" s="381"/>
      <c r="N57" s="80">
        <v>4.4943820224719104</v>
      </c>
      <c r="O57" s="68">
        <v>28.539325842696627</v>
      </c>
      <c r="P57" s="68">
        <v>43.595505617977523</v>
      </c>
      <c r="Q57" s="68">
        <v>16.853932584269664</v>
      </c>
      <c r="R57" s="68">
        <v>2.9213483146067416</v>
      </c>
      <c r="S57" s="162">
        <v>3.5955056179775284</v>
      </c>
      <c r="U57" s="381"/>
    </row>
    <row r="58" spans="1:21" s="110" customFormat="1" ht="13.5" customHeight="1" x14ac:dyDescent="0.15">
      <c r="A58" s="369"/>
      <c r="B58" s="108" t="s">
        <v>61</v>
      </c>
      <c r="C58" s="120"/>
      <c r="D58" s="342">
        <v>214</v>
      </c>
      <c r="E58" s="94">
        <v>60</v>
      </c>
      <c r="F58" s="95">
        <v>107</v>
      </c>
      <c r="G58" s="95">
        <v>39</v>
      </c>
      <c r="H58" s="95">
        <v>4</v>
      </c>
      <c r="I58" s="95">
        <v>1</v>
      </c>
      <c r="J58" s="96">
        <v>3</v>
      </c>
      <c r="L58" s="380">
        <f>SUMPRODUCT(E$4:I$4,E58:I58)/SUM(E58:I58)</f>
        <v>4.0473933649289098</v>
      </c>
      <c r="N58" s="107">
        <v>9</v>
      </c>
      <c r="O58" s="95">
        <v>64</v>
      </c>
      <c r="P58" s="95">
        <v>97</v>
      </c>
      <c r="Q58" s="95">
        <v>35</v>
      </c>
      <c r="R58" s="95">
        <v>2</v>
      </c>
      <c r="S58" s="96">
        <v>7</v>
      </c>
      <c r="T58" s="137"/>
      <c r="U58" s="380">
        <f>SUMPRODUCT(N$4:R$4,N58:R58)/SUM(N58:R58)</f>
        <v>3.2077294685990339</v>
      </c>
    </row>
    <row r="59" spans="1:21" ht="13.5" customHeight="1" x14ac:dyDescent="0.15">
      <c r="A59" s="369"/>
      <c r="B59" s="10"/>
      <c r="C59" s="24"/>
      <c r="D59" s="341"/>
      <c r="E59" s="67">
        <v>28.037383177570092</v>
      </c>
      <c r="F59" s="68">
        <v>50</v>
      </c>
      <c r="G59" s="68">
        <v>18.22429906542056</v>
      </c>
      <c r="H59" s="68">
        <v>1.8691588785046727</v>
      </c>
      <c r="I59" s="68">
        <v>0.46728971962616817</v>
      </c>
      <c r="J59" s="162">
        <v>1.4018691588785046</v>
      </c>
      <c r="L59" s="381"/>
      <c r="N59" s="80">
        <v>4.2056074766355138</v>
      </c>
      <c r="O59" s="68">
        <v>29.906542056074763</v>
      </c>
      <c r="P59" s="68">
        <v>45.32710280373832</v>
      </c>
      <c r="Q59" s="68">
        <v>16.355140186915886</v>
      </c>
      <c r="R59" s="68">
        <v>0.93457943925233633</v>
      </c>
      <c r="S59" s="162">
        <v>3.2710280373831773</v>
      </c>
      <c r="U59" s="381"/>
    </row>
    <row r="60" spans="1:21" s="110" customFormat="1" ht="13.5" customHeight="1" x14ac:dyDescent="0.15">
      <c r="A60" s="369"/>
      <c r="B60" s="108" t="s">
        <v>63</v>
      </c>
      <c r="C60" s="120"/>
      <c r="D60" s="330">
        <v>133</v>
      </c>
      <c r="E60" s="94">
        <v>42</v>
      </c>
      <c r="F60" s="95">
        <v>60</v>
      </c>
      <c r="G60" s="95">
        <v>14</v>
      </c>
      <c r="H60" s="95">
        <v>1</v>
      </c>
      <c r="I60" s="95">
        <v>0</v>
      </c>
      <c r="J60" s="96">
        <v>16</v>
      </c>
      <c r="L60" s="380">
        <f>SUMPRODUCT(E$4:I$4,E60:I60)/SUM(E60:I60)</f>
        <v>4.2222222222222223</v>
      </c>
      <c r="N60" s="107">
        <v>7</v>
      </c>
      <c r="O60" s="95">
        <v>50</v>
      </c>
      <c r="P60" s="95">
        <v>41</v>
      </c>
      <c r="Q60" s="95">
        <v>10</v>
      </c>
      <c r="R60" s="95">
        <v>1</v>
      </c>
      <c r="S60" s="96">
        <v>24</v>
      </c>
      <c r="T60" s="137"/>
      <c r="U60" s="380">
        <f>SUMPRODUCT(N$4:R$4,N60:R60)/SUM(N60:R60)</f>
        <v>3.477064220183486</v>
      </c>
    </row>
    <row r="61" spans="1:21" ht="13.5" customHeight="1" x14ac:dyDescent="0.15">
      <c r="A61" s="369"/>
      <c r="B61" s="10"/>
      <c r="C61" s="24"/>
      <c r="D61" s="341"/>
      <c r="E61" s="67">
        <v>31.578947368421051</v>
      </c>
      <c r="F61" s="68">
        <v>45.112781954887218</v>
      </c>
      <c r="G61" s="68">
        <v>10.526315789473683</v>
      </c>
      <c r="H61" s="68">
        <v>0.75187969924812026</v>
      </c>
      <c r="I61" s="68">
        <v>0</v>
      </c>
      <c r="J61" s="162">
        <v>12.030075187969924</v>
      </c>
      <c r="L61" s="381"/>
      <c r="N61" s="80">
        <v>5.2631578947368416</v>
      </c>
      <c r="O61" s="68">
        <v>37.593984962406012</v>
      </c>
      <c r="P61" s="68">
        <v>30.82706766917293</v>
      </c>
      <c r="Q61" s="68">
        <v>7.518796992481203</v>
      </c>
      <c r="R61" s="68">
        <v>0.75187969924812026</v>
      </c>
      <c r="S61" s="162">
        <v>18.045112781954884</v>
      </c>
      <c r="U61" s="381"/>
    </row>
    <row r="62" spans="1:21" s="110" customFormat="1" ht="13.5" customHeight="1" x14ac:dyDescent="0.15">
      <c r="A62" s="369"/>
      <c r="B62" s="108" t="s">
        <v>65</v>
      </c>
      <c r="C62" s="120"/>
      <c r="D62" s="330">
        <v>497</v>
      </c>
      <c r="E62" s="94">
        <v>162</v>
      </c>
      <c r="F62" s="95">
        <v>248</v>
      </c>
      <c r="G62" s="95">
        <v>57</v>
      </c>
      <c r="H62" s="95">
        <v>2</v>
      </c>
      <c r="I62" s="95">
        <v>3</v>
      </c>
      <c r="J62" s="96">
        <v>25</v>
      </c>
      <c r="L62" s="380">
        <f>SUMPRODUCT(E$4:I$4,E62:I62)/SUM(E62:I62)</f>
        <v>4.1949152542372881</v>
      </c>
      <c r="N62" s="107">
        <v>36</v>
      </c>
      <c r="O62" s="95">
        <v>186</v>
      </c>
      <c r="P62" s="95">
        <v>181</v>
      </c>
      <c r="Q62" s="95">
        <v>45</v>
      </c>
      <c r="R62" s="95">
        <v>6</v>
      </c>
      <c r="S62" s="96">
        <v>43</v>
      </c>
      <c r="T62" s="137"/>
      <c r="U62" s="380">
        <f>SUMPRODUCT(N$4:R$4,N62:R62)/SUM(N62:R62)</f>
        <v>3.4427312775330399</v>
      </c>
    </row>
    <row r="63" spans="1:21" ht="13.5" customHeight="1" x14ac:dyDescent="0.15">
      <c r="A63" s="369"/>
      <c r="B63" s="10"/>
      <c r="C63" s="24"/>
      <c r="D63" s="341"/>
      <c r="E63" s="67">
        <v>32.595573440643868</v>
      </c>
      <c r="F63" s="68">
        <v>49.899396378269614</v>
      </c>
      <c r="G63" s="68">
        <v>11.468812877263582</v>
      </c>
      <c r="H63" s="68">
        <v>0.4024144869215292</v>
      </c>
      <c r="I63" s="68">
        <v>0.60362173038229372</v>
      </c>
      <c r="J63" s="162">
        <v>5.0301810865191152</v>
      </c>
      <c r="L63" s="381"/>
      <c r="N63" s="80">
        <v>7.2434607645875255</v>
      </c>
      <c r="O63" s="68">
        <v>37.424547283702211</v>
      </c>
      <c r="P63" s="68">
        <v>36.418511066398388</v>
      </c>
      <c r="Q63" s="68">
        <v>9.0543259557344058</v>
      </c>
      <c r="R63" s="68">
        <v>1.2072434607645874</v>
      </c>
      <c r="S63" s="162">
        <v>8.6519114688128766</v>
      </c>
      <c r="U63" s="381"/>
    </row>
    <row r="64" spans="1:21" s="110" customFormat="1" ht="13.5" customHeight="1" x14ac:dyDescent="0.15">
      <c r="A64" s="369"/>
      <c r="B64" s="108" t="s">
        <v>66</v>
      </c>
      <c r="C64" s="120"/>
      <c r="D64" s="342">
        <v>688</v>
      </c>
      <c r="E64" s="94">
        <v>190</v>
      </c>
      <c r="F64" s="95">
        <v>350</v>
      </c>
      <c r="G64" s="95">
        <v>98</v>
      </c>
      <c r="H64" s="95">
        <v>7</v>
      </c>
      <c r="I64" s="95">
        <v>3</v>
      </c>
      <c r="J64" s="96">
        <v>40</v>
      </c>
      <c r="L64" s="380">
        <f>SUMPRODUCT(E$4:I$4,E64:I64)/SUM(E64:I64)</f>
        <v>4.1064814814814818</v>
      </c>
      <c r="N64" s="107">
        <v>30</v>
      </c>
      <c r="O64" s="95">
        <v>246</v>
      </c>
      <c r="P64" s="95">
        <v>266</v>
      </c>
      <c r="Q64" s="95">
        <v>67</v>
      </c>
      <c r="R64" s="95">
        <v>17</v>
      </c>
      <c r="S64" s="96">
        <v>62</v>
      </c>
      <c r="T64" s="137"/>
      <c r="U64" s="380">
        <f>SUMPRODUCT(N$4:R$4,N64:R64)/SUM(N64:R64)</f>
        <v>3.3274760383386583</v>
      </c>
    </row>
    <row r="65" spans="1:21" ht="13.5" customHeight="1" thickBot="1" x14ac:dyDescent="0.2">
      <c r="A65" s="370"/>
      <c r="B65" s="21"/>
      <c r="C65" s="26"/>
      <c r="D65" s="343"/>
      <c r="E65" s="70">
        <v>27.61627906976744</v>
      </c>
      <c r="F65" s="71">
        <v>50.872093023255815</v>
      </c>
      <c r="G65" s="71">
        <v>14.244186046511627</v>
      </c>
      <c r="H65" s="71">
        <v>1.0174418604651163</v>
      </c>
      <c r="I65" s="71">
        <v>0.43604651162790697</v>
      </c>
      <c r="J65" s="164">
        <v>5.8139534883720927</v>
      </c>
      <c r="L65" s="383"/>
      <c r="N65" s="81">
        <v>4.3604651162790695</v>
      </c>
      <c r="O65" s="71">
        <v>35.755813953488378</v>
      </c>
      <c r="P65" s="71">
        <v>38.662790697674424</v>
      </c>
      <c r="Q65" s="71">
        <v>9.7383720930232567</v>
      </c>
      <c r="R65" s="71">
        <v>2.4709302325581395</v>
      </c>
      <c r="S65" s="164">
        <v>9.0116279069767433</v>
      </c>
      <c r="U65" s="383"/>
    </row>
    <row r="66" spans="1:21" s="110" customFormat="1" ht="13.5" customHeight="1" x14ac:dyDescent="0.15">
      <c r="A66" s="367" t="s">
        <v>73</v>
      </c>
      <c r="B66" s="108" t="s">
        <v>67</v>
      </c>
      <c r="C66" s="120"/>
      <c r="D66" s="342">
        <v>1507</v>
      </c>
      <c r="E66" s="94">
        <v>426</v>
      </c>
      <c r="F66" s="95">
        <v>709</v>
      </c>
      <c r="G66" s="95">
        <v>274</v>
      </c>
      <c r="H66" s="95">
        <v>35</v>
      </c>
      <c r="I66" s="95">
        <v>11</v>
      </c>
      <c r="J66" s="96">
        <v>52</v>
      </c>
      <c r="L66" s="382">
        <f>SUMPRODUCT(E$4:I$4,E66:I66)/SUM(E66:I66)</f>
        <v>4.0336769759450171</v>
      </c>
      <c r="N66" s="107">
        <v>75</v>
      </c>
      <c r="O66" s="95">
        <v>463</v>
      </c>
      <c r="P66" s="95">
        <v>686</v>
      </c>
      <c r="Q66" s="95">
        <v>160</v>
      </c>
      <c r="R66" s="95">
        <v>42</v>
      </c>
      <c r="S66" s="96">
        <v>81</v>
      </c>
      <c r="T66" s="137"/>
      <c r="U66" s="382">
        <f>SUMPRODUCT(N$4:R$4,N66:R66)/SUM(N66:R66)</f>
        <v>3.2587657784011221</v>
      </c>
    </row>
    <row r="67" spans="1:21" ht="13.5" customHeight="1" x14ac:dyDescent="0.15">
      <c r="A67" s="369"/>
      <c r="B67" s="10" t="s">
        <v>68</v>
      </c>
      <c r="C67" s="24"/>
      <c r="D67" s="341"/>
      <c r="E67" s="67">
        <v>28.268082282680822</v>
      </c>
      <c r="F67" s="68">
        <v>47.047113470471139</v>
      </c>
      <c r="G67" s="68">
        <v>18.181818181818183</v>
      </c>
      <c r="H67" s="68">
        <v>2.3224950232249504</v>
      </c>
      <c r="I67" s="68">
        <v>0.72992700729927007</v>
      </c>
      <c r="J67" s="162">
        <v>3.4505640345056405</v>
      </c>
      <c r="L67" s="381"/>
      <c r="N67" s="80">
        <v>4.9767750497677499</v>
      </c>
      <c r="O67" s="68">
        <v>30.723291307232913</v>
      </c>
      <c r="P67" s="68">
        <v>45.520902455209026</v>
      </c>
      <c r="Q67" s="68">
        <v>10.617120106171201</v>
      </c>
      <c r="R67" s="68">
        <v>2.7869940278699401</v>
      </c>
      <c r="S67" s="162">
        <v>5.3749170537491704</v>
      </c>
      <c r="U67" s="381"/>
    </row>
    <row r="68" spans="1:21" s="110" customFormat="1" ht="13.5" customHeight="1" x14ac:dyDescent="0.15">
      <c r="A68" s="369"/>
      <c r="B68" s="108" t="s">
        <v>69</v>
      </c>
      <c r="C68" s="120"/>
      <c r="D68" s="342">
        <v>1187</v>
      </c>
      <c r="E68" s="94">
        <v>365</v>
      </c>
      <c r="F68" s="95">
        <v>576</v>
      </c>
      <c r="G68" s="95">
        <v>178</v>
      </c>
      <c r="H68" s="95">
        <v>17</v>
      </c>
      <c r="I68" s="95">
        <v>12</v>
      </c>
      <c r="J68" s="96">
        <v>39</v>
      </c>
      <c r="L68" s="380">
        <f>SUMPRODUCT(E$4:I$4,E68:I68)/SUM(E68:I68)</f>
        <v>4.1019163763066206</v>
      </c>
      <c r="N68" s="107">
        <v>61</v>
      </c>
      <c r="O68" s="95">
        <v>381</v>
      </c>
      <c r="P68" s="95">
        <v>499</v>
      </c>
      <c r="Q68" s="95">
        <v>145</v>
      </c>
      <c r="R68" s="95">
        <v>32</v>
      </c>
      <c r="S68" s="96">
        <v>69</v>
      </c>
      <c r="T68" s="137"/>
      <c r="U68" s="380">
        <f>SUMPRODUCT(N$4:R$4,N68:R68)/SUM(N68:R68)</f>
        <v>3.262969588550984</v>
      </c>
    </row>
    <row r="69" spans="1:21" ht="13.5" customHeight="1" x14ac:dyDescent="0.15">
      <c r="A69" s="369"/>
      <c r="B69" s="10" t="s">
        <v>70</v>
      </c>
      <c r="C69" s="24"/>
      <c r="D69" s="341"/>
      <c r="E69" s="67">
        <v>30.749789385004213</v>
      </c>
      <c r="F69" s="68">
        <v>48.525695029486101</v>
      </c>
      <c r="G69" s="68">
        <v>14.995787700084245</v>
      </c>
      <c r="H69" s="68">
        <v>1.4321819713563606</v>
      </c>
      <c r="I69" s="68">
        <v>1.0109519797809603</v>
      </c>
      <c r="J69" s="162">
        <v>3.2855939342881211</v>
      </c>
      <c r="L69" s="381"/>
      <c r="N69" s="80">
        <v>5.1390058972198824</v>
      </c>
      <c r="O69" s="68">
        <v>32.097725358045494</v>
      </c>
      <c r="P69" s="68">
        <v>42.038753159224932</v>
      </c>
      <c r="Q69" s="68">
        <v>12.215669755686605</v>
      </c>
      <c r="R69" s="68">
        <v>2.6958719460825611</v>
      </c>
      <c r="S69" s="162">
        <v>5.812973883740522</v>
      </c>
      <c r="U69" s="381"/>
    </row>
    <row r="70" spans="1:21" s="110" customFormat="1" ht="13.5" customHeight="1" x14ac:dyDescent="0.15">
      <c r="A70" s="369"/>
      <c r="B70" s="108" t="s">
        <v>361</v>
      </c>
      <c r="C70" s="120"/>
      <c r="D70" s="342">
        <v>18</v>
      </c>
      <c r="E70" s="94">
        <v>6</v>
      </c>
      <c r="F70" s="95">
        <v>3</v>
      </c>
      <c r="G70" s="95">
        <v>2</v>
      </c>
      <c r="H70" s="95">
        <v>0</v>
      </c>
      <c r="I70" s="95">
        <v>1</v>
      </c>
      <c r="J70" s="96">
        <v>6</v>
      </c>
      <c r="L70" s="380">
        <f>SUMPRODUCT(E$4:I$4,E70:I70)/SUM(E70:I70)</f>
        <v>4.083333333333333</v>
      </c>
      <c r="N70" s="107">
        <v>0</v>
      </c>
      <c r="O70" s="95">
        <v>3</v>
      </c>
      <c r="P70" s="95">
        <v>5</v>
      </c>
      <c r="Q70" s="95">
        <v>0</v>
      </c>
      <c r="R70" s="95">
        <v>0</v>
      </c>
      <c r="S70" s="96">
        <v>10</v>
      </c>
      <c r="T70" s="137"/>
      <c r="U70" s="380">
        <f>SUMPRODUCT(N$4:R$4,N70:R70)/SUM(N70:R70)</f>
        <v>3.375</v>
      </c>
    </row>
    <row r="71" spans="1:21" ht="13.5" customHeight="1" thickBot="1" x14ac:dyDescent="0.2">
      <c r="A71" s="370"/>
      <c r="B71" s="21"/>
      <c r="C71" s="26"/>
      <c r="D71" s="343"/>
      <c r="E71" s="70">
        <v>33.333333333333329</v>
      </c>
      <c r="F71" s="71">
        <v>16.666666666666664</v>
      </c>
      <c r="G71" s="71">
        <v>11.111111111111111</v>
      </c>
      <c r="H71" s="71">
        <v>0</v>
      </c>
      <c r="I71" s="71">
        <v>5.5555555555555554</v>
      </c>
      <c r="J71" s="164">
        <v>33.333333333333329</v>
      </c>
      <c r="L71" s="383"/>
      <c r="N71" s="81">
        <v>0</v>
      </c>
      <c r="O71" s="71">
        <v>16.666666666666664</v>
      </c>
      <c r="P71" s="71">
        <v>27.777777777777779</v>
      </c>
      <c r="Q71" s="71">
        <v>0</v>
      </c>
      <c r="R71" s="71">
        <v>0</v>
      </c>
      <c r="S71" s="164">
        <v>55.555555555555557</v>
      </c>
      <c r="U71" s="383"/>
    </row>
    <row r="72" spans="1:21" s="110" customFormat="1" ht="13.5" customHeight="1" x14ac:dyDescent="0.15">
      <c r="A72" s="367" t="s">
        <v>510</v>
      </c>
      <c r="B72" s="108" t="s">
        <v>511</v>
      </c>
      <c r="C72" s="120"/>
      <c r="D72" s="342">
        <v>1212</v>
      </c>
      <c r="E72" s="94">
        <v>337</v>
      </c>
      <c r="F72" s="95">
        <v>564</v>
      </c>
      <c r="G72" s="95">
        <v>237</v>
      </c>
      <c r="H72" s="95">
        <v>35</v>
      </c>
      <c r="I72" s="95">
        <v>10</v>
      </c>
      <c r="J72" s="96">
        <v>29</v>
      </c>
      <c r="L72" s="382">
        <f>SUMPRODUCT(E$4:I$4,E72:I72)/SUM(E72:I72)</f>
        <v>4</v>
      </c>
      <c r="N72" s="107">
        <v>47</v>
      </c>
      <c r="O72" s="95">
        <v>342</v>
      </c>
      <c r="P72" s="95">
        <v>586</v>
      </c>
      <c r="Q72" s="95">
        <v>155</v>
      </c>
      <c r="R72" s="95">
        <v>41</v>
      </c>
      <c r="S72" s="96">
        <v>41</v>
      </c>
      <c r="T72" s="137"/>
      <c r="U72" s="382">
        <f>SUMPRODUCT(N$4:R$4,N72:R72)/SUM(N72:R72)</f>
        <v>3.1699402220324511</v>
      </c>
    </row>
    <row r="73" spans="1:21" ht="13.5" customHeight="1" x14ac:dyDescent="0.15">
      <c r="A73" s="367"/>
      <c r="B73" s="10" t="s">
        <v>512</v>
      </c>
      <c r="C73" s="24"/>
      <c r="D73" s="341"/>
      <c r="E73" s="67">
        <v>27.805280528052805</v>
      </c>
      <c r="F73" s="68">
        <v>46.534653465346537</v>
      </c>
      <c r="G73" s="68">
        <v>19.554455445544555</v>
      </c>
      <c r="H73" s="68">
        <v>2.8877887788778875</v>
      </c>
      <c r="I73" s="68">
        <v>0.82508250825082496</v>
      </c>
      <c r="J73" s="162">
        <v>2.3927392739273929</v>
      </c>
      <c r="L73" s="381"/>
      <c r="N73" s="80">
        <v>3.8778877887788776</v>
      </c>
      <c r="O73" s="68">
        <v>28.217821782178216</v>
      </c>
      <c r="P73" s="68">
        <v>48.349834983498354</v>
      </c>
      <c r="Q73" s="68">
        <v>12.788778877887788</v>
      </c>
      <c r="R73" s="68">
        <v>3.382838283828383</v>
      </c>
      <c r="S73" s="162">
        <v>3.382838283828383</v>
      </c>
      <c r="U73" s="381"/>
    </row>
    <row r="74" spans="1:21" s="110" customFormat="1" ht="13.5" customHeight="1" x14ac:dyDescent="0.15">
      <c r="A74" s="367"/>
      <c r="B74" s="108" t="s">
        <v>513</v>
      </c>
      <c r="C74" s="120"/>
      <c r="D74" s="342">
        <v>422</v>
      </c>
      <c r="E74" s="94">
        <v>119</v>
      </c>
      <c r="F74" s="95">
        <v>208</v>
      </c>
      <c r="G74" s="95">
        <v>73</v>
      </c>
      <c r="H74" s="95">
        <v>11</v>
      </c>
      <c r="I74" s="95">
        <v>3</v>
      </c>
      <c r="J74" s="96">
        <v>8</v>
      </c>
      <c r="L74" s="380">
        <f>SUMPRODUCT(E$4:I$4,E74:I74)/SUM(E74:I74)</f>
        <v>4.0362318840579707</v>
      </c>
      <c r="N74" s="107">
        <v>18</v>
      </c>
      <c r="O74" s="95">
        <v>100</v>
      </c>
      <c r="P74" s="95">
        <v>216</v>
      </c>
      <c r="Q74" s="95">
        <v>62</v>
      </c>
      <c r="R74" s="95">
        <v>14</v>
      </c>
      <c r="S74" s="96">
        <v>12</v>
      </c>
      <c r="T74" s="137"/>
      <c r="U74" s="380">
        <f>SUMPRODUCT(N$4:R$4,N74:R74)/SUM(N74:R74)</f>
        <v>3.1121951219512196</v>
      </c>
    </row>
    <row r="75" spans="1:21" ht="13.5" customHeight="1" x14ac:dyDescent="0.15">
      <c r="A75" s="367"/>
      <c r="B75" s="10" t="s">
        <v>512</v>
      </c>
      <c r="C75" s="24"/>
      <c r="D75" s="341"/>
      <c r="E75" s="67">
        <v>28.199052132701425</v>
      </c>
      <c r="F75" s="68">
        <v>49.289099526066352</v>
      </c>
      <c r="G75" s="68">
        <v>17.298578199052134</v>
      </c>
      <c r="H75" s="68">
        <v>2.6066350710900474</v>
      </c>
      <c r="I75" s="68">
        <v>0.7109004739336493</v>
      </c>
      <c r="J75" s="162">
        <v>1.8957345971563981</v>
      </c>
      <c r="L75" s="381"/>
      <c r="N75" s="80">
        <v>4.2654028436018958</v>
      </c>
      <c r="O75" s="68">
        <v>23.696682464454977</v>
      </c>
      <c r="P75" s="68">
        <v>51.184834123222743</v>
      </c>
      <c r="Q75" s="68">
        <v>14.691943127962084</v>
      </c>
      <c r="R75" s="68">
        <v>3.3175355450236967</v>
      </c>
      <c r="S75" s="162">
        <v>2.8436018957345972</v>
      </c>
      <c r="U75" s="381"/>
    </row>
    <row r="76" spans="1:21" s="110" customFormat="1" ht="13.5" customHeight="1" x14ac:dyDescent="0.15">
      <c r="A76" s="367"/>
      <c r="B76" s="108" t="s">
        <v>514</v>
      </c>
      <c r="C76" s="120"/>
      <c r="D76" s="342">
        <v>1078</v>
      </c>
      <c r="E76" s="94">
        <v>341</v>
      </c>
      <c r="F76" s="95">
        <v>516</v>
      </c>
      <c r="G76" s="95">
        <v>144</v>
      </c>
      <c r="H76" s="95">
        <v>6</v>
      </c>
      <c r="I76" s="95">
        <v>11</v>
      </c>
      <c r="J76" s="96">
        <v>60</v>
      </c>
      <c r="L76" s="380">
        <f>SUMPRODUCT(E$4:I$4,E76:I76)/SUM(E76:I76)</f>
        <v>4.1493123772102161</v>
      </c>
      <c r="N76" s="107">
        <v>71</v>
      </c>
      <c r="O76" s="95">
        <v>405</v>
      </c>
      <c r="P76" s="95">
        <v>388</v>
      </c>
      <c r="Q76" s="95">
        <v>88</v>
      </c>
      <c r="R76" s="95">
        <v>19</v>
      </c>
      <c r="S76" s="96">
        <v>107</v>
      </c>
      <c r="T76" s="137"/>
      <c r="U76" s="380">
        <f>SUMPRODUCT(N$4:R$4,N76:R76)/SUM(N76:R76)</f>
        <v>3.4335736354273942</v>
      </c>
    </row>
    <row r="77" spans="1:21" ht="13.5" customHeight="1" thickBot="1" x14ac:dyDescent="0.2">
      <c r="A77" s="368"/>
      <c r="B77" s="21"/>
      <c r="C77" s="26"/>
      <c r="D77" s="343"/>
      <c r="E77" s="70">
        <v>31.632653061224492</v>
      </c>
      <c r="F77" s="71">
        <v>47.866419294990727</v>
      </c>
      <c r="G77" s="71">
        <v>13.358070500927644</v>
      </c>
      <c r="H77" s="71">
        <v>0.55658627087198509</v>
      </c>
      <c r="I77" s="71">
        <v>1.0204081632653061</v>
      </c>
      <c r="J77" s="164">
        <v>5.5658627087198518</v>
      </c>
      <c r="L77" s="383"/>
      <c r="N77" s="81">
        <v>6.5862708719851577</v>
      </c>
      <c r="O77" s="71">
        <v>37.569573283859</v>
      </c>
      <c r="P77" s="71">
        <v>35.99257884972171</v>
      </c>
      <c r="Q77" s="71">
        <v>8.1632653061224492</v>
      </c>
      <c r="R77" s="71">
        <v>1.7625231910946195</v>
      </c>
      <c r="S77" s="164">
        <v>9.9257884972170682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320</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1249</v>
      </c>
      <c r="F6" s="92">
        <v>951</v>
      </c>
      <c r="G6" s="92">
        <v>336</v>
      </c>
      <c r="H6" s="92">
        <v>26</v>
      </c>
      <c r="I6" s="92">
        <v>20</v>
      </c>
      <c r="J6" s="93">
        <v>130</v>
      </c>
      <c r="K6" s="133"/>
      <c r="L6" s="382">
        <f>SUMPRODUCT(E$4:I$4,E6:I6)/SUM(E6:I6)</f>
        <v>4.3102246320681639</v>
      </c>
      <c r="N6" s="100">
        <v>76</v>
      </c>
      <c r="O6" s="92">
        <v>294</v>
      </c>
      <c r="P6" s="92">
        <v>1560</v>
      </c>
      <c r="Q6" s="92">
        <v>448</v>
      </c>
      <c r="R6" s="92">
        <v>134</v>
      </c>
      <c r="S6" s="93">
        <v>200</v>
      </c>
      <c r="T6" s="137"/>
      <c r="U6" s="382">
        <f>SUMPRODUCT(N$4:R$4,N6:R6)/SUM(N6:R6)</f>
        <v>2.8925159235668789</v>
      </c>
    </row>
    <row r="7" spans="1:22" ht="13.5" customHeight="1" thickBot="1" x14ac:dyDescent="0.2">
      <c r="A7" s="8"/>
      <c r="B7" s="9"/>
      <c r="C7" s="9"/>
      <c r="D7" s="339"/>
      <c r="E7" s="64">
        <v>46.054572271386427</v>
      </c>
      <c r="F7" s="65">
        <v>35.06637168141593</v>
      </c>
      <c r="G7" s="65">
        <v>12.389380530973451</v>
      </c>
      <c r="H7" s="65">
        <v>0.95870206489675514</v>
      </c>
      <c r="I7" s="65">
        <v>0.73746312684365778</v>
      </c>
      <c r="J7" s="163">
        <v>4.7935103244837762</v>
      </c>
      <c r="K7" s="134"/>
      <c r="L7" s="383"/>
      <c r="N7" s="79">
        <v>2.8023598820058995</v>
      </c>
      <c r="O7" s="65">
        <v>10.840707964601769</v>
      </c>
      <c r="P7" s="65">
        <v>57.522123893805308</v>
      </c>
      <c r="Q7" s="65">
        <v>16.519174041297934</v>
      </c>
      <c r="R7" s="65">
        <v>4.9410029498525079</v>
      </c>
      <c r="S7" s="163">
        <v>7.3746312684365778</v>
      </c>
      <c r="U7" s="383"/>
    </row>
    <row r="8" spans="1:22" s="110" customFormat="1" ht="13.5" customHeight="1" x14ac:dyDescent="0.15">
      <c r="A8" s="371" t="s">
        <v>30</v>
      </c>
      <c r="B8" s="118" t="s">
        <v>32</v>
      </c>
      <c r="C8" s="119"/>
      <c r="D8" s="340">
        <v>1272</v>
      </c>
      <c r="E8" s="101">
        <v>584</v>
      </c>
      <c r="F8" s="102">
        <v>453</v>
      </c>
      <c r="G8" s="102">
        <v>159</v>
      </c>
      <c r="H8" s="102">
        <v>9</v>
      </c>
      <c r="I8" s="102">
        <v>4</v>
      </c>
      <c r="J8" s="105">
        <v>63</v>
      </c>
      <c r="K8" s="133"/>
      <c r="L8" s="382">
        <f>SUMPRODUCT(E$4:I$4,E8:I8)/SUM(E8:I8)</f>
        <v>4.3267162944582296</v>
      </c>
      <c r="N8" s="104">
        <v>32</v>
      </c>
      <c r="O8" s="102">
        <v>148</v>
      </c>
      <c r="P8" s="102">
        <v>729</v>
      </c>
      <c r="Q8" s="102">
        <v>210</v>
      </c>
      <c r="R8" s="102">
        <v>58</v>
      </c>
      <c r="S8" s="105">
        <v>95</v>
      </c>
      <c r="T8" s="137"/>
      <c r="U8" s="382">
        <f>SUMPRODUCT(N$4:R$4,N8:R8)/SUM(N8:R8)</f>
        <v>2.9031435853865761</v>
      </c>
    </row>
    <row r="9" spans="1:22" ht="13.5" customHeight="1" x14ac:dyDescent="0.15">
      <c r="A9" s="369"/>
      <c r="B9" s="10"/>
      <c r="C9" s="24"/>
      <c r="D9" s="341"/>
      <c r="E9" s="67">
        <v>45.911949685534594</v>
      </c>
      <c r="F9" s="68">
        <v>35.613207547169814</v>
      </c>
      <c r="G9" s="68">
        <v>12.5</v>
      </c>
      <c r="H9" s="68">
        <v>0.70754716981132082</v>
      </c>
      <c r="I9" s="68">
        <v>0.31446540880503149</v>
      </c>
      <c r="J9" s="162">
        <v>4.9528301886792452</v>
      </c>
      <c r="K9" s="134"/>
      <c r="L9" s="381"/>
      <c r="N9" s="80">
        <v>2.5157232704402519</v>
      </c>
      <c r="O9" s="68">
        <v>11.635220125786164</v>
      </c>
      <c r="P9" s="68">
        <v>57.311320754716974</v>
      </c>
      <c r="Q9" s="68">
        <v>16.509433962264151</v>
      </c>
      <c r="R9" s="68">
        <v>4.5597484276729556</v>
      </c>
      <c r="S9" s="162">
        <v>7.4685534591194962</v>
      </c>
      <c r="U9" s="381"/>
    </row>
    <row r="10" spans="1:22" s="110" customFormat="1" ht="13.5" customHeight="1" x14ac:dyDescent="0.15">
      <c r="A10" s="369"/>
      <c r="B10" s="108" t="s">
        <v>34</v>
      </c>
      <c r="C10" s="120"/>
      <c r="D10" s="342">
        <v>279</v>
      </c>
      <c r="E10" s="94">
        <v>144</v>
      </c>
      <c r="F10" s="95">
        <v>88</v>
      </c>
      <c r="G10" s="95">
        <v>33</v>
      </c>
      <c r="H10" s="95">
        <v>4</v>
      </c>
      <c r="I10" s="95">
        <v>1</v>
      </c>
      <c r="J10" s="96">
        <v>9</v>
      </c>
      <c r="K10" s="127"/>
      <c r="L10" s="380">
        <f>SUMPRODUCT(E$4:I$4,E10:I10)/SUM(E10:I10)</f>
        <v>4.3703703703703702</v>
      </c>
      <c r="N10" s="107">
        <v>9</v>
      </c>
      <c r="O10" s="95">
        <v>26</v>
      </c>
      <c r="P10" s="95">
        <v>169</v>
      </c>
      <c r="Q10" s="95">
        <v>45</v>
      </c>
      <c r="R10" s="95">
        <v>15</v>
      </c>
      <c r="S10" s="96">
        <v>15</v>
      </c>
      <c r="T10" s="137"/>
      <c r="U10" s="380">
        <f>SUMPRODUCT(N$4:R$4,N10:R10)/SUM(N10:R10)</f>
        <v>2.8825757575757578</v>
      </c>
    </row>
    <row r="11" spans="1:22" ht="13.5" customHeight="1" x14ac:dyDescent="0.15">
      <c r="A11" s="369"/>
      <c r="B11" s="10"/>
      <c r="C11" s="24"/>
      <c r="D11" s="341"/>
      <c r="E11" s="67">
        <v>51.612903225806448</v>
      </c>
      <c r="F11" s="68">
        <v>31.541218637992831</v>
      </c>
      <c r="G11" s="68">
        <v>11.827956989247312</v>
      </c>
      <c r="H11" s="68">
        <v>1.4336917562724014</v>
      </c>
      <c r="I11" s="68">
        <v>0.35842293906810035</v>
      </c>
      <c r="J11" s="162">
        <v>3.225806451612903</v>
      </c>
      <c r="K11" s="128"/>
      <c r="L11" s="381"/>
      <c r="N11" s="80">
        <v>3.225806451612903</v>
      </c>
      <c r="O11" s="68">
        <v>9.3189964157706093</v>
      </c>
      <c r="P11" s="68">
        <v>60.57347670250897</v>
      </c>
      <c r="Q11" s="68">
        <v>16.129032258064516</v>
      </c>
      <c r="R11" s="68">
        <v>5.376344086021505</v>
      </c>
      <c r="S11" s="162">
        <v>5.376344086021505</v>
      </c>
      <c r="U11" s="381"/>
    </row>
    <row r="12" spans="1:22" s="110" customFormat="1" ht="13.5" customHeight="1" x14ac:dyDescent="0.15">
      <c r="A12" s="369"/>
      <c r="B12" s="108" t="s">
        <v>36</v>
      </c>
      <c r="C12" s="120"/>
      <c r="D12" s="342">
        <v>680</v>
      </c>
      <c r="E12" s="94">
        <v>309</v>
      </c>
      <c r="F12" s="95">
        <v>245</v>
      </c>
      <c r="G12" s="95">
        <v>73</v>
      </c>
      <c r="H12" s="95">
        <v>8</v>
      </c>
      <c r="I12" s="95">
        <v>10</v>
      </c>
      <c r="J12" s="96">
        <v>35</v>
      </c>
      <c r="K12" s="127"/>
      <c r="L12" s="380">
        <f>SUMPRODUCT(E$4:I$4,E12:I12)/SUM(E12:I12)</f>
        <v>4.2945736434108523</v>
      </c>
      <c r="N12" s="107">
        <v>30</v>
      </c>
      <c r="O12" s="95">
        <v>71</v>
      </c>
      <c r="P12" s="95">
        <v>394</v>
      </c>
      <c r="Q12" s="95">
        <v>108</v>
      </c>
      <c r="R12" s="95">
        <v>29</v>
      </c>
      <c r="S12" s="96">
        <v>48</v>
      </c>
      <c r="T12" s="137"/>
      <c r="U12" s="380">
        <f>SUMPRODUCT(N$4:R$4,N12:R12)/SUM(N12:R12)</f>
        <v>2.9446202531645569</v>
      </c>
    </row>
    <row r="13" spans="1:22" ht="13.5" customHeight="1" x14ac:dyDescent="0.15">
      <c r="A13" s="369"/>
      <c r="B13" s="10"/>
      <c r="C13" s="24"/>
      <c r="D13" s="341"/>
      <c r="E13" s="67">
        <v>45.441176470588232</v>
      </c>
      <c r="F13" s="68">
        <v>36.029411764705884</v>
      </c>
      <c r="G13" s="68">
        <v>10.735294117647058</v>
      </c>
      <c r="H13" s="68">
        <v>1.1764705882352942</v>
      </c>
      <c r="I13" s="68">
        <v>1.4705882352941175</v>
      </c>
      <c r="J13" s="162">
        <v>5.1470588235294112</v>
      </c>
      <c r="K13" s="128"/>
      <c r="L13" s="381"/>
      <c r="N13" s="80">
        <v>4.4117647058823533</v>
      </c>
      <c r="O13" s="68">
        <v>10.441176470588236</v>
      </c>
      <c r="P13" s="68">
        <v>57.941176470588239</v>
      </c>
      <c r="Q13" s="68">
        <v>15.882352941176469</v>
      </c>
      <c r="R13" s="68">
        <v>4.2647058823529411</v>
      </c>
      <c r="S13" s="162">
        <v>7.0588235294117645</v>
      </c>
      <c r="U13" s="381"/>
    </row>
    <row r="14" spans="1:22" s="110" customFormat="1" ht="13.5" customHeight="1" x14ac:dyDescent="0.15">
      <c r="A14" s="369"/>
      <c r="B14" s="108" t="s">
        <v>38</v>
      </c>
      <c r="C14" s="120"/>
      <c r="D14" s="342">
        <v>196</v>
      </c>
      <c r="E14" s="94">
        <v>102</v>
      </c>
      <c r="F14" s="95">
        <v>57</v>
      </c>
      <c r="G14" s="95">
        <v>28</v>
      </c>
      <c r="H14" s="95">
        <v>0</v>
      </c>
      <c r="I14" s="95">
        <v>2</v>
      </c>
      <c r="J14" s="96">
        <v>7</v>
      </c>
      <c r="K14" s="127"/>
      <c r="L14" s="380">
        <f>SUMPRODUCT(E$4:I$4,E14:I14)/SUM(E14:I14)</f>
        <v>4.35978835978836</v>
      </c>
      <c r="N14" s="107">
        <v>4</v>
      </c>
      <c r="O14" s="95">
        <v>22</v>
      </c>
      <c r="P14" s="95">
        <v>106</v>
      </c>
      <c r="Q14" s="95">
        <v>36</v>
      </c>
      <c r="R14" s="95">
        <v>15</v>
      </c>
      <c r="S14" s="96">
        <v>13</v>
      </c>
      <c r="T14" s="137"/>
      <c r="U14" s="380">
        <f>SUMPRODUCT(N$4:R$4,N14:R14)/SUM(N14:R14)</f>
        <v>2.8032786885245899</v>
      </c>
    </row>
    <row r="15" spans="1:22" ht="13.5" customHeight="1" x14ac:dyDescent="0.15">
      <c r="A15" s="369"/>
      <c r="B15" s="10"/>
      <c r="C15" s="24"/>
      <c r="D15" s="341"/>
      <c r="E15" s="67">
        <v>52.040816326530617</v>
      </c>
      <c r="F15" s="68">
        <v>29.081632653061224</v>
      </c>
      <c r="G15" s="68">
        <v>14.285714285714285</v>
      </c>
      <c r="H15" s="68">
        <v>0</v>
      </c>
      <c r="I15" s="68">
        <v>1.0204081632653061</v>
      </c>
      <c r="J15" s="162">
        <v>3.5714285714285712</v>
      </c>
      <c r="K15" s="128"/>
      <c r="L15" s="381"/>
      <c r="N15" s="80">
        <v>2.0408163265306123</v>
      </c>
      <c r="O15" s="68">
        <v>11.224489795918368</v>
      </c>
      <c r="P15" s="68">
        <v>54.081632653061227</v>
      </c>
      <c r="Q15" s="68">
        <v>18.367346938775512</v>
      </c>
      <c r="R15" s="68">
        <v>7.6530612244897958</v>
      </c>
      <c r="S15" s="162">
        <v>6.6326530612244898</v>
      </c>
      <c r="U15" s="381"/>
    </row>
    <row r="16" spans="1:22" s="110" customFormat="1" ht="13.5" customHeight="1" x14ac:dyDescent="0.15">
      <c r="A16" s="369"/>
      <c r="B16" s="108" t="s">
        <v>40</v>
      </c>
      <c r="C16" s="120"/>
      <c r="D16" s="342">
        <v>191</v>
      </c>
      <c r="E16" s="94">
        <v>70</v>
      </c>
      <c r="F16" s="95">
        <v>78</v>
      </c>
      <c r="G16" s="95">
        <v>28</v>
      </c>
      <c r="H16" s="95">
        <v>0</v>
      </c>
      <c r="I16" s="95">
        <v>2</v>
      </c>
      <c r="J16" s="96">
        <v>13</v>
      </c>
      <c r="K16" s="127"/>
      <c r="L16" s="380">
        <f>SUMPRODUCT(E$4:I$4,E16:I16)/SUM(E16:I16)</f>
        <v>4.202247191011236</v>
      </c>
      <c r="N16" s="107">
        <v>1</v>
      </c>
      <c r="O16" s="95">
        <v>18</v>
      </c>
      <c r="P16" s="95">
        <v>108</v>
      </c>
      <c r="Q16" s="95">
        <v>34</v>
      </c>
      <c r="R16" s="95">
        <v>8</v>
      </c>
      <c r="S16" s="96">
        <v>22</v>
      </c>
      <c r="T16" s="137"/>
      <c r="U16" s="380">
        <f>SUMPRODUCT(N$4:R$4,N16:R16)/SUM(N16:R16)</f>
        <v>2.8224852071005917</v>
      </c>
    </row>
    <row r="17" spans="1:21" ht="13.5" customHeight="1" x14ac:dyDescent="0.15">
      <c r="A17" s="369"/>
      <c r="B17" s="10"/>
      <c r="C17" s="24"/>
      <c r="D17" s="341"/>
      <c r="E17" s="67">
        <v>36.64921465968586</v>
      </c>
      <c r="F17" s="68">
        <v>40.837696335078533</v>
      </c>
      <c r="G17" s="68">
        <v>14.659685863874344</v>
      </c>
      <c r="H17" s="68">
        <v>0</v>
      </c>
      <c r="I17" s="68">
        <v>1.0471204188481675</v>
      </c>
      <c r="J17" s="162">
        <v>6.8062827225130889</v>
      </c>
      <c r="K17" s="128"/>
      <c r="L17" s="381"/>
      <c r="N17" s="80">
        <v>0.52356020942408377</v>
      </c>
      <c r="O17" s="68">
        <v>9.4240837696335085</v>
      </c>
      <c r="P17" s="68">
        <v>56.544502617801051</v>
      </c>
      <c r="Q17" s="68">
        <v>17.801047120418847</v>
      </c>
      <c r="R17" s="68">
        <v>4.1884816753926701</v>
      </c>
      <c r="S17" s="162">
        <v>11.518324607329843</v>
      </c>
      <c r="U17" s="381"/>
    </row>
    <row r="18" spans="1:21" s="110" customFormat="1" ht="13.5" customHeight="1" x14ac:dyDescent="0.15">
      <c r="A18" s="369"/>
      <c r="B18" s="108" t="s">
        <v>42</v>
      </c>
      <c r="C18" s="120"/>
      <c r="D18" s="342">
        <v>94</v>
      </c>
      <c r="E18" s="94">
        <v>40</v>
      </c>
      <c r="F18" s="95">
        <v>30</v>
      </c>
      <c r="G18" s="95">
        <v>15</v>
      </c>
      <c r="H18" s="95">
        <v>5</v>
      </c>
      <c r="I18" s="95">
        <v>1</v>
      </c>
      <c r="J18" s="96">
        <v>3</v>
      </c>
      <c r="K18" s="127"/>
      <c r="L18" s="380">
        <f>SUMPRODUCT(E$4:I$4,E18:I18)/SUM(E18:I18)</f>
        <v>4.1318681318681323</v>
      </c>
      <c r="N18" s="107">
        <v>0</v>
      </c>
      <c r="O18" s="95">
        <v>9</v>
      </c>
      <c r="P18" s="95">
        <v>54</v>
      </c>
      <c r="Q18" s="95">
        <v>15</v>
      </c>
      <c r="R18" s="95">
        <v>9</v>
      </c>
      <c r="S18" s="96">
        <v>7</v>
      </c>
      <c r="T18" s="137"/>
      <c r="U18" s="380">
        <f>SUMPRODUCT(N$4:R$4,N18:R18)/SUM(N18:R18)</f>
        <v>2.7241379310344827</v>
      </c>
    </row>
    <row r="19" spans="1:21" ht="13.5" customHeight="1" thickBot="1" x14ac:dyDescent="0.2">
      <c r="A19" s="370"/>
      <c r="B19" s="21"/>
      <c r="C19" s="26"/>
      <c r="D19" s="343"/>
      <c r="E19" s="70">
        <v>42.553191489361701</v>
      </c>
      <c r="F19" s="71">
        <v>31.914893617021278</v>
      </c>
      <c r="G19" s="71">
        <v>15.957446808510639</v>
      </c>
      <c r="H19" s="71">
        <v>5.3191489361702127</v>
      </c>
      <c r="I19" s="71">
        <v>1.0638297872340425</v>
      </c>
      <c r="J19" s="164">
        <v>3.1914893617021276</v>
      </c>
      <c r="K19" s="128"/>
      <c r="L19" s="383"/>
      <c r="N19" s="81">
        <v>0</v>
      </c>
      <c r="O19" s="71">
        <v>9.5744680851063837</v>
      </c>
      <c r="P19" s="71">
        <v>57.446808510638306</v>
      </c>
      <c r="Q19" s="71">
        <v>15.957446808510639</v>
      </c>
      <c r="R19" s="71">
        <v>9.5744680851063837</v>
      </c>
      <c r="S19" s="164">
        <v>7.4468085106382977</v>
      </c>
      <c r="U19" s="383"/>
    </row>
    <row r="20" spans="1:21" s="111" customFormat="1" ht="13.5" customHeight="1" x14ac:dyDescent="0.15">
      <c r="A20" s="372" t="s">
        <v>0</v>
      </c>
      <c r="B20" s="103" t="s">
        <v>1</v>
      </c>
      <c r="C20" s="121"/>
      <c r="D20" s="340">
        <v>1088</v>
      </c>
      <c r="E20" s="101">
        <v>435</v>
      </c>
      <c r="F20" s="102">
        <v>401</v>
      </c>
      <c r="G20" s="102">
        <v>176</v>
      </c>
      <c r="H20" s="102">
        <v>15</v>
      </c>
      <c r="I20" s="102">
        <v>11</v>
      </c>
      <c r="J20" s="105">
        <v>50</v>
      </c>
      <c r="K20" s="129"/>
      <c r="L20" s="382">
        <f>SUMPRODUCT(E$4:I$4,E20:I20)/SUM(E20:I20)</f>
        <v>4.1888246628131025</v>
      </c>
      <c r="N20" s="104">
        <v>33</v>
      </c>
      <c r="O20" s="102">
        <v>116</v>
      </c>
      <c r="P20" s="102">
        <v>636</v>
      </c>
      <c r="Q20" s="102">
        <v>178</v>
      </c>
      <c r="R20" s="102">
        <v>56</v>
      </c>
      <c r="S20" s="105">
        <v>69</v>
      </c>
      <c r="T20" s="4"/>
      <c r="U20" s="382">
        <f>SUMPRODUCT(N$4:R$4,N20:R20)/SUM(N20:R20)</f>
        <v>2.8940137389597647</v>
      </c>
    </row>
    <row r="21" spans="1:21" s="22" customFormat="1" ht="13.5" customHeight="1" x14ac:dyDescent="0.15">
      <c r="A21" s="373"/>
      <c r="B21" s="23"/>
      <c r="C21" s="25"/>
      <c r="D21" s="341"/>
      <c r="E21" s="67">
        <v>39.981617647058826</v>
      </c>
      <c r="F21" s="68">
        <v>36.856617647058826</v>
      </c>
      <c r="G21" s="68">
        <v>16.176470588235293</v>
      </c>
      <c r="H21" s="68">
        <v>1.3786764705882353</v>
      </c>
      <c r="I21" s="68">
        <v>1.0110294117647058</v>
      </c>
      <c r="J21" s="162">
        <v>4.5955882352941178</v>
      </c>
      <c r="L21" s="381"/>
      <c r="N21" s="80">
        <v>3.0330882352941178</v>
      </c>
      <c r="O21" s="68">
        <v>10.661764705882353</v>
      </c>
      <c r="P21" s="68">
        <v>58.455882352941181</v>
      </c>
      <c r="Q21" s="68">
        <v>16.360294117647058</v>
      </c>
      <c r="R21" s="68">
        <v>5.1470588235294112</v>
      </c>
      <c r="S21" s="162">
        <v>6.3419117647058822</v>
      </c>
      <c r="T21" s="4"/>
      <c r="U21" s="381"/>
    </row>
    <row r="22" spans="1:21" s="111" customFormat="1" ht="13.5" customHeight="1" x14ac:dyDescent="0.15">
      <c r="A22" s="373"/>
      <c r="B22" s="106" t="s">
        <v>2</v>
      </c>
      <c r="C22" s="122"/>
      <c r="D22" s="342">
        <v>1538</v>
      </c>
      <c r="E22" s="94">
        <v>789</v>
      </c>
      <c r="F22" s="95">
        <v>514</v>
      </c>
      <c r="G22" s="95">
        <v>146</v>
      </c>
      <c r="H22" s="95">
        <v>11</v>
      </c>
      <c r="I22" s="95">
        <v>9</v>
      </c>
      <c r="J22" s="96">
        <v>69</v>
      </c>
      <c r="L22" s="380">
        <f>SUMPRODUCT(E$4:I$4,E22:I22)/SUM(E22:I22)</f>
        <v>4.4043567052416606</v>
      </c>
      <c r="N22" s="107">
        <v>41</v>
      </c>
      <c r="O22" s="95">
        <v>168</v>
      </c>
      <c r="P22" s="95">
        <v>880</v>
      </c>
      <c r="Q22" s="95">
        <v>257</v>
      </c>
      <c r="R22" s="95">
        <v>78</v>
      </c>
      <c r="S22" s="96">
        <v>114</v>
      </c>
      <c r="T22" s="4"/>
      <c r="U22" s="380">
        <f>SUMPRODUCT(N$4:R$4,N22:R22)/SUM(N22:R22)</f>
        <v>2.8855337078651684</v>
      </c>
    </row>
    <row r="23" spans="1:21" s="22" customFormat="1" ht="13.5" customHeight="1" x14ac:dyDescent="0.15">
      <c r="A23" s="373"/>
      <c r="B23" s="23"/>
      <c r="C23" s="25"/>
      <c r="D23" s="341"/>
      <c r="E23" s="67">
        <v>51.300390117035107</v>
      </c>
      <c r="F23" s="68">
        <v>33.420026007802342</v>
      </c>
      <c r="G23" s="68">
        <v>9.492847854356306</v>
      </c>
      <c r="H23" s="68">
        <v>0.71521456436931075</v>
      </c>
      <c r="I23" s="68">
        <v>0.58517555266579979</v>
      </c>
      <c r="J23" s="162">
        <v>4.4863459037711317</v>
      </c>
      <c r="L23" s="381"/>
      <c r="N23" s="80">
        <v>2.6657997399219768</v>
      </c>
      <c r="O23" s="68">
        <v>10.923276983094929</v>
      </c>
      <c r="P23" s="68">
        <v>57.217165149544869</v>
      </c>
      <c r="Q23" s="68">
        <v>16.710013003901171</v>
      </c>
      <c r="R23" s="68">
        <v>5.0715214564369306</v>
      </c>
      <c r="S23" s="162">
        <v>7.4122236671001307</v>
      </c>
      <c r="T23" s="4"/>
      <c r="U23" s="381"/>
    </row>
    <row r="24" spans="1:21" s="111" customFormat="1" ht="13.5" customHeight="1" x14ac:dyDescent="0.15">
      <c r="A24" s="373"/>
      <c r="B24" s="106" t="s">
        <v>45</v>
      </c>
      <c r="C24" s="122"/>
      <c r="D24" s="342">
        <v>86</v>
      </c>
      <c r="E24" s="94">
        <v>25</v>
      </c>
      <c r="F24" s="95">
        <v>36</v>
      </c>
      <c r="G24" s="95">
        <v>14</v>
      </c>
      <c r="H24" s="95">
        <v>0</v>
      </c>
      <c r="I24" s="95">
        <v>0</v>
      </c>
      <c r="J24" s="96">
        <v>11</v>
      </c>
      <c r="L24" s="380">
        <f>SUMPRODUCT(E$4:I$4,E24:I24)/SUM(E24:I24)</f>
        <v>4.1466666666666665</v>
      </c>
      <c r="N24" s="107">
        <v>2</v>
      </c>
      <c r="O24" s="95">
        <v>10</v>
      </c>
      <c r="P24" s="95">
        <v>44</v>
      </c>
      <c r="Q24" s="95">
        <v>13</v>
      </c>
      <c r="R24" s="95">
        <v>0</v>
      </c>
      <c r="S24" s="96">
        <v>17</v>
      </c>
      <c r="T24" s="4"/>
      <c r="U24" s="380">
        <f>SUMPRODUCT(N$4:R$4,N24:R24)/SUM(N24:R24)</f>
        <v>3.0144927536231885</v>
      </c>
    </row>
    <row r="25" spans="1:21" s="22" customFormat="1" ht="13.5" customHeight="1" thickBot="1" x14ac:dyDescent="0.2">
      <c r="A25" s="374"/>
      <c r="B25" s="61"/>
      <c r="C25" s="62"/>
      <c r="D25" s="343"/>
      <c r="E25" s="70">
        <v>29.069767441860467</v>
      </c>
      <c r="F25" s="71">
        <v>41.860465116279073</v>
      </c>
      <c r="G25" s="71">
        <v>16.279069767441861</v>
      </c>
      <c r="H25" s="71">
        <v>0</v>
      </c>
      <c r="I25" s="71">
        <v>0</v>
      </c>
      <c r="J25" s="164">
        <v>12.790697674418606</v>
      </c>
      <c r="L25" s="383"/>
      <c r="N25" s="81">
        <v>2.3255813953488373</v>
      </c>
      <c r="O25" s="71">
        <v>11.627906976744185</v>
      </c>
      <c r="P25" s="71">
        <v>51.162790697674424</v>
      </c>
      <c r="Q25" s="71">
        <v>15.11627906976744</v>
      </c>
      <c r="R25" s="71">
        <v>0</v>
      </c>
      <c r="S25" s="164">
        <v>19.767441860465116</v>
      </c>
      <c r="T25" s="4"/>
      <c r="U25" s="383"/>
    </row>
    <row r="26" spans="1:21" s="110" customFormat="1" ht="13.5" customHeight="1" x14ac:dyDescent="0.15">
      <c r="A26" s="371" t="s">
        <v>43</v>
      </c>
      <c r="B26" s="118" t="s">
        <v>3</v>
      </c>
      <c r="C26" s="119"/>
      <c r="D26" s="344">
        <v>170</v>
      </c>
      <c r="E26" s="112">
        <v>107</v>
      </c>
      <c r="F26" s="113">
        <v>41</v>
      </c>
      <c r="G26" s="113">
        <v>14</v>
      </c>
      <c r="H26" s="113">
        <v>3</v>
      </c>
      <c r="I26" s="113">
        <v>0</v>
      </c>
      <c r="J26" s="114">
        <v>5</v>
      </c>
      <c r="L26" s="382">
        <f>SUMPRODUCT(E$4:I$4,E26:I26)/SUM(E26:I26)</f>
        <v>4.5272727272727273</v>
      </c>
      <c r="N26" s="115">
        <v>13</v>
      </c>
      <c r="O26" s="113">
        <v>31</v>
      </c>
      <c r="P26" s="113">
        <v>77</v>
      </c>
      <c r="Q26" s="113">
        <v>33</v>
      </c>
      <c r="R26" s="113">
        <v>10</v>
      </c>
      <c r="S26" s="114">
        <v>6</v>
      </c>
      <c r="T26" s="137"/>
      <c r="U26" s="382">
        <f>SUMPRODUCT(N$4:R$4,N26:R26)/SUM(N26:R26)</f>
        <v>3.024390243902439</v>
      </c>
    </row>
    <row r="27" spans="1:21" ht="13.5" customHeight="1" x14ac:dyDescent="0.15">
      <c r="A27" s="369"/>
      <c r="B27" s="10"/>
      <c r="C27" s="24"/>
      <c r="D27" s="345"/>
      <c r="E27" s="73">
        <v>62.941176470588232</v>
      </c>
      <c r="F27" s="74">
        <v>24.117647058823529</v>
      </c>
      <c r="G27" s="74">
        <v>8.235294117647058</v>
      </c>
      <c r="H27" s="74">
        <v>1.7647058823529411</v>
      </c>
      <c r="I27" s="74">
        <v>0</v>
      </c>
      <c r="J27" s="165">
        <v>2.9411764705882351</v>
      </c>
      <c r="L27" s="381"/>
      <c r="N27" s="82">
        <v>7.6470588235294121</v>
      </c>
      <c r="O27" s="74">
        <v>18.235294117647058</v>
      </c>
      <c r="P27" s="74">
        <v>45.294117647058826</v>
      </c>
      <c r="Q27" s="74">
        <v>19.411764705882355</v>
      </c>
      <c r="R27" s="74">
        <v>5.8823529411764701</v>
      </c>
      <c r="S27" s="165">
        <v>3.5294117647058822</v>
      </c>
      <c r="U27" s="381"/>
    </row>
    <row r="28" spans="1:21" s="110" customFormat="1" ht="13.5" customHeight="1" x14ac:dyDescent="0.15">
      <c r="A28" s="369"/>
      <c r="B28" s="108" t="s">
        <v>4</v>
      </c>
      <c r="C28" s="120"/>
      <c r="D28" s="338">
        <v>260</v>
      </c>
      <c r="E28" s="97">
        <v>170</v>
      </c>
      <c r="F28" s="98">
        <v>71</v>
      </c>
      <c r="G28" s="98">
        <v>15</v>
      </c>
      <c r="H28" s="98">
        <v>1</v>
      </c>
      <c r="I28" s="98">
        <v>1</v>
      </c>
      <c r="J28" s="99">
        <v>2</v>
      </c>
      <c r="L28" s="380">
        <f>SUMPRODUCT(E$4:I$4,E28:I28)/SUM(E28:I28)</f>
        <v>4.5813953488372094</v>
      </c>
      <c r="N28" s="109">
        <v>20</v>
      </c>
      <c r="O28" s="98">
        <v>37</v>
      </c>
      <c r="P28" s="98">
        <v>141</v>
      </c>
      <c r="Q28" s="98">
        <v>40</v>
      </c>
      <c r="R28" s="98">
        <v>20</v>
      </c>
      <c r="S28" s="99">
        <v>2</v>
      </c>
      <c r="T28" s="137"/>
      <c r="U28" s="380">
        <f>SUMPRODUCT(N$4:R$4,N28:R28)/SUM(N28:R28)</f>
        <v>2.9883720930232558</v>
      </c>
    </row>
    <row r="29" spans="1:21" ht="13.5" customHeight="1" x14ac:dyDescent="0.15">
      <c r="A29" s="369"/>
      <c r="B29" s="10"/>
      <c r="C29" s="24"/>
      <c r="D29" s="345"/>
      <c r="E29" s="73">
        <v>65.384615384615387</v>
      </c>
      <c r="F29" s="74">
        <v>27.307692307692307</v>
      </c>
      <c r="G29" s="74">
        <v>5.7692307692307692</v>
      </c>
      <c r="H29" s="74">
        <v>0.38461538461538464</v>
      </c>
      <c r="I29" s="74">
        <v>0.38461538461538464</v>
      </c>
      <c r="J29" s="165">
        <v>0.76923076923076927</v>
      </c>
      <c r="L29" s="381"/>
      <c r="N29" s="82">
        <v>7.6923076923076925</v>
      </c>
      <c r="O29" s="74">
        <v>14.23076923076923</v>
      </c>
      <c r="P29" s="74">
        <v>54.230769230769226</v>
      </c>
      <c r="Q29" s="74">
        <v>15.384615384615385</v>
      </c>
      <c r="R29" s="74">
        <v>7.6923076923076925</v>
      </c>
      <c r="S29" s="165">
        <v>0.76923076923076927</v>
      </c>
      <c r="U29" s="381"/>
    </row>
    <row r="30" spans="1:21" s="110" customFormat="1" ht="13.5" customHeight="1" x14ac:dyDescent="0.15">
      <c r="A30" s="369"/>
      <c r="B30" s="108" t="s">
        <v>5</v>
      </c>
      <c r="C30" s="120"/>
      <c r="D30" s="338">
        <v>434</v>
      </c>
      <c r="E30" s="97">
        <v>222</v>
      </c>
      <c r="F30" s="98">
        <v>157</v>
      </c>
      <c r="G30" s="98">
        <v>45</v>
      </c>
      <c r="H30" s="98">
        <v>4</v>
      </c>
      <c r="I30" s="98">
        <v>1</v>
      </c>
      <c r="J30" s="99">
        <v>5</v>
      </c>
      <c r="L30" s="380">
        <f>SUMPRODUCT(E$4:I$4,E30:I30)/SUM(E30:I30)</f>
        <v>4.3869463869463869</v>
      </c>
      <c r="N30" s="109">
        <v>12</v>
      </c>
      <c r="O30" s="98">
        <v>44</v>
      </c>
      <c r="P30" s="98">
        <v>273</v>
      </c>
      <c r="Q30" s="98">
        <v>77</v>
      </c>
      <c r="R30" s="98">
        <v>23</v>
      </c>
      <c r="S30" s="99">
        <v>5</v>
      </c>
      <c r="T30" s="137"/>
      <c r="U30" s="380">
        <f>SUMPRODUCT(N$4:R$4,N30:R30)/SUM(N30:R30)</f>
        <v>2.8717948717948718</v>
      </c>
    </row>
    <row r="31" spans="1:21" ht="13.5" customHeight="1" x14ac:dyDescent="0.15">
      <c r="A31" s="369"/>
      <c r="B31" s="10"/>
      <c r="C31" s="24"/>
      <c r="D31" s="345"/>
      <c r="E31" s="73">
        <v>51.152073732718897</v>
      </c>
      <c r="F31" s="74">
        <v>36.175115207373274</v>
      </c>
      <c r="G31" s="74">
        <v>10.368663594470046</v>
      </c>
      <c r="H31" s="74">
        <v>0.92165898617511521</v>
      </c>
      <c r="I31" s="74">
        <v>0.2304147465437788</v>
      </c>
      <c r="J31" s="165">
        <v>1.1520737327188941</v>
      </c>
      <c r="L31" s="381"/>
      <c r="N31" s="82">
        <v>2.7649769585253456</v>
      </c>
      <c r="O31" s="74">
        <v>10.138248847926267</v>
      </c>
      <c r="P31" s="74">
        <v>62.903225806451616</v>
      </c>
      <c r="Q31" s="74">
        <v>17.741935483870968</v>
      </c>
      <c r="R31" s="74">
        <v>5.2995391705069128</v>
      </c>
      <c r="S31" s="165">
        <v>1.1520737327188941</v>
      </c>
      <c r="U31" s="381"/>
    </row>
    <row r="32" spans="1:21" s="110" customFormat="1" ht="13.5" customHeight="1" x14ac:dyDescent="0.15">
      <c r="A32" s="369"/>
      <c r="B32" s="108" t="s">
        <v>6</v>
      </c>
      <c r="C32" s="120"/>
      <c r="D32" s="338">
        <v>480</v>
      </c>
      <c r="E32" s="97">
        <v>244</v>
      </c>
      <c r="F32" s="98">
        <v>178</v>
      </c>
      <c r="G32" s="98">
        <v>45</v>
      </c>
      <c r="H32" s="98">
        <v>2</v>
      </c>
      <c r="I32" s="98">
        <v>3</v>
      </c>
      <c r="J32" s="99">
        <v>8</v>
      </c>
      <c r="L32" s="380">
        <f>SUMPRODUCT(E$4:I$4,E32:I32)/SUM(E32:I32)</f>
        <v>4.3940677966101696</v>
      </c>
      <c r="N32" s="109">
        <v>8</v>
      </c>
      <c r="O32" s="98">
        <v>57</v>
      </c>
      <c r="P32" s="98">
        <v>269</v>
      </c>
      <c r="Q32" s="98">
        <v>96</v>
      </c>
      <c r="R32" s="98">
        <v>35</v>
      </c>
      <c r="S32" s="99">
        <v>15</v>
      </c>
      <c r="T32" s="137"/>
      <c r="U32" s="380">
        <f>SUMPRODUCT(N$4:R$4,N32:R32)/SUM(N32:R32)</f>
        <v>2.8</v>
      </c>
    </row>
    <row r="33" spans="1:21" ht="13.5" customHeight="1" x14ac:dyDescent="0.15">
      <c r="A33" s="369"/>
      <c r="B33" s="10"/>
      <c r="C33" s="24"/>
      <c r="D33" s="345"/>
      <c r="E33" s="73">
        <v>50.833333333333329</v>
      </c>
      <c r="F33" s="74">
        <v>37.083333333333336</v>
      </c>
      <c r="G33" s="74">
        <v>9.375</v>
      </c>
      <c r="H33" s="74">
        <v>0.41666666666666669</v>
      </c>
      <c r="I33" s="74">
        <v>0.625</v>
      </c>
      <c r="J33" s="165">
        <v>1.6666666666666667</v>
      </c>
      <c r="L33" s="381"/>
      <c r="N33" s="82">
        <v>1.6666666666666667</v>
      </c>
      <c r="O33" s="74">
        <v>11.875</v>
      </c>
      <c r="P33" s="74">
        <v>56.041666666666664</v>
      </c>
      <c r="Q33" s="74">
        <v>20</v>
      </c>
      <c r="R33" s="74">
        <v>7.291666666666667</v>
      </c>
      <c r="S33" s="165">
        <v>3.125</v>
      </c>
      <c r="U33" s="381"/>
    </row>
    <row r="34" spans="1:21" s="110" customFormat="1" ht="13.5" customHeight="1" x14ac:dyDescent="0.15">
      <c r="A34" s="369"/>
      <c r="B34" s="108" t="s">
        <v>7</v>
      </c>
      <c r="C34" s="120"/>
      <c r="D34" s="338">
        <v>594</v>
      </c>
      <c r="E34" s="97">
        <v>229</v>
      </c>
      <c r="F34" s="98">
        <v>253</v>
      </c>
      <c r="G34" s="98">
        <v>88</v>
      </c>
      <c r="H34" s="98">
        <v>6</v>
      </c>
      <c r="I34" s="98">
        <v>4</v>
      </c>
      <c r="J34" s="99">
        <v>14</v>
      </c>
      <c r="L34" s="380">
        <f>SUMPRODUCT(E$4:I$4,E34:I34)/SUM(E34:I34)</f>
        <v>4.2017241379310342</v>
      </c>
      <c r="N34" s="109">
        <v>10</v>
      </c>
      <c r="O34" s="98">
        <v>45</v>
      </c>
      <c r="P34" s="98">
        <v>360</v>
      </c>
      <c r="Q34" s="98">
        <v>121</v>
      </c>
      <c r="R34" s="98">
        <v>29</v>
      </c>
      <c r="S34" s="99">
        <v>29</v>
      </c>
      <c r="T34" s="137"/>
      <c r="U34" s="380">
        <f>SUMPRODUCT(N$4:R$4,N34:R34)/SUM(N34:R34)</f>
        <v>2.7982300884955751</v>
      </c>
    </row>
    <row r="35" spans="1:21" ht="13.5" customHeight="1" x14ac:dyDescent="0.15">
      <c r="A35" s="369"/>
      <c r="B35" s="10"/>
      <c r="C35" s="24"/>
      <c r="D35" s="345"/>
      <c r="E35" s="73">
        <v>38.552188552188554</v>
      </c>
      <c r="F35" s="74">
        <v>42.592592592592595</v>
      </c>
      <c r="G35" s="74">
        <v>14.814814814814813</v>
      </c>
      <c r="H35" s="74">
        <v>1.0101010101010102</v>
      </c>
      <c r="I35" s="74">
        <v>0.67340067340067333</v>
      </c>
      <c r="J35" s="165">
        <v>2.3569023569023568</v>
      </c>
      <c r="L35" s="381"/>
      <c r="N35" s="82">
        <v>1.6835016835016834</v>
      </c>
      <c r="O35" s="74">
        <v>7.5757575757575761</v>
      </c>
      <c r="P35" s="74">
        <v>60.606060606060609</v>
      </c>
      <c r="Q35" s="74">
        <v>20.37037037037037</v>
      </c>
      <c r="R35" s="74">
        <v>4.8821548821548824</v>
      </c>
      <c r="S35" s="165">
        <v>4.8821548821548824</v>
      </c>
      <c r="U35" s="381"/>
    </row>
    <row r="36" spans="1:21" s="110" customFormat="1" ht="13.5" customHeight="1" x14ac:dyDescent="0.15">
      <c r="A36" s="369"/>
      <c r="B36" s="108" t="s">
        <v>44</v>
      </c>
      <c r="C36" s="120"/>
      <c r="D36" s="338">
        <v>688</v>
      </c>
      <c r="E36" s="97">
        <v>253</v>
      </c>
      <c r="F36" s="98">
        <v>215</v>
      </c>
      <c r="G36" s="98">
        <v>115</v>
      </c>
      <c r="H36" s="98">
        <v>10</v>
      </c>
      <c r="I36" s="98">
        <v>11</v>
      </c>
      <c r="J36" s="99">
        <v>84</v>
      </c>
      <c r="L36" s="380">
        <f>SUMPRODUCT(E$4:I$4,E36:I36)/SUM(E36:I36)</f>
        <v>4.1407284768211925</v>
      </c>
      <c r="N36" s="109">
        <v>11</v>
      </c>
      <c r="O36" s="98">
        <v>70</v>
      </c>
      <c r="P36" s="98">
        <v>397</v>
      </c>
      <c r="Q36" s="98">
        <v>68</v>
      </c>
      <c r="R36" s="98">
        <v>17</v>
      </c>
      <c r="S36" s="99">
        <v>125</v>
      </c>
      <c r="T36" s="137"/>
      <c r="U36" s="380">
        <f>SUMPRODUCT(N$4:R$4,N36:R36)/SUM(N36:R36)</f>
        <v>2.9822380106571935</v>
      </c>
    </row>
    <row r="37" spans="1:21" ht="13.5" customHeight="1" x14ac:dyDescent="0.15">
      <c r="A37" s="369"/>
      <c r="B37" s="10"/>
      <c r="C37" s="24"/>
      <c r="D37" s="345"/>
      <c r="E37" s="73">
        <v>36.77325581395349</v>
      </c>
      <c r="F37" s="74">
        <v>31.25</v>
      </c>
      <c r="G37" s="74">
        <v>16.715116279069768</v>
      </c>
      <c r="H37" s="74">
        <v>1.4534883720930232</v>
      </c>
      <c r="I37" s="74">
        <v>1.5988372093023258</v>
      </c>
      <c r="J37" s="165">
        <v>12.209302325581394</v>
      </c>
      <c r="L37" s="381"/>
      <c r="N37" s="82">
        <v>1.5988372093023258</v>
      </c>
      <c r="O37" s="74">
        <v>10.174418604651162</v>
      </c>
      <c r="P37" s="74">
        <v>57.703488372093027</v>
      </c>
      <c r="Q37" s="74">
        <v>9.8837209302325579</v>
      </c>
      <c r="R37" s="74">
        <v>2.4709302325581395</v>
      </c>
      <c r="S37" s="165">
        <v>18.168604651162788</v>
      </c>
      <c r="U37" s="381"/>
    </row>
    <row r="38" spans="1:21" s="110" customFormat="1" ht="13.5" customHeight="1" x14ac:dyDescent="0.15">
      <c r="A38" s="369"/>
      <c r="B38" s="108" t="s">
        <v>45</v>
      </c>
      <c r="C38" s="120"/>
      <c r="D38" s="338">
        <v>86</v>
      </c>
      <c r="E38" s="97">
        <v>24</v>
      </c>
      <c r="F38" s="98">
        <v>36</v>
      </c>
      <c r="G38" s="98">
        <v>14</v>
      </c>
      <c r="H38" s="98">
        <v>0</v>
      </c>
      <c r="I38" s="98">
        <v>0</v>
      </c>
      <c r="J38" s="99">
        <v>12</v>
      </c>
      <c r="L38" s="380">
        <f>SUMPRODUCT(E$4:I$4,E38:I38)/SUM(E38:I38)</f>
        <v>4.1351351351351351</v>
      </c>
      <c r="N38" s="109">
        <v>2</v>
      </c>
      <c r="O38" s="98">
        <v>10</v>
      </c>
      <c r="P38" s="98">
        <v>43</v>
      </c>
      <c r="Q38" s="98">
        <v>13</v>
      </c>
      <c r="R38" s="98">
        <v>0</v>
      </c>
      <c r="S38" s="99">
        <v>18</v>
      </c>
      <c r="T38" s="137"/>
      <c r="U38" s="380">
        <f>SUMPRODUCT(N$4:R$4,N38:R38)/SUM(N38:R38)</f>
        <v>3.0147058823529411</v>
      </c>
    </row>
    <row r="39" spans="1:21" ht="13.5" customHeight="1" thickBot="1" x14ac:dyDescent="0.2">
      <c r="A39" s="370"/>
      <c r="B39" s="21"/>
      <c r="C39" s="26"/>
      <c r="D39" s="339"/>
      <c r="E39" s="76">
        <v>27.906976744186046</v>
      </c>
      <c r="F39" s="77">
        <v>41.860465116279073</v>
      </c>
      <c r="G39" s="77">
        <v>16.279069767441861</v>
      </c>
      <c r="H39" s="77">
        <v>0</v>
      </c>
      <c r="I39" s="77">
        <v>0</v>
      </c>
      <c r="J39" s="166">
        <v>13.953488372093023</v>
      </c>
      <c r="L39" s="383"/>
      <c r="N39" s="83">
        <v>2.3255813953488373</v>
      </c>
      <c r="O39" s="77">
        <v>11.627906976744185</v>
      </c>
      <c r="P39" s="77">
        <v>50</v>
      </c>
      <c r="Q39" s="77">
        <v>15.11627906976744</v>
      </c>
      <c r="R39" s="77">
        <v>0</v>
      </c>
      <c r="S39" s="166">
        <v>20.930232558139537</v>
      </c>
      <c r="U39" s="383"/>
    </row>
    <row r="40" spans="1:21" s="110" customFormat="1" ht="13.5" customHeight="1" x14ac:dyDescent="0.15">
      <c r="A40" s="369" t="s">
        <v>46</v>
      </c>
      <c r="B40" s="108" t="s">
        <v>48</v>
      </c>
      <c r="C40" s="120"/>
      <c r="D40" s="342">
        <v>459</v>
      </c>
      <c r="E40" s="94">
        <v>249</v>
      </c>
      <c r="F40" s="95">
        <v>137</v>
      </c>
      <c r="G40" s="95">
        <v>54</v>
      </c>
      <c r="H40" s="95">
        <v>5</v>
      </c>
      <c r="I40" s="95">
        <v>2</v>
      </c>
      <c r="J40" s="96">
        <v>12</v>
      </c>
      <c r="L40" s="382">
        <f>SUMPRODUCT(E$4:I$4,E40:I40)/SUM(E40:I40)</f>
        <v>4.4004474272930647</v>
      </c>
      <c r="N40" s="107">
        <v>22</v>
      </c>
      <c r="O40" s="95">
        <v>50</v>
      </c>
      <c r="P40" s="95">
        <v>254</v>
      </c>
      <c r="Q40" s="95">
        <v>81</v>
      </c>
      <c r="R40" s="95">
        <v>35</v>
      </c>
      <c r="S40" s="96">
        <v>17</v>
      </c>
      <c r="T40" s="137"/>
      <c r="U40" s="382">
        <f>SUMPRODUCT(N$4:R$4,N40:R40)/SUM(N40:R40)</f>
        <v>2.8710407239819005</v>
      </c>
    </row>
    <row r="41" spans="1:21" ht="13.5" customHeight="1" x14ac:dyDescent="0.15">
      <c r="A41" s="369"/>
      <c r="B41" s="10"/>
      <c r="C41" s="24"/>
      <c r="D41" s="341"/>
      <c r="E41" s="67">
        <v>54.248366013071895</v>
      </c>
      <c r="F41" s="68">
        <v>29.847494553376908</v>
      </c>
      <c r="G41" s="68">
        <v>11.76470588235294</v>
      </c>
      <c r="H41" s="68">
        <v>1.0893246187363834</v>
      </c>
      <c r="I41" s="68">
        <v>0.4357298474945534</v>
      </c>
      <c r="J41" s="162">
        <v>2.6143790849673203</v>
      </c>
      <c r="L41" s="381"/>
      <c r="N41" s="80">
        <v>4.7930283224400867</v>
      </c>
      <c r="O41" s="68">
        <v>10.893246187363834</v>
      </c>
      <c r="P41" s="68">
        <v>55.337690631808279</v>
      </c>
      <c r="Q41" s="68">
        <v>17.647058823529413</v>
      </c>
      <c r="R41" s="68">
        <v>7.6252723311546839</v>
      </c>
      <c r="S41" s="162">
        <v>3.7037037037037033</v>
      </c>
      <c r="U41" s="381"/>
    </row>
    <row r="42" spans="1:21" s="110" customFormat="1" ht="13.5" customHeight="1" x14ac:dyDescent="0.15">
      <c r="A42" s="369"/>
      <c r="B42" s="108" t="s">
        <v>50</v>
      </c>
      <c r="C42" s="120"/>
      <c r="D42" s="342">
        <v>1862</v>
      </c>
      <c r="E42" s="94">
        <v>842</v>
      </c>
      <c r="F42" s="95">
        <v>689</v>
      </c>
      <c r="G42" s="95">
        <v>226</v>
      </c>
      <c r="H42" s="95">
        <v>16</v>
      </c>
      <c r="I42" s="95">
        <v>12</v>
      </c>
      <c r="J42" s="96">
        <v>77</v>
      </c>
      <c r="L42" s="380">
        <f>SUMPRODUCT(E$4:I$4,E42:I42)/SUM(E42:I42)</f>
        <v>4.307002801120448</v>
      </c>
      <c r="N42" s="107">
        <v>48</v>
      </c>
      <c r="O42" s="95">
        <v>201</v>
      </c>
      <c r="P42" s="95">
        <v>1110</v>
      </c>
      <c r="Q42" s="95">
        <v>308</v>
      </c>
      <c r="R42" s="95">
        <v>79</v>
      </c>
      <c r="S42" s="96">
        <v>116</v>
      </c>
      <c r="T42" s="137"/>
      <c r="U42" s="380">
        <f>SUMPRODUCT(N$4:R$4,N42:R42)/SUM(N42:R42)</f>
        <v>2.9032073310423825</v>
      </c>
    </row>
    <row r="43" spans="1:21" ht="13.5" customHeight="1" x14ac:dyDescent="0.15">
      <c r="A43" s="369"/>
      <c r="B43" s="10"/>
      <c r="C43" s="24"/>
      <c r="D43" s="341"/>
      <c r="E43" s="67">
        <v>45.220193340494092</v>
      </c>
      <c r="F43" s="68">
        <v>37.003222341568204</v>
      </c>
      <c r="G43" s="68">
        <v>12.137486573576799</v>
      </c>
      <c r="H43" s="68">
        <v>0.85929108485499461</v>
      </c>
      <c r="I43" s="68">
        <v>0.64446831364124602</v>
      </c>
      <c r="J43" s="162">
        <v>4.1353383458646613</v>
      </c>
      <c r="L43" s="381"/>
      <c r="N43" s="80">
        <v>2.5778732545649841</v>
      </c>
      <c r="O43" s="68">
        <v>10.79484425349087</v>
      </c>
      <c r="P43" s="68">
        <v>59.613319011815257</v>
      </c>
      <c r="Q43" s="68">
        <v>16.541353383458645</v>
      </c>
      <c r="R43" s="68">
        <v>4.2427497314715357</v>
      </c>
      <c r="S43" s="162">
        <v>6.2298603651987108</v>
      </c>
      <c r="U43" s="381"/>
    </row>
    <row r="44" spans="1:21" s="110" customFormat="1" ht="13.5" customHeight="1" x14ac:dyDescent="0.15">
      <c r="A44" s="369"/>
      <c r="B44" s="108" t="s">
        <v>51</v>
      </c>
      <c r="C44" s="120"/>
      <c r="D44" s="342">
        <v>290</v>
      </c>
      <c r="E44" s="94">
        <v>132</v>
      </c>
      <c r="F44" s="95">
        <v>86</v>
      </c>
      <c r="G44" s="95">
        <v>41</v>
      </c>
      <c r="H44" s="95">
        <v>5</v>
      </c>
      <c r="I44" s="95">
        <v>5</v>
      </c>
      <c r="J44" s="96">
        <v>21</v>
      </c>
      <c r="L44" s="380">
        <f>SUMPRODUCT(E$4:I$4,E44:I44)/SUM(E44:I44)</f>
        <v>4.2453531598513008</v>
      </c>
      <c r="N44" s="107">
        <v>4</v>
      </c>
      <c r="O44" s="95">
        <v>33</v>
      </c>
      <c r="P44" s="95">
        <v>150</v>
      </c>
      <c r="Q44" s="95">
        <v>44</v>
      </c>
      <c r="R44" s="95">
        <v>19</v>
      </c>
      <c r="S44" s="96">
        <v>40</v>
      </c>
      <c r="T44" s="137"/>
      <c r="U44" s="380">
        <f>SUMPRODUCT(N$4:R$4,N44:R44)/SUM(N44:R44)</f>
        <v>2.8359999999999999</v>
      </c>
    </row>
    <row r="45" spans="1:21" ht="13.5" customHeight="1" x14ac:dyDescent="0.15">
      <c r="A45" s="369"/>
      <c r="B45" s="10"/>
      <c r="C45" s="24"/>
      <c r="D45" s="341"/>
      <c r="E45" s="67">
        <v>45.517241379310349</v>
      </c>
      <c r="F45" s="68">
        <v>29.655172413793103</v>
      </c>
      <c r="G45" s="68">
        <v>14.13793103448276</v>
      </c>
      <c r="H45" s="68">
        <v>1.7241379310344827</v>
      </c>
      <c r="I45" s="68">
        <v>1.7241379310344827</v>
      </c>
      <c r="J45" s="162">
        <v>7.2413793103448283</v>
      </c>
      <c r="L45" s="381"/>
      <c r="N45" s="80">
        <v>1.3793103448275863</v>
      </c>
      <c r="O45" s="68">
        <v>11.379310344827587</v>
      </c>
      <c r="P45" s="68">
        <v>51.724137931034484</v>
      </c>
      <c r="Q45" s="68">
        <v>15.172413793103448</v>
      </c>
      <c r="R45" s="68">
        <v>6.5517241379310347</v>
      </c>
      <c r="S45" s="162">
        <v>13.793103448275861</v>
      </c>
      <c r="U45" s="381"/>
    </row>
    <row r="46" spans="1:21" s="110" customFormat="1" ht="13.5" customHeight="1" x14ac:dyDescent="0.15">
      <c r="A46" s="369"/>
      <c r="B46" s="108" t="s">
        <v>360</v>
      </c>
      <c r="C46" s="120"/>
      <c r="D46" s="342">
        <v>101</v>
      </c>
      <c r="E46" s="94">
        <v>26</v>
      </c>
      <c r="F46" s="95">
        <v>39</v>
      </c>
      <c r="G46" s="95">
        <v>15</v>
      </c>
      <c r="H46" s="95">
        <v>0</v>
      </c>
      <c r="I46" s="95">
        <v>1</v>
      </c>
      <c r="J46" s="96">
        <v>20</v>
      </c>
      <c r="L46" s="380">
        <f>SUMPRODUCT(E$4:I$4,E46:I46)/SUM(E46:I46)</f>
        <v>4.0987654320987659</v>
      </c>
      <c r="N46" s="107">
        <v>2</v>
      </c>
      <c r="O46" s="95">
        <v>10</v>
      </c>
      <c r="P46" s="95">
        <v>46</v>
      </c>
      <c r="Q46" s="95">
        <v>15</v>
      </c>
      <c r="R46" s="95">
        <v>1</v>
      </c>
      <c r="S46" s="96">
        <v>27</v>
      </c>
      <c r="T46" s="137"/>
      <c r="U46" s="380">
        <f>SUMPRODUCT(N$4:R$4,N46:R46)/SUM(N46:R46)</f>
        <v>2.9594594594594597</v>
      </c>
    </row>
    <row r="47" spans="1:21" ht="13.5" customHeight="1" thickBot="1" x14ac:dyDescent="0.2">
      <c r="A47" s="370"/>
      <c r="B47" s="21"/>
      <c r="C47" s="26"/>
      <c r="D47" s="343"/>
      <c r="E47" s="70">
        <v>25.742574257425744</v>
      </c>
      <c r="F47" s="71">
        <v>38.613861386138616</v>
      </c>
      <c r="G47" s="71">
        <v>14.85148514851485</v>
      </c>
      <c r="H47" s="71">
        <v>0</v>
      </c>
      <c r="I47" s="71">
        <v>0.99009900990099009</v>
      </c>
      <c r="J47" s="164">
        <v>19.801980198019802</v>
      </c>
      <c r="L47" s="383"/>
      <c r="N47" s="81">
        <v>1.9801980198019802</v>
      </c>
      <c r="O47" s="71">
        <v>9.9009900990099009</v>
      </c>
      <c r="P47" s="71">
        <v>45.544554455445549</v>
      </c>
      <c r="Q47" s="71">
        <v>14.85148514851485</v>
      </c>
      <c r="R47" s="71">
        <v>0.99009900990099009</v>
      </c>
      <c r="S47" s="164">
        <v>26.732673267326735</v>
      </c>
      <c r="U47" s="383"/>
    </row>
    <row r="48" spans="1:21" s="110" customFormat="1" ht="13.5" customHeight="1" x14ac:dyDescent="0.15">
      <c r="A48" s="369" t="s">
        <v>227</v>
      </c>
      <c r="B48" s="108" t="s">
        <v>53</v>
      </c>
      <c r="C48" s="120"/>
      <c r="D48" s="342">
        <v>144</v>
      </c>
      <c r="E48" s="94">
        <v>92</v>
      </c>
      <c r="F48" s="95">
        <v>34</v>
      </c>
      <c r="G48" s="95">
        <v>13</v>
      </c>
      <c r="H48" s="95">
        <v>2</v>
      </c>
      <c r="I48" s="95">
        <v>0</v>
      </c>
      <c r="J48" s="96">
        <v>3</v>
      </c>
      <c r="L48" s="382">
        <f>SUMPRODUCT(E$4:I$4,E48:I48)/SUM(E48:I48)</f>
        <v>4.5319148936170217</v>
      </c>
      <c r="N48" s="107">
        <v>11</v>
      </c>
      <c r="O48" s="95">
        <v>24</v>
      </c>
      <c r="P48" s="95">
        <v>72</v>
      </c>
      <c r="Q48" s="95">
        <v>25</v>
      </c>
      <c r="R48" s="95">
        <v>8</v>
      </c>
      <c r="S48" s="96">
        <v>4</v>
      </c>
      <c r="T48" s="137"/>
      <c r="U48" s="382">
        <f>SUMPRODUCT(N$4:R$4,N48:R48)/SUM(N48:R48)</f>
        <v>3.0357142857142856</v>
      </c>
    </row>
    <row r="49" spans="1:21" ht="13.5" customHeight="1" x14ac:dyDescent="0.15">
      <c r="A49" s="369"/>
      <c r="B49" s="10"/>
      <c r="C49" s="24"/>
      <c r="D49" s="341"/>
      <c r="E49" s="67">
        <v>63.888888888888886</v>
      </c>
      <c r="F49" s="68">
        <v>23.611111111111111</v>
      </c>
      <c r="G49" s="68">
        <v>9.0277777777777768</v>
      </c>
      <c r="H49" s="68">
        <v>1.3888888888888888</v>
      </c>
      <c r="I49" s="68">
        <v>0</v>
      </c>
      <c r="J49" s="162">
        <v>2.083333333333333</v>
      </c>
      <c r="L49" s="381"/>
      <c r="N49" s="80">
        <v>7.6388888888888893</v>
      </c>
      <c r="O49" s="68">
        <v>16.666666666666664</v>
      </c>
      <c r="P49" s="68">
        <v>50</v>
      </c>
      <c r="Q49" s="68">
        <v>17.361111111111111</v>
      </c>
      <c r="R49" s="68">
        <v>5.5555555555555554</v>
      </c>
      <c r="S49" s="162">
        <v>2.7777777777777777</v>
      </c>
      <c r="U49" s="381"/>
    </row>
    <row r="50" spans="1:21" s="110" customFormat="1" ht="13.5" customHeight="1" x14ac:dyDescent="0.15">
      <c r="A50" s="369"/>
      <c r="B50" s="108" t="s">
        <v>433</v>
      </c>
      <c r="C50" s="120"/>
      <c r="D50" s="342">
        <v>364</v>
      </c>
      <c r="E50" s="94">
        <v>189</v>
      </c>
      <c r="F50" s="95">
        <v>114</v>
      </c>
      <c r="G50" s="95">
        <v>49</v>
      </c>
      <c r="H50" s="95">
        <v>4</v>
      </c>
      <c r="I50" s="95">
        <v>3</v>
      </c>
      <c r="J50" s="96">
        <v>5</v>
      </c>
      <c r="L50" s="380">
        <f>SUMPRODUCT(E$4:I$4,E50:I50)/SUM(E50:I50)</f>
        <v>4.3426183844011144</v>
      </c>
      <c r="N50" s="107">
        <v>11</v>
      </c>
      <c r="O50" s="95">
        <v>33</v>
      </c>
      <c r="P50" s="95">
        <v>210</v>
      </c>
      <c r="Q50" s="95">
        <v>70</v>
      </c>
      <c r="R50" s="95">
        <v>33</v>
      </c>
      <c r="S50" s="96">
        <v>7</v>
      </c>
      <c r="T50" s="137"/>
      <c r="U50" s="380">
        <f>SUMPRODUCT(N$4:R$4,N50:R50)/SUM(N50:R50)</f>
        <v>2.7731092436974789</v>
      </c>
    </row>
    <row r="51" spans="1:21" ht="13.5" customHeight="1" x14ac:dyDescent="0.15">
      <c r="A51" s="369"/>
      <c r="B51" s="10"/>
      <c r="C51" s="24"/>
      <c r="D51" s="341"/>
      <c r="E51" s="67">
        <v>51.923076923076927</v>
      </c>
      <c r="F51" s="68">
        <v>31.318681318681318</v>
      </c>
      <c r="G51" s="68">
        <v>13.461538461538462</v>
      </c>
      <c r="H51" s="68">
        <v>1.098901098901099</v>
      </c>
      <c r="I51" s="68">
        <v>0.82417582417582425</v>
      </c>
      <c r="J51" s="162">
        <v>1.3736263736263736</v>
      </c>
      <c r="L51" s="381"/>
      <c r="N51" s="80">
        <v>3.0219780219780219</v>
      </c>
      <c r="O51" s="68">
        <v>9.0659340659340657</v>
      </c>
      <c r="P51" s="68">
        <v>57.692307692307686</v>
      </c>
      <c r="Q51" s="68">
        <v>19.230769230769234</v>
      </c>
      <c r="R51" s="68">
        <v>9.0659340659340657</v>
      </c>
      <c r="S51" s="162">
        <v>1.9230769230769231</v>
      </c>
      <c r="U51" s="381"/>
    </row>
    <row r="52" spans="1:21" s="110" customFormat="1" ht="13.5" customHeight="1" x14ac:dyDescent="0.15">
      <c r="A52" s="369"/>
      <c r="B52" s="108" t="s">
        <v>55</v>
      </c>
      <c r="C52" s="120"/>
      <c r="D52" s="342">
        <v>229</v>
      </c>
      <c r="E52" s="94">
        <v>107</v>
      </c>
      <c r="F52" s="95">
        <v>92</v>
      </c>
      <c r="G52" s="95">
        <v>23</v>
      </c>
      <c r="H52" s="95">
        <v>4</v>
      </c>
      <c r="I52" s="95">
        <v>0</v>
      </c>
      <c r="J52" s="96">
        <v>3</v>
      </c>
      <c r="L52" s="380">
        <f>SUMPRODUCT(E$4:I$4,E52:I52)/SUM(E52:I52)</f>
        <v>4.336283185840708</v>
      </c>
      <c r="N52" s="107">
        <v>8</v>
      </c>
      <c r="O52" s="95">
        <v>24</v>
      </c>
      <c r="P52" s="95">
        <v>124</v>
      </c>
      <c r="Q52" s="95">
        <v>57</v>
      </c>
      <c r="R52" s="95">
        <v>11</v>
      </c>
      <c r="S52" s="96">
        <v>5</v>
      </c>
      <c r="T52" s="137"/>
      <c r="U52" s="380">
        <f>SUMPRODUCT(N$4:R$4,N52:R52)/SUM(N52:R52)</f>
        <v>2.8258928571428572</v>
      </c>
    </row>
    <row r="53" spans="1:21" ht="13.5" customHeight="1" x14ac:dyDescent="0.15">
      <c r="A53" s="369"/>
      <c r="B53" s="10"/>
      <c r="C53" s="24"/>
      <c r="D53" s="341"/>
      <c r="E53" s="67">
        <v>46.724890829694324</v>
      </c>
      <c r="F53" s="68">
        <v>40.174672489082965</v>
      </c>
      <c r="G53" s="68">
        <v>10.043668122270741</v>
      </c>
      <c r="H53" s="68">
        <v>1.7467248908296942</v>
      </c>
      <c r="I53" s="68">
        <v>0</v>
      </c>
      <c r="J53" s="162">
        <v>1.3100436681222707</v>
      </c>
      <c r="L53" s="381"/>
      <c r="N53" s="80">
        <v>3.4934497816593884</v>
      </c>
      <c r="O53" s="68">
        <v>10.480349344978166</v>
      </c>
      <c r="P53" s="68">
        <v>54.148471615720531</v>
      </c>
      <c r="Q53" s="68">
        <v>24.890829694323145</v>
      </c>
      <c r="R53" s="68">
        <v>4.8034934497816595</v>
      </c>
      <c r="S53" s="162">
        <v>2.1834061135371177</v>
      </c>
      <c r="U53" s="381"/>
    </row>
    <row r="54" spans="1:21" s="110" customFormat="1" ht="13.5" customHeight="1" x14ac:dyDescent="0.15">
      <c r="A54" s="369"/>
      <c r="B54" s="108" t="s">
        <v>57</v>
      </c>
      <c r="C54" s="120"/>
      <c r="D54" s="342">
        <v>173</v>
      </c>
      <c r="E54" s="94">
        <v>97</v>
      </c>
      <c r="F54" s="95">
        <v>57</v>
      </c>
      <c r="G54" s="95">
        <v>12</v>
      </c>
      <c r="H54" s="95">
        <v>3</v>
      </c>
      <c r="I54" s="95">
        <v>1</v>
      </c>
      <c r="J54" s="96">
        <v>3</v>
      </c>
      <c r="L54" s="380">
        <f>SUMPRODUCT(E$4:I$4,E54:I54)/SUM(E54:I54)</f>
        <v>4.447058823529412</v>
      </c>
      <c r="N54" s="107">
        <v>11</v>
      </c>
      <c r="O54" s="95">
        <v>26</v>
      </c>
      <c r="P54" s="95">
        <v>103</v>
      </c>
      <c r="Q54" s="95">
        <v>21</v>
      </c>
      <c r="R54" s="95">
        <v>8</v>
      </c>
      <c r="S54" s="96">
        <v>4</v>
      </c>
      <c r="T54" s="137"/>
      <c r="U54" s="380">
        <f>SUMPRODUCT(N$4:R$4,N54:R54)/SUM(N54:R54)</f>
        <v>3.0650887573964498</v>
      </c>
    </row>
    <row r="55" spans="1:21" ht="13.5" customHeight="1" x14ac:dyDescent="0.15">
      <c r="A55" s="369"/>
      <c r="B55" s="10"/>
      <c r="C55" s="24"/>
      <c r="D55" s="341"/>
      <c r="E55" s="67">
        <v>56.069364161849713</v>
      </c>
      <c r="F55" s="68">
        <v>32.947976878612714</v>
      </c>
      <c r="G55" s="68">
        <v>6.9364161849710975</v>
      </c>
      <c r="H55" s="68">
        <v>1.7341040462427744</v>
      </c>
      <c r="I55" s="68">
        <v>0.57803468208092479</v>
      </c>
      <c r="J55" s="162">
        <v>1.7341040462427744</v>
      </c>
      <c r="L55" s="381"/>
      <c r="N55" s="80">
        <v>6.3583815028901727</v>
      </c>
      <c r="O55" s="68">
        <v>15.028901734104046</v>
      </c>
      <c r="P55" s="68">
        <v>59.537572254335259</v>
      </c>
      <c r="Q55" s="68">
        <v>12.138728323699421</v>
      </c>
      <c r="R55" s="68">
        <v>4.6242774566473983</v>
      </c>
      <c r="S55" s="162">
        <v>2.3121387283236992</v>
      </c>
      <c r="U55" s="381"/>
    </row>
    <row r="56" spans="1:21" s="110" customFormat="1" ht="13.5" customHeight="1" x14ac:dyDescent="0.15">
      <c r="A56" s="369"/>
      <c r="B56" s="108" t="s">
        <v>59</v>
      </c>
      <c r="C56" s="120"/>
      <c r="D56" s="342">
        <v>445</v>
      </c>
      <c r="E56" s="94">
        <v>231</v>
      </c>
      <c r="F56" s="95">
        <v>160</v>
      </c>
      <c r="G56" s="95">
        <v>39</v>
      </c>
      <c r="H56" s="95">
        <v>2</v>
      </c>
      <c r="I56" s="95">
        <v>5</v>
      </c>
      <c r="J56" s="96">
        <v>8</v>
      </c>
      <c r="L56" s="380">
        <f>SUMPRODUCT(E$4:I$4,E56:I56)/SUM(E56:I56)</f>
        <v>4.3958810068649887</v>
      </c>
      <c r="N56" s="107">
        <v>14</v>
      </c>
      <c r="O56" s="95">
        <v>60</v>
      </c>
      <c r="P56" s="95">
        <v>259</v>
      </c>
      <c r="Q56" s="95">
        <v>68</v>
      </c>
      <c r="R56" s="95">
        <v>25</v>
      </c>
      <c r="S56" s="96">
        <v>19</v>
      </c>
      <c r="T56" s="137"/>
      <c r="U56" s="380">
        <f>SUMPRODUCT(N$4:R$4,N56:R56)/SUM(N56:R56)</f>
        <v>2.9295774647887325</v>
      </c>
    </row>
    <row r="57" spans="1:21" ht="13.5" customHeight="1" x14ac:dyDescent="0.15">
      <c r="A57" s="369"/>
      <c r="B57" s="10"/>
      <c r="C57" s="24"/>
      <c r="D57" s="341"/>
      <c r="E57" s="67">
        <v>51.910112359550567</v>
      </c>
      <c r="F57" s="68">
        <v>35.955056179775283</v>
      </c>
      <c r="G57" s="68">
        <v>8.7640449438202239</v>
      </c>
      <c r="H57" s="68">
        <v>0.44943820224719105</v>
      </c>
      <c r="I57" s="68">
        <v>1.1235955056179776</v>
      </c>
      <c r="J57" s="162">
        <v>1.7977528089887642</v>
      </c>
      <c r="L57" s="381"/>
      <c r="N57" s="80">
        <v>3.1460674157303372</v>
      </c>
      <c r="O57" s="68">
        <v>13.48314606741573</v>
      </c>
      <c r="P57" s="68">
        <v>58.202247191011239</v>
      </c>
      <c r="Q57" s="68">
        <v>15.280898876404494</v>
      </c>
      <c r="R57" s="68">
        <v>5.6179775280898872</v>
      </c>
      <c r="S57" s="162">
        <v>4.2696629213483144</v>
      </c>
      <c r="U57" s="381"/>
    </row>
    <row r="58" spans="1:21" s="110" customFormat="1" ht="13.5" customHeight="1" x14ac:dyDescent="0.15">
      <c r="A58" s="369"/>
      <c r="B58" s="108" t="s">
        <v>61</v>
      </c>
      <c r="C58" s="120"/>
      <c r="D58" s="342">
        <v>214</v>
      </c>
      <c r="E58" s="94">
        <v>103</v>
      </c>
      <c r="F58" s="95">
        <v>85</v>
      </c>
      <c r="G58" s="95">
        <v>20</v>
      </c>
      <c r="H58" s="95">
        <v>0</v>
      </c>
      <c r="I58" s="95">
        <v>3</v>
      </c>
      <c r="J58" s="96">
        <v>3</v>
      </c>
      <c r="L58" s="380">
        <f>SUMPRODUCT(E$4:I$4,E58:I58)/SUM(E58:I58)</f>
        <v>4.3507109004739339</v>
      </c>
      <c r="N58" s="107">
        <v>3</v>
      </c>
      <c r="O58" s="95">
        <v>31</v>
      </c>
      <c r="P58" s="95">
        <v>119</v>
      </c>
      <c r="Q58" s="95">
        <v>41</v>
      </c>
      <c r="R58" s="95">
        <v>9</v>
      </c>
      <c r="S58" s="96">
        <v>11</v>
      </c>
      <c r="T58" s="137"/>
      <c r="U58" s="380">
        <f>SUMPRODUCT(N$4:R$4,N58:R58)/SUM(N58:R58)</f>
        <v>2.8916256157635467</v>
      </c>
    </row>
    <row r="59" spans="1:21" ht="13.5" customHeight="1" x14ac:dyDescent="0.15">
      <c r="A59" s="369"/>
      <c r="B59" s="10"/>
      <c r="C59" s="24"/>
      <c r="D59" s="341"/>
      <c r="E59" s="67">
        <v>48.13084112149533</v>
      </c>
      <c r="F59" s="68">
        <v>39.719626168224295</v>
      </c>
      <c r="G59" s="68">
        <v>9.3457943925233646</v>
      </c>
      <c r="H59" s="68">
        <v>0</v>
      </c>
      <c r="I59" s="68">
        <v>1.4018691588785046</v>
      </c>
      <c r="J59" s="162">
        <v>1.4018691588785046</v>
      </c>
      <c r="L59" s="381"/>
      <c r="N59" s="80">
        <v>1.4018691588785046</v>
      </c>
      <c r="O59" s="68">
        <v>14.485981308411214</v>
      </c>
      <c r="P59" s="68">
        <v>55.607476635514018</v>
      </c>
      <c r="Q59" s="68">
        <v>19.158878504672895</v>
      </c>
      <c r="R59" s="68">
        <v>4.2056074766355138</v>
      </c>
      <c r="S59" s="162">
        <v>5.1401869158878499</v>
      </c>
      <c r="U59" s="381"/>
    </row>
    <row r="60" spans="1:21" s="110" customFormat="1" ht="13.5" customHeight="1" x14ac:dyDescent="0.15">
      <c r="A60" s="369"/>
      <c r="B60" s="108" t="s">
        <v>63</v>
      </c>
      <c r="C60" s="120"/>
      <c r="D60" s="330">
        <v>133</v>
      </c>
      <c r="E60" s="94">
        <v>37</v>
      </c>
      <c r="F60" s="95">
        <v>42</v>
      </c>
      <c r="G60" s="95">
        <v>28</v>
      </c>
      <c r="H60" s="95">
        <v>2</v>
      </c>
      <c r="I60" s="95">
        <v>1</v>
      </c>
      <c r="J60" s="96">
        <v>23</v>
      </c>
      <c r="L60" s="380">
        <f>SUMPRODUCT(E$4:I$4,E60:I60)/SUM(E60:I60)</f>
        <v>4.0181818181818185</v>
      </c>
      <c r="N60" s="107">
        <v>0</v>
      </c>
      <c r="O60" s="95">
        <v>14</v>
      </c>
      <c r="P60" s="95">
        <v>71</v>
      </c>
      <c r="Q60" s="95">
        <v>11</v>
      </c>
      <c r="R60" s="95">
        <v>3</v>
      </c>
      <c r="S60" s="96">
        <v>34</v>
      </c>
      <c r="T60" s="137"/>
      <c r="U60" s="380">
        <f>SUMPRODUCT(N$4:R$4,N60:R60)/SUM(N60:R60)</f>
        <v>2.9696969696969697</v>
      </c>
    </row>
    <row r="61" spans="1:21" ht="13.5" customHeight="1" x14ac:dyDescent="0.15">
      <c r="A61" s="369"/>
      <c r="B61" s="10"/>
      <c r="C61" s="24"/>
      <c r="D61" s="341"/>
      <c r="E61" s="67">
        <v>27.819548872180448</v>
      </c>
      <c r="F61" s="68">
        <v>31.578947368421051</v>
      </c>
      <c r="G61" s="68">
        <v>21.052631578947366</v>
      </c>
      <c r="H61" s="68">
        <v>1.5037593984962405</v>
      </c>
      <c r="I61" s="68">
        <v>0.75187969924812026</v>
      </c>
      <c r="J61" s="162">
        <v>17.293233082706767</v>
      </c>
      <c r="L61" s="381"/>
      <c r="N61" s="80">
        <v>0</v>
      </c>
      <c r="O61" s="68">
        <v>10.526315789473683</v>
      </c>
      <c r="P61" s="68">
        <v>53.383458646616546</v>
      </c>
      <c r="Q61" s="68">
        <v>8.2706766917293226</v>
      </c>
      <c r="R61" s="68">
        <v>2.2556390977443606</v>
      </c>
      <c r="S61" s="162">
        <v>25.563909774436087</v>
      </c>
      <c r="U61" s="381"/>
    </row>
    <row r="62" spans="1:21" s="110" customFormat="1" ht="13.5" customHeight="1" x14ac:dyDescent="0.15">
      <c r="A62" s="369"/>
      <c r="B62" s="108" t="s">
        <v>65</v>
      </c>
      <c r="C62" s="120"/>
      <c r="D62" s="330">
        <v>497</v>
      </c>
      <c r="E62" s="94">
        <v>182</v>
      </c>
      <c r="F62" s="95">
        <v>175</v>
      </c>
      <c r="G62" s="95">
        <v>87</v>
      </c>
      <c r="H62" s="95">
        <v>7</v>
      </c>
      <c r="I62" s="95">
        <v>7</v>
      </c>
      <c r="J62" s="96">
        <v>39</v>
      </c>
      <c r="L62" s="380">
        <f>SUMPRODUCT(E$4:I$4,E62:I62)/SUM(E62:I62)</f>
        <v>4.1310043668122267</v>
      </c>
      <c r="N62" s="107">
        <v>11</v>
      </c>
      <c r="O62" s="95">
        <v>43</v>
      </c>
      <c r="P62" s="95">
        <v>309</v>
      </c>
      <c r="Q62" s="95">
        <v>61</v>
      </c>
      <c r="R62" s="95">
        <v>15</v>
      </c>
      <c r="S62" s="96">
        <v>58</v>
      </c>
      <c r="T62" s="137"/>
      <c r="U62" s="380">
        <f>SUMPRODUCT(N$4:R$4,N62:R62)/SUM(N62:R62)</f>
        <v>2.940774487471526</v>
      </c>
    </row>
    <row r="63" spans="1:21" ht="13.5" customHeight="1" x14ac:dyDescent="0.15">
      <c r="A63" s="369"/>
      <c r="B63" s="10"/>
      <c r="C63" s="24"/>
      <c r="D63" s="341"/>
      <c r="E63" s="67">
        <v>36.619718309859159</v>
      </c>
      <c r="F63" s="68">
        <v>35.2112676056338</v>
      </c>
      <c r="G63" s="68">
        <v>17.505030181086521</v>
      </c>
      <c r="H63" s="68">
        <v>1.4084507042253522</v>
      </c>
      <c r="I63" s="68">
        <v>1.4084507042253522</v>
      </c>
      <c r="J63" s="162">
        <v>7.8470824949698192</v>
      </c>
      <c r="L63" s="381"/>
      <c r="N63" s="80">
        <v>2.2132796780684103</v>
      </c>
      <c r="O63" s="68">
        <v>8.6519114688128766</v>
      </c>
      <c r="P63" s="68">
        <v>62.173038229376253</v>
      </c>
      <c r="Q63" s="68">
        <v>12.273641851106639</v>
      </c>
      <c r="R63" s="68">
        <v>3.0181086519114686</v>
      </c>
      <c r="S63" s="162">
        <v>11.670020120724347</v>
      </c>
      <c r="U63" s="381"/>
    </row>
    <row r="64" spans="1:21" s="110" customFormat="1" ht="13.5" customHeight="1" x14ac:dyDescent="0.15">
      <c r="A64" s="369"/>
      <c r="B64" s="108" t="s">
        <v>66</v>
      </c>
      <c r="C64" s="120"/>
      <c r="D64" s="342">
        <v>688</v>
      </c>
      <c r="E64" s="94">
        <v>293</v>
      </c>
      <c r="F64" s="95">
        <v>255</v>
      </c>
      <c r="G64" s="95">
        <v>85</v>
      </c>
      <c r="H64" s="95">
        <v>3</v>
      </c>
      <c r="I64" s="95">
        <v>3</v>
      </c>
      <c r="J64" s="96">
        <v>49</v>
      </c>
      <c r="L64" s="380">
        <f>SUMPRODUCT(E$4:I$4,E64:I64)/SUM(E64:I64)</f>
        <v>4.3020344287949923</v>
      </c>
      <c r="N64" s="107">
        <v>11</v>
      </c>
      <c r="O64" s="95">
        <v>68</v>
      </c>
      <c r="P64" s="95">
        <v>394</v>
      </c>
      <c r="Q64" s="95">
        <v>112</v>
      </c>
      <c r="R64" s="95">
        <v>29</v>
      </c>
      <c r="S64" s="96">
        <v>74</v>
      </c>
      <c r="T64" s="137"/>
      <c r="U64" s="380">
        <f>SUMPRODUCT(N$4:R$4,N64:R64)/SUM(N64:R64)</f>
        <v>2.8697068403908794</v>
      </c>
    </row>
    <row r="65" spans="1:21" ht="13.5" customHeight="1" thickBot="1" x14ac:dyDescent="0.2">
      <c r="A65" s="370"/>
      <c r="B65" s="21"/>
      <c r="C65" s="26"/>
      <c r="D65" s="343"/>
      <c r="E65" s="70">
        <v>42.587209302325576</v>
      </c>
      <c r="F65" s="71">
        <v>37.063953488372093</v>
      </c>
      <c r="G65" s="71">
        <v>12.354651162790697</v>
      </c>
      <c r="H65" s="71">
        <v>0.43604651162790697</v>
      </c>
      <c r="I65" s="71">
        <v>0.43604651162790697</v>
      </c>
      <c r="J65" s="164">
        <v>7.1220930232558137</v>
      </c>
      <c r="L65" s="383"/>
      <c r="N65" s="81">
        <v>1.5988372093023258</v>
      </c>
      <c r="O65" s="71">
        <v>9.8837209302325579</v>
      </c>
      <c r="P65" s="71">
        <v>57.267441860465119</v>
      </c>
      <c r="Q65" s="71">
        <v>16.279069767441861</v>
      </c>
      <c r="R65" s="71">
        <v>4.2151162790697674</v>
      </c>
      <c r="S65" s="164">
        <v>10.755813953488373</v>
      </c>
      <c r="U65" s="383"/>
    </row>
    <row r="66" spans="1:21" s="110" customFormat="1" ht="13.5" customHeight="1" x14ac:dyDescent="0.15">
      <c r="A66" s="367" t="s">
        <v>73</v>
      </c>
      <c r="B66" s="108" t="s">
        <v>67</v>
      </c>
      <c r="C66" s="120"/>
      <c r="D66" s="342">
        <v>1507</v>
      </c>
      <c r="E66" s="94">
        <v>717</v>
      </c>
      <c r="F66" s="95">
        <v>510</v>
      </c>
      <c r="G66" s="95">
        <v>188</v>
      </c>
      <c r="H66" s="95">
        <v>16</v>
      </c>
      <c r="I66" s="95">
        <v>12</v>
      </c>
      <c r="J66" s="96">
        <v>64</v>
      </c>
      <c r="L66" s="382">
        <f>SUMPRODUCT(E$4:I$4,E66:I66)/SUM(E66:I66)</f>
        <v>4.3194733194733193</v>
      </c>
      <c r="N66" s="107">
        <v>49</v>
      </c>
      <c r="O66" s="95">
        <v>187</v>
      </c>
      <c r="P66" s="95">
        <v>824</v>
      </c>
      <c r="Q66" s="95">
        <v>269</v>
      </c>
      <c r="R66" s="95">
        <v>80</v>
      </c>
      <c r="S66" s="96">
        <v>98</v>
      </c>
      <c r="T66" s="137"/>
      <c r="U66" s="382">
        <f>SUMPRODUCT(N$4:R$4,N66:R66)/SUM(N66:R66)</f>
        <v>2.8977998580553583</v>
      </c>
    </row>
    <row r="67" spans="1:21" ht="13.5" customHeight="1" x14ac:dyDescent="0.15">
      <c r="A67" s="369"/>
      <c r="B67" s="10" t="s">
        <v>68</v>
      </c>
      <c r="C67" s="24"/>
      <c r="D67" s="341"/>
      <c r="E67" s="67">
        <v>47.577969475779696</v>
      </c>
      <c r="F67" s="68">
        <v>33.842070338420704</v>
      </c>
      <c r="G67" s="68">
        <v>12.47511612475116</v>
      </c>
      <c r="H67" s="68">
        <v>1.0617120106171201</v>
      </c>
      <c r="I67" s="68">
        <v>0.79628400796284016</v>
      </c>
      <c r="J67" s="162">
        <v>4.2468480424684802</v>
      </c>
      <c r="L67" s="381"/>
      <c r="N67" s="80">
        <v>3.2514930325149303</v>
      </c>
      <c r="O67" s="68">
        <v>12.408759124087592</v>
      </c>
      <c r="P67" s="68">
        <v>54.678168546781677</v>
      </c>
      <c r="Q67" s="68">
        <v>17.850033178500333</v>
      </c>
      <c r="R67" s="68">
        <v>5.3085600530856007</v>
      </c>
      <c r="S67" s="162">
        <v>6.5029860650298605</v>
      </c>
      <c r="U67" s="381"/>
    </row>
    <row r="68" spans="1:21" s="110" customFormat="1" ht="13.5" customHeight="1" x14ac:dyDescent="0.15">
      <c r="A68" s="369"/>
      <c r="B68" s="108" t="s">
        <v>69</v>
      </c>
      <c r="C68" s="120"/>
      <c r="D68" s="342">
        <v>1187</v>
      </c>
      <c r="E68" s="94">
        <v>527</v>
      </c>
      <c r="F68" s="95">
        <v>438</v>
      </c>
      <c r="G68" s="95">
        <v>146</v>
      </c>
      <c r="H68" s="95">
        <v>10</v>
      </c>
      <c r="I68" s="95">
        <v>7</v>
      </c>
      <c r="J68" s="96">
        <v>59</v>
      </c>
      <c r="L68" s="380">
        <f>SUMPRODUCT(E$4:I$4,E68:I68)/SUM(E68:I68)</f>
        <v>4.3014184397163122</v>
      </c>
      <c r="N68" s="107">
        <v>27</v>
      </c>
      <c r="O68" s="95">
        <v>105</v>
      </c>
      <c r="P68" s="95">
        <v>731</v>
      </c>
      <c r="Q68" s="95">
        <v>179</v>
      </c>
      <c r="R68" s="95">
        <v>53</v>
      </c>
      <c r="S68" s="96">
        <v>92</v>
      </c>
      <c r="T68" s="137"/>
      <c r="U68" s="380">
        <f>SUMPRODUCT(N$4:R$4,N68:R68)/SUM(N68:R68)</f>
        <v>2.8849315068493149</v>
      </c>
    </row>
    <row r="69" spans="1:21" ht="13.5" customHeight="1" x14ac:dyDescent="0.15">
      <c r="A69" s="369"/>
      <c r="B69" s="10" t="s">
        <v>70</v>
      </c>
      <c r="C69" s="24"/>
      <c r="D69" s="341"/>
      <c r="E69" s="67">
        <v>44.397641112047175</v>
      </c>
      <c r="F69" s="68">
        <v>36.899747262005057</v>
      </c>
      <c r="G69" s="68">
        <v>12.299915754001685</v>
      </c>
      <c r="H69" s="68">
        <v>0.84245998315080028</v>
      </c>
      <c r="I69" s="68">
        <v>0.58972198820556021</v>
      </c>
      <c r="J69" s="162">
        <v>4.9705139005897223</v>
      </c>
      <c r="L69" s="381"/>
      <c r="N69" s="80">
        <v>2.2746419545071608</v>
      </c>
      <c r="O69" s="68">
        <v>8.8458298230834043</v>
      </c>
      <c r="P69" s="68">
        <v>61.583824768323502</v>
      </c>
      <c r="Q69" s="68">
        <v>15.080033698399326</v>
      </c>
      <c r="R69" s="68">
        <v>4.4650379106992419</v>
      </c>
      <c r="S69" s="162">
        <v>7.750631844987363</v>
      </c>
      <c r="U69" s="381"/>
    </row>
    <row r="70" spans="1:21" s="110" customFormat="1" ht="13.5" customHeight="1" x14ac:dyDescent="0.15">
      <c r="A70" s="369"/>
      <c r="B70" s="108" t="s">
        <v>361</v>
      </c>
      <c r="C70" s="120"/>
      <c r="D70" s="342">
        <v>18</v>
      </c>
      <c r="E70" s="94">
        <v>5</v>
      </c>
      <c r="F70" s="95">
        <v>3</v>
      </c>
      <c r="G70" s="95">
        <v>2</v>
      </c>
      <c r="H70" s="95">
        <v>0</v>
      </c>
      <c r="I70" s="95">
        <v>1</v>
      </c>
      <c r="J70" s="96">
        <v>7</v>
      </c>
      <c r="L70" s="380">
        <f>SUMPRODUCT(E$4:I$4,E70:I70)/SUM(E70:I70)</f>
        <v>4</v>
      </c>
      <c r="N70" s="107">
        <v>0</v>
      </c>
      <c r="O70" s="95">
        <v>2</v>
      </c>
      <c r="P70" s="95">
        <v>5</v>
      </c>
      <c r="Q70" s="95">
        <v>0</v>
      </c>
      <c r="R70" s="95">
        <v>1</v>
      </c>
      <c r="S70" s="96">
        <v>10</v>
      </c>
      <c r="T70" s="137"/>
      <c r="U70" s="380">
        <f>SUMPRODUCT(N$4:R$4,N70:R70)/SUM(N70:R70)</f>
        <v>3</v>
      </c>
    </row>
    <row r="71" spans="1:21" ht="13.5" customHeight="1" thickBot="1" x14ac:dyDescent="0.2">
      <c r="A71" s="370"/>
      <c r="B71" s="21"/>
      <c r="C71" s="26"/>
      <c r="D71" s="343"/>
      <c r="E71" s="70">
        <v>27.777777777777779</v>
      </c>
      <c r="F71" s="71">
        <v>16.666666666666664</v>
      </c>
      <c r="G71" s="71">
        <v>11.111111111111111</v>
      </c>
      <c r="H71" s="71">
        <v>0</v>
      </c>
      <c r="I71" s="71">
        <v>5.5555555555555554</v>
      </c>
      <c r="J71" s="164">
        <v>38.888888888888893</v>
      </c>
      <c r="L71" s="383"/>
      <c r="N71" s="81">
        <v>0</v>
      </c>
      <c r="O71" s="71">
        <v>11.111111111111111</v>
      </c>
      <c r="P71" s="71">
        <v>27.777777777777779</v>
      </c>
      <c r="Q71" s="71">
        <v>0</v>
      </c>
      <c r="R71" s="71">
        <v>5.5555555555555554</v>
      </c>
      <c r="S71" s="164">
        <v>55.555555555555557</v>
      </c>
      <c r="U71" s="383"/>
    </row>
    <row r="72" spans="1:21" s="110" customFormat="1" ht="13.5" customHeight="1" x14ac:dyDescent="0.15">
      <c r="A72" s="367" t="s">
        <v>510</v>
      </c>
      <c r="B72" s="108" t="s">
        <v>511</v>
      </c>
      <c r="C72" s="120"/>
      <c r="D72" s="342">
        <v>1212</v>
      </c>
      <c r="E72" s="94">
        <v>595</v>
      </c>
      <c r="F72" s="95">
        <v>438</v>
      </c>
      <c r="G72" s="95">
        <v>128</v>
      </c>
      <c r="H72" s="95">
        <v>13</v>
      </c>
      <c r="I72" s="95">
        <v>5</v>
      </c>
      <c r="J72" s="96">
        <v>33</v>
      </c>
      <c r="L72" s="382">
        <f>SUMPRODUCT(E$4:I$4,E72:I72)/SUM(E72:I72)</f>
        <v>4.3613231552162848</v>
      </c>
      <c r="N72" s="107">
        <v>40</v>
      </c>
      <c r="O72" s="95">
        <v>151</v>
      </c>
      <c r="P72" s="95">
        <v>663</v>
      </c>
      <c r="Q72" s="95">
        <v>253</v>
      </c>
      <c r="R72" s="95">
        <v>58</v>
      </c>
      <c r="S72" s="96">
        <v>47</v>
      </c>
      <c r="T72" s="137"/>
      <c r="U72" s="382">
        <f>SUMPRODUCT(N$4:R$4,N72:R72)/SUM(N72:R72)</f>
        <v>2.8815450643776823</v>
      </c>
    </row>
    <row r="73" spans="1:21" ht="13.5" customHeight="1" x14ac:dyDescent="0.15">
      <c r="A73" s="367"/>
      <c r="B73" s="10" t="s">
        <v>512</v>
      </c>
      <c r="C73" s="24"/>
      <c r="D73" s="341"/>
      <c r="E73" s="67">
        <v>49.092409240924091</v>
      </c>
      <c r="F73" s="68">
        <v>36.138613861386141</v>
      </c>
      <c r="G73" s="68">
        <v>10.561056105610561</v>
      </c>
      <c r="H73" s="68">
        <v>1.0726072607260726</v>
      </c>
      <c r="I73" s="68">
        <v>0.41254125412541248</v>
      </c>
      <c r="J73" s="162">
        <v>2.722772277227723</v>
      </c>
      <c r="L73" s="381"/>
      <c r="N73" s="80">
        <v>3.3003300330032999</v>
      </c>
      <c r="O73" s="68">
        <v>12.458745874587459</v>
      </c>
      <c r="P73" s="68">
        <v>54.702970297029708</v>
      </c>
      <c r="Q73" s="68">
        <v>20.874587458745875</v>
      </c>
      <c r="R73" s="68">
        <v>4.7854785478547859</v>
      </c>
      <c r="S73" s="162">
        <v>3.8778877887788776</v>
      </c>
      <c r="U73" s="381"/>
    </row>
    <row r="74" spans="1:21" s="110" customFormat="1" ht="13.5" customHeight="1" x14ac:dyDescent="0.15">
      <c r="A74" s="367"/>
      <c r="B74" s="108" t="s">
        <v>513</v>
      </c>
      <c r="C74" s="120"/>
      <c r="D74" s="342">
        <v>422</v>
      </c>
      <c r="E74" s="94">
        <v>206</v>
      </c>
      <c r="F74" s="95">
        <v>157</v>
      </c>
      <c r="G74" s="95">
        <v>48</v>
      </c>
      <c r="H74" s="95">
        <v>1</v>
      </c>
      <c r="I74" s="95">
        <v>2</v>
      </c>
      <c r="J74" s="96">
        <v>8</v>
      </c>
      <c r="L74" s="380">
        <f>SUMPRODUCT(E$4:I$4,E74:I74)/SUM(E74:I74)</f>
        <v>4.36231884057971</v>
      </c>
      <c r="N74" s="107">
        <v>15</v>
      </c>
      <c r="O74" s="95">
        <v>41</v>
      </c>
      <c r="P74" s="95">
        <v>267</v>
      </c>
      <c r="Q74" s="95">
        <v>63</v>
      </c>
      <c r="R74" s="95">
        <v>23</v>
      </c>
      <c r="S74" s="96">
        <v>13</v>
      </c>
      <c r="T74" s="137"/>
      <c r="U74" s="380">
        <f>SUMPRODUCT(N$4:R$4,N74:R74)/SUM(N74:R74)</f>
        <v>2.9070904645476774</v>
      </c>
    </row>
    <row r="75" spans="1:21" ht="13.5" customHeight="1" x14ac:dyDescent="0.15">
      <c r="A75" s="367"/>
      <c r="B75" s="10" t="s">
        <v>512</v>
      </c>
      <c r="C75" s="24"/>
      <c r="D75" s="341"/>
      <c r="E75" s="67">
        <v>48.81516587677725</v>
      </c>
      <c r="F75" s="68">
        <v>37.203791469194314</v>
      </c>
      <c r="G75" s="68">
        <v>11.374407582938389</v>
      </c>
      <c r="H75" s="68">
        <v>0.23696682464454977</v>
      </c>
      <c r="I75" s="68">
        <v>0.47393364928909953</v>
      </c>
      <c r="J75" s="162">
        <v>1.8957345971563981</v>
      </c>
      <c r="L75" s="381"/>
      <c r="N75" s="80">
        <v>3.5545023696682465</v>
      </c>
      <c r="O75" s="68">
        <v>9.7156398104265413</v>
      </c>
      <c r="P75" s="68">
        <v>63.270142180094794</v>
      </c>
      <c r="Q75" s="68">
        <v>14.928909952606634</v>
      </c>
      <c r="R75" s="68">
        <v>5.4502369668246446</v>
      </c>
      <c r="S75" s="162">
        <v>3.080568720379147</v>
      </c>
      <c r="U75" s="381"/>
    </row>
    <row r="76" spans="1:21" s="110" customFormat="1" ht="13.5" customHeight="1" x14ac:dyDescent="0.15">
      <c r="A76" s="367"/>
      <c r="B76" s="108" t="s">
        <v>514</v>
      </c>
      <c r="C76" s="120"/>
      <c r="D76" s="342">
        <v>1078</v>
      </c>
      <c r="E76" s="94">
        <v>448</v>
      </c>
      <c r="F76" s="95">
        <v>356</v>
      </c>
      <c r="G76" s="95">
        <v>160</v>
      </c>
      <c r="H76" s="95">
        <v>12</v>
      </c>
      <c r="I76" s="95">
        <v>13</v>
      </c>
      <c r="J76" s="96">
        <v>89</v>
      </c>
      <c r="L76" s="380">
        <f>SUMPRODUCT(E$4:I$4,E76:I76)/SUM(E76:I76)</f>
        <v>4.2275025278058642</v>
      </c>
      <c r="N76" s="107">
        <v>21</v>
      </c>
      <c r="O76" s="95">
        <v>102</v>
      </c>
      <c r="P76" s="95">
        <v>630</v>
      </c>
      <c r="Q76" s="95">
        <v>132</v>
      </c>
      <c r="R76" s="95">
        <v>53</v>
      </c>
      <c r="S76" s="96">
        <v>140</v>
      </c>
      <c r="T76" s="137"/>
      <c r="U76" s="380">
        <f>SUMPRODUCT(N$4:R$4,N76:R76)/SUM(N76:R76)</f>
        <v>2.8997867803837951</v>
      </c>
    </row>
    <row r="77" spans="1:21" ht="13.5" customHeight="1" thickBot="1" x14ac:dyDescent="0.2">
      <c r="A77" s="368"/>
      <c r="B77" s="21"/>
      <c r="C77" s="26"/>
      <c r="D77" s="343"/>
      <c r="E77" s="70">
        <v>41.558441558441558</v>
      </c>
      <c r="F77" s="71">
        <v>33.024118738404454</v>
      </c>
      <c r="G77" s="71">
        <v>14.842300556586272</v>
      </c>
      <c r="H77" s="71">
        <v>1.1131725417439702</v>
      </c>
      <c r="I77" s="71">
        <v>1.2059369202226344</v>
      </c>
      <c r="J77" s="164">
        <v>8.2560296846011134</v>
      </c>
      <c r="L77" s="383"/>
      <c r="N77" s="81">
        <v>1.948051948051948</v>
      </c>
      <c r="O77" s="71">
        <v>9.461966604823747</v>
      </c>
      <c r="P77" s="71">
        <v>58.441558441558442</v>
      </c>
      <c r="Q77" s="71">
        <v>12.244897959183673</v>
      </c>
      <c r="R77" s="71">
        <v>4.916512059369202</v>
      </c>
      <c r="S77" s="164">
        <v>12.987012987012985</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1">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319</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869</v>
      </c>
      <c r="F6" s="92">
        <v>1082</v>
      </c>
      <c r="G6" s="92">
        <v>530</v>
      </c>
      <c r="H6" s="92">
        <v>49</v>
      </c>
      <c r="I6" s="92">
        <v>41</v>
      </c>
      <c r="J6" s="93">
        <v>141</v>
      </c>
      <c r="K6" s="133"/>
      <c r="L6" s="382">
        <f>SUMPRODUCT(E$4:I$4,E6:I6)/SUM(E6:I6)</f>
        <v>4.0458965383119407</v>
      </c>
      <c r="N6" s="100">
        <v>86</v>
      </c>
      <c r="O6" s="92">
        <v>395</v>
      </c>
      <c r="P6" s="92">
        <v>1648</v>
      </c>
      <c r="Q6" s="92">
        <v>285</v>
      </c>
      <c r="R6" s="92">
        <v>85</v>
      </c>
      <c r="S6" s="93">
        <v>213</v>
      </c>
      <c r="T6" s="137"/>
      <c r="U6" s="382">
        <f>SUMPRODUCT(N$4:R$4,N6:R6)/SUM(N6:R6)</f>
        <v>3.0448179271708682</v>
      </c>
    </row>
    <row r="7" spans="1:22" ht="13.5" customHeight="1" thickBot="1" x14ac:dyDescent="0.2">
      <c r="A7" s="8"/>
      <c r="B7" s="9"/>
      <c r="C7" s="9"/>
      <c r="D7" s="339"/>
      <c r="E7" s="64">
        <v>32.04277286135693</v>
      </c>
      <c r="F7" s="65">
        <v>39.896755162241888</v>
      </c>
      <c r="G7" s="65">
        <v>19.542772861356934</v>
      </c>
      <c r="H7" s="65">
        <v>1.8067846607669618</v>
      </c>
      <c r="I7" s="65">
        <v>1.5117994100294985</v>
      </c>
      <c r="J7" s="163">
        <v>5.1991150442477876</v>
      </c>
      <c r="K7" s="134"/>
      <c r="L7" s="383"/>
      <c r="N7" s="79">
        <v>3.171091445427729</v>
      </c>
      <c r="O7" s="65">
        <v>14.564896755162243</v>
      </c>
      <c r="P7" s="65">
        <v>60.766961651917406</v>
      </c>
      <c r="Q7" s="65">
        <v>10.508849557522124</v>
      </c>
      <c r="R7" s="65">
        <v>3.1342182890855455</v>
      </c>
      <c r="S7" s="163">
        <v>7.8539823008849554</v>
      </c>
      <c r="U7" s="383"/>
    </row>
    <row r="8" spans="1:22" s="110" customFormat="1" ht="13.5" customHeight="1" x14ac:dyDescent="0.15">
      <c r="A8" s="371" t="s">
        <v>30</v>
      </c>
      <c r="B8" s="118" t="s">
        <v>32</v>
      </c>
      <c r="C8" s="119"/>
      <c r="D8" s="340">
        <v>1272</v>
      </c>
      <c r="E8" s="101">
        <v>395</v>
      </c>
      <c r="F8" s="102">
        <v>540</v>
      </c>
      <c r="G8" s="102">
        <v>225</v>
      </c>
      <c r="H8" s="102">
        <v>26</v>
      </c>
      <c r="I8" s="102">
        <v>20</v>
      </c>
      <c r="J8" s="105">
        <v>66</v>
      </c>
      <c r="K8" s="133"/>
      <c r="L8" s="382">
        <f>SUMPRODUCT(E$4:I$4,E8:I8)/SUM(E8:I8)</f>
        <v>4.048092868988391</v>
      </c>
      <c r="N8" s="104">
        <v>28</v>
      </c>
      <c r="O8" s="102">
        <v>163</v>
      </c>
      <c r="P8" s="102">
        <v>779</v>
      </c>
      <c r="Q8" s="102">
        <v>155</v>
      </c>
      <c r="R8" s="102">
        <v>46</v>
      </c>
      <c r="S8" s="105">
        <v>101</v>
      </c>
      <c r="T8" s="137"/>
      <c r="U8" s="382">
        <f>SUMPRODUCT(N$4:R$4,N8:R8)/SUM(N8:R8)</f>
        <v>2.9760888129803589</v>
      </c>
    </row>
    <row r="9" spans="1:22" ht="13.5" customHeight="1" x14ac:dyDescent="0.15">
      <c r="A9" s="369"/>
      <c r="B9" s="10"/>
      <c r="C9" s="24"/>
      <c r="D9" s="341"/>
      <c r="E9" s="67">
        <v>31.053459119496857</v>
      </c>
      <c r="F9" s="68">
        <v>42.452830188679243</v>
      </c>
      <c r="G9" s="68">
        <v>17.688679245283019</v>
      </c>
      <c r="H9" s="68">
        <v>2.0440251572327042</v>
      </c>
      <c r="I9" s="68">
        <v>1.5723270440251573</v>
      </c>
      <c r="J9" s="162">
        <v>5.1886792452830193</v>
      </c>
      <c r="K9" s="134"/>
      <c r="L9" s="381"/>
      <c r="N9" s="80">
        <v>2.2012578616352201</v>
      </c>
      <c r="O9" s="68">
        <v>12.814465408805031</v>
      </c>
      <c r="P9" s="68">
        <v>61.242138364779876</v>
      </c>
      <c r="Q9" s="68">
        <v>12.185534591194969</v>
      </c>
      <c r="R9" s="68">
        <v>3.6163522012578615</v>
      </c>
      <c r="S9" s="162">
        <v>7.9402515723270435</v>
      </c>
      <c r="U9" s="381"/>
    </row>
    <row r="10" spans="1:22" s="110" customFormat="1" ht="13.5" customHeight="1" x14ac:dyDescent="0.15">
      <c r="A10" s="369"/>
      <c r="B10" s="108" t="s">
        <v>34</v>
      </c>
      <c r="C10" s="120"/>
      <c r="D10" s="342">
        <v>279</v>
      </c>
      <c r="E10" s="94">
        <v>108</v>
      </c>
      <c r="F10" s="95">
        <v>106</v>
      </c>
      <c r="G10" s="95">
        <v>40</v>
      </c>
      <c r="H10" s="95">
        <v>8</v>
      </c>
      <c r="I10" s="95">
        <v>5</v>
      </c>
      <c r="J10" s="96">
        <v>12</v>
      </c>
      <c r="K10" s="127"/>
      <c r="L10" s="380">
        <f>SUMPRODUCT(E$4:I$4,E10:I10)/SUM(E10:I10)</f>
        <v>4.1385767790262173</v>
      </c>
      <c r="N10" s="107">
        <v>12</v>
      </c>
      <c r="O10" s="95">
        <v>43</v>
      </c>
      <c r="P10" s="95">
        <v>169</v>
      </c>
      <c r="Q10" s="95">
        <v>30</v>
      </c>
      <c r="R10" s="95">
        <v>5</v>
      </c>
      <c r="S10" s="96">
        <v>20</v>
      </c>
      <c r="T10" s="137"/>
      <c r="U10" s="380">
        <f>SUMPRODUCT(N$4:R$4,N10:R10)/SUM(N10:R10)</f>
        <v>3.1042471042471043</v>
      </c>
    </row>
    <row r="11" spans="1:22" ht="13.5" customHeight="1" x14ac:dyDescent="0.15">
      <c r="A11" s="369"/>
      <c r="B11" s="10"/>
      <c r="C11" s="24"/>
      <c r="D11" s="341"/>
      <c r="E11" s="67">
        <v>38.70967741935484</v>
      </c>
      <c r="F11" s="68">
        <v>37.992831541218635</v>
      </c>
      <c r="G11" s="68">
        <v>14.336917562724013</v>
      </c>
      <c r="H11" s="68">
        <v>2.8673835125448028</v>
      </c>
      <c r="I11" s="68">
        <v>1.7921146953405016</v>
      </c>
      <c r="J11" s="162">
        <v>4.3010752688172049</v>
      </c>
      <c r="K11" s="128"/>
      <c r="L11" s="381"/>
      <c r="N11" s="80">
        <v>4.3010752688172049</v>
      </c>
      <c r="O11" s="68">
        <v>15.412186379928317</v>
      </c>
      <c r="P11" s="68">
        <v>60.57347670250897</v>
      </c>
      <c r="Q11" s="68">
        <v>10.75268817204301</v>
      </c>
      <c r="R11" s="68">
        <v>1.7921146953405016</v>
      </c>
      <c r="S11" s="162">
        <v>7.1684587813620064</v>
      </c>
      <c r="U11" s="381"/>
    </row>
    <row r="12" spans="1:22" s="110" customFormat="1" ht="13.5" customHeight="1" x14ac:dyDescent="0.15">
      <c r="A12" s="369"/>
      <c r="B12" s="108" t="s">
        <v>36</v>
      </c>
      <c r="C12" s="120"/>
      <c r="D12" s="342">
        <v>680</v>
      </c>
      <c r="E12" s="94">
        <v>219</v>
      </c>
      <c r="F12" s="95">
        <v>272</v>
      </c>
      <c r="G12" s="95">
        <v>140</v>
      </c>
      <c r="H12" s="95">
        <v>9</v>
      </c>
      <c r="I12" s="95">
        <v>10</v>
      </c>
      <c r="J12" s="96">
        <v>30</v>
      </c>
      <c r="K12" s="127"/>
      <c r="L12" s="380">
        <f>SUMPRODUCT(E$4:I$4,E12:I12)/SUM(E12:I12)</f>
        <v>4.0476923076923077</v>
      </c>
      <c r="N12" s="107">
        <v>13</v>
      </c>
      <c r="O12" s="95">
        <v>102</v>
      </c>
      <c r="P12" s="95">
        <v>434</v>
      </c>
      <c r="Q12" s="95">
        <v>69</v>
      </c>
      <c r="R12" s="95">
        <v>19</v>
      </c>
      <c r="S12" s="96">
        <v>43</v>
      </c>
      <c r="T12" s="137"/>
      <c r="U12" s="380">
        <f>SUMPRODUCT(N$4:R$4,N12:R12)/SUM(N12:R12)</f>
        <v>3.0329670329670328</v>
      </c>
    </row>
    <row r="13" spans="1:22" ht="13.5" customHeight="1" x14ac:dyDescent="0.15">
      <c r="A13" s="369"/>
      <c r="B13" s="10"/>
      <c r="C13" s="24"/>
      <c r="D13" s="341"/>
      <c r="E13" s="67">
        <v>32.205882352941181</v>
      </c>
      <c r="F13" s="68">
        <v>40</v>
      </c>
      <c r="G13" s="68">
        <v>20.588235294117645</v>
      </c>
      <c r="H13" s="68">
        <v>1.3235294117647058</v>
      </c>
      <c r="I13" s="68">
        <v>1.4705882352941175</v>
      </c>
      <c r="J13" s="162">
        <v>4.4117647058823533</v>
      </c>
      <c r="K13" s="128"/>
      <c r="L13" s="381"/>
      <c r="N13" s="80">
        <v>1.911764705882353</v>
      </c>
      <c r="O13" s="68">
        <v>15</v>
      </c>
      <c r="P13" s="68">
        <v>63.823529411764703</v>
      </c>
      <c r="Q13" s="68">
        <v>10.147058823529411</v>
      </c>
      <c r="R13" s="68">
        <v>2.7941176470588238</v>
      </c>
      <c r="S13" s="162">
        <v>6.3235294117647056</v>
      </c>
      <c r="U13" s="381"/>
    </row>
    <row r="14" spans="1:22" s="110" customFormat="1" ht="13.5" customHeight="1" x14ac:dyDescent="0.15">
      <c r="A14" s="369"/>
      <c r="B14" s="108" t="s">
        <v>38</v>
      </c>
      <c r="C14" s="120"/>
      <c r="D14" s="342">
        <v>196</v>
      </c>
      <c r="E14" s="94">
        <v>73</v>
      </c>
      <c r="F14" s="95">
        <v>68</v>
      </c>
      <c r="G14" s="95">
        <v>42</v>
      </c>
      <c r="H14" s="95">
        <v>2</v>
      </c>
      <c r="I14" s="95">
        <v>1</v>
      </c>
      <c r="J14" s="96">
        <v>10</v>
      </c>
      <c r="K14" s="127"/>
      <c r="L14" s="380">
        <f>SUMPRODUCT(E$4:I$4,E14:I14)/SUM(E14:I14)</f>
        <v>4.129032258064516</v>
      </c>
      <c r="N14" s="107">
        <v>9</v>
      </c>
      <c r="O14" s="95">
        <v>31</v>
      </c>
      <c r="P14" s="95">
        <v>123</v>
      </c>
      <c r="Q14" s="95">
        <v>15</v>
      </c>
      <c r="R14" s="95">
        <v>5</v>
      </c>
      <c r="S14" s="96">
        <v>13</v>
      </c>
      <c r="T14" s="137"/>
      <c r="U14" s="380">
        <f>SUMPRODUCT(N$4:R$4,N14:R14)/SUM(N14:R14)</f>
        <v>3.1311475409836067</v>
      </c>
    </row>
    <row r="15" spans="1:22" ht="13.5" customHeight="1" x14ac:dyDescent="0.15">
      <c r="A15" s="369"/>
      <c r="B15" s="10"/>
      <c r="C15" s="24"/>
      <c r="D15" s="341"/>
      <c r="E15" s="67">
        <v>37.244897959183675</v>
      </c>
      <c r="F15" s="68">
        <v>34.693877551020407</v>
      </c>
      <c r="G15" s="68">
        <v>21.428571428571427</v>
      </c>
      <c r="H15" s="68">
        <v>1.0204081632653061</v>
      </c>
      <c r="I15" s="68">
        <v>0.51020408163265307</v>
      </c>
      <c r="J15" s="162">
        <v>5.1020408163265305</v>
      </c>
      <c r="K15" s="128"/>
      <c r="L15" s="381"/>
      <c r="N15" s="80">
        <v>4.591836734693878</v>
      </c>
      <c r="O15" s="68">
        <v>15.816326530612246</v>
      </c>
      <c r="P15" s="68">
        <v>62.755102040816325</v>
      </c>
      <c r="Q15" s="68">
        <v>7.6530612244897958</v>
      </c>
      <c r="R15" s="68">
        <v>2.5510204081632653</v>
      </c>
      <c r="S15" s="162">
        <v>6.6326530612244898</v>
      </c>
      <c r="U15" s="381"/>
    </row>
    <row r="16" spans="1:22" s="110" customFormat="1" ht="13.5" customHeight="1" x14ac:dyDescent="0.15">
      <c r="A16" s="369"/>
      <c r="B16" s="108" t="s">
        <v>40</v>
      </c>
      <c r="C16" s="120"/>
      <c r="D16" s="342">
        <v>191</v>
      </c>
      <c r="E16" s="94">
        <v>45</v>
      </c>
      <c r="F16" s="95">
        <v>65</v>
      </c>
      <c r="G16" s="95">
        <v>57</v>
      </c>
      <c r="H16" s="95">
        <v>3</v>
      </c>
      <c r="I16" s="95">
        <v>2</v>
      </c>
      <c r="J16" s="96">
        <v>19</v>
      </c>
      <c r="K16" s="127"/>
      <c r="L16" s="380">
        <f>SUMPRODUCT(E$4:I$4,E16:I16)/SUM(E16:I16)</f>
        <v>3.86046511627907</v>
      </c>
      <c r="N16" s="107">
        <v>19</v>
      </c>
      <c r="O16" s="95">
        <v>34</v>
      </c>
      <c r="P16" s="95">
        <v>94</v>
      </c>
      <c r="Q16" s="95">
        <v>11</v>
      </c>
      <c r="R16" s="95">
        <v>7</v>
      </c>
      <c r="S16" s="96">
        <v>26</v>
      </c>
      <c r="T16" s="137"/>
      <c r="U16" s="380">
        <f>SUMPRODUCT(N$4:R$4,N16:R16)/SUM(N16:R16)</f>
        <v>3.2848484848484847</v>
      </c>
    </row>
    <row r="17" spans="1:21" ht="13.5" customHeight="1" x14ac:dyDescent="0.15">
      <c r="A17" s="369"/>
      <c r="B17" s="10"/>
      <c r="C17" s="24"/>
      <c r="D17" s="341"/>
      <c r="E17" s="67">
        <v>23.560209424083769</v>
      </c>
      <c r="F17" s="68">
        <v>34.031413612565444</v>
      </c>
      <c r="G17" s="68">
        <v>29.842931937172771</v>
      </c>
      <c r="H17" s="68">
        <v>1.5706806282722512</v>
      </c>
      <c r="I17" s="68">
        <v>1.0471204188481675</v>
      </c>
      <c r="J17" s="162">
        <v>9.9476439790575917</v>
      </c>
      <c r="K17" s="128"/>
      <c r="L17" s="381"/>
      <c r="N17" s="80">
        <v>9.9476439790575917</v>
      </c>
      <c r="O17" s="68">
        <v>17.801047120418847</v>
      </c>
      <c r="P17" s="68">
        <v>49.214659685863879</v>
      </c>
      <c r="Q17" s="68">
        <v>5.7591623036649215</v>
      </c>
      <c r="R17" s="68">
        <v>3.664921465968586</v>
      </c>
      <c r="S17" s="162">
        <v>13.612565445026178</v>
      </c>
      <c r="U17" s="381"/>
    </row>
    <row r="18" spans="1:21" s="110" customFormat="1" ht="13.5" customHeight="1" x14ac:dyDescent="0.15">
      <c r="A18" s="369"/>
      <c r="B18" s="108" t="s">
        <v>42</v>
      </c>
      <c r="C18" s="120"/>
      <c r="D18" s="342">
        <v>94</v>
      </c>
      <c r="E18" s="94">
        <v>29</v>
      </c>
      <c r="F18" s="95">
        <v>31</v>
      </c>
      <c r="G18" s="95">
        <v>26</v>
      </c>
      <c r="H18" s="95">
        <v>1</v>
      </c>
      <c r="I18" s="95">
        <v>3</v>
      </c>
      <c r="J18" s="96">
        <v>4</v>
      </c>
      <c r="K18" s="127"/>
      <c r="L18" s="380">
        <f>SUMPRODUCT(E$4:I$4,E18:I18)/SUM(E18:I18)</f>
        <v>3.911111111111111</v>
      </c>
      <c r="N18" s="107">
        <v>5</v>
      </c>
      <c r="O18" s="95">
        <v>22</v>
      </c>
      <c r="P18" s="95">
        <v>49</v>
      </c>
      <c r="Q18" s="95">
        <v>5</v>
      </c>
      <c r="R18" s="95">
        <v>3</v>
      </c>
      <c r="S18" s="96">
        <v>10</v>
      </c>
      <c r="T18" s="137"/>
      <c r="U18" s="380">
        <f>SUMPRODUCT(N$4:R$4,N18:R18)/SUM(N18:R18)</f>
        <v>3.25</v>
      </c>
    </row>
    <row r="19" spans="1:21" ht="13.5" customHeight="1" thickBot="1" x14ac:dyDescent="0.2">
      <c r="A19" s="370"/>
      <c r="B19" s="21"/>
      <c r="C19" s="26"/>
      <c r="D19" s="343"/>
      <c r="E19" s="70">
        <v>30.851063829787233</v>
      </c>
      <c r="F19" s="71">
        <v>32.978723404255319</v>
      </c>
      <c r="G19" s="71">
        <v>27.659574468085108</v>
      </c>
      <c r="H19" s="71">
        <v>1.0638297872340425</v>
      </c>
      <c r="I19" s="71">
        <v>3.1914893617021276</v>
      </c>
      <c r="J19" s="164">
        <v>4.2553191489361701</v>
      </c>
      <c r="K19" s="128"/>
      <c r="L19" s="383"/>
      <c r="N19" s="81">
        <v>5.3191489361702127</v>
      </c>
      <c r="O19" s="71">
        <v>23.404255319148938</v>
      </c>
      <c r="P19" s="71">
        <v>52.12765957446809</v>
      </c>
      <c r="Q19" s="71">
        <v>5.3191489361702127</v>
      </c>
      <c r="R19" s="71">
        <v>3.1914893617021276</v>
      </c>
      <c r="S19" s="164">
        <v>10.638297872340425</v>
      </c>
      <c r="U19" s="383"/>
    </row>
    <row r="20" spans="1:21" s="111" customFormat="1" ht="13.5" customHeight="1" x14ac:dyDescent="0.15">
      <c r="A20" s="372" t="s">
        <v>0</v>
      </c>
      <c r="B20" s="103" t="s">
        <v>1</v>
      </c>
      <c r="C20" s="121"/>
      <c r="D20" s="340">
        <v>1088</v>
      </c>
      <c r="E20" s="101">
        <v>304</v>
      </c>
      <c r="F20" s="102">
        <v>443</v>
      </c>
      <c r="G20" s="102">
        <v>244</v>
      </c>
      <c r="H20" s="102">
        <v>27</v>
      </c>
      <c r="I20" s="102">
        <v>17</v>
      </c>
      <c r="J20" s="105">
        <v>53</v>
      </c>
      <c r="K20" s="129"/>
      <c r="L20" s="382">
        <f>SUMPRODUCT(E$4:I$4,E20:I20)/SUM(E20:I20)</f>
        <v>3.9565217391304346</v>
      </c>
      <c r="N20" s="104">
        <v>36</v>
      </c>
      <c r="O20" s="102">
        <v>162</v>
      </c>
      <c r="P20" s="102">
        <v>681</v>
      </c>
      <c r="Q20" s="102">
        <v>108</v>
      </c>
      <c r="R20" s="102">
        <v>28</v>
      </c>
      <c r="S20" s="105">
        <v>73</v>
      </c>
      <c r="T20" s="4"/>
      <c r="U20" s="382">
        <f>SUMPRODUCT(N$4:R$4,N20:R20)/SUM(N20:R20)</f>
        <v>3.0689655172413794</v>
      </c>
    </row>
    <row r="21" spans="1:21" s="22" customFormat="1" ht="13.5" customHeight="1" x14ac:dyDescent="0.15">
      <c r="A21" s="373"/>
      <c r="B21" s="23"/>
      <c r="C21" s="25"/>
      <c r="D21" s="341"/>
      <c r="E21" s="67">
        <v>27.941176470588236</v>
      </c>
      <c r="F21" s="68">
        <v>40.716911764705884</v>
      </c>
      <c r="G21" s="68">
        <v>22.426470588235293</v>
      </c>
      <c r="H21" s="68">
        <v>2.4816176470588234</v>
      </c>
      <c r="I21" s="68">
        <v>1.5625</v>
      </c>
      <c r="J21" s="162">
        <v>4.8713235294117645</v>
      </c>
      <c r="L21" s="381"/>
      <c r="N21" s="80">
        <v>3.3088235294117649</v>
      </c>
      <c r="O21" s="68">
        <v>14.88970588235294</v>
      </c>
      <c r="P21" s="68">
        <v>62.591911764705884</v>
      </c>
      <c r="Q21" s="68">
        <v>9.9264705882352935</v>
      </c>
      <c r="R21" s="68">
        <v>2.5735294117647056</v>
      </c>
      <c r="S21" s="162">
        <v>6.7095588235294112</v>
      </c>
      <c r="T21" s="4"/>
      <c r="U21" s="381"/>
    </row>
    <row r="22" spans="1:21" s="111" customFormat="1" ht="13.5" customHeight="1" x14ac:dyDescent="0.15">
      <c r="A22" s="373"/>
      <c r="B22" s="106" t="s">
        <v>2</v>
      </c>
      <c r="C22" s="122"/>
      <c r="D22" s="342">
        <v>1538</v>
      </c>
      <c r="E22" s="94">
        <v>541</v>
      </c>
      <c r="F22" s="95">
        <v>600</v>
      </c>
      <c r="G22" s="95">
        <v>275</v>
      </c>
      <c r="H22" s="95">
        <v>21</v>
      </c>
      <c r="I22" s="95">
        <v>24</v>
      </c>
      <c r="J22" s="96">
        <v>77</v>
      </c>
      <c r="L22" s="380">
        <f>SUMPRODUCT(E$4:I$4,E22:I22)/SUM(E22:I22)</f>
        <v>4.1040383299110195</v>
      </c>
      <c r="N22" s="107">
        <v>48</v>
      </c>
      <c r="O22" s="95">
        <v>218</v>
      </c>
      <c r="P22" s="95">
        <v>924</v>
      </c>
      <c r="Q22" s="95">
        <v>168</v>
      </c>
      <c r="R22" s="95">
        <v>56</v>
      </c>
      <c r="S22" s="96">
        <v>124</v>
      </c>
      <c r="T22" s="4"/>
      <c r="U22" s="380">
        <f>SUMPRODUCT(N$4:R$4,N22:R22)/SUM(N22:R22)</f>
        <v>3.0240452616690239</v>
      </c>
    </row>
    <row r="23" spans="1:21" s="22" customFormat="1" ht="13.5" customHeight="1" x14ac:dyDescent="0.15">
      <c r="A23" s="373"/>
      <c r="B23" s="23"/>
      <c r="C23" s="25"/>
      <c r="D23" s="341"/>
      <c r="E23" s="67">
        <v>35.175552665799742</v>
      </c>
      <c r="F23" s="68">
        <v>39.011703511053312</v>
      </c>
      <c r="G23" s="68">
        <v>17.880364109232769</v>
      </c>
      <c r="H23" s="68">
        <v>1.3654096228868662</v>
      </c>
      <c r="I23" s="68">
        <v>1.5604681404421328</v>
      </c>
      <c r="J23" s="162">
        <v>5.006501950585176</v>
      </c>
      <c r="L23" s="381"/>
      <c r="N23" s="80">
        <v>3.1209362808842656</v>
      </c>
      <c r="O23" s="68">
        <v>14.174252275682706</v>
      </c>
      <c r="P23" s="68">
        <v>60.078023407022108</v>
      </c>
      <c r="Q23" s="68">
        <v>10.923276983094929</v>
      </c>
      <c r="R23" s="68">
        <v>3.6410923276983094</v>
      </c>
      <c r="S23" s="162">
        <v>8.062418725617686</v>
      </c>
      <c r="T23" s="4"/>
      <c r="U23" s="381"/>
    </row>
    <row r="24" spans="1:21" s="111" customFormat="1" ht="13.5" customHeight="1" x14ac:dyDescent="0.15">
      <c r="A24" s="373"/>
      <c r="B24" s="106" t="s">
        <v>45</v>
      </c>
      <c r="C24" s="122"/>
      <c r="D24" s="342">
        <v>86</v>
      </c>
      <c r="E24" s="94">
        <v>24</v>
      </c>
      <c r="F24" s="95">
        <v>39</v>
      </c>
      <c r="G24" s="95">
        <v>11</v>
      </c>
      <c r="H24" s="95">
        <v>1</v>
      </c>
      <c r="I24" s="95">
        <v>0</v>
      </c>
      <c r="J24" s="96">
        <v>11</v>
      </c>
      <c r="L24" s="380">
        <f>SUMPRODUCT(E$4:I$4,E24:I24)/SUM(E24:I24)</f>
        <v>4.1466666666666665</v>
      </c>
      <c r="N24" s="107">
        <v>2</v>
      </c>
      <c r="O24" s="95">
        <v>15</v>
      </c>
      <c r="P24" s="95">
        <v>43</v>
      </c>
      <c r="Q24" s="95">
        <v>9</v>
      </c>
      <c r="R24" s="95">
        <v>1</v>
      </c>
      <c r="S24" s="96">
        <v>16</v>
      </c>
      <c r="T24" s="4"/>
      <c r="U24" s="380">
        <f>SUMPRODUCT(N$4:R$4,N24:R24)/SUM(N24:R24)</f>
        <v>3.1142857142857143</v>
      </c>
    </row>
    <row r="25" spans="1:21" s="22" customFormat="1" ht="13.5" customHeight="1" thickBot="1" x14ac:dyDescent="0.2">
      <c r="A25" s="374"/>
      <c r="B25" s="61"/>
      <c r="C25" s="62"/>
      <c r="D25" s="343"/>
      <c r="E25" s="70">
        <v>27.906976744186046</v>
      </c>
      <c r="F25" s="71">
        <v>45.348837209302324</v>
      </c>
      <c r="G25" s="71">
        <v>12.790697674418606</v>
      </c>
      <c r="H25" s="71">
        <v>1.1627906976744187</v>
      </c>
      <c r="I25" s="71">
        <v>0</v>
      </c>
      <c r="J25" s="164">
        <v>12.790697674418606</v>
      </c>
      <c r="L25" s="383"/>
      <c r="N25" s="81">
        <v>2.3255813953488373</v>
      </c>
      <c r="O25" s="71">
        <v>17.441860465116278</v>
      </c>
      <c r="P25" s="71">
        <v>50</v>
      </c>
      <c r="Q25" s="71">
        <v>10.465116279069768</v>
      </c>
      <c r="R25" s="71">
        <v>1.1627906976744187</v>
      </c>
      <c r="S25" s="164">
        <v>18.604651162790699</v>
      </c>
      <c r="T25" s="4"/>
      <c r="U25" s="383"/>
    </row>
    <row r="26" spans="1:21" s="110" customFormat="1" ht="13.5" customHeight="1" x14ac:dyDescent="0.15">
      <c r="A26" s="371" t="s">
        <v>43</v>
      </c>
      <c r="B26" s="118" t="s">
        <v>3</v>
      </c>
      <c r="C26" s="119"/>
      <c r="D26" s="344">
        <v>170</v>
      </c>
      <c r="E26" s="112">
        <v>76</v>
      </c>
      <c r="F26" s="113">
        <v>64</v>
      </c>
      <c r="G26" s="113">
        <v>22</v>
      </c>
      <c r="H26" s="113">
        <v>2</v>
      </c>
      <c r="I26" s="113">
        <v>1</v>
      </c>
      <c r="J26" s="114">
        <v>5</v>
      </c>
      <c r="L26" s="382">
        <f>SUMPRODUCT(E$4:I$4,E26:I26)/SUM(E26:I26)</f>
        <v>4.2848484848484851</v>
      </c>
      <c r="N26" s="115">
        <v>10</v>
      </c>
      <c r="O26" s="113">
        <v>19</v>
      </c>
      <c r="P26" s="113">
        <v>108</v>
      </c>
      <c r="Q26" s="113">
        <v>21</v>
      </c>
      <c r="R26" s="113">
        <v>6</v>
      </c>
      <c r="S26" s="114">
        <v>6</v>
      </c>
      <c r="T26" s="137"/>
      <c r="U26" s="382">
        <f>SUMPRODUCT(N$4:R$4,N26:R26)/SUM(N26:R26)</f>
        <v>3.0365853658536586</v>
      </c>
    </row>
    <row r="27" spans="1:21" ht="13.5" customHeight="1" x14ac:dyDescent="0.15">
      <c r="A27" s="369"/>
      <c r="B27" s="10"/>
      <c r="C27" s="24"/>
      <c r="D27" s="345"/>
      <c r="E27" s="73">
        <v>44.705882352941181</v>
      </c>
      <c r="F27" s="74">
        <v>37.647058823529413</v>
      </c>
      <c r="G27" s="74">
        <v>12.941176470588237</v>
      </c>
      <c r="H27" s="74">
        <v>1.1764705882352942</v>
      </c>
      <c r="I27" s="74">
        <v>0.58823529411764708</v>
      </c>
      <c r="J27" s="165">
        <v>2.9411764705882351</v>
      </c>
      <c r="L27" s="381"/>
      <c r="N27" s="82">
        <v>5.8823529411764701</v>
      </c>
      <c r="O27" s="74">
        <v>11.176470588235295</v>
      </c>
      <c r="P27" s="74">
        <v>63.529411764705877</v>
      </c>
      <c r="Q27" s="74">
        <v>12.352941176470589</v>
      </c>
      <c r="R27" s="74">
        <v>3.5294117647058822</v>
      </c>
      <c r="S27" s="165">
        <v>3.5294117647058822</v>
      </c>
      <c r="U27" s="381"/>
    </row>
    <row r="28" spans="1:21" s="110" customFormat="1" ht="13.5" customHeight="1" x14ac:dyDescent="0.15">
      <c r="A28" s="369"/>
      <c r="B28" s="108" t="s">
        <v>4</v>
      </c>
      <c r="C28" s="120"/>
      <c r="D28" s="338">
        <v>260</v>
      </c>
      <c r="E28" s="97">
        <v>135</v>
      </c>
      <c r="F28" s="98">
        <v>81</v>
      </c>
      <c r="G28" s="98">
        <v>36</v>
      </c>
      <c r="H28" s="98">
        <v>1</v>
      </c>
      <c r="I28" s="98">
        <v>5</v>
      </c>
      <c r="J28" s="99">
        <v>2</v>
      </c>
      <c r="L28" s="380">
        <f>SUMPRODUCT(E$4:I$4,E28:I28)/SUM(E28:I28)</f>
        <v>4.3178294573643408</v>
      </c>
      <c r="N28" s="109">
        <v>11</v>
      </c>
      <c r="O28" s="98">
        <v>30</v>
      </c>
      <c r="P28" s="98">
        <v>149</v>
      </c>
      <c r="Q28" s="98">
        <v>44</v>
      </c>
      <c r="R28" s="98">
        <v>24</v>
      </c>
      <c r="S28" s="99">
        <v>2</v>
      </c>
      <c r="T28" s="137"/>
      <c r="U28" s="380">
        <f>SUMPRODUCT(N$4:R$4,N28:R28)/SUM(N28:R28)</f>
        <v>2.8449612403100777</v>
      </c>
    </row>
    <row r="29" spans="1:21" ht="13.5" customHeight="1" x14ac:dyDescent="0.15">
      <c r="A29" s="369"/>
      <c r="B29" s="10"/>
      <c r="C29" s="24"/>
      <c r="D29" s="345"/>
      <c r="E29" s="73">
        <v>51.923076923076927</v>
      </c>
      <c r="F29" s="74">
        <v>31.153846153846153</v>
      </c>
      <c r="G29" s="74">
        <v>13.846153846153847</v>
      </c>
      <c r="H29" s="74">
        <v>0.38461538461538464</v>
      </c>
      <c r="I29" s="74">
        <v>1.9230769230769231</v>
      </c>
      <c r="J29" s="165">
        <v>0.76923076923076927</v>
      </c>
      <c r="L29" s="381"/>
      <c r="N29" s="82">
        <v>4.2307692307692308</v>
      </c>
      <c r="O29" s="74">
        <v>11.538461538461538</v>
      </c>
      <c r="P29" s="74">
        <v>57.307692307692307</v>
      </c>
      <c r="Q29" s="74">
        <v>16.923076923076923</v>
      </c>
      <c r="R29" s="74">
        <v>9.2307692307692317</v>
      </c>
      <c r="S29" s="165">
        <v>0.76923076923076927</v>
      </c>
      <c r="U29" s="381"/>
    </row>
    <row r="30" spans="1:21" s="110" customFormat="1" ht="13.5" customHeight="1" x14ac:dyDescent="0.15">
      <c r="A30" s="369"/>
      <c r="B30" s="108" t="s">
        <v>5</v>
      </c>
      <c r="C30" s="120"/>
      <c r="D30" s="338">
        <v>434</v>
      </c>
      <c r="E30" s="97">
        <v>118</v>
      </c>
      <c r="F30" s="98">
        <v>169</v>
      </c>
      <c r="G30" s="98">
        <v>114</v>
      </c>
      <c r="H30" s="98">
        <v>17</v>
      </c>
      <c r="I30" s="98">
        <v>11</v>
      </c>
      <c r="J30" s="99">
        <v>5</v>
      </c>
      <c r="L30" s="380">
        <f>SUMPRODUCT(E$4:I$4,E30:I30)/SUM(E30:I30)</f>
        <v>3.8531468531468533</v>
      </c>
      <c r="N30" s="109">
        <v>17</v>
      </c>
      <c r="O30" s="98">
        <v>62</v>
      </c>
      <c r="P30" s="98">
        <v>299</v>
      </c>
      <c r="Q30" s="98">
        <v>42</v>
      </c>
      <c r="R30" s="98">
        <v>9</v>
      </c>
      <c r="S30" s="99">
        <v>5</v>
      </c>
      <c r="T30" s="137"/>
      <c r="U30" s="380">
        <f>SUMPRODUCT(N$4:R$4,N30:R30)/SUM(N30:R30)</f>
        <v>3.0839160839160837</v>
      </c>
    </row>
    <row r="31" spans="1:21" ht="13.5" customHeight="1" x14ac:dyDescent="0.15">
      <c r="A31" s="369"/>
      <c r="B31" s="10"/>
      <c r="C31" s="24"/>
      <c r="D31" s="345"/>
      <c r="E31" s="73">
        <v>27.188940092165897</v>
      </c>
      <c r="F31" s="74">
        <v>38.940092165898612</v>
      </c>
      <c r="G31" s="74">
        <v>26.267281105990779</v>
      </c>
      <c r="H31" s="74">
        <v>3.9170506912442393</v>
      </c>
      <c r="I31" s="74">
        <v>2.5345622119815667</v>
      </c>
      <c r="J31" s="165">
        <v>1.1520737327188941</v>
      </c>
      <c r="L31" s="381"/>
      <c r="N31" s="82">
        <v>3.9170506912442393</v>
      </c>
      <c r="O31" s="74">
        <v>14.285714285714285</v>
      </c>
      <c r="P31" s="74">
        <v>68.894009216589865</v>
      </c>
      <c r="Q31" s="74">
        <v>9.67741935483871</v>
      </c>
      <c r="R31" s="74">
        <v>2.0737327188940093</v>
      </c>
      <c r="S31" s="165">
        <v>1.1520737327188941</v>
      </c>
      <c r="U31" s="381"/>
    </row>
    <row r="32" spans="1:21" s="110" customFormat="1" ht="13.5" customHeight="1" x14ac:dyDescent="0.15">
      <c r="A32" s="369"/>
      <c r="B32" s="108" t="s">
        <v>6</v>
      </c>
      <c r="C32" s="120"/>
      <c r="D32" s="338">
        <v>480</v>
      </c>
      <c r="E32" s="97">
        <v>139</v>
      </c>
      <c r="F32" s="98">
        <v>194</v>
      </c>
      <c r="G32" s="98">
        <v>116</v>
      </c>
      <c r="H32" s="98">
        <v>10</v>
      </c>
      <c r="I32" s="98">
        <v>12</v>
      </c>
      <c r="J32" s="99">
        <v>9</v>
      </c>
      <c r="L32" s="380">
        <f>SUMPRODUCT(E$4:I$4,E32:I32)/SUM(E32:I32)</f>
        <v>3.9299363057324839</v>
      </c>
      <c r="N32" s="109">
        <v>12</v>
      </c>
      <c r="O32" s="98">
        <v>52</v>
      </c>
      <c r="P32" s="98">
        <v>319</v>
      </c>
      <c r="Q32" s="98">
        <v>61</v>
      </c>
      <c r="R32" s="98">
        <v>21</v>
      </c>
      <c r="S32" s="99">
        <v>15</v>
      </c>
      <c r="T32" s="137"/>
      <c r="U32" s="380">
        <f>SUMPRODUCT(N$4:R$4,N32:R32)/SUM(N32:R32)</f>
        <v>2.9419354838709677</v>
      </c>
    </row>
    <row r="33" spans="1:21" ht="13.5" customHeight="1" x14ac:dyDescent="0.15">
      <c r="A33" s="369"/>
      <c r="B33" s="10"/>
      <c r="C33" s="24"/>
      <c r="D33" s="345"/>
      <c r="E33" s="73">
        <v>28.958333333333336</v>
      </c>
      <c r="F33" s="74">
        <v>40.416666666666664</v>
      </c>
      <c r="G33" s="74">
        <v>24.166666666666668</v>
      </c>
      <c r="H33" s="74">
        <v>2.083333333333333</v>
      </c>
      <c r="I33" s="74">
        <v>2.5</v>
      </c>
      <c r="J33" s="165">
        <v>1.875</v>
      </c>
      <c r="L33" s="381"/>
      <c r="N33" s="82">
        <v>2.5</v>
      </c>
      <c r="O33" s="74">
        <v>10.833333333333334</v>
      </c>
      <c r="P33" s="74">
        <v>66.458333333333329</v>
      </c>
      <c r="Q33" s="74">
        <v>12.708333333333332</v>
      </c>
      <c r="R33" s="74">
        <v>4.375</v>
      </c>
      <c r="S33" s="165">
        <v>3.125</v>
      </c>
      <c r="U33" s="381"/>
    </row>
    <row r="34" spans="1:21" s="110" customFormat="1" ht="13.5" customHeight="1" x14ac:dyDescent="0.15">
      <c r="A34" s="369"/>
      <c r="B34" s="108" t="s">
        <v>7</v>
      </c>
      <c r="C34" s="120"/>
      <c r="D34" s="338">
        <v>594</v>
      </c>
      <c r="E34" s="97">
        <v>164</v>
      </c>
      <c r="F34" s="98">
        <v>282</v>
      </c>
      <c r="G34" s="98">
        <v>112</v>
      </c>
      <c r="H34" s="98">
        <v>12</v>
      </c>
      <c r="I34" s="98">
        <v>6</v>
      </c>
      <c r="J34" s="99">
        <v>18</v>
      </c>
      <c r="L34" s="380">
        <f>SUMPRODUCT(E$4:I$4,E34:I34)/SUM(E34:I34)</f>
        <v>4.0173611111111107</v>
      </c>
      <c r="N34" s="109">
        <v>19</v>
      </c>
      <c r="O34" s="98">
        <v>88</v>
      </c>
      <c r="P34" s="98">
        <v>363</v>
      </c>
      <c r="Q34" s="98">
        <v>71</v>
      </c>
      <c r="R34" s="98">
        <v>15</v>
      </c>
      <c r="S34" s="99">
        <v>38</v>
      </c>
      <c r="T34" s="137"/>
      <c r="U34" s="380">
        <f>SUMPRODUCT(N$4:R$4,N34:R34)/SUM(N34:R34)</f>
        <v>3.0449640287769784</v>
      </c>
    </row>
    <row r="35" spans="1:21" ht="13.5" customHeight="1" x14ac:dyDescent="0.15">
      <c r="A35" s="369"/>
      <c r="B35" s="10"/>
      <c r="C35" s="24"/>
      <c r="D35" s="345"/>
      <c r="E35" s="73">
        <v>27.609427609427613</v>
      </c>
      <c r="F35" s="74">
        <v>47.474747474747474</v>
      </c>
      <c r="G35" s="74">
        <v>18.855218855218855</v>
      </c>
      <c r="H35" s="74">
        <v>2.0202020202020203</v>
      </c>
      <c r="I35" s="74">
        <v>1.0101010101010102</v>
      </c>
      <c r="J35" s="165">
        <v>3.0303030303030303</v>
      </c>
      <c r="L35" s="381"/>
      <c r="N35" s="82">
        <v>3.1986531986531985</v>
      </c>
      <c r="O35" s="74">
        <v>14.814814814814813</v>
      </c>
      <c r="P35" s="74">
        <v>61.111111111111114</v>
      </c>
      <c r="Q35" s="74">
        <v>11.952861952861953</v>
      </c>
      <c r="R35" s="74">
        <v>2.5252525252525251</v>
      </c>
      <c r="S35" s="165">
        <v>6.3973063973063971</v>
      </c>
      <c r="U35" s="381"/>
    </row>
    <row r="36" spans="1:21" s="110" customFormat="1" ht="13.5" customHeight="1" x14ac:dyDescent="0.15">
      <c r="A36" s="369"/>
      <c r="B36" s="108" t="s">
        <v>44</v>
      </c>
      <c r="C36" s="120"/>
      <c r="D36" s="338">
        <v>688</v>
      </c>
      <c r="E36" s="97">
        <v>214</v>
      </c>
      <c r="F36" s="98">
        <v>253</v>
      </c>
      <c r="G36" s="98">
        <v>119</v>
      </c>
      <c r="H36" s="98">
        <v>6</v>
      </c>
      <c r="I36" s="98">
        <v>6</v>
      </c>
      <c r="J36" s="99">
        <v>90</v>
      </c>
      <c r="L36" s="380">
        <f>SUMPRODUCT(E$4:I$4,E36:I36)/SUM(E36:I36)</f>
        <v>4.1086956521739131</v>
      </c>
      <c r="N36" s="109">
        <v>15</v>
      </c>
      <c r="O36" s="98">
        <v>129</v>
      </c>
      <c r="P36" s="98">
        <v>367</v>
      </c>
      <c r="Q36" s="98">
        <v>37</v>
      </c>
      <c r="R36" s="98">
        <v>10</v>
      </c>
      <c r="S36" s="99">
        <v>130</v>
      </c>
      <c r="T36" s="137"/>
      <c r="U36" s="380">
        <f>SUMPRODUCT(N$4:R$4,N36:R36)/SUM(N36:R36)</f>
        <v>3.182795698924731</v>
      </c>
    </row>
    <row r="37" spans="1:21" ht="13.5" customHeight="1" x14ac:dyDescent="0.15">
      <c r="A37" s="369"/>
      <c r="B37" s="10"/>
      <c r="C37" s="24"/>
      <c r="D37" s="345"/>
      <c r="E37" s="73">
        <v>31.104651162790699</v>
      </c>
      <c r="F37" s="74">
        <v>36.77325581395349</v>
      </c>
      <c r="G37" s="74">
        <v>17.296511627906977</v>
      </c>
      <c r="H37" s="74">
        <v>0.87209302325581395</v>
      </c>
      <c r="I37" s="74">
        <v>0.87209302325581395</v>
      </c>
      <c r="J37" s="165">
        <v>13.08139534883721</v>
      </c>
      <c r="L37" s="381"/>
      <c r="N37" s="82">
        <v>2.1802325581395348</v>
      </c>
      <c r="O37" s="74">
        <v>18.75</v>
      </c>
      <c r="P37" s="74">
        <v>53.343023255813947</v>
      </c>
      <c r="Q37" s="74">
        <v>5.3779069767441863</v>
      </c>
      <c r="R37" s="74">
        <v>1.4534883720930232</v>
      </c>
      <c r="S37" s="165">
        <v>18.895348837209301</v>
      </c>
      <c r="U37" s="381"/>
    </row>
    <row r="38" spans="1:21" s="110" customFormat="1" ht="13.5" customHeight="1" x14ac:dyDescent="0.15">
      <c r="A38" s="369"/>
      <c r="B38" s="108" t="s">
        <v>45</v>
      </c>
      <c r="C38" s="120"/>
      <c r="D38" s="338">
        <v>86</v>
      </c>
      <c r="E38" s="97">
        <v>23</v>
      </c>
      <c r="F38" s="98">
        <v>39</v>
      </c>
      <c r="G38" s="98">
        <v>11</v>
      </c>
      <c r="H38" s="98">
        <v>1</v>
      </c>
      <c r="I38" s="98">
        <v>0</v>
      </c>
      <c r="J38" s="99">
        <v>12</v>
      </c>
      <c r="L38" s="380">
        <f>SUMPRODUCT(E$4:I$4,E38:I38)/SUM(E38:I38)</f>
        <v>4.1351351351351351</v>
      </c>
      <c r="N38" s="109">
        <v>2</v>
      </c>
      <c r="O38" s="98">
        <v>15</v>
      </c>
      <c r="P38" s="98">
        <v>43</v>
      </c>
      <c r="Q38" s="98">
        <v>9</v>
      </c>
      <c r="R38" s="98">
        <v>0</v>
      </c>
      <c r="S38" s="99">
        <v>17</v>
      </c>
      <c r="T38" s="137"/>
      <c r="U38" s="380">
        <f>SUMPRODUCT(N$4:R$4,N38:R38)/SUM(N38:R38)</f>
        <v>3.1449275362318843</v>
      </c>
    </row>
    <row r="39" spans="1:21" ht="13.5" customHeight="1" thickBot="1" x14ac:dyDescent="0.2">
      <c r="A39" s="370"/>
      <c r="B39" s="21"/>
      <c r="C39" s="26"/>
      <c r="D39" s="339"/>
      <c r="E39" s="76">
        <v>26.744186046511626</v>
      </c>
      <c r="F39" s="77">
        <v>45.348837209302324</v>
      </c>
      <c r="G39" s="77">
        <v>12.790697674418606</v>
      </c>
      <c r="H39" s="77">
        <v>1.1627906976744187</v>
      </c>
      <c r="I39" s="77">
        <v>0</v>
      </c>
      <c r="J39" s="166">
        <v>13.953488372093023</v>
      </c>
      <c r="L39" s="383"/>
      <c r="N39" s="83">
        <v>2.3255813953488373</v>
      </c>
      <c r="O39" s="77">
        <v>17.441860465116278</v>
      </c>
      <c r="P39" s="77">
        <v>50</v>
      </c>
      <c r="Q39" s="77">
        <v>10.465116279069768</v>
      </c>
      <c r="R39" s="77">
        <v>0</v>
      </c>
      <c r="S39" s="166">
        <v>19.767441860465116</v>
      </c>
      <c r="U39" s="383"/>
    </row>
    <row r="40" spans="1:21" s="110" customFormat="1" ht="13.5" customHeight="1" x14ac:dyDescent="0.15">
      <c r="A40" s="369" t="s">
        <v>46</v>
      </c>
      <c r="B40" s="108" t="s">
        <v>48</v>
      </c>
      <c r="C40" s="120"/>
      <c r="D40" s="342">
        <v>459</v>
      </c>
      <c r="E40" s="94">
        <v>155</v>
      </c>
      <c r="F40" s="95">
        <v>162</v>
      </c>
      <c r="G40" s="95">
        <v>108</v>
      </c>
      <c r="H40" s="95">
        <v>7</v>
      </c>
      <c r="I40" s="95">
        <v>13</v>
      </c>
      <c r="J40" s="96">
        <v>14</v>
      </c>
      <c r="L40" s="382">
        <f>SUMPRODUCT(E$4:I$4,E40:I40)/SUM(E40:I40)</f>
        <v>3.9865168539325841</v>
      </c>
      <c r="N40" s="107">
        <v>17</v>
      </c>
      <c r="O40" s="95">
        <v>34</v>
      </c>
      <c r="P40" s="95">
        <v>330</v>
      </c>
      <c r="Q40" s="95">
        <v>42</v>
      </c>
      <c r="R40" s="95">
        <v>17</v>
      </c>
      <c r="S40" s="96">
        <v>19</v>
      </c>
      <c r="T40" s="137"/>
      <c r="U40" s="382">
        <f>SUMPRODUCT(N$4:R$4,N40:R40)/SUM(N40:R40)</f>
        <v>2.9818181818181819</v>
      </c>
    </row>
    <row r="41" spans="1:21" ht="13.5" customHeight="1" x14ac:dyDescent="0.15">
      <c r="A41" s="369"/>
      <c r="B41" s="10"/>
      <c r="C41" s="24"/>
      <c r="D41" s="341"/>
      <c r="E41" s="67">
        <v>33.769063180827885</v>
      </c>
      <c r="F41" s="68">
        <v>35.294117647058826</v>
      </c>
      <c r="G41" s="68">
        <v>23.52941176470588</v>
      </c>
      <c r="H41" s="68">
        <v>1.5250544662309369</v>
      </c>
      <c r="I41" s="68">
        <v>2.8322440087145968</v>
      </c>
      <c r="J41" s="162">
        <v>3.0501089324618738</v>
      </c>
      <c r="L41" s="381"/>
      <c r="N41" s="80">
        <v>3.7037037037037033</v>
      </c>
      <c r="O41" s="68">
        <v>7.4074074074074066</v>
      </c>
      <c r="P41" s="68">
        <v>71.895424836601308</v>
      </c>
      <c r="Q41" s="68">
        <v>9.1503267973856204</v>
      </c>
      <c r="R41" s="68">
        <v>3.7037037037037033</v>
      </c>
      <c r="S41" s="162">
        <v>4.1394335511982572</v>
      </c>
      <c r="U41" s="381"/>
    </row>
    <row r="42" spans="1:21" s="110" customFormat="1" ht="13.5" customHeight="1" x14ac:dyDescent="0.15">
      <c r="A42" s="369"/>
      <c r="B42" s="108" t="s">
        <v>50</v>
      </c>
      <c r="C42" s="120"/>
      <c r="D42" s="342">
        <v>1862</v>
      </c>
      <c r="E42" s="94">
        <v>598</v>
      </c>
      <c r="F42" s="95">
        <v>772</v>
      </c>
      <c r="G42" s="95">
        <v>350</v>
      </c>
      <c r="H42" s="95">
        <v>39</v>
      </c>
      <c r="I42" s="95">
        <v>23</v>
      </c>
      <c r="J42" s="96">
        <v>80</v>
      </c>
      <c r="L42" s="380">
        <f>SUMPRODUCT(E$4:I$4,E42:I42)/SUM(E42:I42)</f>
        <v>4.0566778900112235</v>
      </c>
      <c r="N42" s="107">
        <v>63</v>
      </c>
      <c r="O42" s="95">
        <v>304</v>
      </c>
      <c r="P42" s="95">
        <v>1100</v>
      </c>
      <c r="Q42" s="95">
        <v>211</v>
      </c>
      <c r="R42" s="95">
        <v>57</v>
      </c>
      <c r="S42" s="96">
        <v>127</v>
      </c>
      <c r="T42" s="137"/>
      <c r="U42" s="380">
        <f>SUMPRODUCT(N$4:R$4,N42:R42)/SUM(N42:R42)</f>
        <v>3.0605187319884726</v>
      </c>
    </row>
    <row r="43" spans="1:21" ht="13.5" customHeight="1" x14ac:dyDescent="0.15">
      <c r="A43" s="369"/>
      <c r="B43" s="10"/>
      <c r="C43" s="24"/>
      <c r="D43" s="341"/>
      <c r="E43" s="67">
        <v>32.116004296455422</v>
      </c>
      <c r="F43" s="68">
        <v>41.460794844253492</v>
      </c>
      <c r="G43" s="68">
        <v>18.796992481203006</v>
      </c>
      <c r="H43" s="68">
        <v>2.0945220193340495</v>
      </c>
      <c r="I43" s="68">
        <v>1.2352309344790546</v>
      </c>
      <c r="J43" s="162">
        <v>4.2964554242749733</v>
      </c>
      <c r="L43" s="381"/>
      <c r="N43" s="80">
        <v>3.3834586466165413</v>
      </c>
      <c r="O43" s="68">
        <v>16.326530612244898</v>
      </c>
      <c r="P43" s="68">
        <v>59.076262083780883</v>
      </c>
      <c r="Q43" s="68">
        <v>11.331901181525241</v>
      </c>
      <c r="R43" s="68">
        <v>3.0612244897959182</v>
      </c>
      <c r="S43" s="162">
        <v>6.8206229860365202</v>
      </c>
      <c r="U43" s="381"/>
    </row>
    <row r="44" spans="1:21" s="110" customFormat="1" ht="13.5" customHeight="1" x14ac:dyDescent="0.15">
      <c r="A44" s="369"/>
      <c r="B44" s="108" t="s">
        <v>51</v>
      </c>
      <c r="C44" s="120"/>
      <c r="D44" s="342">
        <v>290</v>
      </c>
      <c r="E44" s="94">
        <v>92</v>
      </c>
      <c r="F44" s="95">
        <v>106</v>
      </c>
      <c r="G44" s="95">
        <v>60</v>
      </c>
      <c r="H44" s="95">
        <v>1</v>
      </c>
      <c r="I44" s="95">
        <v>5</v>
      </c>
      <c r="J44" s="96">
        <v>26</v>
      </c>
      <c r="L44" s="380">
        <f>SUMPRODUCT(E$4:I$4,E44:I44)/SUM(E44:I44)</f>
        <v>4.0568181818181817</v>
      </c>
      <c r="N44" s="107">
        <v>4</v>
      </c>
      <c r="O44" s="95">
        <v>42</v>
      </c>
      <c r="P44" s="95">
        <v>171</v>
      </c>
      <c r="Q44" s="95">
        <v>23</v>
      </c>
      <c r="R44" s="95">
        <v>11</v>
      </c>
      <c r="S44" s="96">
        <v>39</v>
      </c>
      <c r="T44" s="137"/>
      <c r="U44" s="380">
        <f>SUMPRODUCT(N$4:R$4,N44:R44)/SUM(N44:R44)</f>
        <v>3.0199203187250996</v>
      </c>
    </row>
    <row r="45" spans="1:21" ht="13.5" customHeight="1" x14ac:dyDescent="0.15">
      <c r="A45" s="369"/>
      <c r="B45" s="10"/>
      <c r="C45" s="24"/>
      <c r="D45" s="341"/>
      <c r="E45" s="67">
        <v>31.724137931034484</v>
      </c>
      <c r="F45" s="68">
        <v>36.551724137931032</v>
      </c>
      <c r="G45" s="68">
        <v>20.689655172413794</v>
      </c>
      <c r="H45" s="68">
        <v>0.34482758620689657</v>
      </c>
      <c r="I45" s="68">
        <v>1.7241379310344827</v>
      </c>
      <c r="J45" s="162">
        <v>8.9655172413793096</v>
      </c>
      <c r="L45" s="381"/>
      <c r="N45" s="80">
        <v>1.3793103448275863</v>
      </c>
      <c r="O45" s="68">
        <v>14.482758620689657</v>
      </c>
      <c r="P45" s="68">
        <v>58.965517241379303</v>
      </c>
      <c r="Q45" s="68">
        <v>7.931034482758621</v>
      </c>
      <c r="R45" s="68">
        <v>3.7931034482758621</v>
      </c>
      <c r="S45" s="162">
        <v>13.448275862068964</v>
      </c>
      <c r="U45" s="381"/>
    </row>
    <row r="46" spans="1:21" s="110" customFormat="1" ht="13.5" customHeight="1" x14ac:dyDescent="0.15">
      <c r="A46" s="369"/>
      <c r="B46" s="108" t="s">
        <v>359</v>
      </c>
      <c r="C46" s="120"/>
      <c r="D46" s="342">
        <v>101</v>
      </c>
      <c r="E46" s="94">
        <v>24</v>
      </c>
      <c r="F46" s="95">
        <v>42</v>
      </c>
      <c r="G46" s="95">
        <v>12</v>
      </c>
      <c r="H46" s="95">
        <v>2</v>
      </c>
      <c r="I46" s="95">
        <v>0</v>
      </c>
      <c r="J46" s="96">
        <v>21</v>
      </c>
      <c r="L46" s="380">
        <f>SUMPRODUCT(E$4:I$4,E46:I46)/SUM(E46:I46)</f>
        <v>4.0999999999999996</v>
      </c>
      <c r="N46" s="107">
        <v>2</v>
      </c>
      <c r="O46" s="95">
        <v>15</v>
      </c>
      <c r="P46" s="95">
        <v>47</v>
      </c>
      <c r="Q46" s="95">
        <v>9</v>
      </c>
      <c r="R46" s="95">
        <v>0</v>
      </c>
      <c r="S46" s="96">
        <v>28</v>
      </c>
      <c r="T46" s="137"/>
      <c r="U46" s="380">
        <f>SUMPRODUCT(N$4:R$4,N46:R46)/SUM(N46:R46)</f>
        <v>3.1369863013698631</v>
      </c>
    </row>
    <row r="47" spans="1:21" ht="13.5" customHeight="1" thickBot="1" x14ac:dyDescent="0.2">
      <c r="A47" s="370"/>
      <c r="B47" s="21"/>
      <c r="C47" s="26"/>
      <c r="D47" s="343"/>
      <c r="E47" s="70">
        <v>23.762376237623762</v>
      </c>
      <c r="F47" s="71">
        <v>41.584158415841586</v>
      </c>
      <c r="G47" s="71">
        <v>11.881188118811881</v>
      </c>
      <c r="H47" s="71">
        <v>1.9801980198019802</v>
      </c>
      <c r="I47" s="71">
        <v>0</v>
      </c>
      <c r="J47" s="164">
        <v>20.792079207920793</v>
      </c>
      <c r="L47" s="383"/>
      <c r="N47" s="81">
        <v>1.9801980198019802</v>
      </c>
      <c r="O47" s="71">
        <v>14.85148514851485</v>
      </c>
      <c r="P47" s="71">
        <v>46.534653465346537</v>
      </c>
      <c r="Q47" s="71">
        <v>8.9108910891089099</v>
      </c>
      <c r="R47" s="71">
        <v>0</v>
      </c>
      <c r="S47" s="164">
        <v>27.722772277227726</v>
      </c>
      <c r="U47" s="383"/>
    </row>
    <row r="48" spans="1:21" s="110" customFormat="1" ht="13.5" customHeight="1" x14ac:dyDescent="0.15">
      <c r="A48" s="369" t="s">
        <v>227</v>
      </c>
      <c r="B48" s="108" t="s">
        <v>53</v>
      </c>
      <c r="C48" s="120"/>
      <c r="D48" s="342">
        <v>144</v>
      </c>
      <c r="E48" s="94">
        <v>64</v>
      </c>
      <c r="F48" s="95">
        <v>54</v>
      </c>
      <c r="G48" s="95">
        <v>21</v>
      </c>
      <c r="H48" s="95">
        <v>1</v>
      </c>
      <c r="I48" s="95">
        <v>1</v>
      </c>
      <c r="J48" s="96">
        <v>3</v>
      </c>
      <c r="L48" s="382">
        <f>SUMPRODUCT(E$4:I$4,E48:I48)/SUM(E48:I48)</f>
        <v>4.2695035460992905</v>
      </c>
      <c r="N48" s="107">
        <v>8</v>
      </c>
      <c r="O48" s="95">
        <v>17</v>
      </c>
      <c r="P48" s="95">
        <v>96</v>
      </c>
      <c r="Q48" s="95">
        <v>15</v>
      </c>
      <c r="R48" s="95">
        <v>4</v>
      </c>
      <c r="S48" s="96">
        <v>4</v>
      </c>
      <c r="T48" s="137"/>
      <c r="U48" s="382">
        <f>SUMPRODUCT(N$4:R$4,N48:R48)/SUM(N48:R48)</f>
        <v>3.0714285714285716</v>
      </c>
    </row>
    <row r="49" spans="1:21" ht="13.5" customHeight="1" x14ac:dyDescent="0.15">
      <c r="A49" s="369"/>
      <c r="B49" s="10"/>
      <c r="C49" s="24"/>
      <c r="D49" s="341"/>
      <c r="E49" s="67">
        <v>44.444444444444443</v>
      </c>
      <c r="F49" s="68">
        <v>37.5</v>
      </c>
      <c r="G49" s="68">
        <v>14.583333333333334</v>
      </c>
      <c r="H49" s="68">
        <v>0.69444444444444442</v>
      </c>
      <c r="I49" s="68">
        <v>0.69444444444444442</v>
      </c>
      <c r="J49" s="162">
        <v>2.083333333333333</v>
      </c>
      <c r="L49" s="381"/>
      <c r="N49" s="80">
        <v>5.5555555555555554</v>
      </c>
      <c r="O49" s="68">
        <v>11.805555555555555</v>
      </c>
      <c r="P49" s="68">
        <v>66.666666666666657</v>
      </c>
      <c r="Q49" s="68">
        <v>10.416666666666668</v>
      </c>
      <c r="R49" s="68">
        <v>2.7777777777777777</v>
      </c>
      <c r="S49" s="162">
        <v>2.7777777777777777</v>
      </c>
      <c r="U49" s="381"/>
    </row>
    <row r="50" spans="1:21" s="110" customFormat="1" ht="13.5" customHeight="1" x14ac:dyDescent="0.15">
      <c r="A50" s="369"/>
      <c r="B50" s="108" t="s">
        <v>433</v>
      </c>
      <c r="C50" s="120"/>
      <c r="D50" s="342">
        <v>364</v>
      </c>
      <c r="E50" s="94">
        <v>106</v>
      </c>
      <c r="F50" s="95">
        <v>124</v>
      </c>
      <c r="G50" s="95">
        <v>106</v>
      </c>
      <c r="H50" s="95">
        <v>7</v>
      </c>
      <c r="I50" s="95">
        <v>14</v>
      </c>
      <c r="J50" s="96">
        <v>7</v>
      </c>
      <c r="L50" s="380">
        <f>SUMPRODUCT(E$4:I$4,E50:I50)/SUM(E50:I50)</f>
        <v>3.8431372549019609</v>
      </c>
      <c r="N50" s="107">
        <v>7</v>
      </c>
      <c r="O50" s="95">
        <v>26</v>
      </c>
      <c r="P50" s="95">
        <v>277</v>
      </c>
      <c r="Q50" s="95">
        <v>31</v>
      </c>
      <c r="R50" s="95">
        <v>14</v>
      </c>
      <c r="S50" s="96">
        <v>9</v>
      </c>
      <c r="T50" s="137"/>
      <c r="U50" s="380">
        <f>SUMPRODUCT(N$4:R$4,N50:R50)/SUM(N50:R50)</f>
        <v>2.9464788732394367</v>
      </c>
    </row>
    <row r="51" spans="1:21" ht="13.5" customHeight="1" x14ac:dyDescent="0.15">
      <c r="A51" s="369"/>
      <c r="B51" s="10"/>
      <c r="C51" s="24"/>
      <c r="D51" s="341"/>
      <c r="E51" s="67">
        <v>29.120879120879124</v>
      </c>
      <c r="F51" s="68">
        <v>34.065934065934066</v>
      </c>
      <c r="G51" s="68">
        <v>29.120879120879124</v>
      </c>
      <c r="H51" s="68">
        <v>1.9230769230769231</v>
      </c>
      <c r="I51" s="68">
        <v>3.8461538461538463</v>
      </c>
      <c r="J51" s="162">
        <v>1.9230769230769231</v>
      </c>
      <c r="L51" s="381"/>
      <c r="N51" s="80">
        <v>1.9230769230769231</v>
      </c>
      <c r="O51" s="68">
        <v>7.1428571428571423</v>
      </c>
      <c r="P51" s="68">
        <v>76.098901098901095</v>
      </c>
      <c r="Q51" s="68">
        <v>8.5164835164835164</v>
      </c>
      <c r="R51" s="68">
        <v>3.8461538461538463</v>
      </c>
      <c r="S51" s="162">
        <v>2.4725274725274726</v>
      </c>
      <c r="U51" s="381"/>
    </row>
    <row r="52" spans="1:21" s="110" customFormat="1" ht="13.5" customHeight="1" x14ac:dyDescent="0.15">
      <c r="A52" s="369"/>
      <c r="B52" s="108" t="s">
        <v>55</v>
      </c>
      <c r="C52" s="120"/>
      <c r="D52" s="342">
        <v>229</v>
      </c>
      <c r="E52" s="94">
        <v>70</v>
      </c>
      <c r="F52" s="95">
        <v>94</v>
      </c>
      <c r="G52" s="95">
        <v>50</v>
      </c>
      <c r="H52" s="95">
        <v>5</v>
      </c>
      <c r="I52" s="95">
        <v>7</v>
      </c>
      <c r="J52" s="96">
        <v>3</v>
      </c>
      <c r="L52" s="380">
        <f>SUMPRODUCT(E$4:I$4,E52:I52)/SUM(E52:I52)</f>
        <v>3.9513274336283186</v>
      </c>
      <c r="N52" s="107">
        <v>8</v>
      </c>
      <c r="O52" s="95">
        <v>17</v>
      </c>
      <c r="P52" s="95">
        <v>150</v>
      </c>
      <c r="Q52" s="95">
        <v>37</v>
      </c>
      <c r="R52" s="95">
        <v>10</v>
      </c>
      <c r="S52" s="96">
        <v>7</v>
      </c>
      <c r="T52" s="137"/>
      <c r="U52" s="380">
        <f>SUMPRODUCT(N$4:R$4,N52:R52)/SUM(N52:R52)</f>
        <v>2.8918918918918921</v>
      </c>
    </row>
    <row r="53" spans="1:21" ht="13.5" customHeight="1" x14ac:dyDescent="0.15">
      <c r="A53" s="369"/>
      <c r="B53" s="10"/>
      <c r="C53" s="24"/>
      <c r="D53" s="341"/>
      <c r="E53" s="67">
        <v>30.567685589519648</v>
      </c>
      <c r="F53" s="68">
        <v>41.048034934497821</v>
      </c>
      <c r="G53" s="68">
        <v>21.834061135371179</v>
      </c>
      <c r="H53" s="68">
        <v>2.1834061135371177</v>
      </c>
      <c r="I53" s="68">
        <v>3.0567685589519651</v>
      </c>
      <c r="J53" s="162">
        <v>1.3100436681222707</v>
      </c>
      <c r="L53" s="381"/>
      <c r="N53" s="80">
        <v>3.4934497816593884</v>
      </c>
      <c r="O53" s="68">
        <v>7.4235807860262017</v>
      </c>
      <c r="P53" s="68">
        <v>65.502183406113531</v>
      </c>
      <c r="Q53" s="68">
        <v>16.157205240174672</v>
      </c>
      <c r="R53" s="68">
        <v>4.3668122270742353</v>
      </c>
      <c r="S53" s="162">
        <v>3.0567685589519651</v>
      </c>
      <c r="U53" s="381"/>
    </row>
    <row r="54" spans="1:21" s="110" customFormat="1" ht="13.5" customHeight="1" x14ac:dyDescent="0.15">
      <c r="A54" s="369"/>
      <c r="B54" s="108" t="s">
        <v>57</v>
      </c>
      <c r="C54" s="120"/>
      <c r="D54" s="342">
        <v>173</v>
      </c>
      <c r="E54" s="94">
        <v>89</v>
      </c>
      <c r="F54" s="95">
        <v>60</v>
      </c>
      <c r="G54" s="95">
        <v>18</v>
      </c>
      <c r="H54" s="95">
        <v>1</v>
      </c>
      <c r="I54" s="95">
        <v>2</v>
      </c>
      <c r="J54" s="96">
        <v>3</v>
      </c>
      <c r="L54" s="380">
        <f>SUMPRODUCT(E$4:I$4,E54:I54)/SUM(E54:I54)</f>
        <v>4.3705882352941172</v>
      </c>
      <c r="N54" s="107">
        <v>10</v>
      </c>
      <c r="O54" s="95">
        <v>31</v>
      </c>
      <c r="P54" s="95">
        <v>78</v>
      </c>
      <c r="Q54" s="95">
        <v>33</v>
      </c>
      <c r="R54" s="95">
        <v>17</v>
      </c>
      <c r="S54" s="96">
        <v>4</v>
      </c>
      <c r="T54" s="137"/>
      <c r="U54" s="380">
        <f>SUMPRODUCT(N$4:R$4,N54:R54)/SUM(N54:R54)</f>
        <v>2.9053254437869822</v>
      </c>
    </row>
    <row r="55" spans="1:21" ht="13.5" customHeight="1" x14ac:dyDescent="0.15">
      <c r="A55" s="369"/>
      <c r="B55" s="10"/>
      <c r="C55" s="24"/>
      <c r="D55" s="341"/>
      <c r="E55" s="67">
        <v>51.445086705202314</v>
      </c>
      <c r="F55" s="68">
        <v>34.682080924855491</v>
      </c>
      <c r="G55" s="68">
        <v>10.404624277456648</v>
      </c>
      <c r="H55" s="68">
        <v>0.57803468208092479</v>
      </c>
      <c r="I55" s="68">
        <v>1.1560693641618496</v>
      </c>
      <c r="J55" s="162">
        <v>1.7341040462427744</v>
      </c>
      <c r="L55" s="381"/>
      <c r="N55" s="80">
        <v>5.7803468208092488</v>
      </c>
      <c r="O55" s="68">
        <v>17.919075144508671</v>
      </c>
      <c r="P55" s="68">
        <v>45.086705202312139</v>
      </c>
      <c r="Q55" s="68">
        <v>19.075144508670519</v>
      </c>
      <c r="R55" s="68">
        <v>9.8265895953757223</v>
      </c>
      <c r="S55" s="162">
        <v>2.3121387283236992</v>
      </c>
      <c r="U55" s="381"/>
    </row>
    <row r="56" spans="1:21" s="110" customFormat="1" ht="13.5" customHeight="1" x14ac:dyDescent="0.15">
      <c r="A56" s="369"/>
      <c r="B56" s="108" t="s">
        <v>59</v>
      </c>
      <c r="C56" s="120"/>
      <c r="D56" s="342">
        <v>445</v>
      </c>
      <c r="E56" s="94">
        <v>148</v>
      </c>
      <c r="F56" s="95">
        <v>184</v>
      </c>
      <c r="G56" s="95">
        <v>85</v>
      </c>
      <c r="H56" s="95">
        <v>14</v>
      </c>
      <c r="I56" s="95">
        <v>5</v>
      </c>
      <c r="J56" s="96">
        <v>9</v>
      </c>
      <c r="L56" s="380">
        <f>SUMPRODUCT(E$4:I$4,E56:I56)/SUM(E56:I56)</f>
        <v>4.0458715596330279</v>
      </c>
      <c r="N56" s="107">
        <v>20</v>
      </c>
      <c r="O56" s="95">
        <v>90</v>
      </c>
      <c r="P56" s="95">
        <v>251</v>
      </c>
      <c r="Q56" s="95">
        <v>52</v>
      </c>
      <c r="R56" s="95">
        <v>13</v>
      </c>
      <c r="S56" s="96">
        <v>19</v>
      </c>
      <c r="T56" s="137"/>
      <c r="U56" s="380">
        <f>SUMPRODUCT(N$4:R$4,N56:R56)/SUM(N56:R56)</f>
        <v>3.1220657276995305</v>
      </c>
    </row>
    <row r="57" spans="1:21" ht="13.5" customHeight="1" x14ac:dyDescent="0.15">
      <c r="A57" s="369"/>
      <c r="B57" s="10"/>
      <c r="C57" s="24"/>
      <c r="D57" s="341"/>
      <c r="E57" s="67">
        <v>33.258426966292134</v>
      </c>
      <c r="F57" s="68">
        <v>41.348314606741567</v>
      </c>
      <c r="G57" s="68">
        <v>19.101123595505616</v>
      </c>
      <c r="H57" s="68">
        <v>3.1460674157303372</v>
      </c>
      <c r="I57" s="68">
        <v>1.1235955056179776</v>
      </c>
      <c r="J57" s="162">
        <v>2.0224719101123596</v>
      </c>
      <c r="L57" s="381"/>
      <c r="N57" s="80">
        <v>4.4943820224719104</v>
      </c>
      <c r="O57" s="68">
        <v>20.224719101123593</v>
      </c>
      <c r="P57" s="68">
        <v>56.404494382022477</v>
      </c>
      <c r="Q57" s="68">
        <v>11.685393258426966</v>
      </c>
      <c r="R57" s="68">
        <v>2.9213483146067416</v>
      </c>
      <c r="S57" s="162">
        <v>4.2696629213483144</v>
      </c>
      <c r="U57" s="381"/>
    </row>
    <row r="58" spans="1:21" s="110" customFormat="1" ht="13.5" customHeight="1" x14ac:dyDescent="0.15">
      <c r="A58" s="369"/>
      <c r="B58" s="108" t="s">
        <v>61</v>
      </c>
      <c r="C58" s="120"/>
      <c r="D58" s="342">
        <v>214</v>
      </c>
      <c r="E58" s="94">
        <v>62</v>
      </c>
      <c r="F58" s="95">
        <v>95</v>
      </c>
      <c r="G58" s="95">
        <v>45</v>
      </c>
      <c r="H58" s="95">
        <v>5</v>
      </c>
      <c r="I58" s="95">
        <v>5</v>
      </c>
      <c r="J58" s="96">
        <v>2</v>
      </c>
      <c r="L58" s="380">
        <f>SUMPRODUCT(E$4:I$4,E58:I58)/SUM(E58:I58)</f>
        <v>3.9622641509433962</v>
      </c>
      <c r="N58" s="107">
        <v>3</v>
      </c>
      <c r="O58" s="95">
        <v>45</v>
      </c>
      <c r="P58" s="95">
        <v>126</v>
      </c>
      <c r="Q58" s="95">
        <v>30</v>
      </c>
      <c r="R58" s="95">
        <v>3</v>
      </c>
      <c r="S58" s="96">
        <v>7</v>
      </c>
      <c r="T58" s="137"/>
      <c r="U58" s="380">
        <f>SUMPRODUCT(N$4:R$4,N58:R58)/SUM(N58:R58)</f>
        <v>3.0724637681159419</v>
      </c>
    </row>
    <row r="59" spans="1:21" ht="13.5" customHeight="1" x14ac:dyDescent="0.15">
      <c r="A59" s="369"/>
      <c r="B59" s="10"/>
      <c r="C59" s="24"/>
      <c r="D59" s="341"/>
      <c r="E59" s="67">
        <v>28.971962616822427</v>
      </c>
      <c r="F59" s="68">
        <v>44.392523364485982</v>
      </c>
      <c r="G59" s="68">
        <v>21.028037383177569</v>
      </c>
      <c r="H59" s="68">
        <v>2.3364485981308412</v>
      </c>
      <c r="I59" s="68">
        <v>2.3364485981308412</v>
      </c>
      <c r="J59" s="162">
        <v>0.93457943925233633</v>
      </c>
      <c r="L59" s="381"/>
      <c r="N59" s="80">
        <v>1.4018691588785046</v>
      </c>
      <c r="O59" s="68">
        <v>21.028037383177569</v>
      </c>
      <c r="P59" s="68">
        <v>58.878504672897193</v>
      </c>
      <c r="Q59" s="68">
        <v>14.018691588785046</v>
      </c>
      <c r="R59" s="68">
        <v>1.4018691588785046</v>
      </c>
      <c r="S59" s="162">
        <v>3.2710280373831773</v>
      </c>
      <c r="U59" s="381"/>
    </row>
    <row r="60" spans="1:21" s="110" customFormat="1" ht="13.5" customHeight="1" x14ac:dyDescent="0.15">
      <c r="A60" s="369"/>
      <c r="B60" s="108" t="s">
        <v>63</v>
      </c>
      <c r="C60" s="120"/>
      <c r="D60" s="330">
        <v>133</v>
      </c>
      <c r="E60" s="94">
        <v>29</v>
      </c>
      <c r="F60" s="95">
        <v>51</v>
      </c>
      <c r="G60" s="95">
        <v>26</v>
      </c>
      <c r="H60" s="95">
        <v>0</v>
      </c>
      <c r="I60" s="95">
        <v>1</v>
      </c>
      <c r="J60" s="96">
        <v>26</v>
      </c>
      <c r="L60" s="380">
        <f>SUMPRODUCT(E$4:I$4,E60:I60)/SUM(E60:I60)</f>
        <v>4</v>
      </c>
      <c r="N60" s="107">
        <v>1</v>
      </c>
      <c r="O60" s="95">
        <v>13</v>
      </c>
      <c r="P60" s="95">
        <v>81</v>
      </c>
      <c r="Q60" s="95">
        <v>5</v>
      </c>
      <c r="R60" s="95">
        <v>1</v>
      </c>
      <c r="S60" s="96">
        <v>32</v>
      </c>
      <c r="T60" s="137"/>
      <c r="U60" s="380">
        <f>SUMPRODUCT(N$4:R$4,N60:R60)/SUM(N60:R60)</f>
        <v>3.0792079207920793</v>
      </c>
    </row>
    <row r="61" spans="1:21" ht="13.5" customHeight="1" x14ac:dyDescent="0.15">
      <c r="A61" s="369"/>
      <c r="B61" s="10"/>
      <c r="C61" s="24"/>
      <c r="D61" s="341"/>
      <c r="E61" s="67">
        <v>21.804511278195488</v>
      </c>
      <c r="F61" s="68">
        <v>38.345864661654133</v>
      </c>
      <c r="G61" s="68">
        <v>19.548872180451127</v>
      </c>
      <c r="H61" s="68">
        <v>0</v>
      </c>
      <c r="I61" s="68">
        <v>0.75187969924812026</v>
      </c>
      <c r="J61" s="162">
        <v>19.548872180451127</v>
      </c>
      <c r="L61" s="381"/>
      <c r="N61" s="80">
        <v>0.75187969924812026</v>
      </c>
      <c r="O61" s="68">
        <v>9.7744360902255636</v>
      </c>
      <c r="P61" s="68">
        <v>60.902255639097746</v>
      </c>
      <c r="Q61" s="68">
        <v>3.7593984962406015</v>
      </c>
      <c r="R61" s="68">
        <v>0.75187969924812026</v>
      </c>
      <c r="S61" s="162">
        <v>24.060150375939848</v>
      </c>
      <c r="U61" s="381"/>
    </row>
    <row r="62" spans="1:21" s="110" customFormat="1" ht="13.5" customHeight="1" x14ac:dyDescent="0.15">
      <c r="A62" s="369"/>
      <c r="B62" s="108" t="s">
        <v>65</v>
      </c>
      <c r="C62" s="120"/>
      <c r="D62" s="330">
        <v>497</v>
      </c>
      <c r="E62" s="94">
        <v>161</v>
      </c>
      <c r="F62" s="95">
        <v>194</v>
      </c>
      <c r="G62" s="95">
        <v>87</v>
      </c>
      <c r="H62" s="95">
        <v>5</v>
      </c>
      <c r="I62" s="95">
        <v>6</v>
      </c>
      <c r="J62" s="96">
        <v>44</v>
      </c>
      <c r="L62" s="380">
        <f>SUMPRODUCT(E$4:I$4,E62:I62)/SUM(E62:I62)</f>
        <v>4.1015452538631347</v>
      </c>
      <c r="N62" s="107">
        <v>16</v>
      </c>
      <c r="O62" s="95">
        <v>82</v>
      </c>
      <c r="P62" s="95">
        <v>294</v>
      </c>
      <c r="Q62" s="95">
        <v>31</v>
      </c>
      <c r="R62" s="95">
        <v>5</v>
      </c>
      <c r="S62" s="96">
        <v>69</v>
      </c>
      <c r="T62" s="137"/>
      <c r="U62" s="380">
        <f>SUMPRODUCT(N$4:R$4,N62:R62)/SUM(N62:R62)</f>
        <v>3.1705607476635516</v>
      </c>
    </row>
    <row r="63" spans="1:21" ht="13.5" customHeight="1" x14ac:dyDescent="0.15">
      <c r="A63" s="369"/>
      <c r="B63" s="10"/>
      <c r="C63" s="24"/>
      <c r="D63" s="341"/>
      <c r="E63" s="67">
        <v>32.394366197183103</v>
      </c>
      <c r="F63" s="68">
        <v>39.034205231388327</v>
      </c>
      <c r="G63" s="68">
        <v>17.505030181086521</v>
      </c>
      <c r="H63" s="68">
        <v>1.0060362173038229</v>
      </c>
      <c r="I63" s="68">
        <v>1.2072434607645874</v>
      </c>
      <c r="J63" s="162">
        <v>8.8531187122736412</v>
      </c>
      <c r="L63" s="381"/>
      <c r="N63" s="80">
        <v>3.2193158953722336</v>
      </c>
      <c r="O63" s="68">
        <v>16.498993963782695</v>
      </c>
      <c r="P63" s="68">
        <v>59.154929577464785</v>
      </c>
      <c r="Q63" s="68">
        <v>6.2374245472837018</v>
      </c>
      <c r="R63" s="68">
        <v>1.0060362173038229</v>
      </c>
      <c r="S63" s="162">
        <v>13.883299798792756</v>
      </c>
      <c r="U63" s="381"/>
    </row>
    <row r="64" spans="1:21" s="110" customFormat="1" ht="13.5" customHeight="1" x14ac:dyDescent="0.15">
      <c r="A64" s="369"/>
      <c r="B64" s="108" t="s">
        <v>66</v>
      </c>
      <c r="C64" s="120"/>
      <c r="D64" s="342">
        <v>688</v>
      </c>
      <c r="E64" s="94">
        <v>206</v>
      </c>
      <c r="F64" s="95">
        <v>299</v>
      </c>
      <c r="G64" s="95">
        <v>117</v>
      </c>
      <c r="H64" s="95">
        <v>14</v>
      </c>
      <c r="I64" s="95">
        <v>2</v>
      </c>
      <c r="J64" s="96">
        <v>50</v>
      </c>
      <c r="L64" s="380">
        <f>SUMPRODUCT(E$4:I$4,E64:I64)/SUM(E64:I64)</f>
        <v>4.0862068965517242</v>
      </c>
      <c r="N64" s="107">
        <v>20</v>
      </c>
      <c r="O64" s="95">
        <v>116</v>
      </c>
      <c r="P64" s="95">
        <v>385</v>
      </c>
      <c r="Q64" s="95">
        <v>69</v>
      </c>
      <c r="R64" s="95">
        <v>22</v>
      </c>
      <c r="S64" s="96">
        <v>76</v>
      </c>
      <c r="T64" s="137"/>
      <c r="U64" s="380">
        <f>SUMPRODUCT(N$4:R$4,N64:R64)/SUM(N64:R64)</f>
        <v>3.0702614379084969</v>
      </c>
    </row>
    <row r="65" spans="1:21" ht="13.5" customHeight="1" thickBot="1" x14ac:dyDescent="0.2">
      <c r="A65" s="370"/>
      <c r="B65" s="21"/>
      <c r="C65" s="26"/>
      <c r="D65" s="343"/>
      <c r="E65" s="70">
        <v>29.941860465116278</v>
      </c>
      <c r="F65" s="71">
        <v>43.459302325581397</v>
      </c>
      <c r="G65" s="71">
        <v>17.005813953488371</v>
      </c>
      <c r="H65" s="71">
        <v>2.0348837209302326</v>
      </c>
      <c r="I65" s="71">
        <v>0.29069767441860467</v>
      </c>
      <c r="J65" s="164">
        <v>7.2674418604651168</v>
      </c>
      <c r="L65" s="383"/>
      <c r="N65" s="81">
        <v>2.9069767441860463</v>
      </c>
      <c r="O65" s="71">
        <v>16.86046511627907</v>
      </c>
      <c r="P65" s="71">
        <v>55.959302325581397</v>
      </c>
      <c r="Q65" s="71">
        <v>10.029069767441861</v>
      </c>
      <c r="R65" s="71">
        <v>3.1976744186046515</v>
      </c>
      <c r="S65" s="164">
        <v>11.046511627906977</v>
      </c>
      <c r="U65" s="383"/>
    </row>
    <row r="66" spans="1:21" s="110" customFormat="1" ht="13.5" customHeight="1" x14ac:dyDescent="0.15">
      <c r="A66" s="367" t="s">
        <v>73</v>
      </c>
      <c r="B66" s="108" t="s">
        <v>67</v>
      </c>
      <c r="C66" s="120"/>
      <c r="D66" s="342">
        <v>1507</v>
      </c>
      <c r="E66" s="94">
        <v>492</v>
      </c>
      <c r="F66" s="95">
        <v>581</v>
      </c>
      <c r="G66" s="95">
        <v>314</v>
      </c>
      <c r="H66" s="95">
        <v>26</v>
      </c>
      <c r="I66" s="95">
        <v>23</v>
      </c>
      <c r="J66" s="96">
        <v>71</v>
      </c>
      <c r="L66" s="382">
        <f>SUMPRODUCT(E$4:I$4,E66:I66)/SUM(E66:I66)</f>
        <v>4.0396935933147633</v>
      </c>
      <c r="N66" s="107">
        <v>63</v>
      </c>
      <c r="O66" s="95">
        <v>236</v>
      </c>
      <c r="P66" s="95">
        <v>897</v>
      </c>
      <c r="Q66" s="95">
        <v>156</v>
      </c>
      <c r="R66" s="95">
        <v>50</v>
      </c>
      <c r="S66" s="96">
        <v>105</v>
      </c>
      <c r="T66" s="137"/>
      <c r="U66" s="382">
        <f>SUMPRODUCT(N$4:R$4,N66:R66)/SUM(N66:R66)</f>
        <v>3.0756062767475036</v>
      </c>
    </row>
    <row r="67" spans="1:21" ht="13.5" customHeight="1" x14ac:dyDescent="0.15">
      <c r="A67" s="369"/>
      <c r="B67" s="10" t="s">
        <v>68</v>
      </c>
      <c r="C67" s="24"/>
      <c r="D67" s="341"/>
      <c r="E67" s="67">
        <v>32.647644326476446</v>
      </c>
      <c r="F67" s="68">
        <v>38.553417385534175</v>
      </c>
      <c r="G67" s="68">
        <v>20.83609820836098</v>
      </c>
      <c r="H67" s="68">
        <v>1.7252820172528203</v>
      </c>
      <c r="I67" s="68">
        <v>1.5262110152621102</v>
      </c>
      <c r="J67" s="162">
        <v>4.7113470471134704</v>
      </c>
      <c r="L67" s="381"/>
      <c r="N67" s="80">
        <v>4.1804910418049106</v>
      </c>
      <c r="O67" s="68">
        <v>15.660252156602523</v>
      </c>
      <c r="P67" s="68">
        <v>59.522229595222299</v>
      </c>
      <c r="Q67" s="68">
        <v>10.351692103516921</v>
      </c>
      <c r="R67" s="68">
        <v>3.3178500331785004</v>
      </c>
      <c r="S67" s="162">
        <v>6.9674850696748507</v>
      </c>
      <c r="U67" s="381"/>
    </row>
    <row r="68" spans="1:21" s="110" customFormat="1" ht="13.5" customHeight="1" x14ac:dyDescent="0.15">
      <c r="A68" s="369"/>
      <c r="B68" s="108" t="s">
        <v>69</v>
      </c>
      <c r="C68" s="120"/>
      <c r="D68" s="342">
        <v>1187</v>
      </c>
      <c r="E68" s="94">
        <v>373</v>
      </c>
      <c r="F68" s="95">
        <v>497</v>
      </c>
      <c r="G68" s="95">
        <v>214</v>
      </c>
      <c r="H68" s="95">
        <v>23</v>
      </c>
      <c r="I68" s="95">
        <v>17</v>
      </c>
      <c r="J68" s="96">
        <v>63</v>
      </c>
      <c r="L68" s="380">
        <f>SUMPRODUCT(E$4:I$4,E68:I68)/SUM(E68:I68)</f>
        <v>4.0551601423487549</v>
      </c>
      <c r="N68" s="107">
        <v>23</v>
      </c>
      <c r="O68" s="95">
        <v>155</v>
      </c>
      <c r="P68" s="95">
        <v>748</v>
      </c>
      <c r="Q68" s="95">
        <v>128</v>
      </c>
      <c r="R68" s="95">
        <v>35</v>
      </c>
      <c r="S68" s="96">
        <v>98</v>
      </c>
      <c r="T68" s="137"/>
      <c r="U68" s="380">
        <f>SUMPRODUCT(N$4:R$4,N68:R68)/SUM(N68:R68)</f>
        <v>3.002754820936639</v>
      </c>
    </row>
    <row r="69" spans="1:21" ht="13.5" customHeight="1" x14ac:dyDescent="0.15">
      <c r="A69" s="369"/>
      <c r="B69" s="10" t="s">
        <v>70</v>
      </c>
      <c r="C69" s="24"/>
      <c r="D69" s="341"/>
      <c r="E69" s="67">
        <v>31.42375737152485</v>
      </c>
      <c r="F69" s="68">
        <v>41.870261162594772</v>
      </c>
      <c r="G69" s="68">
        <v>18.028643639427127</v>
      </c>
      <c r="H69" s="68">
        <v>1.9376579612468408</v>
      </c>
      <c r="I69" s="68">
        <v>1.4321819713563606</v>
      </c>
      <c r="J69" s="162">
        <v>5.3074978938500417</v>
      </c>
      <c r="L69" s="381"/>
      <c r="N69" s="80">
        <v>1.9376579612468408</v>
      </c>
      <c r="O69" s="68">
        <v>13.058129738837405</v>
      </c>
      <c r="P69" s="68">
        <v>63.016006739679867</v>
      </c>
      <c r="Q69" s="68">
        <v>10.783487784330244</v>
      </c>
      <c r="R69" s="68">
        <v>2.9486099410278013</v>
      </c>
      <c r="S69" s="162">
        <v>8.2561078348778434</v>
      </c>
      <c r="U69" s="381"/>
    </row>
    <row r="70" spans="1:21" s="110" customFormat="1" ht="13.5" customHeight="1" x14ac:dyDescent="0.15">
      <c r="A70" s="369"/>
      <c r="B70" s="108" t="s">
        <v>359</v>
      </c>
      <c r="C70" s="120"/>
      <c r="D70" s="342">
        <v>18</v>
      </c>
      <c r="E70" s="94">
        <v>4</v>
      </c>
      <c r="F70" s="95">
        <v>4</v>
      </c>
      <c r="G70" s="95">
        <v>2</v>
      </c>
      <c r="H70" s="95">
        <v>0</v>
      </c>
      <c r="I70" s="95">
        <v>1</v>
      </c>
      <c r="J70" s="96">
        <v>7</v>
      </c>
      <c r="L70" s="380">
        <f>SUMPRODUCT(E$4:I$4,E70:I70)/SUM(E70:I70)</f>
        <v>3.9090909090909092</v>
      </c>
      <c r="N70" s="107">
        <v>0</v>
      </c>
      <c r="O70" s="95">
        <v>4</v>
      </c>
      <c r="P70" s="95">
        <v>3</v>
      </c>
      <c r="Q70" s="95">
        <v>1</v>
      </c>
      <c r="R70" s="95">
        <v>0</v>
      </c>
      <c r="S70" s="96">
        <v>10</v>
      </c>
      <c r="T70" s="137"/>
      <c r="U70" s="380">
        <f>SUMPRODUCT(N$4:R$4,N70:R70)/SUM(N70:R70)</f>
        <v>3.375</v>
      </c>
    </row>
    <row r="71" spans="1:21" ht="13.5" customHeight="1" thickBot="1" x14ac:dyDescent="0.2">
      <c r="A71" s="370"/>
      <c r="B71" s="21"/>
      <c r="C71" s="26"/>
      <c r="D71" s="343"/>
      <c r="E71" s="70">
        <v>22.222222222222221</v>
      </c>
      <c r="F71" s="71">
        <v>22.222222222222221</v>
      </c>
      <c r="G71" s="71">
        <v>11.111111111111111</v>
      </c>
      <c r="H71" s="71">
        <v>0</v>
      </c>
      <c r="I71" s="71">
        <v>5.5555555555555554</v>
      </c>
      <c r="J71" s="164">
        <v>38.888888888888893</v>
      </c>
      <c r="L71" s="383"/>
      <c r="N71" s="81">
        <v>0</v>
      </c>
      <c r="O71" s="71">
        <v>22.222222222222221</v>
      </c>
      <c r="P71" s="71">
        <v>16.666666666666664</v>
      </c>
      <c r="Q71" s="71">
        <v>5.5555555555555554</v>
      </c>
      <c r="R71" s="71">
        <v>0</v>
      </c>
      <c r="S71" s="164">
        <v>55.555555555555557</v>
      </c>
      <c r="U71" s="383"/>
    </row>
    <row r="72" spans="1:21" s="110" customFormat="1" ht="13.5" customHeight="1" x14ac:dyDescent="0.15">
      <c r="A72" s="367" t="s">
        <v>510</v>
      </c>
      <c r="B72" s="108" t="s">
        <v>511</v>
      </c>
      <c r="C72" s="120"/>
      <c r="D72" s="342">
        <v>1212</v>
      </c>
      <c r="E72" s="94">
        <v>382</v>
      </c>
      <c r="F72" s="95">
        <v>490</v>
      </c>
      <c r="G72" s="95">
        <v>254</v>
      </c>
      <c r="H72" s="95">
        <v>24</v>
      </c>
      <c r="I72" s="95">
        <v>20</v>
      </c>
      <c r="J72" s="96">
        <v>42</v>
      </c>
      <c r="L72" s="382">
        <f>SUMPRODUCT(E$4:I$4,E72:I72)/SUM(E72:I72)</f>
        <v>4.017094017094017</v>
      </c>
      <c r="N72" s="107">
        <v>45</v>
      </c>
      <c r="O72" s="95">
        <v>167</v>
      </c>
      <c r="P72" s="95">
        <v>753</v>
      </c>
      <c r="Q72" s="95">
        <v>150</v>
      </c>
      <c r="R72" s="95">
        <v>42</v>
      </c>
      <c r="S72" s="96">
        <v>55</v>
      </c>
      <c r="T72" s="137"/>
      <c r="U72" s="382">
        <f>SUMPRODUCT(N$4:R$4,N72:R72)/SUM(N72:R72)</f>
        <v>3.0198789974070874</v>
      </c>
    </row>
    <row r="73" spans="1:21" ht="13.5" customHeight="1" x14ac:dyDescent="0.15">
      <c r="A73" s="367"/>
      <c r="B73" s="10" t="s">
        <v>512</v>
      </c>
      <c r="C73" s="24"/>
      <c r="D73" s="341"/>
      <c r="E73" s="67">
        <v>31.518151815181518</v>
      </c>
      <c r="F73" s="68">
        <v>40.429042904290426</v>
      </c>
      <c r="G73" s="68">
        <v>20.957095709570957</v>
      </c>
      <c r="H73" s="68">
        <v>1.9801980198019802</v>
      </c>
      <c r="I73" s="68">
        <v>1.6501650165016499</v>
      </c>
      <c r="J73" s="162">
        <v>3.4653465346534658</v>
      </c>
      <c r="L73" s="381"/>
      <c r="N73" s="80">
        <v>3.7128712871287126</v>
      </c>
      <c r="O73" s="68">
        <v>13.778877887788779</v>
      </c>
      <c r="P73" s="68">
        <v>62.128712871287128</v>
      </c>
      <c r="Q73" s="68">
        <v>12.376237623762377</v>
      </c>
      <c r="R73" s="68">
        <v>3.4653465346534658</v>
      </c>
      <c r="S73" s="162">
        <v>4.5379537953795381</v>
      </c>
      <c r="U73" s="381"/>
    </row>
    <row r="74" spans="1:21" s="110" customFormat="1" ht="13.5" customHeight="1" x14ac:dyDescent="0.15">
      <c r="A74" s="367"/>
      <c r="B74" s="108" t="s">
        <v>513</v>
      </c>
      <c r="C74" s="120"/>
      <c r="D74" s="342">
        <v>422</v>
      </c>
      <c r="E74" s="94">
        <v>133</v>
      </c>
      <c r="F74" s="95">
        <v>179</v>
      </c>
      <c r="G74" s="95">
        <v>81</v>
      </c>
      <c r="H74" s="95">
        <v>15</v>
      </c>
      <c r="I74" s="95">
        <v>6</v>
      </c>
      <c r="J74" s="96">
        <v>8</v>
      </c>
      <c r="L74" s="380">
        <f>SUMPRODUCT(E$4:I$4,E74:I74)/SUM(E74:I74)</f>
        <v>4.0096618357487923</v>
      </c>
      <c r="N74" s="107">
        <v>11</v>
      </c>
      <c r="O74" s="95">
        <v>64</v>
      </c>
      <c r="P74" s="95">
        <v>283</v>
      </c>
      <c r="Q74" s="95">
        <v>40</v>
      </c>
      <c r="R74" s="95">
        <v>12</v>
      </c>
      <c r="S74" s="96">
        <v>12</v>
      </c>
      <c r="T74" s="137"/>
      <c r="U74" s="380">
        <f>SUMPRODUCT(N$4:R$4,N74:R74)/SUM(N74:R74)</f>
        <v>3.0536585365853659</v>
      </c>
    </row>
    <row r="75" spans="1:21" ht="13.5" customHeight="1" x14ac:dyDescent="0.15">
      <c r="A75" s="367"/>
      <c r="B75" s="10" t="s">
        <v>512</v>
      </c>
      <c r="C75" s="24"/>
      <c r="D75" s="341"/>
      <c r="E75" s="67">
        <v>31.516587677725116</v>
      </c>
      <c r="F75" s="68">
        <v>42.417061611374407</v>
      </c>
      <c r="G75" s="68">
        <v>19.194312796208532</v>
      </c>
      <c r="H75" s="68">
        <v>3.5545023696682465</v>
      </c>
      <c r="I75" s="68">
        <v>1.4218009478672986</v>
      </c>
      <c r="J75" s="162">
        <v>1.8957345971563981</v>
      </c>
      <c r="L75" s="381"/>
      <c r="N75" s="80">
        <v>2.6066350710900474</v>
      </c>
      <c r="O75" s="68">
        <v>15.165876777251185</v>
      </c>
      <c r="P75" s="68">
        <v>67.061611374407576</v>
      </c>
      <c r="Q75" s="68">
        <v>9.4786729857819907</v>
      </c>
      <c r="R75" s="68">
        <v>2.8436018957345972</v>
      </c>
      <c r="S75" s="162">
        <v>2.8436018957345972</v>
      </c>
      <c r="U75" s="381"/>
    </row>
    <row r="76" spans="1:21" s="110" customFormat="1" ht="13.5" customHeight="1" x14ac:dyDescent="0.15">
      <c r="A76" s="367"/>
      <c r="B76" s="108" t="s">
        <v>514</v>
      </c>
      <c r="C76" s="120"/>
      <c r="D76" s="342">
        <v>1078</v>
      </c>
      <c r="E76" s="94">
        <v>354</v>
      </c>
      <c r="F76" s="95">
        <v>413</v>
      </c>
      <c r="G76" s="95">
        <v>195</v>
      </c>
      <c r="H76" s="95">
        <v>10</v>
      </c>
      <c r="I76" s="95">
        <v>15</v>
      </c>
      <c r="J76" s="96">
        <v>91</v>
      </c>
      <c r="L76" s="380">
        <f>SUMPRODUCT(E$4:I$4,E76:I76)/SUM(E76:I76)</f>
        <v>4.0952380952380949</v>
      </c>
      <c r="N76" s="107">
        <v>30</v>
      </c>
      <c r="O76" s="95">
        <v>164</v>
      </c>
      <c r="P76" s="95">
        <v>612</v>
      </c>
      <c r="Q76" s="95">
        <v>95</v>
      </c>
      <c r="R76" s="95">
        <v>31</v>
      </c>
      <c r="S76" s="96">
        <v>146</v>
      </c>
      <c r="T76" s="137"/>
      <c r="U76" s="380">
        <f>SUMPRODUCT(N$4:R$4,N76:R76)/SUM(N76:R76)</f>
        <v>3.0718884120171674</v>
      </c>
    </row>
    <row r="77" spans="1:21" ht="13.5" customHeight="1" thickBot="1" x14ac:dyDescent="0.2">
      <c r="A77" s="368"/>
      <c r="B77" s="21"/>
      <c r="C77" s="26"/>
      <c r="D77" s="343"/>
      <c r="E77" s="70">
        <v>32.838589981447122</v>
      </c>
      <c r="F77" s="71">
        <v>38.311688311688314</v>
      </c>
      <c r="G77" s="71">
        <v>18.089053803339517</v>
      </c>
      <c r="H77" s="71">
        <v>0.927643784786642</v>
      </c>
      <c r="I77" s="71">
        <v>1.3914656771799629</v>
      </c>
      <c r="J77" s="164">
        <v>8.4415584415584419</v>
      </c>
      <c r="L77" s="383"/>
      <c r="N77" s="81">
        <v>2.7829313543599259</v>
      </c>
      <c r="O77" s="71">
        <v>15.213358070500927</v>
      </c>
      <c r="P77" s="71">
        <v>56.771799628942489</v>
      </c>
      <c r="Q77" s="71">
        <v>8.8126159554730972</v>
      </c>
      <c r="R77" s="71">
        <v>2.8756957328385901</v>
      </c>
      <c r="S77" s="164">
        <v>13.543599257884972</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318</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814</v>
      </c>
      <c r="F6" s="92">
        <v>1132</v>
      </c>
      <c r="G6" s="92">
        <v>532</v>
      </c>
      <c r="H6" s="92">
        <v>94</v>
      </c>
      <c r="I6" s="92">
        <v>28</v>
      </c>
      <c r="J6" s="93">
        <v>112</v>
      </c>
      <c r="K6" s="133"/>
      <c r="L6" s="382">
        <f>SUMPRODUCT(E$4:I$4,E6:I6)/SUM(E6:I6)</f>
        <v>4.0038461538461538</v>
      </c>
      <c r="N6" s="100">
        <v>105</v>
      </c>
      <c r="O6" s="92">
        <v>672</v>
      </c>
      <c r="P6" s="92">
        <v>1186</v>
      </c>
      <c r="Q6" s="92">
        <v>445</v>
      </c>
      <c r="R6" s="92">
        <v>131</v>
      </c>
      <c r="S6" s="93">
        <v>173</v>
      </c>
      <c r="T6" s="137"/>
      <c r="U6" s="382">
        <f>SUMPRODUCT(N$4:R$4,N6:R6)/SUM(N6:R6)</f>
        <v>3.0689247735328871</v>
      </c>
    </row>
    <row r="7" spans="1:22" ht="13.5" customHeight="1" thickBot="1" x14ac:dyDescent="0.2">
      <c r="A7" s="8"/>
      <c r="B7" s="9"/>
      <c r="C7" s="9"/>
      <c r="D7" s="339"/>
      <c r="E7" s="64">
        <v>30.014749262536871</v>
      </c>
      <c r="F7" s="65">
        <v>41.740412979351035</v>
      </c>
      <c r="G7" s="65">
        <v>19.616519174041297</v>
      </c>
      <c r="H7" s="65">
        <v>3.4660766961651919</v>
      </c>
      <c r="I7" s="65">
        <v>1.0324483775811208</v>
      </c>
      <c r="J7" s="163">
        <v>4.1297935103244834</v>
      </c>
      <c r="K7" s="134"/>
      <c r="L7" s="383"/>
      <c r="N7" s="79">
        <v>3.8716814159292032</v>
      </c>
      <c r="O7" s="65">
        <v>24.778761061946902</v>
      </c>
      <c r="P7" s="65">
        <v>43.731563421828909</v>
      </c>
      <c r="Q7" s="65">
        <v>16.408554572271385</v>
      </c>
      <c r="R7" s="65">
        <v>4.8303834808259589</v>
      </c>
      <c r="S7" s="163">
        <v>6.3790560471976399</v>
      </c>
      <c r="U7" s="383"/>
    </row>
    <row r="8" spans="1:22" s="110" customFormat="1" ht="13.5" customHeight="1" x14ac:dyDescent="0.15">
      <c r="A8" s="371" t="s">
        <v>30</v>
      </c>
      <c r="B8" s="118" t="s">
        <v>32</v>
      </c>
      <c r="C8" s="119"/>
      <c r="D8" s="340">
        <v>1272</v>
      </c>
      <c r="E8" s="101">
        <v>377</v>
      </c>
      <c r="F8" s="102">
        <v>523</v>
      </c>
      <c r="G8" s="102">
        <v>266</v>
      </c>
      <c r="H8" s="102">
        <v>42</v>
      </c>
      <c r="I8" s="102">
        <v>10</v>
      </c>
      <c r="J8" s="105">
        <v>54</v>
      </c>
      <c r="K8" s="133"/>
      <c r="L8" s="382">
        <f>SUMPRODUCT(E$4:I$4,E8:I8)/SUM(E8:I8)</f>
        <v>3.9975369458128078</v>
      </c>
      <c r="N8" s="104">
        <v>42</v>
      </c>
      <c r="O8" s="102">
        <v>307</v>
      </c>
      <c r="P8" s="102">
        <v>550</v>
      </c>
      <c r="Q8" s="102">
        <v>224</v>
      </c>
      <c r="R8" s="102">
        <v>68</v>
      </c>
      <c r="S8" s="105">
        <v>81</v>
      </c>
      <c r="T8" s="137"/>
      <c r="U8" s="382">
        <f>SUMPRODUCT(N$4:R$4,N8:R8)/SUM(N8:R8)</f>
        <v>3.0260285474391266</v>
      </c>
    </row>
    <row r="9" spans="1:22" ht="13.5" customHeight="1" x14ac:dyDescent="0.15">
      <c r="A9" s="369"/>
      <c r="B9" s="10"/>
      <c r="C9" s="24"/>
      <c r="D9" s="341"/>
      <c r="E9" s="67">
        <v>29.638364779874216</v>
      </c>
      <c r="F9" s="68">
        <v>41.116352201257861</v>
      </c>
      <c r="G9" s="68">
        <v>20.911949685534591</v>
      </c>
      <c r="H9" s="68">
        <v>3.3018867924528301</v>
      </c>
      <c r="I9" s="68">
        <v>0.78616352201257866</v>
      </c>
      <c r="J9" s="162">
        <v>4.2452830188679247</v>
      </c>
      <c r="K9" s="134"/>
      <c r="L9" s="381"/>
      <c r="N9" s="80">
        <v>3.3018867924528301</v>
      </c>
      <c r="O9" s="68">
        <v>24.135220125786162</v>
      </c>
      <c r="P9" s="68">
        <v>43.238993710691823</v>
      </c>
      <c r="Q9" s="68">
        <v>17.610062893081761</v>
      </c>
      <c r="R9" s="68">
        <v>5.3459119496855347</v>
      </c>
      <c r="S9" s="162">
        <v>6.367924528301887</v>
      </c>
      <c r="U9" s="381"/>
    </row>
    <row r="10" spans="1:22" s="110" customFormat="1" ht="13.5" customHeight="1" x14ac:dyDescent="0.15">
      <c r="A10" s="369"/>
      <c r="B10" s="108" t="s">
        <v>34</v>
      </c>
      <c r="C10" s="120"/>
      <c r="D10" s="342">
        <v>279</v>
      </c>
      <c r="E10" s="94">
        <v>103</v>
      </c>
      <c r="F10" s="95">
        <v>109</v>
      </c>
      <c r="G10" s="95">
        <v>51</v>
      </c>
      <c r="H10" s="95">
        <v>7</v>
      </c>
      <c r="I10" s="95">
        <v>2</v>
      </c>
      <c r="J10" s="96">
        <v>7</v>
      </c>
      <c r="K10" s="127"/>
      <c r="L10" s="380">
        <f>SUMPRODUCT(E$4:I$4,E10:I10)/SUM(E10:I10)</f>
        <v>4.117647058823529</v>
      </c>
      <c r="N10" s="107">
        <v>19</v>
      </c>
      <c r="O10" s="95">
        <v>55</v>
      </c>
      <c r="P10" s="95">
        <v>127</v>
      </c>
      <c r="Q10" s="95">
        <v>53</v>
      </c>
      <c r="R10" s="95">
        <v>13</v>
      </c>
      <c r="S10" s="96">
        <v>12</v>
      </c>
      <c r="T10" s="137"/>
      <c r="U10" s="380">
        <f>SUMPRODUCT(N$4:R$4,N10:R10)/SUM(N10:R10)</f>
        <v>3.0524344569288391</v>
      </c>
    </row>
    <row r="11" spans="1:22" ht="13.5" customHeight="1" x14ac:dyDescent="0.15">
      <c r="A11" s="369"/>
      <c r="B11" s="10"/>
      <c r="C11" s="24"/>
      <c r="D11" s="341"/>
      <c r="E11" s="67">
        <v>36.917562724014338</v>
      </c>
      <c r="F11" s="68">
        <v>39.068100358422939</v>
      </c>
      <c r="G11" s="68">
        <v>18.27956989247312</v>
      </c>
      <c r="H11" s="68">
        <v>2.5089605734767026</v>
      </c>
      <c r="I11" s="68">
        <v>0.71684587813620071</v>
      </c>
      <c r="J11" s="162">
        <v>2.5089605734767026</v>
      </c>
      <c r="K11" s="128"/>
      <c r="L11" s="381"/>
      <c r="N11" s="80">
        <v>6.8100358422939076</v>
      </c>
      <c r="O11" s="68">
        <v>19.713261648745519</v>
      </c>
      <c r="P11" s="68">
        <v>45.519713261648747</v>
      </c>
      <c r="Q11" s="68">
        <v>18.996415770609318</v>
      </c>
      <c r="R11" s="68">
        <v>4.6594982078853047</v>
      </c>
      <c r="S11" s="162">
        <v>4.3010752688172049</v>
      </c>
      <c r="U11" s="381"/>
    </row>
    <row r="12" spans="1:22" s="110" customFormat="1" ht="13.5" customHeight="1" x14ac:dyDescent="0.15">
      <c r="A12" s="369"/>
      <c r="B12" s="108" t="s">
        <v>36</v>
      </c>
      <c r="C12" s="120"/>
      <c r="D12" s="342">
        <v>680</v>
      </c>
      <c r="E12" s="94">
        <v>197</v>
      </c>
      <c r="F12" s="95">
        <v>296</v>
      </c>
      <c r="G12" s="95">
        <v>119</v>
      </c>
      <c r="H12" s="95">
        <v>34</v>
      </c>
      <c r="I12" s="95">
        <v>6</v>
      </c>
      <c r="J12" s="96">
        <v>28</v>
      </c>
      <c r="K12" s="127"/>
      <c r="L12" s="380">
        <f>SUMPRODUCT(E$4:I$4,E12:I12)/SUM(E12:I12)</f>
        <v>3.9877300613496933</v>
      </c>
      <c r="N12" s="107">
        <v>32</v>
      </c>
      <c r="O12" s="95">
        <v>195</v>
      </c>
      <c r="P12" s="95">
        <v>297</v>
      </c>
      <c r="Q12" s="95">
        <v>96</v>
      </c>
      <c r="R12" s="95">
        <v>21</v>
      </c>
      <c r="S12" s="96">
        <v>39</v>
      </c>
      <c r="T12" s="137"/>
      <c r="U12" s="380">
        <f>SUMPRODUCT(N$4:R$4,N12:R12)/SUM(N12:R12)</f>
        <v>3.1887675507020279</v>
      </c>
    </row>
    <row r="13" spans="1:22" ht="13.5" customHeight="1" x14ac:dyDescent="0.15">
      <c r="A13" s="369"/>
      <c r="B13" s="10"/>
      <c r="C13" s="24"/>
      <c r="D13" s="341"/>
      <c r="E13" s="67">
        <v>28.97058823529412</v>
      </c>
      <c r="F13" s="68">
        <v>43.529411764705884</v>
      </c>
      <c r="G13" s="68">
        <v>17.5</v>
      </c>
      <c r="H13" s="68">
        <v>5</v>
      </c>
      <c r="I13" s="68">
        <v>0.88235294117647056</v>
      </c>
      <c r="J13" s="162">
        <v>4.117647058823529</v>
      </c>
      <c r="K13" s="128"/>
      <c r="L13" s="381"/>
      <c r="N13" s="80">
        <v>4.7058823529411766</v>
      </c>
      <c r="O13" s="68">
        <v>28.676470588235293</v>
      </c>
      <c r="P13" s="68">
        <v>43.676470588235297</v>
      </c>
      <c r="Q13" s="68">
        <v>14.117647058823529</v>
      </c>
      <c r="R13" s="68">
        <v>3.0882352941176472</v>
      </c>
      <c r="S13" s="162">
        <v>5.7352941176470589</v>
      </c>
      <c r="U13" s="381"/>
    </row>
    <row r="14" spans="1:22" s="110" customFormat="1" ht="13.5" customHeight="1" x14ac:dyDescent="0.15">
      <c r="A14" s="369"/>
      <c r="B14" s="108" t="s">
        <v>38</v>
      </c>
      <c r="C14" s="120"/>
      <c r="D14" s="342">
        <v>196</v>
      </c>
      <c r="E14" s="94">
        <v>66</v>
      </c>
      <c r="F14" s="95">
        <v>80</v>
      </c>
      <c r="G14" s="95">
        <v>35</v>
      </c>
      <c r="H14" s="95">
        <v>6</v>
      </c>
      <c r="I14" s="95">
        <v>0</v>
      </c>
      <c r="J14" s="96">
        <v>9</v>
      </c>
      <c r="K14" s="127"/>
      <c r="L14" s="380">
        <f>SUMPRODUCT(E$4:I$4,E14:I14)/SUM(E14:I14)</f>
        <v>4.1016042780748663</v>
      </c>
      <c r="N14" s="107">
        <v>3</v>
      </c>
      <c r="O14" s="95">
        <v>52</v>
      </c>
      <c r="P14" s="95">
        <v>79</v>
      </c>
      <c r="Q14" s="95">
        <v>37</v>
      </c>
      <c r="R14" s="95">
        <v>11</v>
      </c>
      <c r="S14" s="96">
        <v>14</v>
      </c>
      <c r="T14" s="137"/>
      <c r="U14" s="380">
        <f>SUMPRODUCT(N$4:R$4,N14:R14)/SUM(N14:R14)</f>
        <v>2.9945054945054945</v>
      </c>
    </row>
    <row r="15" spans="1:22" ht="13.5" customHeight="1" x14ac:dyDescent="0.15">
      <c r="A15" s="369"/>
      <c r="B15" s="10"/>
      <c r="C15" s="24"/>
      <c r="D15" s="341"/>
      <c r="E15" s="67">
        <v>33.673469387755098</v>
      </c>
      <c r="F15" s="68">
        <v>40.816326530612244</v>
      </c>
      <c r="G15" s="68">
        <v>17.857142857142858</v>
      </c>
      <c r="H15" s="68">
        <v>3.0612244897959182</v>
      </c>
      <c r="I15" s="68">
        <v>0</v>
      </c>
      <c r="J15" s="162">
        <v>4.591836734693878</v>
      </c>
      <c r="K15" s="128"/>
      <c r="L15" s="381"/>
      <c r="N15" s="80">
        <v>1.5306122448979591</v>
      </c>
      <c r="O15" s="68">
        <v>26.530612244897959</v>
      </c>
      <c r="P15" s="68">
        <v>40.306122448979593</v>
      </c>
      <c r="Q15" s="68">
        <v>18.877551020408163</v>
      </c>
      <c r="R15" s="68">
        <v>5.6122448979591839</v>
      </c>
      <c r="S15" s="162">
        <v>7.1428571428571423</v>
      </c>
      <c r="U15" s="381"/>
    </row>
    <row r="16" spans="1:22" s="110" customFormat="1" ht="13.5" customHeight="1" x14ac:dyDescent="0.15">
      <c r="A16" s="369"/>
      <c r="B16" s="108" t="s">
        <v>40</v>
      </c>
      <c r="C16" s="120"/>
      <c r="D16" s="342">
        <v>191</v>
      </c>
      <c r="E16" s="94">
        <v>45</v>
      </c>
      <c r="F16" s="95">
        <v>80</v>
      </c>
      <c r="G16" s="95">
        <v>44</v>
      </c>
      <c r="H16" s="95">
        <v>4</v>
      </c>
      <c r="I16" s="95">
        <v>6</v>
      </c>
      <c r="J16" s="96">
        <v>12</v>
      </c>
      <c r="K16" s="127"/>
      <c r="L16" s="380">
        <f>SUMPRODUCT(E$4:I$4,E16:I16)/SUM(E16:I16)</f>
        <v>3.8603351955307263</v>
      </c>
      <c r="N16" s="107">
        <v>7</v>
      </c>
      <c r="O16" s="95">
        <v>46</v>
      </c>
      <c r="P16" s="95">
        <v>83</v>
      </c>
      <c r="Q16" s="95">
        <v>25</v>
      </c>
      <c r="R16" s="95">
        <v>10</v>
      </c>
      <c r="S16" s="96">
        <v>20</v>
      </c>
      <c r="T16" s="137"/>
      <c r="U16" s="380">
        <f>SUMPRODUCT(N$4:R$4,N16:R16)/SUM(N16:R16)</f>
        <v>3.0877192982456139</v>
      </c>
    </row>
    <row r="17" spans="1:21" ht="13.5" customHeight="1" x14ac:dyDescent="0.15">
      <c r="A17" s="369"/>
      <c r="B17" s="10"/>
      <c r="C17" s="24"/>
      <c r="D17" s="341"/>
      <c r="E17" s="67">
        <v>23.560209424083769</v>
      </c>
      <c r="F17" s="68">
        <v>41.8848167539267</v>
      </c>
      <c r="G17" s="68">
        <v>23.036649214659686</v>
      </c>
      <c r="H17" s="68">
        <v>2.0942408376963351</v>
      </c>
      <c r="I17" s="68">
        <v>3.1413612565445024</v>
      </c>
      <c r="J17" s="162">
        <v>6.2827225130890048</v>
      </c>
      <c r="K17" s="128"/>
      <c r="L17" s="381"/>
      <c r="N17" s="80">
        <v>3.664921465968586</v>
      </c>
      <c r="O17" s="68">
        <v>24.083769633507853</v>
      </c>
      <c r="P17" s="68">
        <v>43.455497382198956</v>
      </c>
      <c r="Q17" s="68">
        <v>13.089005235602095</v>
      </c>
      <c r="R17" s="68">
        <v>5.2356020942408374</v>
      </c>
      <c r="S17" s="162">
        <v>10.471204188481675</v>
      </c>
      <c r="U17" s="381"/>
    </row>
    <row r="18" spans="1:21" s="110" customFormat="1" ht="13.5" customHeight="1" x14ac:dyDescent="0.15">
      <c r="A18" s="369"/>
      <c r="B18" s="108" t="s">
        <v>42</v>
      </c>
      <c r="C18" s="120"/>
      <c r="D18" s="342">
        <v>94</v>
      </c>
      <c r="E18" s="94">
        <v>26</v>
      </c>
      <c r="F18" s="95">
        <v>44</v>
      </c>
      <c r="G18" s="95">
        <v>17</v>
      </c>
      <c r="H18" s="95">
        <v>1</v>
      </c>
      <c r="I18" s="95">
        <v>4</v>
      </c>
      <c r="J18" s="96">
        <v>2</v>
      </c>
      <c r="K18" s="127"/>
      <c r="L18" s="380">
        <f>SUMPRODUCT(E$4:I$4,E18:I18)/SUM(E18:I18)</f>
        <v>3.9456521739130435</v>
      </c>
      <c r="N18" s="107">
        <v>2</v>
      </c>
      <c r="O18" s="95">
        <v>17</v>
      </c>
      <c r="P18" s="95">
        <v>50</v>
      </c>
      <c r="Q18" s="95">
        <v>10</v>
      </c>
      <c r="R18" s="95">
        <v>8</v>
      </c>
      <c r="S18" s="96">
        <v>7</v>
      </c>
      <c r="T18" s="137"/>
      <c r="U18" s="380">
        <f>SUMPRODUCT(N$4:R$4,N18:R18)/SUM(N18:R18)</f>
        <v>2.9425287356321839</v>
      </c>
    </row>
    <row r="19" spans="1:21" ht="13.5" customHeight="1" thickBot="1" x14ac:dyDescent="0.2">
      <c r="A19" s="370"/>
      <c r="B19" s="21"/>
      <c r="C19" s="26"/>
      <c r="D19" s="343"/>
      <c r="E19" s="70">
        <v>27.659574468085108</v>
      </c>
      <c r="F19" s="71">
        <v>46.808510638297875</v>
      </c>
      <c r="G19" s="71">
        <v>18.085106382978726</v>
      </c>
      <c r="H19" s="71">
        <v>1.0638297872340425</v>
      </c>
      <c r="I19" s="71">
        <v>4.2553191489361701</v>
      </c>
      <c r="J19" s="164">
        <v>2.1276595744680851</v>
      </c>
      <c r="K19" s="128"/>
      <c r="L19" s="383"/>
      <c r="N19" s="81">
        <v>2.1276595744680851</v>
      </c>
      <c r="O19" s="71">
        <v>18.085106382978726</v>
      </c>
      <c r="P19" s="71">
        <v>53.191489361702125</v>
      </c>
      <c r="Q19" s="71">
        <v>10.638297872340425</v>
      </c>
      <c r="R19" s="71">
        <v>8.5106382978723403</v>
      </c>
      <c r="S19" s="164">
        <v>7.4468085106382977</v>
      </c>
      <c r="U19" s="383"/>
    </row>
    <row r="20" spans="1:21" s="111" customFormat="1" ht="13.5" customHeight="1" x14ac:dyDescent="0.15">
      <c r="A20" s="372" t="s">
        <v>0</v>
      </c>
      <c r="B20" s="103" t="s">
        <v>1</v>
      </c>
      <c r="C20" s="121"/>
      <c r="D20" s="340">
        <v>1088</v>
      </c>
      <c r="E20" s="101">
        <v>272</v>
      </c>
      <c r="F20" s="102">
        <v>469</v>
      </c>
      <c r="G20" s="102">
        <v>250</v>
      </c>
      <c r="H20" s="102">
        <v>37</v>
      </c>
      <c r="I20" s="102">
        <v>18</v>
      </c>
      <c r="J20" s="105">
        <v>42</v>
      </c>
      <c r="K20" s="129"/>
      <c r="L20" s="382">
        <f>SUMPRODUCT(E$4:I$4,E20:I20)/SUM(E20:I20)</f>
        <v>3.8986615678776291</v>
      </c>
      <c r="N20" s="104">
        <v>42</v>
      </c>
      <c r="O20" s="102">
        <v>253</v>
      </c>
      <c r="P20" s="102">
        <v>498</v>
      </c>
      <c r="Q20" s="102">
        <v>186</v>
      </c>
      <c r="R20" s="102">
        <v>48</v>
      </c>
      <c r="S20" s="105">
        <v>61</v>
      </c>
      <c r="T20" s="4"/>
      <c r="U20" s="382">
        <f>SUMPRODUCT(N$4:R$4,N20:R20)/SUM(N20:R20)</f>
        <v>3.0535540408958131</v>
      </c>
    </row>
    <row r="21" spans="1:21" s="22" customFormat="1" ht="13.5" customHeight="1" x14ac:dyDescent="0.15">
      <c r="A21" s="373"/>
      <c r="B21" s="23"/>
      <c r="C21" s="25"/>
      <c r="D21" s="341"/>
      <c r="E21" s="67">
        <v>25</v>
      </c>
      <c r="F21" s="68">
        <v>43.106617647058826</v>
      </c>
      <c r="G21" s="68">
        <v>22.977941176470587</v>
      </c>
      <c r="H21" s="68">
        <v>3.4007352941176467</v>
      </c>
      <c r="I21" s="68">
        <v>1.6544117647058825</v>
      </c>
      <c r="J21" s="162">
        <v>3.8602941176470589</v>
      </c>
      <c r="L21" s="381"/>
      <c r="N21" s="80">
        <v>3.8602941176470589</v>
      </c>
      <c r="O21" s="68">
        <v>23.253676470588236</v>
      </c>
      <c r="P21" s="68">
        <v>45.772058823529413</v>
      </c>
      <c r="Q21" s="68">
        <v>17.09558823529412</v>
      </c>
      <c r="R21" s="68">
        <v>4.4117647058823533</v>
      </c>
      <c r="S21" s="162">
        <v>5.6066176470588234</v>
      </c>
      <c r="T21" s="4"/>
      <c r="U21" s="381"/>
    </row>
    <row r="22" spans="1:21" s="111" customFormat="1" ht="13.5" customHeight="1" x14ac:dyDescent="0.15">
      <c r="A22" s="373"/>
      <c r="B22" s="106" t="s">
        <v>2</v>
      </c>
      <c r="C22" s="122"/>
      <c r="D22" s="342">
        <v>1538</v>
      </c>
      <c r="E22" s="94">
        <v>524</v>
      </c>
      <c r="F22" s="95">
        <v>626</v>
      </c>
      <c r="G22" s="95">
        <v>263</v>
      </c>
      <c r="H22" s="95">
        <v>55</v>
      </c>
      <c r="I22" s="95">
        <v>10</v>
      </c>
      <c r="J22" s="96">
        <v>60</v>
      </c>
      <c r="L22" s="380">
        <f>SUMPRODUCT(E$4:I$4,E22:I22)/SUM(E22:I22)</f>
        <v>4.0818673883626522</v>
      </c>
      <c r="N22" s="107">
        <v>61</v>
      </c>
      <c r="O22" s="95">
        <v>394</v>
      </c>
      <c r="P22" s="95">
        <v>655</v>
      </c>
      <c r="Q22" s="95">
        <v>249</v>
      </c>
      <c r="R22" s="95">
        <v>83</v>
      </c>
      <c r="S22" s="96">
        <v>96</v>
      </c>
      <c r="T22" s="4"/>
      <c r="U22" s="380">
        <f>SUMPRODUCT(N$4:R$4,N22:R22)/SUM(N22:R22)</f>
        <v>3.0700416088765605</v>
      </c>
    </row>
    <row r="23" spans="1:21" s="22" customFormat="1" ht="13.5" customHeight="1" x14ac:dyDescent="0.15">
      <c r="A23" s="373"/>
      <c r="B23" s="23"/>
      <c r="C23" s="25"/>
      <c r="D23" s="341"/>
      <c r="E23" s="67">
        <v>34.070221066319895</v>
      </c>
      <c r="F23" s="68">
        <v>40.702210663198962</v>
      </c>
      <c r="G23" s="68">
        <v>17.100130039011706</v>
      </c>
      <c r="H23" s="68">
        <v>3.5760728218465543</v>
      </c>
      <c r="I23" s="68">
        <v>0.65019505851755521</v>
      </c>
      <c r="J23" s="162">
        <v>3.9011703511053319</v>
      </c>
      <c r="L23" s="381"/>
      <c r="N23" s="80">
        <v>3.966189856957087</v>
      </c>
      <c r="O23" s="68">
        <v>25.617685305591674</v>
      </c>
      <c r="P23" s="68">
        <v>42.587776332899871</v>
      </c>
      <c r="Q23" s="68">
        <v>16.189856957087127</v>
      </c>
      <c r="R23" s="68">
        <v>5.3966189856957083</v>
      </c>
      <c r="S23" s="162">
        <v>6.2418725617685311</v>
      </c>
      <c r="T23" s="4"/>
      <c r="U23" s="381"/>
    </row>
    <row r="24" spans="1:21" s="111" customFormat="1" ht="13.5" customHeight="1" x14ac:dyDescent="0.15">
      <c r="A24" s="373"/>
      <c r="B24" s="106" t="s">
        <v>45</v>
      </c>
      <c r="C24" s="122"/>
      <c r="D24" s="342">
        <v>86</v>
      </c>
      <c r="E24" s="94">
        <v>18</v>
      </c>
      <c r="F24" s="95">
        <v>37</v>
      </c>
      <c r="G24" s="95">
        <v>19</v>
      </c>
      <c r="H24" s="95">
        <v>2</v>
      </c>
      <c r="I24" s="95">
        <v>0</v>
      </c>
      <c r="J24" s="96">
        <v>10</v>
      </c>
      <c r="L24" s="380">
        <f>SUMPRODUCT(E$4:I$4,E24:I24)/SUM(E24:I24)</f>
        <v>3.9342105263157894</v>
      </c>
      <c r="N24" s="107">
        <v>2</v>
      </c>
      <c r="O24" s="95">
        <v>25</v>
      </c>
      <c r="P24" s="95">
        <v>33</v>
      </c>
      <c r="Q24" s="95">
        <v>10</v>
      </c>
      <c r="R24" s="95">
        <v>0</v>
      </c>
      <c r="S24" s="96">
        <v>16</v>
      </c>
      <c r="T24" s="4"/>
      <c r="U24" s="380">
        <f>SUMPRODUCT(N$4:R$4,N24:R24)/SUM(N24:R24)</f>
        <v>3.2714285714285714</v>
      </c>
    </row>
    <row r="25" spans="1:21" s="22" customFormat="1" ht="13.5" customHeight="1" thickBot="1" x14ac:dyDescent="0.2">
      <c r="A25" s="374"/>
      <c r="B25" s="61"/>
      <c r="C25" s="62"/>
      <c r="D25" s="343"/>
      <c r="E25" s="70">
        <v>20.930232558139537</v>
      </c>
      <c r="F25" s="71">
        <v>43.02325581395349</v>
      </c>
      <c r="G25" s="71">
        <v>22.093023255813954</v>
      </c>
      <c r="H25" s="71">
        <v>2.3255813953488373</v>
      </c>
      <c r="I25" s="71">
        <v>0</v>
      </c>
      <c r="J25" s="164">
        <v>11.627906976744185</v>
      </c>
      <c r="L25" s="383"/>
      <c r="N25" s="81">
        <v>2.3255813953488373</v>
      </c>
      <c r="O25" s="71">
        <v>29.069767441860467</v>
      </c>
      <c r="P25" s="71">
        <v>38.372093023255815</v>
      </c>
      <c r="Q25" s="71">
        <v>11.627906976744185</v>
      </c>
      <c r="R25" s="71">
        <v>0</v>
      </c>
      <c r="S25" s="164">
        <v>18.604651162790699</v>
      </c>
      <c r="T25" s="4"/>
      <c r="U25" s="383"/>
    </row>
    <row r="26" spans="1:21" s="110" customFormat="1" ht="13.5" customHeight="1" x14ac:dyDescent="0.15">
      <c r="A26" s="371" t="s">
        <v>43</v>
      </c>
      <c r="B26" s="118" t="s">
        <v>3</v>
      </c>
      <c r="C26" s="119"/>
      <c r="D26" s="344">
        <v>170</v>
      </c>
      <c r="E26" s="112">
        <v>89</v>
      </c>
      <c r="F26" s="113">
        <v>53</v>
      </c>
      <c r="G26" s="113">
        <v>17</v>
      </c>
      <c r="H26" s="113">
        <v>6</v>
      </c>
      <c r="I26" s="113">
        <v>1</v>
      </c>
      <c r="J26" s="114">
        <v>4</v>
      </c>
      <c r="L26" s="382">
        <f>SUMPRODUCT(E$4:I$4,E26:I26)/SUM(E26:I26)</f>
        <v>4.3433734939759034</v>
      </c>
      <c r="N26" s="115">
        <v>14</v>
      </c>
      <c r="O26" s="113">
        <v>38</v>
      </c>
      <c r="P26" s="113">
        <v>44</v>
      </c>
      <c r="Q26" s="113">
        <v>42</v>
      </c>
      <c r="R26" s="113">
        <v>26</v>
      </c>
      <c r="S26" s="114">
        <v>6</v>
      </c>
      <c r="T26" s="137"/>
      <c r="U26" s="382">
        <f>SUMPRODUCT(N$4:R$4,N26:R26)/SUM(N26:R26)</f>
        <v>2.8292682926829267</v>
      </c>
    </row>
    <row r="27" spans="1:21" ht="13.5" customHeight="1" x14ac:dyDescent="0.15">
      <c r="A27" s="369"/>
      <c r="B27" s="10"/>
      <c r="C27" s="24"/>
      <c r="D27" s="345"/>
      <c r="E27" s="73">
        <v>52.352941176470594</v>
      </c>
      <c r="F27" s="74">
        <v>31.176470588235293</v>
      </c>
      <c r="G27" s="74">
        <v>10</v>
      </c>
      <c r="H27" s="74">
        <v>3.5294117647058822</v>
      </c>
      <c r="I27" s="74">
        <v>0.58823529411764708</v>
      </c>
      <c r="J27" s="165">
        <v>2.3529411764705883</v>
      </c>
      <c r="L27" s="381"/>
      <c r="N27" s="82">
        <v>8.235294117647058</v>
      </c>
      <c r="O27" s="74">
        <v>22.352941176470591</v>
      </c>
      <c r="P27" s="74">
        <v>25.882352941176475</v>
      </c>
      <c r="Q27" s="74">
        <v>24.705882352941178</v>
      </c>
      <c r="R27" s="74">
        <v>15.294117647058824</v>
      </c>
      <c r="S27" s="165">
        <v>3.5294117647058822</v>
      </c>
      <c r="U27" s="381"/>
    </row>
    <row r="28" spans="1:21" s="110" customFormat="1" ht="13.5" customHeight="1" x14ac:dyDescent="0.15">
      <c r="A28" s="369"/>
      <c r="B28" s="108" t="s">
        <v>4</v>
      </c>
      <c r="C28" s="120"/>
      <c r="D28" s="338">
        <v>260</v>
      </c>
      <c r="E28" s="97">
        <v>131</v>
      </c>
      <c r="F28" s="98">
        <v>81</v>
      </c>
      <c r="G28" s="98">
        <v>31</v>
      </c>
      <c r="H28" s="98">
        <v>11</v>
      </c>
      <c r="I28" s="98">
        <v>3</v>
      </c>
      <c r="J28" s="99">
        <v>3</v>
      </c>
      <c r="L28" s="380">
        <f>SUMPRODUCT(E$4:I$4,E28:I28)/SUM(E28:I28)</f>
        <v>4.2684824902723735</v>
      </c>
      <c r="N28" s="109">
        <v>13</v>
      </c>
      <c r="O28" s="98">
        <v>56</v>
      </c>
      <c r="P28" s="98">
        <v>106</v>
      </c>
      <c r="Q28" s="98">
        <v>60</v>
      </c>
      <c r="R28" s="98">
        <v>22</v>
      </c>
      <c r="S28" s="99">
        <v>3</v>
      </c>
      <c r="T28" s="137"/>
      <c r="U28" s="380">
        <f>SUMPRODUCT(N$4:R$4,N28:R28)/SUM(N28:R28)</f>
        <v>2.9143968871595329</v>
      </c>
    </row>
    <row r="29" spans="1:21" ht="13.5" customHeight="1" x14ac:dyDescent="0.15">
      <c r="A29" s="369"/>
      <c r="B29" s="10"/>
      <c r="C29" s="24"/>
      <c r="D29" s="345"/>
      <c r="E29" s="73">
        <v>50.384615384615387</v>
      </c>
      <c r="F29" s="74">
        <v>31.153846153846153</v>
      </c>
      <c r="G29" s="74">
        <v>11.923076923076923</v>
      </c>
      <c r="H29" s="74">
        <v>4.2307692307692308</v>
      </c>
      <c r="I29" s="74">
        <v>1.153846153846154</v>
      </c>
      <c r="J29" s="165">
        <v>1.153846153846154</v>
      </c>
      <c r="L29" s="381"/>
      <c r="N29" s="82">
        <v>5</v>
      </c>
      <c r="O29" s="74">
        <v>21.53846153846154</v>
      </c>
      <c r="P29" s="74">
        <v>40.769230769230766</v>
      </c>
      <c r="Q29" s="74">
        <v>23.076923076923077</v>
      </c>
      <c r="R29" s="74">
        <v>8.4615384615384617</v>
      </c>
      <c r="S29" s="165">
        <v>1.153846153846154</v>
      </c>
      <c r="U29" s="381"/>
    </row>
    <row r="30" spans="1:21" s="110" customFormat="1" ht="13.5" customHeight="1" x14ac:dyDescent="0.15">
      <c r="A30" s="369"/>
      <c r="B30" s="108" t="s">
        <v>5</v>
      </c>
      <c r="C30" s="120"/>
      <c r="D30" s="338">
        <v>434</v>
      </c>
      <c r="E30" s="97">
        <v>132</v>
      </c>
      <c r="F30" s="98">
        <v>176</v>
      </c>
      <c r="G30" s="98">
        <v>93</v>
      </c>
      <c r="H30" s="98">
        <v>20</v>
      </c>
      <c r="I30" s="98">
        <v>8</v>
      </c>
      <c r="J30" s="99">
        <v>5</v>
      </c>
      <c r="L30" s="380">
        <f>SUMPRODUCT(E$4:I$4,E30:I30)/SUM(E30:I30)</f>
        <v>3.9417249417249418</v>
      </c>
      <c r="N30" s="109">
        <v>19</v>
      </c>
      <c r="O30" s="98">
        <v>102</v>
      </c>
      <c r="P30" s="98">
        <v>194</v>
      </c>
      <c r="Q30" s="98">
        <v>91</v>
      </c>
      <c r="R30" s="98">
        <v>23</v>
      </c>
      <c r="S30" s="99">
        <v>5</v>
      </c>
      <c r="T30" s="137"/>
      <c r="U30" s="380">
        <f>SUMPRODUCT(N$4:R$4,N30:R30)/SUM(N30:R30)</f>
        <v>3.0069930069930071</v>
      </c>
    </row>
    <row r="31" spans="1:21" ht="13.5" customHeight="1" x14ac:dyDescent="0.15">
      <c r="A31" s="369"/>
      <c r="B31" s="10"/>
      <c r="C31" s="24"/>
      <c r="D31" s="345"/>
      <c r="E31" s="73">
        <v>30.414746543778804</v>
      </c>
      <c r="F31" s="74">
        <v>40.552995391705068</v>
      </c>
      <c r="G31" s="74">
        <v>21.428571428571427</v>
      </c>
      <c r="H31" s="74">
        <v>4.6082949308755765</v>
      </c>
      <c r="I31" s="74">
        <v>1.8433179723502304</v>
      </c>
      <c r="J31" s="165">
        <v>1.1520737327188941</v>
      </c>
      <c r="L31" s="381"/>
      <c r="N31" s="82">
        <v>4.3778801843317972</v>
      </c>
      <c r="O31" s="74">
        <v>23.502304147465438</v>
      </c>
      <c r="P31" s="74">
        <v>44.700460829493089</v>
      </c>
      <c r="Q31" s="74">
        <v>20.967741935483872</v>
      </c>
      <c r="R31" s="74">
        <v>5.2995391705069128</v>
      </c>
      <c r="S31" s="165">
        <v>1.1520737327188941</v>
      </c>
      <c r="U31" s="381"/>
    </row>
    <row r="32" spans="1:21" s="110" customFormat="1" ht="13.5" customHeight="1" x14ac:dyDescent="0.15">
      <c r="A32" s="369"/>
      <c r="B32" s="108" t="s">
        <v>6</v>
      </c>
      <c r="C32" s="120"/>
      <c r="D32" s="338">
        <v>480</v>
      </c>
      <c r="E32" s="97">
        <v>133</v>
      </c>
      <c r="F32" s="98">
        <v>217</v>
      </c>
      <c r="G32" s="98">
        <v>101</v>
      </c>
      <c r="H32" s="98">
        <v>16</v>
      </c>
      <c r="I32" s="98">
        <v>5</v>
      </c>
      <c r="J32" s="99">
        <v>8</v>
      </c>
      <c r="L32" s="380">
        <f>SUMPRODUCT(E$4:I$4,E32:I32)/SUM(E32:I32)</f>
        <v>3.968220338983051</v>
      </c>
      <c r="N32" s="109">
        <v>21</v>
      </c>
      <c r="O32" s="98">
        <v>102</v>
      </c>
      <c r="P32" s="98">
        <v>235</v>
      </c>
      <c r="Q32" s="98">
        <v>85</v>
      </c>
      <c r="R32" s="98">
        <v>22</v>
      </c>
      <c r="S32" s="99">
        <v>15</v>
      </c>
      <c r="T32" s="137"/>
      <c r="U32" s="380">
        <f>SUMPRODUCT(N$4:R$4,N32:R32)/SUM(N32:R32)</f>
        <v>3.032258064516129</v>
      </c>
    </row>
    <row r="33" spans="1:21" ht="13.5" customHeight="1" x14ac:dyDescent="0.15">
      <c r="A33" s="369"/>
      <c r="B33" s="10"/>
      <c r="C33" s="24"/>
      <c r="D33" s="345"/>
      <c r="E33" s="73">
        <v>27.708333333333336</v>
      </c>
      <c r="F33" s="74">
        <v>45.208333333333336</v>
      </c>
      <c r="G33" s="74">
        <v>21.041666666666668</v>
      </c>
      <c r="H33" s="74">
        <v>3.3333333333333335</v>
      </c>
      <c r="I33" s="74">
        <v>1.0416666666666665</v>
      </c>
      <c r="J33" s="165">
        <v>1.6666666666666667</v>
      </c>
      <c r="L33" s="381"/>
      <c r="N33" s="82">
        <v>4.375</v>
      </c>
      <c r="O33" s="74">
        <v>21.25</v>
      </c>
      <c r="P33" s="74">
        <v>48.958333333333329</v>
      </c>
      <c r="Q33" s="74">
        <v>17.708333333333336</v>
      </c>
      <c r="R33" s="74">
        <v>4.583333333333333</v>
      </c>
      <c r="S33" s="165">
        <v>3.125</v>
      </c>
      <c r="U33" s="381"/>
    </row>
    <row r="34" spans="1:21" s="110" customFormat="1" ht="13.5" customHeight="1" x14ac:dyDescent="0.15">
      <c r="A34" s="369"/>
      <c r="B34" s="108" t="s">
        <v>7</v>
      </c>
      <c r="C34" s="120"/>
      <c r="D34" s="338">
        <v>594</v>
      </c>
      <c r="E34" s="97">
        <v>123</v>
      </c>
      <c r="F34" s="98">
        <v>293</v>
      </c>
      <c r="G34" s="98">
        <v>135</v>
      </c>
      <c r="H34" s="98">
        <v>23</v>
      </c>
      <c r="I34" s="98">
        <v>6</v>
      </c>
      <c r="J34" s="99">
        <v>14</v>
      </c>
      <c r="L34" s="380">
        <f>SUMPRODUCT(E$4:I$4,E34:I34)/SUM(E34:I34)</f>
        <v>3.8689655172413793</v>
      </c>
      <c r="N34" s="109">
        <v>10</v>
      </c>
      <c r="O34" s="98">
        <v>145</v>
      </c>
      <c r="P34" s="98">
        <v>305</v>
      </c>
      <c r="Q34" s="98">
        <v>86</v>
      </c>
      <c r="R34" s="98">
        <v>23</v>
      </c>
      <c r="S34" s="99">
        <v>25</v>
      </c>
      <c r="T34" s="137"/>
      <c r="U34" s="380">
        <f>SUMPRODUCT(N$4:R$4,N34:R34)/SUM(N34:R34)</f>
        <v>3.0579964850615116</v>
      </c>
    </row>
    <row r="35" spans="1:21" ht="13.5" customHeight="1" x14ac:dyDescent="0.15">
      <c r="A35" s="369"/>
      <c r="B35" s="10"/>
      <c r="C35" s="24"/>
      <c r="D35" s="345"/>
      <c r="E35" s="73">
        <v>20.707070707070706</v>
      </c>
      <c r="F35" s="74">
        <v>49.326599326599322</v>
      </c>
      <c r="G35" s="74">
        <v>22.727272727272727</v>
      </c>
      <c r="H35" s="74">
        <v>3.872053872053872</v>
      </c>
      <c r="I35" s="74">
        <v>1.0101010101010102</v>
      </c>
      <c r="J35" s="165">
        <v>2.3569023569023568</v>
      </c>
      <c r="L35" s="381"/>
      <c r="N35" s="82">
        <v>1.6835016835016834</v>
      </c>
      <c r="O35" s="74">
        <v>24.410774410774412</v>
      </c>
      <c r="P35" s="74">
        <v>51.34680134680135</v>
      </c>
      <c r="Q35" s="74">
        <v>14.478114478114479</v>
      </c>
      <c r="R35" s="74">
        <v>3.872053872053872</v>
      </c>
      <c r="S35" s="165">
        <v>4.2087542087542094</v>
      </c>
      <c r="U35" s="381"/>
    </row>
    <row r="36" spans="1:21" s="110" customFormat="1" ht="13.5" customHeight="1" x14ac:dyDescent="0.15">
      <c r="A36" s="369"/>
      <c r="B36" s="108" t="s">
        <v>44</v>
      </c>
      <c r="C36" s="120"/>
      <c r="D36" s="338">
        <v>688</v>
      </c>
      <c r="E36" s="97">
        <v>188</v>
      </c>
      <c r="F36" s="98">
        <v>275</v>
      </c>
      <c r="G36" s="98">
        <v>137</v>
      </c>
      <c r="H36" s="98">
        <v>16</v>
      </c>
      <c r="I36" s="98">
        <v>5</v>
      </c>
      <c r="J36" s="99">
        <v>67</v>
      </c>
      <c r="L36" s="380">
        <f>SUMPRODUCT(E$4:I$4,E36:I36)/SUM(E36:I36)</f>
        <v>4.0064412238325282</v>
      </c>
      <c r="N36" s="109">
        <v>26</v>
      </c>
      <c r="O36" s="98">
        <v>204</v>
      </c>
      <c r="P36" s="98">
        <v>270</v>
      </c>
      <c r="Q36" s="98">
        <v>71</v>
      </c>
      <c r="R36" s="98">
        <v>15</v>
      </c>
      <c r="S36" s="99">
        <v>102</v>
      </c>
      <c r="T36" s="137"/>
      <c r="U36" s="380">
        <f>SUMPRODUCT(N$4:R$4,N36:R36)/SUM(N36:R36)</f>
        <v>3.2645051194539247</v>
      </c>
    </row>
    <row r="37" spans="1:21" ht="13.5" customHeight="1" x14ac:dyDescent="0.15">
      <c r="A37" s="369"/>
      <c r="B37" s="10"/>
      <c r="C37" s="24"/>
      <c r="D37" s="345"/>
      <c r="E37" s="73">
        <v>27.325581395348834</v>
      </c>
      <c r="F37" s="74">
        <v>39.970930232558139</v>
      </c>
      <c r="G37" s="74">
        <v>19.912790697674417</v>
      </c>
      <c r="H37" s="74">
        <v>2.3255813953488373</v>
      </c>
      <c r="I37" s="74">
        <v>0.72674418604651159</v>
      </c>
      <c r="J37" s="165">
        <v>9.7383720930232567</v>
      </c>
      <c r="L37" s="381"/>
      <c r="N37" s="82">
        <v>3.7790697674418601</v>
      </c>
      <c r="O37" s="74">
        <v>29.651162790697676</v>
      </c>
      <c r="P37" s="74">
        <v>39.244186046511622</v>
      </c>
      <c r="Q37" s="74">
        <v>10.319767441860465</v>
      </c>
      <c r="R37" s="74">
        <v>2.1802325581395348</v>
      </c>
      <c r="S37" s="165">
        <v>14.825581395348838</v>
      </c>
      <c r="U37" s="381"/>
    </row>
    <row r="38" spans="1:21" s="110" customFormat="1" ht="13.5" customHeight="1" x14ac:dyDescent="0.15">
      <c r="A38" s="369"/>
      <c r="B38" s="108" t="s">
        <v>45</v>
      </c>
      <c r="C38" s="120"/>
      <c r="D38" s="338">
        <v>86</v>
      </c>
      <c r="E38" s="97">
        <v>18</v>
      </c>
      <c r="F38" s="98">
        <v>37</v>
      </c>
      <c r="G38" s="98">
        <v>18</v>
      </c>
      <c r="H38" s="98">
        <v>2</v>
      </c>
      <c r="I38" s="98">
        <v>0</v>
      </c>
      <c r="J38" s="99">
        <v>11</v>
      </c>
      <c r="L38" s="380">
        <f>SUMPRODUCT(E$4:I$4,E38:I38)/SUM(E38:I38)</f>
        <v>3.9466666666666668</v>
      </c>
      <c r="N38" s="109">
        <v>2</v>
      </c>
      <c r="O38" s="98">
        <v>25</v>
      </c>
      <c r="P38" s="98">
        <v>32</v>
      </c>
      <c r="Q38" s="98">
        <v>10</v>
      </c>
      <c r="R38" s="98">
        <v>0</v>
      </c>
      <c r="S38" s="99">
        <v>17</v>
      </c>
      <c r="T38" s="137"/>
      <c r="U38" s="380">
        <f>SUMPRODUCT(N$4:R$4,N38:R38)/SUM(N38:R38)</f>
        <v>3.2753623188405796</v>
      </c>
    </row>
    <row r="39" spans="1:21" ht="13.5" customHeight="1" thickBot="1" x14ac:dyDescent="0.2">
      <c r="A39" s="370"/>
      <c r="B39" s="21"/>
      <c r="C39" s="26"/>
      <c r="D39" s="339"/>
      <c r="E39" s="76">
        <v>20.930232558139537</v>
      </c>
      <c r="F39" s="77">
        <v>43.02325581395349</v>
      </c>
      <c r="G39" s="77">
        <v>20.930232558139537</v>
      </c>
      <c r="H39" s="77">
        <v>2.3255813953488373</v>
      </c>
      <c r="I39" s="77">
        <v>0</v>
      </c>
      <c r="J39" s="166">
        <v>12.790697674418606</v>
      </c>
      <c r="L39" s="383"/>
      <c r="N39" s="83">
        <v>2.3255813953488373</v>
      </c>
      <c r="O39" s="77">
        <v>29.069767441860467</v>
      </c>
      <c r="P39" s="77">
        <v>37.209302325581397</v>
      </c>
      <c r="Q39" s="77">
        <v>11.627906976744185</v>
      </c>
      <c r="R39" s="77">
        <v>0</v>
      </c>
      <c r="S39" s="166">
        <v>19.767441860465116</v>
      </c>
      <c r="U39" s="383"/>
    </row>
    <row r="40" spans="1:21" s="110" customFormat="1" ht="13.5" customHeight="1" x14ac:dyDescent="0.15">
      <c r="A40" s="369" t="s">
        <v>46</v>
      </c>
      <c r="B40" s="108" t="s">
        <v>48</v>
      </c>
      <c r="C40" s="120"/>
      <c r="D40" s="342">
        <v>459</v>
      </c>
      <c r="E40" s="94">
        <v>186</v>
      </c>
      <c r="F40" s="95">
        <v>154</v>
      </c>
      <c r="G40" s="95">
        <v>87</v>
      </c>
      <c r="H40" s="95">
        <v>17</v>
      </c>
      <c r="I40" s="95">
        <v>4</v>
      </c>
      <c r="J40" s="96">
        <v>11</v>
      </c>
      <c r="L40" s="382">
        <f>SUMPRODUCT(E$4:I$4,E40:I40)/SUM(E40:I40)</f>
        <v>4.1183035714285712</v>
      </c>
      <c r="N40" s="107">
        <v>21</v>
      </c>
      <c r="O40" s="95">
        <v>86</v>
      </c>
      <c r="P40" s="95">
        <v>189</v>
      </c>
      <c r="Q40" s="95">
        <v>104</v>
      </c>
      <c r="R40" s="95">
        <v>41</v>
      </c>
      <c r="S40" s="96">
        <v>18</v>
      </c>
      <c r="T40" s="137"/>
      <c r="U40" s="382">
        <f>SUMPRODUCT(N$4:R$4,N40:R40)/SUM(N40:R40)</f>
        <v>2.8684807256235829</v>
      </c>
    </row>
    <row r="41" spans="1:21" ht="13.5" customHeight="1" x14ac:dyDescent="0.15">
      <c r="A41" s="369"/>
      <c r="B41" s="10"/>
      <c r="C41" s="24"/>
      <c r="D41" s="341"/>
      <c r="E41" s="67">
        <v>40.522875816993462</v>
      </c>
      <c r="F41" s="68">
        <v>33.551198257080614</v>
      </c>
      <c r="G41" s="68">
        <v>18.954248366013072</v>
      </c>
      <c r="H41" s="68">
        <v>3.7037037037037033</v>
      </c>
      <c r="I41" s="68">
        <v>0.8714596949891068</v>
      </c>
      <c r="J41" s="162">
        <v>2.3965141612200433</v>
      </c>
      <c r="L41" s="381"/>
      <c r="N41" s="80">
        <v>4.5751633986928102</v>
      </c>
      <c r="O41" s="68">
        <v>18.736383442265794</v>
      </c>
      <c r="P41" s="68">
        <v>41.17647058823529</v>
      </c>
      <c r="Q41" s="68">
        <v>22.657952069716774</v>
      </c>
      <c r="R41" s="68">
        <v>8.9324618736383457</v>
      </c>
      <c r="S41" s="162">
        <v>3.9215686274509802</v>
      </c>
      <c r="U41" s="381"/>
    </row>
    <row r="42" spans="1:21" s="110" customFormat="1" ht="13.5" customHeight="1" x14ac:dyDescent="0.15">
      <c r="A42" s="369"/>
      <c r="B42" s="108" t="s">
        <v>50</v>
      </c>
      <c r="C42" s="120"/>
      <c r="D42" s="342">
        <v>1862</v>
      </c>
      <c r="E42" s="94">
        <v>525</v>
      </c>
      <c r="F42" s="95">
        <v>829</v>
      </c>
      <c r="G42" s="95">
        <v>361</v>
      </c>
      <c r="H42" s="95">
        <v>65</v>
      </c>
      <c r="I42" s="95">
        <v>19</v>
      </c>
      <c r="J42" s="96">
        <v>63</v>
      </c>
      <c r="L42" s="380">
        <f>SUMPRODUCT(E$4:I$4,E42:I42)/SUM(E42:I42)</f>
        <v>3.9872151195108394</v>
      </c>
      <c r="N42" s="107">
        <v>70</v>
      </c>
      <c r="O42" s="95">
        <v>487</v>
      </c>
      <c r="P42" s="95">
        <v>840</v>
      </c>
      <c r="Q42" s="95">
        <v>293</v>
      </c>
      <c r="R42" s="95">
        <v>78</v>
      </c>
      <c r="S42" s="96">
        <v>94</v>
      </c>
      <c r="T42" s="137"/>
      <c r="U42" s="380">
        <f>SUMPRODUCT(N$4:R$4,N42:R42)/SUM(N42:R42)</f>
        <v>3.1006787330316743</v>
      </c>
    </row>
    <row r="43" spans="1:21" ht="13.5" customHeight="1" x14ac:dyDescent="0.15">
      <c r="A43" s="369"/>
      <c r="B43" s="10"/>
      <c r="C43" s="24"/>
      <c r="D43" s="341"/>
      <c r="E43" s="67">
        <v>28.195488721804512</v>
      </c>
      <c r="F43" s="68">
        <v>44.522019334049411</v>
      </c>
      <c r="G43" s="68">
        <v>19.387755102040817</v>
      </c>
      <c r="H43" s="68">
        <v>3.4908700322234156</v>
      </c>
      <c r="I43" s="68">
        <v>1.0204081632653061</v>
      </c>
      <c r="J43" s="162">
        <v>3.3834586466165413</v>
      </c>
      <c r="L43" s="381"/>
      <c r="N43" s="80">
        <v>3.7593984962406015</v>
      </c>
      <c r="O43" s="68">
        <v>26.154672395273899</v>
      </c>
      <c r="P43" s="68">
        <v>45.112781954887218</v>
      </c>
      <c r="Q43" s="68">
        <v>15.735767991407091</v>
      </c>
      <c r="R43" s="68">
        <v>4.1890440386680989</v>
      </c>
      <c r="S43" s="162">
        <v>5.0483351235230938</v>
      </c>
      <c r="U43" s="381"/>
    </row>
    <row r="44" spans="1:21" s="110" customFormat="1" ht="13.5" customHeight="1" x14ac:dyDescent="0.15">
      <c r="A44" s="369"/>
      <c r="B44" s="108" t="s">
        <v>51</v>
      </c>
      <c r="C44" s="120"/>
      <c r="D44" s="342">
        <v>290</v>
      </c>
      <c r="E44" s="94">
        <v>83</v>
      </c>
      <c r="F44" s="95">
        <v>107</v>
      </c>
      <c r="G44" s="95">
        <v>65</v>
      </c>
      <c r="H44" s="95">
        <v>10</v>
      </c>
      <c r="I44" s="95">
        <v>5</v>
      </c>
      <c r="J44" s="96">
        <v>20</v>
      </c>
      <c r="L44" s="380">
        <f>SUMPRODUCT(E$4:I$4,E44:I44)/SUM(E44:I44)</f>
        <v>3.9370370370370371</v>
      </c>
      <c r="N44" s="107">
        <v>12</v>
      </c>
      <c r="O44" s="95">
        <v>73</v>
      </c>
      <c r="P44" s="95">
        <v>122</v>
      </c>
      <c r="Q44" s="95">
        <v>36</v>
      </c>
      <c r="R44" s="95">
        <v>12</v>
      </c>
      <c r="S44" s="96">
        <v>35</v>
      </c>
      <c r="T44" s="137"/>
      <c r="U44" s="380">
        <f>SUMPRODUCT(N$4:R$4,N44:R44)/SUM(N44:R44)</f>
        <v>3.1450980392156862</v>
      </c>
    </row>
    <row r="45" spans="1:21" ht="13.5" customHeight="1" x14ac:dyDescent="0.15">
      <c r="A45" s="369"/>
      <c r="B45" s="10"/>
      <c r="C45" s="24"/>
      <c r="D45" s="341"/>
      <c r="E45" s="67">
        <v>28.620689655172416</v>
      </c>
      <c r="F45" s="68">
        <v>36.896551724137936</v>
      </c>
      <c r="G45" s="68">
        <v>22.413793103448278</v>
      </c>
      <c r="H45" s="68">
        <v>3.4482758620689653</v>
      </c>
      <c r="I45" s="68">
        <v>1.7241379310344827</v>
      </c>
      <c r="J45" s="162">
        <v>6.8965517241379306</v>
      </c>
      <c r="L45" s="381"/>
      <c r="N45" s="80">
        <v>4.1379310344827589</v>
      </c>
      <c r="O45" s="68">
        <v>25.172413793103448</v>
      </c>
      <c r="P45" s="68">
        <v>42.068965517241381</v>
      </c>
      <c r="Q45" s="68">
        <v>12.413793103448276</v>
      </c>
      <c r="R45" s="68">
        <v>4.1379310344827589</v>
      </c>
      <c r="S45" s="162">
        <v>12.068965517241379</v>
      </c>
      <c r="U45" s="381"/>
    </row>
    <row r="46" spans="1:21" s="110" customFormat="1" ht="13.5" customHeight="1" x14ac:dyDescent="0.15">
      <c r="A46" s="369"/>
      <c r="B46" s="108" t="s">
        <v>359</v>
      </c>
      <c r="C46" s="120"/>
      <c r="D46" s="342">
        <v>101</v>
      </c>
      <c r="E46" s="94">
        <v>20</v>
      </c>
      <c r="F46" s="95">
        <v>42</v>
      </c>
      <c r="G46" s="95">
        <v>19</v>
      </c>
      <c r="H46" s="95">
        <v>2</v>
      </c>
      <c r="I46" s="95">
        <v>0</v>
      </c>
      <c r="J46" s="96">
        <v>18</v>
      </c>
      <c r="L46" s="380">
        <f>SUMPRODUCT(E$4:I$4,E46:I46)/SUM(E46:I46)</f>
        <v>3.963855421686747</v>
      </c>
      <c r="N46" s="107">
        <v>2</v>
      </c>
      <c r="O46" s="95">
        <v>26</v>
      </c>
      <c r="P46" s="95">
        <v>35</v>
      </c>
      <c r="Q46" s="95">
        <v>12</v>
      </c>
      <c r="R46" s="95">
        <v>0</v>
      </c>
      <c r="S46" s="96">
        <v>26</v>
      </c>
      <c r="T46" s="137"/>
      <c r="U46" s="380">
        <f>SUMPRODUCT(N$4:R$4,N46:R46)/SUM(N46:R46)</f>
        <v>3.24</v>
      </c>
    </row>
    <row r="47" spans="1:21" ht="13.5" customHeight="1" thickBot="1" x14ac:dyDescent="0.2">
      <c r="A47" s="370"/>
      <c r="B47" s="21"/>
      <c r="C47" s="26"/>
      <c r="D47" s="343"/>
      <c r="E47" s="70">
        <v>19.801980198019802</v>
      </c>
      <c r="F47" s="71">
        <v>41.584158415841586</v>
      </c>
      <c r="G47" s="71">
        <v>18.811881188118811</v>
      </c>
      <c r="H47" s="71">
        <v>1.9801980198019802</v>
      </c>
      <c r="I47" s="71">
        <v>0</v>
      </c>
      <c r="J47" s="164">
        <v>17.82178217821782</v>
      </c>
      <c r="L47" s="383"/>
      <c r="N47" s="81">
        <v>1.9801980198019802</v>
      </c>
      <c r="O47" s="71">
        <v>25.742574257425744</v>
      </c>
      <c r="P47" s="71">
        <v>34.653465346534652</v>
      </c>
      <c r="Q47" s="71">
        <v>11.881188118811881</v>
      </c>
      <c r="R47" s="71">
        <v>0</v>
      </c>
      <c r="S47" s="164">
        <v>25.742574257425744</v>
      </c>
      <c r="U47" s="383"/>
    </row>
    <row r="48" spans="1:21" s="110" customFormat="1" ht="13.5" customHeight="1" x14ac:dyDescent="0.15">
      <c r="A48" s="369" t="s">
        <v>227</v>
      </c>
      <c r="B48" s="108" t="s">
        <v>53</v>
      </c>
      <c r="C48" s="120"/>
      <c r="D48" s="342">
        <v>144</v>
      </c>
      <c r="E48" s="94">
        <v>78</v>
      </c>
      <c r="F48" s="95">
        <v>43</v>
      </c>
      <c r="G48" s="95">
        <v>14</v>
      </c>
      <c r="H48" s="95">
        <v>6</v>
      </c>
      <c r="I48" s="95">
        <v>1</v>
      </c>
      <c r="J48" s="96">
        <v>2</v>
      </c>
      <c r="L48" s="382">
        <f>SUMPRODUCT(E$4:I$4,E48:I48)/SUM(E48:I48)</f>
        <v>4.345070422535211</v>
      </c>
      <c r="N48" s="107">
        <v>9</v>
      </c>
      <c r="O48" s="95">
        <v>36</v>
      </c>
      <c r="P48" s="95">
        <v>38</v>
      </c>
      <c r="Q48" s="95">
        <v>35</v>
      </c>
      <c r="R48" s="95">
        <v>22</v>
      </c>
      <c r="S48" s="96">
        <v>4</v>
      </c>
      <c r="T48" s="137"/>
      <c r="U48" s="382">
        <f>SUMPRODUCT(N$4:R$4,N48:R48)/SUM(N48:R48)</f>
        <v>2.8214285714285716</v>
      </c>
    </row>
    <row r="49" spans="1:21" ht="13.5" customHeight="1" x14ac:dyDescent="0.15">
      <c r="A49" s="369"/>
      <c r="B49" s="10"/>
      <c r="C49" s="24"/>
      <c r="D49" s="341"/>
      <c r="E49" s="67">
        <v>54.166666666666664</v>
      </c>
      <c r="F49" s="68">
        <v>29.861111111111111</v>
      </c>
      <c r="G49" s="68">
        <v>9.7222222222222232</v>
      </c>
      <c r="H49" s="68">
        <v>4.1666666666666661</v>
      </c>
      <c r="I49" s="68">
        <v>0.69444444444444442</v>
      </c>
      <c r="J49" s="162">
        <v>1.3888888888888888</v>
      </c>
      <c r="L49" s="381"/>
      <c r="N49" s="80">
        <v>6.25</v>
      </c>
      <c r="O49" s="68">
        <v>25</v>
      </c>
      <c r="P49" s="68">
        <v>26.388888888888889</v>
      </c>
      <c r="Q49" s="68">
        <v>24.305555555555554</v>
      </c>
      <c r="R49" s="68">
        <v>15.277777777777779</v>
      </c>
      <c r="S49" s="162">
        <v>2.7777777777777777</v>
      </c>
      <c r="U49" s="381"/>
    </row>
    <row r="50" spans="1:21" s="110" customFormat="1" ht="13.5" customHeight="1" x14ac:dyDescent="0.15">
      <c r="A50" s="369"/>
      <c r="B50" s="108" t="s">
        <v>433</v>
      </c>
      <c r="C50" s="120"/>
      <c r="D50" s="342">
        <v>364</v>
      </c>
      <c r="E50" s="94">
        <v>119</v>
      </c>
      <c r="F50" s="95">
        <v>137</v>
      </c>
      <c r="G50" s="95">
        <v>84</v>
      </c>
      <c r="H50" s="95">
        <v>12</v>
      </c>
      <c r="I50" s="95">
        <v>6</v>
      </c>
      <c r="J50" s="96">
        <v>6</v>
      </c>
      <c r="L50" s="380">
        <f>SUMPRODUCT(E$4:I$4,E50:I50)/SUM(E50:I50)</f>
        <v>3.9804469273743015</v>
      </c>
      <c r="N50" s="107">
        <v>15</v>
      </c>
      <c r="O50" s="95">
        <v>66</v>
      </c>
      <c r="P50" s="95">
        <v>174</v>
      </c>
      <c r="Q50" s="95">
        <v>78</v>
      </c>
      <c r="R50" s="95">
        <v>21</v>
      </c>
      <c r="S50" s="96">
        <v>10</v>
      </c>
      <c r="T50" s="137"/>
      <c r="U50" s="380">
        <f>SUMPRODUCT(N$4:R$4,N50:R50)/SUM(N50:R50)</f>
        <v>2.9322033898305087</v>
      </c>
    </row>
    <row r="51" spans="1:21" ht="13.5" customHeight="1" x14ac:dyDescent="0.15">
      <c r="A51" s="369"/>
      <c r="B51" s="10"/>
      <c r="C51" s="24"/>
      <c r="D51" s="341"/>
      <c r="E51" s="67">
        <v>32.692307692307693</v>
      </c>
      <c r="F51" s="68">
        <v>37.637362637362635</v>
      </c>
      <c r="G51" s="68">
        <v>23.076923076923077</v>
      </c>
      <c r="H51" s="68">
        <v>3.296703296703297</v>
      </c>
      <c r="I51" s="68">
        <v>1.6483516483516485</v>
      </c>
      <c r="J51" s="162">
        <v>1.6483516483516485</v>
      </c>
      <c r="L51" s="381"/>
      <c r="N51" s="80">
        <v>4.1208791208791204</v>
      </c>
      <c r="O51" s="68">
        <v>18.131868131868131</v>
      </c>
      <c r="P51" s="68">
        <v>47.802197802197803</v>
      </c>
      <c r="Q51" s="68">
        <v>21.428571428571427</v>
      </c>
      <c r="R51" s="68">
        <v>5.7692307692307692</v>
      </c>
      <c r="S51" s="162">
        <v>2.7472527472527473</v>
      </c>
      <c r="U51" s="381"/>
    </row>
    <row r="52" spans="1:21" s="110" customFormat="1" ht="13.5" customHeight="1" x14ac:dyDescent="0.15">
      <c r="A52" s="369"/>
      <c r="B52" s="108" t="s">
        <v>55</v>
      </c>
      <c r="C52" s="120"/>
      <c r="D52" s="342">
        <v>229</v>
      </c>
      <c r="E52" s="94">
        <v>69</v>
      </c>
      <c r="F52" s="95">
        <v>100</v>
      </c>
      <c r="G52" s="95">
        <v>43</v>
      </c>
      <c r="H52" s="95">
        <v>11</v>
      </c>
      <c r="I52" s="95">
        <v>3</v>
      </c>
      <c r="J52" s="96">
        <v>3</v>
      </c>
      <c r="L52" s="380">
        <f>SUMPRODUCT(E$4:I$4,E52:I52)/SUM(E52:I52)</f>
        <v>3.9778761061946901</v>
      </c>
      <c r="N52" s="107">
        <v>6</v>
      </c>
      <c r="O52" s="95">
        <v>43</v>
      </c>
      <c r="P52" s="95">
        <v>113</v>
      </c>
      <c r="Q52" s="95">
        <v>42</v>
      </c>
      <c r="R52" s="95">
        <v>20</v>
      </c>
      <c r="S52" s="96">
        <v>5</v>
      </c>
      <c r="T52" s="137"/>
      <c r="U52" s="380">
        <f>SUMPRODUCT(N$4:R$4,N52:R52)/SUM(N52:R52)</f>
        <v>2.8794642857142856</v>
      </c>
    </row>
    <row r="53" spans="1:21" ht="13.5" customHeight="1" x14ac:dyDescent="0.15">
      <c r="A53" s="369"/>
      <c r="B53" s="10"/>
      <c r="C53" s="24"/>
      <c r="D53" s="341"/>
      <c r="E53" s="67">
        <v>30.131004366812224</v>
      </c>
      <c r="F53" s="68">
        <v>43.668122270742359</v>
      </c>
      <c r="G53" s="68">
        <v>18.777292576419214</v>
      </c>
      <c r="H53" s="68">
        <v>4.8034934497816595</v>
      </c>
      <c r="I53" s="68">
        <v>1.3100436681222707</v>
      </c>
      <c r="J53" s="162">
        <v>1.3100436681222707</v>
      </c>
      <c r="L53" s="381"/>
      <c r="N53" s="80">
        <v>2.6200873362445414</v>
      </c>
      <c r="O53" s="68">
        <v>18.777292576419214</v>
      </c>
      <c r="P53" s="68">
        <v>49.344978165938862</v>
      </c>
      <c r="Q53" s="68">
        <v>18.340611353711793</v>
      </c>
      <c r="R53" s="68">
        <v>8.7336244541484707</v>
      </c>
      <c r="S53" s="162">
        <v>2.1834061135371177</v>
      </c>
      <c r="U53" s="381"/>
    </row>
    <row r="54" spans="1:21" s="110" customFormat="1" ht="13.5" customHeight="1" x14ac:dyDescent="0.15">
      <c r="A54" s="369"/>
      <c r="B54" s="108" t="s">
        <v>57</v>
      </c>
      <c r="C54" s="120"/>
      <c r="D54" s="342">
        <v>173</v>
      </c>
      <c r="E54" s="94">
        <v>66</v>
      </c>
      <c r="F54" s="95">
        <v>66</v>
      </c>
      <c r="G54" s="95">
        <v>28</v>
      </c>
      <c r="H54" s="95">
        <v>5</v>
      </c>
      <c r="I54" s="95">
        <v>4</v>
      </c>
      <c r="J54" s="96">
        <v>4</v>
      </c>
      <c r="L54" s="380">
        <f>SUMPRODUCT(E$4:I$4,E54:I54)/SUM(E54:I54)</f>
        <v>4.0946745562130173</v>
      </c>
      <c r="N54" s="107">
        <v>13</v>
      </c>
      <c r="O54" s="95">
        <v>43</v>
      </c>
      <c r="P54" s="95">
        <v>69</v>
      </c>
      <c r="Q54" s="95">
        <v>37</v>
      </c>
      <c r="R54" s="95">
        <v>6</v>
      </c>
      <c r="S54" s="96">
        <v>5</v>
      </c>
      <c r="T54" s="137"/>
      <c r="U54" s="380">
        <f>SUMPRODUCT(N$4:R$4,N54:R54)/SUM(N54:R54)</f>
        <v>3.1190476190476191</v>
      </c>
    </row>
    <row r="55" spans="1:21" ht="13.5" customHeight="1" x14ac:dyDescent="0.15">
      <c r="A55" s="369"/>
      <c r="B55" s="10"/>
      <c r="C55" s="24"/>
      <c r="D55" s="341"/>
      <c r="E55" s="67">
        <v>38.150289017341038</v>
      </c>
      <c r="F55" s="68">
        <v>38.150289017341038</v>
      </c>
      <c r="G55" s="68">
        <v>16.184971098265898</v>
      </c>
      <c r="H55" s="68">
        <v>2.8901734104046244</v>
      </c>
      <c r="I55" s="68">
        <v>2.3121387283236992</v>
      </c>
      <c r="J55" s="162">
        <v>2.3121387283236992</v>
      </c>
      <c r="L55" s="381"/>
      <c r="N55" s="80">
        <v>7.5144508670520231</v>
      </c>
      <c r="O55" s="68">
        <v>24.855491329479769</v>
      </c>
      <c r="P55" s="68">
        <v>39.884393063583815</v>
      </c>
      <c r="Q55" s="68">
        <v>21.387283236994222</v>
      </c>
      <c r="R55" s="68">
        <v>3.4682080924855487</v>
      </c>
      <c r="S55" s="162">
        <v>2.8901734104046244</v>
      </c>
      <c r="U55" s="381"/>
    </row>
    <row r="56" spans="1:21" s="110" customFormat="1" ht="13.5" customHeight="1" x14ac:dyDescent="0.15">
      <c r="A56" s="369"/>
      <c r="B56" s="108" t="s">
        <v>59</v>
      </c>
      <c r="C56" s="120"/>
      <c r="D56" s="342">
        <v>445</v>
      </c>
      <c r="E56" s="94">
        <v>137</v>
      </c>
      <c r="F56" s="95">
        <v>200</v>
      </c>
      <c r="G56" s="95">
        <v>78</v>
      </c>
      <c r="H56" s="95">
        <v>19</v>
      </c>
      <c r="I56" s="95">
        <v>3</v>
      </c>
      <c r="J56" s="96">
        <v>8</v>
      </c>
      <c r="L56" s="380">
        <f>SUMPRODUCT(E$4:I$4,E56:I56)/SUM(E56:I56)</f>
        <v>4.02745995423341</v>
      </c>
      <c r="N56" s="107">
        <v>23</v>
      </c>
      <c r="O56" s="95">
        <v>127</v>
      </c>
      <c r="P56" s="95">
        <v>177</v>
      </c>
      <c r="Q56" s="95">
        <v>81</v>
      </c>
      <c r="R56" s="95">
        <v>21</v>
      </c>
      <c r="S56" s="96">
        <v>16</v>
      </c>
      <c r="T56" s="137"/>
      <c r="U56" s="380">
        <f>SUMPRODUCT(N$4:R$4,N56:R56)/SUM(N56:R56)</f>
        <v>3.1165501165501164</v>
      </c>
    </row>
    <row r="57" spans="1:21" ht="13.5" customHeight="1" x14ac:dyDescent="0.15">
      <c r="A57" s="369"/>
      <c r="B57" s="10"/>
      <c r="C57" s="24"/>
      <c r="D57" s="341"/>
      <c r="E57" s="67">
        <v>30.786516853932582</v>
      </c>
      <c r="F57" s="68">
        <v>44.943820224719097</v>
      </c>
      <c r="G57" s="68">
        <v>17.528089887640448</v>
      </c>
      <c r="H57" s="68">
        <v>4.2696629213483144</v>
      </c>
      <c r="I57" s="68">
        <v>0.6741573033707865</v>
      </c>
      <c r="J57" s="162">
        <v>1.7977528089887642</v>
      </c>
      <c r="L57" s="381"/>
      <c r="N57" s="80">
        <v>5.1685393258426959</v>
      </c>
      <c r="O57" s="68">
        <v>28.539325842696627</v>
      </c>
      <c r="P57" s="68">
        <v>39.775280898876403</v>
      </c>
      <c r="Q57" s="68">
        <v>18.202247191011235</v>
      </c>
      <c r="R57" s="68">
        <v>4.7191011235955056</v>
      </c>
      <c r="S57" s="162">
        <v>3.5955056179775284</v>
      </c>
      <c r="U57" s="381"/>
    </row>
    <row r="58" spans="1:21" s="110" customFormat="1" ht="13.5" customHeight="1" x14ac:dyDescent="0.15">
      <c r="A58" s="369"/>
      <c r="B58" s="108" t="s">
        <v>61</v>
      </c>
      <c r="C58" s="120"/>
      <c r="D58" s="342">
        <v>214</v>
      </c>
      <c r="E58" s="94">
        <v>51</v>
      </c>
      <c r="F58" s="95">
        <v>112</v>
      </c>
      <c r="G58" s="95">
        <v>37</v>
      </c>
      <c r="H58" s="95">
        <v>8</v>
      </c>
      <c r="I58" s="95">
        <v>4</v>
      </c>
      <c r="J58" s="96">
        <v>2</v>
      </c>
      <c r="L58" s="380">
        <f>SUMPRODUCT(E$4:I$4,E58:I58)/SUM(E58:I58)</f>
        <v>3.9339622641509435</v>
      </c>
      <c r="N58" s="107">
        <v>8</v>
      </c>
      <c r="O58" s="95">
        <v>60</v>
      </c>
      <c r="P58" s="95">
        <v>96</v>
      </c>
      <c r="Q58" s="95">
        <v>39</v>
      </c>
      <c r="R58" s="95">
        <v>5</v>
      </c>
      <c r="S58" s="96">
        <v>6</v>
      </c>
      <c r="T58" s="137"/>
      <c r="U58" s="380">
        <f>SUMPRODUCT(N$4:R$4,N58:R58)/SUM(N58:R58)</f>
        <v>3.1298076923076925</v>
      </c>
    </row>
    <row r="59" spans="1:21" ht="13.5" customHeight="1" x14ac:dyDescent="0.15">
      <c r="A59" s="369"/>
      <c r="B59" s="10"/>
      <c r="C59" s="24"/>
      <c r="D59" s="341"/>
      <c r="E59" s="67">
        <v>23.831775700934578</v>
      </c>
      <c r="F59" s="68">
        <v>52.336448598130836</v>
      </c>
      <c r="G59" s="68">
        <v>17.289719626168225</v>
      </c>
      <c r="H59" s="68">
        <v>3.7383177570093453</v>
      </c>
      <c r="I59" s="68">
        <v>1.8691588785046727</v>
      </c>
      <c r="J59" s="162">
        <v>0.93457943925233633</v>
      </c>
      <c r="L59" s="381"/>
      <c r="N59" s="80">
        <v>3.7383177570093453</v>
      </c>
      <c r="O59" s="68">
        <v>28.037383177570092</v>
      </c>
      <c r="P59" s="68">
        <v>44.859813084112147</v>
      </c>
      <c r="Q59" s="68">
        <v>18.22429906542056</v>
      </c>
      <c r="R59" s="68">
        <v>2.3364485981308412</v>
      </c>
      <c r="S59" s="162">
        <v>2.8037383177570092</v>
      </c>
      <c r="U59" s="381"/>
    </row>
    <row r="60" spans="1:21" s="110" customFormat="1" ht="13.5" customHeight="1" x14ac:dyDescent="0.15">
      <c r="A60" s="369"/>
      <c r="B60" s="108" t="s">
        <v>63</v>
      </c>
      <c r="C60" s="120"/>
      <c r="D60" s="330">
        <v>133</v>
      </c>
      <c r="E60" s="94">
        <v>32</v>
      </c>
      <c r="F60" s="95">
        <v>42</v>
      </c>
      <c r="G60" s="95">
        <v>34</v>
      </c>
      <c r="H60" s="95">
        <v>6</v>
      </c>
      <c r="I60" s="95">
        <v>0</v>
      </c>
      <c r="J60" s="96">
        <v>19</v>
      </c>
      <c r="L60" s="380">
        <f>SUMPRODUCT(E$4:I$4,E60:I60)/SUM(E60:I60)</f>
        <v>3.8771929824561404</v>
      </c>
      <c r="N60" s="107">
        <v>2</v>
      </c>
      <c r="O60" s="95">
        <v>30</v>
      </c>
      <c r="P60" s="95">
        <v>62</v>
      </c>
      <c r="Q60" s="95">
        <v>6</v>
      </c>
      <c r="R60" s="95">
        <v>6</v>
      </c>
      <c r="S60" s="96">
        <v>27</v>
      </c>
      <c r="T60" s="137"/>
      <c r="U60" s="380">
        <f>SUMPRODUCT(N$4:R$4,N60:R60)/SUM(N60:R60)</f>
        <v>3.1509433962264151</v>
      </c>
    </row>
    <row r="61" spans="1:21" ht="13.5" customHeight="1" x14ac:dyDescent="0.15">
      <c r="A61" s="369"/>
      <c r="B61" s="10"/>
      <c r="C61" s="24"/>
      <c r="D61" s="341"/>
      <c r="E61" s="67">
        <v>24.060150375939848</v>
      </c>
      <c r="F61" s="68">
        <v>31.578947368421051</v>
      </c>
      <c r="G61" s="68">
        <v>25.563909774436087</v>
      </c>
      <c r="H61" s="68">
        <v>4.5112781954887211</v>
      </c>
      <c r="I61" s="68">
        <v>0</v>
      </c>
      <c r="J61" s="162">
        <v>14.285714285714285</v>
      </c>
      <c r="L61" s="381"/>
      <c r="N61" s="80">
        <v>1.5037593984962405</v>
      </c>
      <c r="O61" s="68">
        <v>22.556390977443609</v>
      </c>
      <c r="P61" s="68">
        <v>46.616541353383454</v>
      </c>
      <c r="Q61" s="68">
        <v>4.5112781954887211</v>
      </c>
      <c r="R61" s="68">
        <v>4.5112781954887211</v>
      </c>
      <c r="S61" s="162">
        <v>20.300751879699249</v>
      </c>
      <c r="U61" s="381"/>
    </row>
    <row r="62" spans="1:21" s="110" customFormat="1" ht="13.5" customHeight="1" x14ac:dyDescent="0.15">
      <c r="A62" s="369"/>
      <c r="B62" s="108" t="s">
        <v>65</v>
      </c>
      <c r="C62" s="120"/>
      <c r="D62" s="330">
        <v>497</v>
      </c>
      <c r="E62" s="94">
        <v>135</v>
      </c>
      <c r="F62" s="95">
        <v>219</v>
      </c>
      <c r="G62" s="95">
        <v>99</v>
      </c>
      <c r="H62" s="95">
        <v>12</v>
      </c>
      <c r="I62" s="95">
        <v>3</v>
      </c>
      <c r="J62" s="96">
        <v>29</v>
      </c>
      <c r="L62" s="380">
        <f>SUMPRODUCT(E$4:I$4,E62:I62)/SUM(E62:I62)</f>
        <v>4.0064102564102564</v>
      </c>
      <c r="N62" s="107">
        <v>18</v>
      </c>
      <c r="O62" s="95">
        <v>150</v>
      </c>
      <c r="P62" s="95">
        <v>218</v>
      </c>
      <c r="Q62" s="95">
        <v>54</v>
      </c>
      <c r="R62" s="95">
        <v>11</v>
      </c>
      <c r="S62" s="96">
        <v>46</v>
      </c>
      <c r="T62" s="137"/>
      <c r="U62" s="380">
        <f>SUMPRODUCT(N$4:R$4,N62:R62)/SUM(N62:R62)</f>
        <v>3.2439024390243905</v>
      </c>
    </row>
    <row r="63" spans="1:21" ht="13.5" customHeight="1" x14ac:dyDescent="0.15">
      <c r="A63" s="369"/>
      <c r="B63" s="10"/>
      <c r="C63" s="24"/>
      <c r="D63" s="341"/>
      <c r="E63" s="67">
        <v>27.162977867203221</v>
      </c>
      <c r="F63" s="68">
        <v>44.064386317907442</v>
      </c>
      <c r="G63" s="68">
        <v>19.919517102615693</v>
      </c>
      <c r="H63" s="68">
        <v>2.4144869215291749</v>
      </c>
      <c r="I63" s="68">
        <v>0.60362173038229372</v>
      </c>
      <c r="J63" s="162">
        <v>5.8350100603621735</v>
      </c>
      <c r="L63" s="381"/>
      <c r="N63" s="80">
        <v>3.6217303822937628</v>
      </c>
      <c r="O63" s="68">
        <v>30.181086519114686</v>
      </c>
      <c r="P63" s="68">
        <v>43.863179074446677</v>
      </c>
      <c r="Q63" s="68">
        <v>10.865191146881289</v>
      </c>
      <c r="R63" s="68">
        <v>2.2132796780684103</v>
      </c>
      <c r="S63" s="162">
        <v>9.2555331991951704</v>
      </c>
      <c r="U63" s="381"/>
    </row>
    <row r="64" spans="1:21" s="110" customFormat="1" ht="13.5" customHeight="1" x14ac:dyDescent="0.15">
      <c r="A64" s="369"/>
      <c r="B64" s="108" t="s">
        <v>66</v>
      </c>
      <c r="C64" s="120"/>
      <c r="D64" s="342">
        <v>688</v>
      </c>
      <c r="E64" s="94">
        <v>178</v>
      </c>
      <c r="F64" s="95">
        <v>298</v>
      </c>
      <c r="G64" s="95">
        <v>144</v>
      </c>
      <c r="H64" s="95">
        <v>18</v>
      </c>
      <c r="I64" s="95">
        <v>5</v>
      </c>
      <c r="J64" s="96">
        <v>45</v>
      </c>
      <c r="L64" s="380">
        <f>SUMPRODUCT(E$4:I$4,E64:I64)/SUM(E64:I64)</f>
        <v>3.9735614307931573</v>
      </c>
      <c r="N64" s="107">
        <v>20</v>
      </c>
      <c r="O64" s="95">
        <v>171</v>
      </c>
      <c r="P64" s="95">
        <v>310</v>
      </c>
      <c r="Q64" s="95">
        <v>99</v>
      </c>
      <c r="R64" s="95">
        <v>22</v>
      </c>
      <c r="S64" s="96">
        <v>66</v>
      </c>
      <c r="T64" s="137"/>
      <c r="U64" s="380">
        <f>SUMPRODUCT(N$4:R$4,N64:R64)/SUM(N64:R64)</f>
        <v>3.1093247588424435</v>
      </c>
    </row>
    <row r="65" spans="1:21" ht="13.5" customHeight="1" thickBot="1" x14ac:dyDescent="0.2">
      <c r="A65" s="370"/>
      <c r="B65" s="21"/>
      <c r="C65" s="26"/>
      <c r="D65" s="343"/>
      <c r="E65" s="70">
        <v>25.872093023255815</v>
      </c>
      <c r="F65" s="71">
        <v>43.313953488372093</v>
      </c>
      <c r="G65" s="71">
        <v>20.930232558139537</v>
      </c>
      <c r="H65" s="71">
        <v>2.6162790697674421</v>
      </c>
      <c r="I65" s="71">
        <v>0.72674418604651159</v>
      </c>
      <c r="J65" s="164">
        <v>6.5406976744186052</v>
      </c>
      <c r="L65" s="383"/>
      <c r="N65" s="81">
        <v>2.9069767441860463</v>
      </c>
      <c r="O65" s="71">
        <v>24.854651162790699</v>
      </c>
      <c r="P65" s="71">
        <v>45.058139534883722</v>
      </c>
      <c r="Q65" s="71">
        <v>14.38953488372093</v>
      </c>
      <c r="R65" s="71">
        <v>3.1976744186046515</v>
      </c>
      <c r="S65" s="164">
        <v>9.5930232558139537</v>
      </c>
      <c r="U65" s="383"/>
    </row>
    <row r="66" spans="1:21" s="110" customFormat="1" ht="13.5" customHeight="1" x14ac:dyDescent="0.15">
      <c r="A66" s="367" t="s">
        <v>73</v>
      </c>
      <c r="B66" s="108" t="s">
        <v>67</v>
      </c>
      <c r="C66" s="120"/>
      <c r="D66" s="342">
        <v>1507</v>
      </c>
      <c r="E66" s="94">
        <v>460</v>
      </c>
      <c r="F66" s="95">
        <v>620</v>
      </c>
      <c r="G66" s="95">
        <v>301</v>
      </c>
      <c r="H66" s="95">
        <v>54</v>
      </c>
      <c r="I66" s="95">
        <v>14</v>
      </c>
      <c r="J66" s="96">
        <v>58</v>
      </c>
      <c r="L66" s="382">
        <f>SUMPRODUCT(E$4:I$4,E66:I66)/SUM(E66:I66)</f>
        <v>4.0062111801242235</v>
      </c>
      <c r="N66" s="107">
        <v>64</v>
      </c>
      <c r="O66" s="95">
        <v>382</v>
      </c>
      <c r="P66" s="95">
        <v>652</v>
      </c>
      <c r="Q66" s="95">
        <v>250</v>
      </c>
      <c r="R66" s="95">
        <v>73</v>
      </c>
      <c r="S66" s="96">
        <v>86</v>
      </c>
      <c r="T66" s="137"/>
      <c r="U66" s="382">
        <f>SUMPRODUCT(N$4:R$4,N66:R66)/SUM(N66:R66)</f>
        <v>3.0802251935256861</v>
      </c>
    </row>
    <row r="67" spans="1:21" ht="13.5" customHeight="1" x14ac:dyDescent="0.15">
      <c r="A67" s="369"/>
      <c r="B67" s="10" t="s">
        <v>68</v>
      </c>
      <c r="C67" s="24"/>
      <c r="D67" s="341"/>
      <c r="E67" s="67">
        <v>30.524220305242206</v>
      </c>
      <c r="F67" s="68">
        <v>41.141340411413402</v>
      </c>
      <c r="G67" s="68">
        <v>19.973457199734572</v>
      </c>
      <c r="H67" s="68">
        <v>3.5832780358327807</v>
      </c>
      <c r="I67" s="68">
        <v>0.92899800928998</v>
      </c>
      <c r="J67" s="162">
        <v>3.8487060384870606</v>
      </c>
      <c r="L67" s="381"/>
      <c r="N67" s="80">
        <v>4.2468480424684802</v>
      </c>
      <c r="O67" s="68">
        <v>25.34837425348374</v>
      </c>
      <c r="P67" s="68">
        <v>43.264764432647645</v>
      </c>
      <c r="Q67" s="68">
        <v>16.589250165892501</v>
      </c>
      <c r="R67" s="68">
        <v>4.8440610484406106</v>
      </c>
      <c r="S67" s="162">
        <v>5.7067020570670213</v>
      </c>
      <c r="U67" s="381"/>
    </row>
    <row r="68" spans="1:21" s="110" customFormat="1" ht="13.5" customHeight="1" x14ac:dyDescent="0.15">
      <c r="A68" s="369"/>
      <c r="B68" s="108" t="s">
        <v>69</v>
      </c>
      <c r="C68" s="120"/>
      <c r="D68" s="342">
        <v>1187</v>
      </c>
      <c r="E68" s="94">
        <v>350</v>
      </c>
      <c r="F68" s="95">
        <v>507</v>
      </c>
      <c r="G68" s="95">
        <v>229</v>
      </c>
      <c r="H68" s="95">
        <v>40</v>
      </c>
      <c r="I68" s="95">
        <v>13</v>
      </c>
      <c r="J68" s="96">
        <v>48</v>
      </c>
      <c r="L68" s="380">
        <f>SUMPRODUCT(E$4:I$4,E68:I68)/SUM(E68:I68)</f>
        <v>4.0017559262510973</v>
      </c>
      <c r="N68" s="107">
        <v>41</v>
      </c>
      <c r="O68" s="95">
        <v>285</v>
      </c>
      <c r="P68" s="95">
        <v>531</v>
      </c>
      <c r="Q68" s="95">
        <v>195</v>
      </c>
      <c r="R68" s="95">
        <v>58</v>
      </c>
      <c r="S68" s="96">
        <v>77</v>
      </c>
      <c r="T68" s="137"/>
      <c r="U68" s="380">
        <f>SUMPRODUCT(N$4:R$4,N68:R68)/SUM(N68:R68)</f>
        <v>3.0504504504504504</v>
      </c>
    </row>
    <row r="69" spans="1:21" ht="13.5" customHeight="1" x14ac:dyDescent="0.15">
      <c r="A69" s="369"/>
      <c r="B69" s="10" t="s">
        <v>70</v>
      </c>
      <c r="C69" s="24"/>
      <c r="D69" s="341"/>
      <c r="E69" s="67">
        <v>29.486099410278012</v>
      </c>
      <c r="F69" s="68">
        <v>42.712721145745576</v>
      </c>
      <c r="G69" s="68">
        <v>19.292333614153328</v>
      </c>
      <c r="H69" s="68">
        <v>3.3698399326032011</v>
      </c>
      <c r="I69" s="68">
        <v>1.0951979780960404</v>
      </c>
      <c r="J69" s="162">
        <v>4.0438079191238412</v>
      </c>
      <c r="L69" s="381"/>
      <c r="N69" s="80">
        <v>3.4540859309182812</v>
      </c>
      <c r="O69" s="68">
        <v>24.010109519797808</v>
      </c>
      <c r="P69" s="68">
        <v>44.734625105307494</v>
      </c>
      <c r="Q69" s="68">
        <v>16.427969671440607</v>
      </c>
      <c r="R69" s="68">
        <v>4.8862679022746418</v>
      </c>
      <c r="S69" s="162">
        <v>6.4869418702611616</v>
      </c>
      <c r="U69" s="381"/>
    </row>
    <row r="70" spans="1:21" s="110" customFormat="1" ht="13.5" customHeight="1" x14ac:dyDescent="0.15">
      <c r="A70" s="369"/>
      <c r="B70" s="108" t="s">
        <v>359</v>
      </c>
      <c r="C70" s="120"/>
      <c r="D70" s="342">
        <v>18</v>
      </c>
      <c r="E70" s="94">
        <v>4</v>
      </c>
      <c r="F70" s="95">
        <v>5</v>
      </c>
      <c r="G70" s="95">
        <v>2</v>
      </c>
      <c r="H70" s="95">
        <v>0</v>
      </c>
      <c r="I70" s="95">
        <v>1</v>
      </c>
      <c r="J70" s="96">
        <v>6</v>
      </c>
      <c r="L70" s="380">
        <f>SUMPRODUCT(E$4:I$4,E70:I70)/SUM(E70:I70)</f>
        <v>3.9166666666666665</v>
      </c>
      <c r="N70" s="107">
        <v>0</v>
      </c>
      <c r="O70" s="95">
        <v>5</v>
      </c>
      <c r="P70" s="95">
        <v>3</v>
      </c>
      <c r="Q70" s="95">
        <v>0</v>
      </c>
      <c r="R70" s="95">
        <v>0</v>
      </c>
      <c r="S70" s="96">
        <v>10</v>
      </c>
      <c r="T70" s="137"/>
      <c r="U70" s="380">
        <f>SUMPRODUCT(N$4:R$4,N70:R70)/SUM(N70:R70)</f>
        <v>3.625</v>
      </c>
    </row>
    <row r="71" spans="1:21" ht="13.5" customHeight="1" thickBot="1" x14ac:dyDescent="0.2">
      <c r="A71" s="370"/>
      <c r="B71" s="21"/>
      <c r="C71" s="26"/>
      <c r="D71" s="343"/>
      <c r="E71" s="70">
        <v>22.222222222222221</v>
      </c>
      <c r="F71" s="71">
        <v>27.777777777777779</v>
      </c>
      <c r="G71" s="71">
        <v>11.111111111111111</v>
      </c>
      <c r="H71" s="71">
        <v>0</v>
      </c>
      <c r="I71" s="71">
        <v>5.5555555555555554</v>
      </c>
      <c r="J71" s="164">
        <v>33.333333333333329</v>
      </c>
      <c r="L71" s="383"/>
      <c r="N71" s="81">
        <v>0</v>
      </c>
      <c r="O71" s="71">
        <v>27.777777777777779</v>
      </c>
      <c r="P71" s="71">
        <v>16.666666666666664</v>
      </c>
      <c r="Q71" s="71">
        <v>0</v>
      </c>
      <c r="R71" s="71">
        <v>0</v>
      </c>
      <c r="S71" s="164">
        <v>55.555555555555557</v>
      </c>
      <c r="U71" s="383"/>
    </row>
    <row r="72" spans="1:21" s="110" customFormat="1" ht="13.5" customHeight="1" x14ac:dyDescent="0.15">
      <c r="A72" s="367" t="s">
        <v>510</v>
      </c>
      <c r="B72" s="108" t="s">
        <v>511</v>
      </c>
      <c r="C72" s="120"/>
      <c r="D72" s="342">
        <v>1212</v>
      </c>
      <c r="E72" s="94">
        <v>349</v>
      </c>
      <c r="F72" s="95">
        <v>534</v>
      </c>
      <c r="G72" s="95">
        <v>235</v>
      </c>
      <c r="H72" s="95">
        <v>47</v>
      </c>
      <c r="I72" s="95">
        <v>16</v>
      </c>
      <c r="J72" s="96">
        <v>31</v>
      </c>
      <c r="L72" s="382">
        <f>SUMPRODUCT(E$4:I$4,E72:I72)/SUM(E72:I72)</f>
        <v>3.9762912785774769</v>
      </c>
      <c r="N72" s="107">
        <v>53</v>
      </c>
      <c r="O72" s="95">
        <v>279</v>
      </c>
      <c r="P72" s="95">
        <v>542</v>
      </c>
      <c r="Q72" s="95">
        <v>232</v>
      </c>
      <c r="R72" s="95">
        <v>61</v>
      </c>
      <c r="S72" s="96">
        <v>45</v>
      </c>
      <c r="T72" s="137"/>
      <c r="U72" s="382">
        <f>SUMPRODUCT(N$4:R$4,N72:R72)/SUM(N72:R72)</f>
        <v>3.0265638389031704</v>
      </c>
    </row>
    <row r="73" spans="1:21" ht="13.5" customHeight="1" x14ac:dyDescent="0.15">
      <c r="A73" s="367"/>
      <c r="B73" s="10" t="s">
        <v>512</v>
      </c>
      <c r="C73" s="24"/>
      <c r="D73" s="341"/>
      <c r="E73" s="67">
        <v>28.795379537953796</v>
      </c>
      <c r="F73" s="68">
        <v>44.059405940594061</v>
      </c>
      <c r="G73" s="68">
        <v>19.389438943894387</v>
      </c>
      <c r="H73" s="68">
        <v>3.8778877887788776</v>
      </c>
      <c r="I73" s="68">
        <v>1.3201320132013201</v>
      </c>
      <c r="J73" s="162">
        <v>2.557755775577558</v>
      </c>
      <c r="L73" s="381"/>
      <c r="N73" s="80">
        <v>4.3729372937293736</v>
      </c>
      <c r="O73" s="68">
        <v>23.019801980198022</v>
      </c>
      <c r="P73" s="68">
        <v>44.71947194719472</v>
      </c>
      <c r="Q73" s="68">
        <v>19.141914191419144</v>
      </c>
      <c r="R73" s="68">
        <v>5.0330033003300327</v>
      </c>
      <c r="S73" s="162">
        <v>3.7128712871287126</v>
      </c>
      <c r="U73" s="381"/>
    </row>
    <row r="74" spans="1:21" s="110" customFormat="1" ht="13.5" customHeight="1" x14ac:dyDescent="0.15">
      <c r="A74" s="367"/>
      <c r="B74" s="108" t="s">
        <v>513</v>
      </c>
      <c r="C74" s="120"/>
      <c r="D74" s="342">
        <v>422</v>
      </c>
      <c r="E74" s="94">
        <v>137</v>
      </c>
      <c r="F74" s="95">
        <v>169</v>
      </c>
      <c r="G74" s="95">
        <v>89</v>
      </c>
      <c r="H74" s="95">
        <v>14</v>
      </c>
      <c r="I74" s="95">
        <v>5</v>
      </c>
      <c r="J74" s="96">
        <v>8</v>
      </c>
      <c r="L74" s="380">
        <f>SUMPRODUCT(E$4:I$4,E74:I74)/SUM(E74:I74)</f>
        <v>4.0120772946859899</v>
      </c>
      <c r="N74" s="107">
        <v>17</v>
      </c>
      <c r="O74" s="95">
        <v>96</v>
      </c>
      <c r="P74" s="95">
        <v>188</v>
      </c>
      <c r="Q74" s="95">
        <v>82</v>
      </c>
      <c r="R74" s="95">
        <v>27</v>
      </c>
      <c r="S74" s="96">
        <v>12</v>
      </c>
      <c r="T74" s="137"/>
      <c r="U74" s="380">
        <f>SUMPRODUCT(N$4:R$4,N74:R74)/SUM(N74:R74)</f>
        <v>2.9853658536585366</v>
      </c>
    </row>
    <row r="75" spans="1:21" ht="13.5" customHeight="1" x14ac:dyDescent="0.15">
      <c r="A75" s="367"/>
      <c r="B75" s="10" t="s">
        <v>512</v>
      </c>
      <c r="C75" s="24"/>
      <c r="D75" s="341"/>
      <c r="E75" s="67">
        <v>32.464454976303323</v>
      </c>
      <c r="F75" s="68">
        <v>40.047393364928915</v>
      </c>
      <c r="G75" s="68">
        <v>21.09004739336493</v>
      </c>
      <c r="H75" s="68">
        <v>3.3175355450236967</v>
      </c>
      <c r="I75" s="68">
        <v>1.1848341232227488</v>
      </c>
      <c r="J75" s="162">
        <v>1.8957345971563981</v>
      </c>
      <c r="L75" s="381"/>
      <c r="N75" s="80">
        <v>4.028436018957346</v>
      </c>
      <c r="O75" s="68">
        <v>22.748815165876778</v>
      </c>
      <c r="P75" s="68">
        <v>44.549763033175353</v>
      </c>
      <c r="Q75" s="68">
        <v>19.431279620853083</v>
      </c>
      <c r="R75" s="68">
        <v>6.3981042654028428</v>
      </c>
      <c r="S75" s="162">
        <v>2.8436018957345972</v>
      </c>
      <c r="U75" s="381"/>
    </row>
    <row r="76" spans="1:21" s="110" customFormat="1" ht="13.5" customHeight="1" x14ac:dyDescent="0.15">
      <c r="A76" s="367"/>
      <c r="B76" s="108" t="s">
        <v>514</v>
      </c>
      <c r="C76" s="120"/>
      <c r="D76" s="342">
        <v>1078</v>
      </c>
      <c r="E76" s="94">
        <v>328</v>
      </c>
      <c r="F76" s="95">
        <v>429</v>
      </c>
      <c r="G76" s="95">
        <v>208</v>
      </c>
      <c r="H76" s="95">
        <v>33</v>
      </c>
      <c r="I76" s="95">
        <v>7</v>
      </c>
      <c r="J76" s="96">
        <v>73</v>
      </c>
      <c r="L76" s="380">
        <f>SUMPRODUCT(E$4:I$4,E76:I76)/SUM(E76:I76)</f>
        <v>4.0328358208955226</v>
      </c>
      <c r="N76" s="107">
        <v>35</v>
      </c>
      <c r="O76" s="95">
        <v>297</v>
      </c>
      <c r="P76" s="95">
        <v>456</v>
      </c>
      <c r="Q76" s="95">
        <v>131</v>
      </c>
      <c r="R76" s="95">
        <v>43</v>
      </c>
      <c r="S76" s="96">
        <v>116</v>
      </c>
      <c r="T76" s="137"/>
      <c r="U76" s="380">
        <f>SUMPRODUCT(N$4:R$4,N76:R76)/SUM(N76:R76)</f>
        <v>3.1559251559251558</v>
      </c>
    </row>
    <row r="77" spans="1:21" ht="13.5" customHeight="1" thickBot="1" x14ac:dyDescent="0.2">
      <c r="A77" s="368"/>
      <c r="B77" s="21"/>
      <c r="C77" s="26"/>
      <c r="D77" s="343"/>
      <c r="E77" s="70">
        <v>30.426716141001855</v>
      </c>
      <c r="F77" s="71">
        <v>39.795918367346935</v>
      </c>
      <c r="G77" s="71">
        <v>19.294990723562151</v>
      </c>
      <c r="H77" s="71">
        <v>3.0612244897959182</v>
      </c>
      <c r="I77" s="71">
        <v>0.64935064935064934</v>
      </c>
      <c r="J77" s="164">
        <v>6.7717996289424862</v>
      </c>
      <c r="L77" s="383"/>
      <c r="N77" s="81">
        <v>3.2467532467532463</v>
      </c>
      <c r="O77" s="71">
        <v>27.551020408163261</v>
      </c>
      <c r="P77" s="71">
        <v>42.300556586270872</v>
      </c>
      <c r="Q77" s="71">
        <v>12.152133580705009</v>
      </c>
      <c r="R77" s="71">
        <v>3.9888682745825603</v>
      </c>
      <c r="S77" s="164">
        <v>10.760667903525047</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3">
    <tabColor theme="5" tint="0.39997558519241921"/>
    <pageSetUpPr fitToPage="1"/>
  </sheetPr>
  <dimension ref="A1:V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2" x14ac:dyDescent="0.15"/>
  <cols>
    <col min="1" max="1" width="5.33203125" style="1" customWidth="1"/>
    <col min="2" max="2" width="12.44140625" style="2" customWidth="1"/>
    <col min="3" max="3" width="4.33203125" style="2" customWidth="1"/>
    <col min="4" max="4" width="7.6640625" style="3" customWidth="1"/>
    <col min="5" max="10" width="7.6640625" style="2" customWidth="1"/>
    <col min="11" max="11" width="1.6640625" style="2" customWidth="1"/>
    <col min="12" max="12" width="7.6640625" style="126" customWidth="1"/>
    <col min="13" max="13" width="5.6640625" style="2" customWidth="1"/>
    <col min="14" max="19" width="7.6640625" style="2" customWidth="1"/>
    <col min="20" max="20" width="1.6640625" style="137" customWidth="1"/>
    <col min="21" max="21" width="7.6640625" style="2" customWidth="1"/>
    <col min="22" max="22" width="7.5546875" style="2" customWidth="1"/>
    <col min="23" max="16384" width="8.33203125" style="2"/>
  </cols>
  <sheetData>
    <row r="1" spans="1:22" ht="30" customHeight="1" x14ac:dyDescent="0.15">
      <c r="A1" s="2"/>
      <c r="J1" s="5"/>
      <c r="L1" s="124"/>
      <c r="S1" s="5"/>
      <c r="V1" s="124" t="s">
        <v>408</v>
      </c>
    </row>
    <row r="2" spans="1:22" ht="30" customHeight="1" x14ac:dyDescent="0.15">
      <c r="A2" s="90" t="s">
        <v>441</v>
      </c>
      <c r="J2" s="5"/>
      <c r="L2" s="124"/>
      <c r="S2" s="5"/>
      <c r="V2" s="124"/>
    </row>
    <row r="3" spans="1:22" ht="48" customHeight="1" thickBot="1" x14ac:dyDescent="0.2">
      <c r="A3" s="6" t="s">
        <v>317</v>
      </c>
      <c r="B3" s="7"/>
      <c r="C3" s="7"/>
      <c r="D3" s="7"/>
      <c r="E3" s="7"/>
      <c r="F3" s="7"/>
      <c r="G3" s="7"/>
      <c r="H3" s="7"/>
      <c r="I3" s="7"/>
      <c r="J3" s="7"/>
      <c r="K3" s="7"/>
      <c r="L3" s="125"/>
      <c r="M3" s="39"/>
      <c r="N3" s="39"/>
      <c r="O3" s="7"/>
      <c r="P3" s="7"/>
      <c r="Q3" s="7"/>
      <c r="R3" s="7"/>
      <c r="S3" s="7"/>
      <c r="T3" s="138"/>
      <c r="U3" s="125"/>
    </row>
    <row r="4" spans="1:22" ht="15" customHeight="1" x14ac:dyDescent="0.15">
      <c r="A4" s="28"/>
      <c r="B4" s="32"/>
      <c r="C4" s="34"/>
      <c r="D4" s="35"/>
      <c r="E4" s="36">
        <v>5</v>
      </c>
      <c r="F4" s="37">
        <v>4</v>
      </c>
      <c r="G4" s="37">
        <v>3</v>
      </c>
      <c r="H4" s="37">
        <v>2</v>
      </c>
      <c r="I4" s="37">
        <v>1</v>
      </c>
      <c r="J4" s="33"/>
      <c r="L4" s="131" t="s">
        <v>83</v>
      </c>
      <c r="N4" s="36">
        <v>5</v>
      </c>
      <c r="O4" s="37">
        <v>4</v>
      </c>
      <c r="P4" s="37">
        <v>3</v>
      </c>
      <c r="Q4" s="37">
        <v>2</v>
      </c>
      <c r="R4" s="37">
        <v>1</v>
      </c>
      <c r="S4" s="33"/>
      <c r="U4" s="131" t="s">
        <v>83</v>
      </c>
    </row>
    <row r="5" spans="1:22" ht="171.75" customHeight="1" thickBot="1" x14ac:dyDescent="0.2">
      <c r="A5" s="29"/>
      <c r="B5" s="30"/>
      <c r="C5" s="31"/>
      <c r="D5" s="87" t="s">
        <v>356</v>
      </c>
      <c r="E5" s="85" t="s">
        <v>131</v>
      </c>
      <c r="F5" s="86" t="s">
        <v>132</v>
      </c>
      <c r="G5" s="86" t="s">
        <v>77</v>
      </c>
      <c r="H5" s="86" t="s">
        <v>133</v>
      </c>
      <c r="I5" s="86" t="s">
        <v>134</v>
      </c>
      <c r="J5" s="88" t="s">
        <v>357</v>
      </c>
      <c r="L5" s="132" t="s">
        <v>129</v>
      </c>
      <c r="M5" s="40"/>
      <c r="N5" s="89" t="s">
        <v>135</v>
      </c>
      <c r="O5" s="86" t="s">
        <v>136</v>
      </c>
      <c r="P5" s="86" t="s">
        <v>77</v>
      </c>
      <c r="Q5" s="86" t="s">
        <v>137</v>
      </c>
      <c r="R5" s="86" t="s">
        <v>138</v>
      </c>
      <c r="S5" s="88" t="s">
        <v>357</v>
      </c>
      <c r="U5" s="132" t="s">
        <v>130</v>
      </c>
    </row>
    <row r="6" spans="1:22" s="110" customFormat="1" ht="13.5" customHeight="1" x14ac:dyDescent="0.15">
      <c r="A6" s="116" t="s">
        <v>29</v>
      </c>
      <c r="B6" s="117"/>
      <c r="C6" s="117"/>
      <c r="D6" s="338">
        <v>2712</v>
      </c>
      <c r="E6" s="91">
        <v>965</v>
      </c>
      <c r="F6" s="92">
        <v>1103</v>
      </c>
      <c r="G6" s="92">
        <v>448</v>
      </c>
      <c r="H6" s="92">
        <v>40</v>
      </c>
      <c r="I6" s="92">
        <v>26</v>
      </c>
      <c r="J6" s="93">
        <v>130</v>
      </c>
      <c r="K6" s="133"/>
      <c r="L6" s="382">
        <f>SUMPRODUCT(E$4:I$4,E6:I6)/SUM(E6:I6)</f>
        <v>4.1390395042602632</v>
      </c>
      <c r="N6" s="100">
        <v>38</v>
      </c>
      <c r="O6" s="92">
        <v>243</v>
      </c>
      <c r="P6" s="92">
        <v>1509</v>
      </c>
      <c r="Q6" s="92">
        <v>531</v>
      </c>
      <c r="R6" s="92">
        <v>195</v>
      </c>
      <c r="S6" s="93">
        <v>196</v>
      </c>
      <c r="T6" s="137"/>
      <c r="U6" s="382">
        <f>SUMPRODUCT(N$4:R$4,N6:R6)/SUM(N6:R6)</f>
        <v>2.7607313195548491</v>
      </c>
    </row>
    <row r="7" spans="1:22" ht="13.5" customHeight="1" thickBot="1" x14ac:dyDescent="0.2">
      <c r="A7" s="8"/>
      <c r="B7" s="9"/>
      <c r="C7" s="9"/>
      <c r="D7" s="339"/>
      <c r="E7" s="64">
        <v>35.58259587020649</v>
      </c>
      <c r="F7" s="65">
        <v>40.671091445427727</v>
      </c>
      <c r="G7" s="65">
        <v>16.519174041297934</v>
      </c>
      <c r="H7" s="65">
        <v>1.4749262536873156</v>
      </c>
      <c r="I7" s="65">
        <v>0.95870206489675514</v>
      </c>
      <c r="J7" s="163">
        <v>4.7935103244837762</v>
      </c>
      <c r="K7" s="134"/>
      <c r="L7" s="383"/>
      <c r="N7" s="79">
        <v>1.4011799410029497</v>
      </c>
      <c r="O7" s="65">
        <v>8.9601769911504423</v>
      </c>
      <c r="P7" s="65">
        <v>55.641592920353979</v>
      </c>
      <c r="Q7" s="65">
        <v>19.579646017699115</v>
      </c>
      <c r="R7" s="65">
        <v>7.1902654867256635</v>
      </c>
      <c r="S7" s="163">
        <v>7.227138643067847</v>
      </c>
      <c r="U7" s="383"/>
    </row>
    <row r="8" spans="1:22" s="110" customFormat="1" ht="13.5" customHeight="1" x14ac:dyDescent="0.15">
      <c r="A8" s="371" t="s">
        <v>30</v>
      </c>
      <c r="B8" s="118" t="s">
        <v>32</v>
      </c>
      <c r="C8" s="119"/>
      <c r="D8" s="340">
        <v>1272</v>
      </c>
      <c r="E8" s="101">
        <v>445</v>
      </c>
      <c r="F8" s="102">
        <v>531</v>
      </c>
      <c r="G8" s="102">
        <v>204</v>
      </c>
      <c r="H8" s="102">
        <v>21</v>
      </c>
      <c r="I8" s="102">
        <v>10</v>
      </c>
      <c r="J8" s="105">
        <v>61</v>
      </c>
      <c r="K8" s="133"/>
      <c r="L8" s="382">
        <f>SUMPRODUCT(E$4:I$4,E8:I8)/SUM(E8:I8)</f>
        <v>4.139554087530966</v>
      </c>
      <c r="N8" s="104">
        <v>14</v>
      </c>
      <c r="O8" s="102">
        <v>124</v>
      </c>
      <c r="P8" s="102">
        <v>687</v>
      </c>
      <c r="Q8" s="102">
        <v>268</v>
      </c>
      <c r="R8" s="102">
        <v>86</v>
      </c>
      <c r="S8" s="105">
        <v>93</v>
      </c>
      <c r="T8" s="137"/>
      <c r="U8" s="382">
        <f>SUMPRODUCT(N$4:R$4,N8:R8)/SUM(N8:R8)</f>
        <v>2.7557251908396947</v>
      </c>
    </row>
    <row r="9" spans="1:22" ht="13.5" customHeight="1" x14ac:dyDescent="0.15">
      <c r="A9" s="369"/>
      <c r="B9" s="10"/>
      <c r="C9" s="24"/>
      <c r="D9" s="341"/>
      <c r="E9" s="67">
        <v>34.984276729559753</v>
      </c>
      <c r="F9" s="68">
        <v>41.745283018867923</v>
      </c>
      <c r="G9" s="68">
        <v>16.037735849056602</v>
      </c>
      <c r="H9" s="68">
        <v>1.6509433962264151</v>
      </c>
      <c r="I9" s="68">
        <v>0.78616352201257866</v>
      </c>
      <c r="J9" s="162">
        <v>4.7955974842767297</v>
      </c>
      <c r="K9" s="134"/>
      <c r="L9" s="381"/>
      <c r="N9" s="80">
        <v>1.10062893081761</v>
      </c>
      <c r="O9" s="68">
        <v>9.7484276729559749</v>
      </c>
      <c r="P9" s="68">
        <v>54.009433962264154</v>
      </c>
      <c r="Q9" s="68">
        <v>21.069182389937108</v>
      </c>
      <c r="R9" s="68">
        <v>6.7610062893081757</v>
      </c>
      <c r="S9" s="162">
        <v>7.3113207547169807</v>
      </c>
      <c r="U9" s="381"/>
    </row>
    <row r="10" spans="1:22" s="110" customFormat="1" ht="13.5" customHeight="1" x14ac:dyDescent="0.15">
      <c r="A10" s="369"/>
      <c r="B10" s="108" t="s">
        <v>34</v>
      </c>
      <c r="C10" s="120"/>
      <c r="D10" s="342">
        <v>279</v>
      </c>
      <c r="E10" s="94">
        <v>107</v>
      </c>
      <c r="F10" s="95">
        <v>108</v>
      </c>
      <c r="G10" s="95">
        <v>46</v>
      </c>
      <c r="H10" s="95">
        <v>4</v>
      </c>
      <c r="I10" s="95">
        <v>3</v>
      </c>
      <c r="J10" s="96">
        <v>11</v>
      </c>
      <c r="K10" s="127"/>
      <c r="L10" s="380">
        <f>SUMPRODUCT(E$4:I$4,E10:I10)/SUM(E10:I10)</f>
        <v>4.1641791044776122</v>
      </c>
      <c r="N10" s="107">
        <v>4</v>
      </c>
      <c r="O10" s="95">
        <v>26</v>
      </c>
      <c r="P10" s="95">
        <v>157</v>
      </c>
      <c r="Q10" s="95">
        <v>59</v>
      </c>
      <c r="R10" s="95">
        <v>17</v>
      </c>
      <c r="S10" s="96">
        <v>16</v>
      </c>
      <c r="T10" s="137"/>
      <c r="U10" s="380">
        <f>SUMPRODUCT(N$4:R$4,N10:R10)/SUM(N10:R10)</f>
        <v>2.7756653992395437</v>
      </c>
    </row>
    <row r="11" spans="1:22" ht="13.5" customHeight="1" x14ac:dyDescent="0.15">
      <c r="A11" s="369"/>
      <c r="B11" s="10"/>
      <c r="C11" s="24"/>
      <c r="D11" s="341"/>
      <c r="E11" s="67">
        <v>38.351254480286741</v>
      </c>
      <c r="F11" s="68">
        <v>38.70967741935484</v>
      </c>
      <c r="G11" s="68">
        <v>16.487455197132618</v>
      </c>
      <c r="H11" s="68">
        <v>1.4336917562724014</v>
      </c>
      <c r="I11" s="68">
        <v>1.0752688172043012</v>
      </c>
      <c r="J11" s="162">
        <v>3.9426523297491038</v>
      </c>
      <c r="K11" s="128"/>
      <c r="L11" s="381"/>
      <c r="N11" s="80">
        <v>1.4336917562724014</v>
      </c>
      <c r="O11" s="68">
        <v>9.3189964157706093</v>
      </c>
      <c r="P11" s="68">
        <v>56.272401433691755</v>
      </c>
      <c r="Q11" s="68">
        <v>21.146953405017921</v>
      </c>
      <c r="R11" s="68">
        <v>6.0931899641577063</v>
      </c>
      <c r="S11" s="162">
        <v>5.7347670250896057</v>
      </c>
      <c r="U11" s="381"/>
    </row>
    <row r="12" spans="1:22" s="110" customFormat="1" ht="13.5" customHeight="1" x14ac:dyDescent="0.15">
      <c r="A12" s="369"/>
      <c r="B12" s="108" t="s">
        <v>36</v>
      </c>
      <c r="C12" s="120"/>
      <c r="D12" s="342">
        <v>680</v>
      </c>
      <c r="E12" s="94">
        <v>240</v>
      </c>
      <c r="F12" s="95">
        <v>277</v>
      </c>
      <c r="G12" s="95">
        <v>113</v>
      </c>
      <c r="H12" s="95">
        <v>11</v>
      </c>
      <c r="I12" s="95">
        <v>6</v>
      </c>
      <c r="J12" s="96">
        <v>33</v>
      </c>
      <c r="K12" s="127"/>
      <c r="L12" s="380">
        <f>SUMPRODUCT(E$4:I$4,E12:I12)/SUM(E12:I12)</f>
        <v>4.1344667697063366</v>
      </c>
      <c r="N12" s="107">
        <v>17</v>
      </c>
      <c r="O12" s="95">
        <v>67</v>
      </c>
      <c r="P12" s="95">
        <v>405</v>
      </c>
      <c r="Q12" s="95">
        <v>103</v>
      </c>
      <c r="R12" s="95">
        <v>43</v>
      </c>
      <c r="S12" s="96">
        <v>45</v>
      </c>
      <c r="T12" s="137"/>
      <c r="U12" s="380">
        <f>SUMPRODUCT(N$4:R$4,N12:R12)/SUM(N12:R12)</f>
        <v>2.8614173228346456</v>
      </c>
    </row>
    <row r="13" spans="1:22" ht="13.5" customHeight="1" x14ac:dyDescent="0.15">
      <c r="A13" s="369"/>
      <c r="B13" s="10"/>
      <c r="C13" s="24"/>
      <c r="D13" s="341"/>
      <c r="E13" s="67">
        <v>35.294117647058826</v>
      </c>
      <c r="F13" s="68">
        <v>40.735294117647058</v>
      </c>
      <c r="G13" s="68">
        <v>16.617647058823529</v>
      </c>
      <c r="H13" s="68">
        <v>1.6176470588235297</v>
      </c>
      <c r="I13" s="68">
        <v>0.88235294117647056</v>
      </c>
      <c r="J13" s="162">
        <v>4.8529411764705888</v>
      </c>
      <c r="K13" s="128"/>
      <c r="L13" s="381"/>
      <c r="N13" s="80">
        <v>2.5</v>
      </c>
      <c r="O13" s="68">
        <v>9.8529411764705888</v>
      </c>
      <c r="P13" s="68">
        <v>59.558823529411761</v>
      </c>
      <c r="Q13" s="68">
        <v>15.147058823529411</v>
      </c>
      <c r="R13" s="68">
        <v>6.3235294117647056</v>
      </c>
      <c r="S13" s="162">
        <v>6.6176470588235299</v>
      </c>
      <c r="U13" s="381"/>
    </row>
    <row r="14" spans="1:22" s="110" customFormat="1" ht="13.5" customHeight="1" x14ac:dyDescent="0.15">
      <c r="A14" s="369"/>
      <c r="B14" s="108" t="s">
        <v>38</v>
      </c>
      <c r="C14" s="120"/>
      <c r="D14" s="342">
        <v>196</v>
      </c>
      <c r="E14" s="94">
        <v>86</v>
      </c>
      <c r="F14" s="95">
        <v>74</v>
      </c>
      <c r="G14" s="95">
        <v>25</v>
      </c>
      <c r="H14" s="95">
        <v>1</v>
      </c>
      <c r="I14" s="95">
        <v>2</v>
      </c>
      <c r="J14" s="96">
        <v>8</v>
      </c>
      <c r="K14" s="127"/>
      <c r="L14" s="380">
        <f>SUMPRODUCT(E$4:I$4,E14:I14)/SUM(E14:I14)</f>
        <v>4.2819148936170217</v>
      </c>
      <c r="N14" s="107">
        <v>1</v>
      </c>
      <c r="O14" s="95">
        <v>14</v>
      </c>
      <c r="P14" s="95">
        <v>110</v>
      </c>
      <c r="Q14" s="95">
        <v>39</v>
      </c>
      <c r="R14" s="95">
        <v>20</v>
      </c>
      <c r="S14" s="96">
        <v>12</v>
      </c>
      <c r="T14" s="137"/>
      <c r="U14" s="380">
        <f>SUMPRODUCT(N$4:R$4,N14:R14)/SUM(N14:R14)</f>
        <v>2.6576086956521738</v>
      </c>
    </row>
    <row r="15" spans="1:22" ht="13.5" customHeight="1" x14ac:dyDescent="0.15">
      <c r="A15" s="369"/>
      <c r="B15" s="10"/>
      <c r="C15" s="24"/>
      <c r="D15" s="341"/>
      <c r="E15" s="67">
        <v>43.877551020408163</v>
      </c>
      <c r="F15" s="68">
        <v>37.755102040816325</v>
      </c>
      <c r="G15" s="68">
        <v>12.755102040816327</v>
      </c>
      <c r="H15" s="68">
        <v>0.51020408163265307</v>
      </c>
      <c r="I15" s="68">
        <v>1.0204081632653061</v>
      </c>
      <c r="J15" s="162">
        <v>4.0816326530612246</v>
      </c>
      <c r="K15" s="128"/>
      <c r="L15" s="381"/>
      <c r="N15" s="80">
        <v>0.51020408163265307</v>
      </c>
      <c r="O15" s="68">
        <v>7.1428571428571423</v>
      </c>
      <c r="P15" s="68">
        <v>56.12244897959183</v>
      </c>
      <c r="Q15" s="68">
        <v>19.897959183673468</v>
      </c>
      <c r="R15" s="68">
        <v>10.204081632653061</v>
      </c>
      <c r="S15" s="162">
        <v>6.1224489795918364</v>
      </c>
      <c r="U15" s="381"/>
    </row>
    <row r="16" spans="1:22" s="110" customFormat="1" ht="13.5" customHeight="1" x14ac:dyDescent="0.15">
      <c r="A16" s="369"/>
      <c r="B16" s="108" t="s">
        <v>40</v>
      </c>
      <c r="C16" s="120"/>
      <c r="D16" s="342">
        <v>191</v>
      </c>
      <c r="E16" s="94">
        <v>58</v>
      </c>
      <c r="F16" s="95">
        <v>74</v>
      </c>
      <c r="G16" s="95">
        <v>41</v>
      </c>
      <c r="H16" s="95">
        <v>2</v>
      </c>
      <c r="I16" s="95">
        <v>2</v>
      </c>
      <c r="J16" s="96">
        <v>14</v>
      </c>
      <c r="K16" s="127"/>
      <c r="L16" s="380">
        <f>SUMPRODUCT(E$4:I$4,E16:I16)/SUM(E16:I16)</f>
        <v>4.0395480225988702</v>
      </c>
      <c r="N16" s="107">
        <v>1</v>
      </c>
      <c r="O16" s="95">
        <v>9</v>
      </c>
      <c r="P16" s="95">
        <v>100</v>
      </c>
      <c r="Q16" s="95">
        <v>40</v>
      </c>
      <c r="R16" s="95">
        <v>19</v>
      </c>
      <c r="S16" s="96">
        <v>22</v>
      </c>
      <c r="T16" s="137"/>
      <c r="U16" s="380">
        <f>SUMPRODUCT(N$4:R$4,N16:R16)/SUM(N16:R16)</f>
        <v>2.6035502958579881</v>
      </c>
    </row>
    <row r="17" spans="1:21" ht="13.5" customHeight="1" x14ac:dyDescent="0.15">
      <c r="A17" s="369"/>
      <c r="B17" s="10"/>
      <c r="C17" s="24"/>
      <c r="D17" s="341"/>
      <c r="E17" s="67">
        <v>30.366492146596858</v>
      </c>
      <c r="F17" s="68">
        <v>38.7434554973822</v>
      </c>
      <c r="G17" s="68">
        <v>21.465968586387437</v>
      </c>
      <c r="H17" s="68">
        <v>1.0471204188481675</v>
      </c>
      <c r="I17" s="68">
        <v>1.0471204188481675</v>
      </c>
      <c r="J17" s="162">
        <v>7.3298429319371721</v>
      </c>
      <c r="K17" s="128"/>
      <c r="L17" s="381"/>
      <c r="N17" s="80">
        <v>0.52356020942408377</v>
      </c>
      <c r="O17" s="68">
        <v>4.7120418848167542</v>
      </c>
      <c r="P17" s="68">
        <v>52.356020942408378</v>
      </c>
      <c r="Q17" s="68">
        <v>20.94240837696335</v>
      </c>
      <c r="R17" s="68">
        <v>9.9476439790575917</v>
      </c>
      <c r="S17" s="162">
        <v>11.518324607329843</v>
      </c>
      <c r="U17" s="381"/>
    </row>
    <row r="18" spans="1:21" s="110" customFormat="1" ht="13.5" customHeight="1" x14ac:dyDescent="0.15">
      <c r="A18" s="369"/>
      <c r="B18" s="108" t="s">
        <v>42</v>
      </c>
      <c r="C18" s="120"/>
      <c r="D18" s="342">
        <v>94</v>
      </c>
      <c r="E18" s="94">
        <v>29</v>
      </c>
      <c r="F18" s="95">
        <v>39</v>
      </c>
      <c r="G18" s="95">
        <v>19</v>
      </c>
      <c r="H18" s="95">
        <v>1</v>
      </c>
      <c r="I18" s="95">
        <v>3</v>
      </c>
      <c r="J18" s="96">
        <v>3</v>
      </c>
      <c r="K18" s="127"/>
      <c r="L18" s="380">
        <f>SUMPRODUCT(E$4:I$4,E18:I18)/SUM(E18:I18)</f>
        <v>3.9890109890109891</v>
      </c>
      <c r="N18" s="107">
        <v>1</v>
      </c>
      <c r="O18" s="95">
        <v>3</v>
      </c>
      <c r="P18" s="95">
        <v>50</v>
      </c>
      <c r="Q18" s="95">
        <v>22</v>
      </c>
      <c r="R18" s="95">
        <v>10</v>
      </c>
      <c r="S18" s="96">
        <v>8</v>
      </c>
      <c r="T18" s="137"/>
      <c r="U18" s="380">
        <f>SUMPRODUCT(N$4:R$4,N18:R18)/SUM(N18:R18)</f>
        <v>2.5697674418604652</v>
      </c>
    </row>
    <row r="19" spans="1:21" ht="13.5" customHeight="1" thickBot="1" x14ac:dyDescent="0.2">
      <c r="A19" s="370"/>
      <c r="B19" s="21"/>
      <c r="C19" s="26"/>
      <c r="D19" s="343"/>
      <c r="E19" s="70">
        <v>30.851063829787233</v>
      </c>
      <c r="F19" s="71">
        <v>41.48936170212766</v>
      </c>
      <c r="G19" s="71">
        <v>20.212765957446805</v>
      </c>
      <c r="H19" s="71">
        <v>1.0638297872340425</v>
      </c>
      <c r="I19" s="71">
        <v>3.1914893617021276</v>
      </c>
      <c r="J19" s="164">
        <v>3.1914893617021276</v>
      </c>
      <c r="K19" s="128"/>
      <c r="L19" s="383"/>
      <c r="N19" s="81">
        <v>1.0638297872340425</v>
      </c>
      <c r="O19" s="71">
        <v>3.1914893617021276</v>
      </c>
      <c r="P19" s="71">
        <v>53.191489361702125</v>
      </c>
      <c r="Q19" s="71">
        <v>23.404255319148938</v>
      </c>
      <c r="R19" s="71">
        <v>10.638297872340425</v>
      </c>
      <c r="S19" s="164">
        <v>8.5106382978723403</v>
      </c>
      <c r="U19" s="383"/>
    </row>
    <row r="20" spans="1:21" s="111" customFormat="1" ht="13.5" customHeight="1" x14ac:dyDescent="0.15">
      <c r="A20" s="372" t="s">
        <v>0</v>
      </c>
      <c r="B20" s="103" t="s">
        <v>1</v>
      </c>
      <c r="C20" s="121"/>
      <c r="D20" s="340">
        <v>1088</v>
      </c>
      <c r="E20" s="101">
        <v>318</v>
      </c>
      <c r="F20" s="102">
        <v>461</v>
      </c>
      <c r="G20" s="102">
        <v>227</v>
      </c>
      <c r="H20" s="102">
        <v>22</v>
      </c>
      <c r="I20" s="102">
        <v>12</v>
      </c>
      <c r="J20" s="105">
        <v>48</v>
      </c>
      <c r="K20" s="129"/>
      <c r="L20" s="382">
        <f>SUMPRODUCT(E$4:I$4,E20:I20)/SUM(E20:I20)</f>
        <v>4.0105769230769228</v>
      </c>
      <c r="N20" s="104">
        <v>20</v>
      </c>
      <c r="O20" s="102">
        <v>85</v>
      </c>
      <c r="P20" s="102">
        <v>623</v>
      </c>
      <c r="Q20" s="102">
        <v>212</v>
      </c>
      <c r="R20" s="102">
        <v>80</v>
      </c>
      <c r="S20" s="105">
        <v>68</v>
      </c>
      <c r="T20" s="4"/>
      <c r="U20" s="382">
        <f>SUMPRODUCT(N$4:R$4,N20:R20)/SUM(N20:R20)</f>
        <v>2.7578431372549019</v>
      </c>
    </row>
    <row r="21" spans="1:21" s="22" customFormat="1" ht="13.5" customHeight="1" x14ac:dyDescent="0.15">
      <c r="A21" s="373"/>
      <c r="B21" s="23"/>
      <c r="C21" s="25"/>
      <c r="D21" s="341"/>
      <c r="E21" s="67">
        <v>29.227941176470591</v>
      </c>
      <c r="F21" s="68">
        <v>42.371323529411761</v>
      </c>
      <c r="G21" s="68">
        <v>20.863970588235293</v>
      </c>
      <c r="H21" s="68">
        <v>2.0220588235294117</v>
      </c>
      <c r="I21" s="68">
        <v>1.1029411764705883</v>
      </c>
      <c r="J21" s="162">
        <v>4.4117647058823533</v>
      </c>
      <c r="L21" s="381"/>
      <c r="N21" s="80">
        <v>1.8382352941176472</v>
      </c>
      <c r="O21" s="68">
        <v>7.8125</v>
      </c>
      <c r="P21" s="68">
        <v>57.26102941176471</v>
      </c>
      <c r="Q21" s="68">
        <v>19.485294117647058</v>
      </c>
      <c r="R21" s="68">
        <v>7.3529411764705888</v>
      </c>
      <c r="S21" s="162">
        <v>6.25</v>
      </c>
      <c r="T21" s="4"/>
      <c r="U21" s="381"/>
    </row>
    <row r="22" spans="1:21" s="111" customFormat="1" ht="13.5" customHeight="1" x14ac:dyDescent="0.15">
      <c r="A22" s="373"/>
      <c r="B22" s="106" t="s">
        <v>2</v>
      </c>
      <c r="C22" s="122"/>
      <c r="D22" s="342">
        <v>1538</v>
      </c>
      <c r="E22" s="94">
        <v>623</v>
      </c>
      <c r="F22" s="95">
        <v>603</v>
      </c>
      <c r="G22" s="95">
        <v>210</v>
      </c>
      <c r="H22" s="95">
        <v>18</v>
      </c>
      <c r="I22" s="95">
        <v>14</v>
      </c>
      <c r="J22" s="96">
        <v>70</v>
      </c>
      <c r="L22" s="380">
        <f>SUMPRODUCT(E$4:I$4,E22:I22)/SUM(E22:I22)</f>
        <v>4.2282016348773839</v>
      </c>
      <c r="N22" s="107">
        <v>17</v>
      </c>
      <c r="O22" s="95">
        <v>151</v>
      </c>
      <c r="P22" s="95">
        <v>840</v>
      </c>
      <c r="Q22" s="95">
        <v>309</v>
      </c>
      <c r="R22" s="95">
        <v>110</v>
      </c>
      <c r="S22" s="96">
        <v>111</v>
      </c>
      <c r="T22" s="4"/>
      <c r="U22" s="380">
        <f>SUMPRODUCT(N$4:R$4,N22:R22)/SUM(N22:R22)</f>
        <v>2.7589348283111423</v>
      </c>
    </row>
    <row r="23" spans="1:21" s="22" customFormat="1" ht="13.5" customHeight="1" x14ac:dyDescent="0.15">
      <c r="A23" s="373"/>
      <c r="B23" s="23"/>
      <c r="C23" s="25"/>
      <c r="D23" s="341"/>
      <c r="E23" s="67">
        <v>40.507152145643694</v>
      </c>
      <c r="F23" s="68">
        <v>39.20676202860858</v>
      </c>
      <c r="G23" s="68">
        <v>13.654096228868662</v>
      </c>
      <c r="H23" s="68">
        <v>1.1703511053315996</v>
      </c>
      <c r="I23" s="68">
        <v>0.91027308192457734</v>
      </c>
      <c r="J23" s="162">
        <v>4.5513654096228864</v>
      </c>
      <c r="L23" s="381"/>
      <c r="N23" s="80">
        <v>1.1053315994798438</v>
      </c>
      <c r="O23" s="68">
        <v>9.8179453836150845</v>
      </c>
      <c r="P23" s="68">
        <v>54.616384915474647</v>
      </c>
      <c r="Q23" s="68">
        <v>20.091027308192459</v>
      </c>
      <c r="R23" s="68">
        <v>7.1521456436931086</v>
      </c>
      <c r="S23" s="162">
        <v>7.2171651495448632</v>
      </c>
      <c r="T23" s="4"/>
      <c r="U23" s="381"/>
    </row>
    <row r="24" spans="1:21" s="111" customFormat="1" ht="13.5" customHeight="1" x14ac:dyDescent="0.15">
      <c r="A24" s="373"/>
      <c r="B24" s="106" t="s">
        <v>45</v>
      </c>
      <c r="C24" s="122"/>
      <c r="D24" s="342">
        <v>86</v>
      </c>
      <c r="E24" s="94">
        <v>24</v>
      </c>
      <c r="F24" s="95">
        <v>39</v>
      </c>
      <c r="G24" s="95">
        <v>11</v>
      </c>
      <c r="H24" s="95">
        <v>0</v>
      </c>
      <c r="I24" s="95">
        <v>0</v>
      </c>
      <c r="J24" s="96">
        <v>12</v>
      </c>
      <c r="L24" s="380">
        <f>SUMPRODUCT(E$4:I$4,E24:I24)/SUM(E24:I24)</f>
        <v>4.1756756756756754</v>
      </c>
      <c r="N24" s="107">
        <v>1</v>
      </c>
      <c r="O24" s="95">
        <v>7</v>
      </c>
      <c r="P24" s="95">
        <v>46</v>
      </c>
      <c r="Q24" s="95">
        <v>10</v>
      </c>
      <c r="R24" s="95">
        <v>5</v>
      </c>
      <c r="S24" s="96">
        <v>17</v>
      </c>
      <c r="T24" s="4"/>
      <c r="U24" s="380">
        <f>SUMPRODUCT(N$4:R$4,N24:R24)/SUM(N24:R24)</f>
        <v>2.8405797101449277</v>
      </c>
    </row>
    <row r="25" spans="1:21" s="22" customFormat="1" ht="13.5" customHeight="1" thickBot="1" x14ac:dyDescent="0.2">
      <c r="A25" s="374"/>
      <c r="B25" s="61"/>
      <c r="C25" s="62"/>
      <c r="D25" s="343"/>
      <c r="E25" s="70">
        <v>27.906976744186046</v>
      </c>
      <c r="F25" s="71">
        <v>45.348837209302324</v>
      </c>
      <c r="G25" s="71">
        <v>12.790697674418606</v>
      </c>
      <c r="H25" s="71">
        <v>0</v>
      </c>
      <c r="I25" s="71">
        <v>0</v>
      </c>
      <c r="J25" s="164">
        <v>13.953488372093023</v>
      </c>
      <c r="L25" s="383"/>
      <c r="N25" s="81">
        <v>1.1627906976744187</v>
      </c>
      <c r="O25" s="71">
        <v>8.1395348837209305</v>
      </c>
      <c r="P25" s="71">
        <v>53.488372093023251</v>
      </c>
      <c r="Q25" s="71">
        <v>11.627906976744185</v>
      </c>
      <c r="R25" s="71">
        <v>5.8139534883720927</v>
      </c>
      <c r="S25" s="164">
        <v>19.767441860465116</v>
      </c>
      <c r="T25" s="4"/>
      <c r="U25" s="383"/>
    </row>
    <row r="26" spans="1:21" s="110" customFormat="1" ht="13.5" customHeight="1" x14ac:dyDescent="0.15">
      <c r="A26" s="371" t="s">
        <v>43</v>
      </c>
      <c r="B26" s="118" t="s">
        <v>3</v>
      </c>
      <c r="C26" s="119"/>
      <c r="D26" s="344">
        <v>170</v>
      </c>
      <c r="E26" s="112">
        <v>92</v>
      </c>
      <c r="F26" s="113">
        <v>56</v>
      </c>
      <c r="G26" s="113">
        <v>16</v>
      </c>
      <c r="H26" s="113">
        <v>2</v>
      </c>
      <c r="I26" s="113">
        <v>0</v>
      </c>
      <c r="J26" s="114">
        <v>4</v>
      </c>
      <c r="L26" s="382">
        <f>SUMPRODUCT(E$4:I$4,E26:I26)/SUM(E26:I26)</f>
        <v>4.4337349397590362</v>
      </c>
      <c r="N26" s="115">
        <v>4</v>
      </c>
      <c r="O26" s="113">
        <v>21</v>
      </c>
      <c r="P26" s="113">
        <v>89</v>
      </c>
      <c r="Q26" s="113">
        <v>36</v>
      </c>
      <c r="R26" s="113">
        <v>14</v>
      </c>
      <c r="S26" s="114">
        <v>6</v>
      </c>
      <c r="T26" s="137"/>
      <c r="U26" s="382">
        <f>SUMPRODUCT(N$4:R$4,N26:R26)/SUM(N26:R26)</f>
        <v>2.7865853658536586</v>
      </c>
    </row>
    <row r="27" spans="1:21" ht="13.5" customHeight="1" x14ac:dyDescent="0.15">
      <c r="A27" s="369"/>
      <c r="B27" s="10"/>
      <c r="C27" s="24"/>
      <c r="D27" s="345"/>
      <c r="E27" s="73">
        <v>54.117647058823529</v>
      </c>
      <c r="F27" s="74">
        <v>32.941176470588232</v>
      </c>
      <c r="G27" s="74">
        <v>9.4117647058823533</v>
      </c>
      <c r="H27" s="74">
        <v>1.1764705882352942</v>
      </c>
      <c r="I27" s="74">
        <v>0</v>
      </c>
      <c r="J27" s="165">
        <v>2.3529411764705883</v>
      </c>
      <c r="L27" s="381"/>
      <c r="N27" s="82">
        <v>2.3529411764705883</v>
      </c>
      <c r="O27" s="74">
        <v>12.352941176470589</v>
      </c>
      <c r="P27" s="74">
        <v>52.352941176470594</v>
      </c>
      <c r="Q27" s="74">
        <v>21.176470588235293</v>
      </c>
      <c r="R27" s="74">
        <v>8.235294117647058</v>
      </c>
      <c r="S27" s="165">
        <v>3.5294117647058822</v>
      </c>
      <c r="U27" s="381"/>
    </row>
    <row r="28" spans="1:21" s="110" customFormat="1" ht="13.5" customHeight="1" x14ac:dyDescent="0.15">
      <c r="A28" s="369"/>
      <c r="B28" s="108" t="s">
        <v>4</v>
      </c>
      <c r="C28" s="120"/>
      <c r="D28" s="338">
        <v>260</v>
      </c>
      <c r="E28" s="97">
        <v>138</v>
      </c>
      <c r="F28" s="98">
        <v>87</v>
      </c>
      <c r="G28" s="98">
        <v>26</v>
      </c>
      <c r="H28" s="98">
        <v>4</v>
      </c>
      <c r="I28" s="98">
        <v>3</v>
      </c>
      <c r="J28" s="99">
        <v>2</v>
      </c>
      <c r="L28" s="380">
        <f>SUMPRODUCT(E$4:I$4,E28:I28)/SUM(E28:I28)</f>
        <v>4.3682170542635657</v>
      </c>
      <c r="N28" s="109">
        <v>6</v>
      </c>
      <c r="O28" s="98">
        <v>22</v>
      </c>
      <c r="P28" s="98">
        <v>137</v>
      </c>
      <c r="Q28" s="98">
        <v>57</v>
      </c>
      <c r="R28" s="98">
        <v>36</v>
      </c>
      <c r="S28" s="99">
        <v>2</v>
      </c>
      <c r="T28" s="137"/>
      <c r="U28" s="380">
        <f>SUMPRODUCT(N$4:R$4,N28:R28)/SUM(N28:R28)</f>
        <v>2.6317829457364339</v>
      </c>
    </row>
    <row r="29" spans="1:21" ht="13.5" customHeight="1" x14ac:dyDescent="0.15">
      <c r="A29" s="369"/>
      <c r="B29" s="10"/>
      <c r="C29" s="24"/>
      <c r="D29" s="345"/>
      <c r="E29" s="73">
        <v>53.07692307692308</v>
      </c>
      <c r="F29" s="74">
        <v>33.46153846153846</v>
      </c>
      <c r="G29" s="74">
        <v>10</v>
      </c>
      <c r="H29" s="74">
        <v>1.5384615384615385</v>
      </c>
      <c r="I29" s="74">
        <v>1.153846153846154</v>
      </c>
      <c r="J29" s="165">
        <v>0.76923076923076927</v>
      </c>
      <c r="L29" s="381"/>
      <c r="N29" s="82">
        <v>2.3076923076923079</v>
      </c>
      <c r="O29" s="74">
        <v>8.4615384615384617</v>
      </c>
      <c r="P29" s="74">
        <v>52.692307692307693</v>
      </c>
      <c r="Q29" s="74">
        <v>21.923076923076923</v>
      </c>
      <c r="R29" s="74">
        <v>13.846153846153847</v>
      </c>
      <c r="S29" s="165">
        <v>0.76923076923076927</v>
      </c>
      <c r="U29" s="381"/>
    </row>
    <row r="30" spans="1:21" s="110" customFormat="1" ht="13.5" customHeight="1" x14ac:dyDescent="0.15">
      <c r="A30" s="369"/>
      <c r="B30" s="108" t="s">
        <v>5</v>
      </c>
      <c r="C30" s="120"/>
      <c r="D30" s="338">
        <v>434</v>
      </c>
      <c r="E30" s="97">
        <v>180</v>
      </c>
      <c r="F30" s="98">
        <v>184</v>
      </c>
      <c r="G30" s="98">
        <v>59</v>
      </c>
      <c r="H30" s="98">
        <v>5</v>
      </c>
      <c r="I30" s="98">
        <v>0</v>
      </c>
      <c r="J30" s="99">
        <v>6</v>
      </c>
      <c r="L30" s="380">
        <f>SUMPRODUCT(E$4:I$4,E30:I30)/SUM(E30:I30)</f>
        <v>4.259345794392523</v>
      </c>
      <c r="N30" s="109">
        <v>5</v>
      </c>
      <c r="O30" s="98">
        <v>48</v>
      </c>
      <c r="P30" s="98">
        <v>229</v>
      </c>
      <c r="Q30" s="98">
        <v>109</v>
      </c>
      <c r="R30" s="98">
        <v>39</v>
      </c>
      <c r="S30" s="99">
        <v>4</v>
      </c>
      <c r="T30" s="137"/>
      <c r="U30" s="380">
        <f>SUMPRODUCT(N$4:R$4,N30:R30)/SUM(N30:R30)</f>
        <v>2.7</v>
      </c>
    </row>
    <row r="31" spans="1:21" ht="13.5" customHeight="1" x14ac:dyDescent="0.15">
      <c r="A31" s="369"/>
      <c r="B31" s="10"/>
      <c r="C31" s="24"/>
      <c r="D31" s="345"/>
      <c r="E31" s="73">
        <v>41.474654377880185</v>
      </c>
      <c r="F31" s="74">
        <v>42.396313364055302</v>
      </c>
      <c r="G31" s="74">
        <v>13.594470046082948</v>
      </c>
      <c r="H31" s="74">
        <v>1.1520737327188941</v>
      </c>
      <c r="I31" s="74">
        <v>0</v>
      </c>
      <c r="J31" s="165">
        <v>1.3824884792626728</v>
      </c>
      <c r="L31" s="381"/>
      <c r="N31" s="82">
        <v>1.1520737327188941</v>
      </c>
      <c r="O31" s="74">
        <v>11.059907834101383</v>
      </c>
      <c r="P31" s="74">
        <v>52.764976958525345</v>
      </c>
      <c r="Q31" s="74">
        <v>25.115207373271893</v>
      </c>
      <c r="R31" s="74">
        <v>8.9861751152073737</v>
      </c>
      <c r="S31" s="165">
        <v>0.92165898617511521</v>
      </c>
      <c r="U31" s="381"/>
    </row>
    <row r="32" spans="1:21" s="110" customFormat="1" ht="13.5" customHeight="1" x14ac:dyDescent="0.15">
      <c r="A32" s="369"/>
      <c r="B32" s="108" t="s">
        <v>6</v>
      </c>
      <c r="C32" s="120"/>
      <c r="D32" s="338">
        <v>480</v>
      </c>
      <c r="E32" s="97">
        <v>184</v>
      </c>
      <c r="F32" s="98">
        <v>211</v>
      </c>
      <c r="G32" s="98">
        <v>70</v>
      </c>
      <c r="H32" s="98">
        <v>5</v>
      </c>
      <c r="I32" s="98">
        <v>3</v>
      </c>
      <c r="J32" s="99">
        <v>7</v>
      </c>
      <c r="L32" s="380">
        <f>SUMPRODUCT(E$4:I$4,E32:I32)/SUM(E32:I32)</f>
        <v>4.2008456659619453</v>
      </c>
      <c r="N32" s="109">
        <v>4</v>
      </c>
      <c r="O32" s="98">
        <v>45</v>
      </c>
      <c r="P32" s="98">
        <v>269</v>
      </c>
      <c r="Q32" s="98">
        <v>110</v>
      </c>
      <c r="R32" s="98">
        <v>37</v>
      </c>
      <c r="S32" s="99">
        <v>15</v>
      </c>
      <c r="T32" s="137"/>
      <c r="U32" s="380">
        <f>SUMPRODUCT(N$4:R$4,N32:R32)/SUM(N32:R32)</f>
        <v>2.7182795698924731</v>
      </c>
    </row>
    <row r="33" spans="1:21" ht="13.5" customHeight="1" x14ac:dyDescent="0.15">
      <c r="A33" s="369"/>
      <c r="B33" s="10"/>
      <c r="C33" s="24"/>
      <c r="D33" s="345"/>
      <c r="E33" s="73">
        <v>38.333333333333336</v>
      </c>
      <c r="F33" s="74">
        <v>43.958333333333336</v>
      </c>
      <c r="G33" s="74">
        <v>14.583333333333334</v>
      </c>
      <c r="H33" s="74">
        <v>1.0416666666666665</v>
      </c>
      <c r="I33" s="74">
        <v>0.625</v>
      </c>
      <c r="J33" s="165">
        <v>1.4583333333333333</v>
      </c>
      <c r="L33" s="381"/>
      <c r="N33" s="82">
        <v>0.83333333333333337</v>
      </c>
      <c r="O33" s="74">
        <v>9.375</v>
      </c>
      <c r="P33" s="74">
        <v>56.041666666666664</v>
      </c>
      <c r="Q33" s="74">
        <v>22.916666666666664</v>
      </c>
      <c r="R33" s="74">
        <v>7.7083333333333339</v>
      </c>
      <c r="S33" s="165">
        <v>3.125</v>
      </c>
      <c r="U33" s="381"/>
    </row>
    <row r="34" spans="1:21" s="110" customFormat="1" ht="13.5" customHeight="1" x14ac:dyDescent="0.15">
      <c r="A34" s="369"/>
      <c r="B34" s="108" t="s">
        <v>7</v>
      </c>
      <c r="C34" s="120"/>
      <c r="D34" s="338">
        <v>594</v>
      </c>
      <c r="E34" s="97">
        <v>156</v>
      </c>
      <c r="F34" s="98">
        <v>291</v>
      </c>
      <c r="G34" s="98">
        <v>114</v>
      </c>
      <c r="H34" s="98">
        <v>11</v>
      </c>
      <c r="I34" s="98">
        <v>7</v>
      </c>
      <c r="J34" s="99">
        <v>15</v>
      </c>
      <c r="L34" s="380">
        <f>SUMPRODUCT(E$4:I$4,E34:I34)/SUM(E34:I34)</f>
        <v>3.9982728842832471</v>
      </c>
      <c r="N34" s="109">
        <v>9</v>
      </c>
      <c r="O34" s="98">
        <v>36</v>
      </c>
      <c r="P34" s="98">
        <v>350</v>
      </c>
      <c r="Q34" s="98">
        <v>127</v>
      </c>
      <c r="R34" s="98">
        <v>41</v>
      </c>
      <c r="S34" s="99">
        <v>31</v>
      </c>
      <c r="T34" s="137"/>
      <c r="U34" s="380">
        <f>SUMPRODUCT(N$4:R$4,N34:R34)/SUM(N34:R34)</f>
        <v>2.7246891651865011</v>
      </c>
    </row>
    <row r="35" spans="1:21" ht="13.5" customHeight="1" x14ac:dyDescent="0.15">
      <c r="A35" s="369"/>
      <c r="B35" s="10"/>
      <c r="C35" s="24"/>
      <c r="D35" s="345"/>
      <c r="E35" s="73">
        <v>26.262626262626267</v>
      </c>
      <c r="F35" s="74">
        <v>48.98989898989899</v>
      </c>
      <c r="G35" s="74">
        <v>19.19191919191919</v>
      </c>
      <c r="H35" s="74">
        <v>1.8518518518518516</v>
      </c>
      <c r="I35" s="74">
        <v>1.1784511784511784</v>
      </c>
      <c r="J35" s="165">
        <v>2.5252525252525251</v>
      </c>
      <c r="L35" s="381"/>
      <c r="N35" s="82">
        <v>1.5151515151515151</v>
      </c>
      <c r="O35" s="74">
        <v>6.0606060606060606</v>
      </c>
      <c r="P35" s="74">
        <v>58.92255892255892</v>
      </c>
      <c r="Q35" s="74">
        <v>21.380471380471381</v>
      </c>
      <c r="R35" s="74">
        <v>6.9023569023569031</v>
      </c>
      <c r="S35" s="165">
        <v>5.2188552188552189</v>
      </c>
      <c r="U35" s="381"/>
    </row>
    <row r="36" spans="1:21" s="110" customFormat="1" ht="13.5" customHeight="1" x14ac:dyDescent="0.15">
      <c r="A36" s="369"/>
      <c r="B36" s="108" t="s">
        <v>44</v>
      </c>
      <c r="C36" s="120"/>
      <c r="D36" s="338">
        <v>688</v>
      </c>
      <c r="E36" s="97">
        <v>191</v>
      </c>
      <c r="F36" s="98">
        <v>236</v>
      </c>
      <c r="G36" s="98">
        <v>152</v>
      </c>
      <c r="H36" s="98">
        <v>13</v>
      </c>
      <c r="I36" s="98">
        <v>13</v>
      </c>
      <c r="J36" s="99">
        <v>83</v>
      </c>
      <c r="L36" s="380">
        <f>SUMPRODUCT(E$4:I$4,E36:I36)/SUM(E36:I36)</f>
        <v>3.9570247933884297</v>
      </c>
      <c r="N36" s="109">
        <v>9</v>
      </c>
      <c r="O36" s="98">
        <v>64</v>
      </c>
      <c r="P36" s="98">
        <v>390</v>
      </c>
      <c r="Q36" s="98">
        <v>82</v>
      </c>
      <c r="R36" s="98">
        <v>23</v>
      </c>
      <c r="S36" s="99">
        <v>120</v>
      </c>
      <c r="T36" s="137"/>
      <c r="U36" s="380">
        <f>SUMPRODUCT(N$4:R$4,N36:R36)/SUM(N36:R36)</f>
        <v>2.9190140845070425</v>
      </c>
    </row>
    <row r="37" spans="1:21" ht="13.5" customHeight="1" x14ac:dyDescent="0.15">
      <c r="A37" s="369"/>
      <c r="B37" s="10"/>
      <c r="C37" s="24"/>
      <c r="D37" s="345"/>
      <c r="E37" s="73">
        <v>27.761627906976745</v>
      </c>
      <c r="F37" s="74">
        <v>34.302325581395351</v>
      </c>
      <c r="G37" s="74">
        <v>22.093023255813954</v>
      </c>
      <c r="H37" s="74">
        <v>1.88953488372093</v>
      </c>
      <c r="I37" s="74">
        <v>1.88953488372093</v>
      </c>
      <c r="J37" s="165">
        <v>12.063953488372094</v>
      </c>
      <c r="L37" s="381"/>
      <c r="N37" s="82">
        <v>1.308139534883721</v>
      </c>
      <c r="O37" s="74">
        <v>9.3023255813953494</v>
      </c>
      <c r="P37" s="74">
        <v>56.686046511627907</v>
      </c>
      <c r="Q37" s="74">
        <v>11.918604651162791</v>
      </c>
      <c r="R37" s="74">
        <v>3.3430232558139532</v>
      </c>
      <c r="S37" s="165">
        <v>17.441860465116278</v>
      </c>
      <c r="U37" s="381"/>
    </row>
    <row r="38" spans="1:21" s="110" customFormat="1" ht="13.5" customHeight="1" x14ac:dyDescent="0.15">
      <c r="A38" s="369"/>
      <c r="B38" s="108" t="s">
        <v>45</v>
      </c>
      <c r="C38" s="120"/>
      <c r="D38" s="338">
        <v>86</v>
      </c>
      <c r="E38" s="97">
        <v>24</v>
      </c>
      <c r="F38" s="98">
        <v>38</v>
      </c>
      <c r="G38" s="98">
        <v>11</v>
      </c>
      <c r="H38" s="98">
        <v>0</v>
      </c>
      <c r="I38" s="98">
        <v>0</v>
      </c>
      <c r="J38" s="99">
        <v>13</v>
      </c>
      <c r="L38" s="380">
        <f>SUMPRODUCT(E$4:I$4,E38:I38)/SUM(E38:I38)</f>
        <v>4.1780821917808222</v>
      </c>
      <c r="N38" s="109">
        <v>1</v>
      </c>
      <c r="O38" s="98">
        <v>7</v>
      </c>
      <c r="P38" s="98">
        <v>45</v>
      </c>
      <c r="Q38" s="98">
        <v>10</v>
      </c>
      <c r="R38" s="98">
        <v>5</v>
      </c>
      <c r="S38" s="99">
        <v>18</v>
      </c>
      <c r="T38" s="137"/>
      <c r="U38" s="380">
        <f>SUMPRODUCT(N$4:R$4,N38:R38)/SUM(N38:R38)</f>
        <v>2.8382352941176472</v>
      </c>
    </row>
    <row r="39" spans="1:21" ht="13.5" customHeight="1" thickBot="1" x14ac:dyDescent="0.2">
      <c r="A39" s="370"/>
      <c r="B39" s="21"/>
      <c r="C39" s="26"/>
      <c r="D39" s="339"/>
      <c r="E39" s="76">
        <v>27.906976744186046</v>
      </c>
      <c r="F39" s="77">
        <v>44.186046511627907</v>
      </c>
      <c r="G39" s="77">
        <v>12.790697674418606</v>
      </c>
      <c r="H39" s="77">
        <v>0</v>
      </c>
      <c r="I39" s="77">
        <v>0</v>
      </c>
      <c r="J39" s="166">
        <v>15.11627906976744</v>
      </c>
      <c r="L39" s="383"/>
      <c r="N39" s="83">
        <v>1.1627906976744187</v>
      </c>
      <c r="O39" s="77">
        <v>8.1395348837209305</v>
      </c>
      <c r="P39" s="77">
        <v>52.325581395348841</v>
      </c>
      <c r="Q39" s="77">
        <v>11.627906976744185</v>
      </c>
      <c r="R39" s="77">
        <v>5.8139534883720927</v>
      </c>
      <c r="S39" s="166">
        <v>20.930232558139537</v>
      </c>
      <c r="U39" s="383"/>
    </row>
    <row r="40" spans="1:21" s="110" customFormat="1" ht="13.5" customHeight="1" x14ac:dyDescent="0.15">
      <c r="A40" s="369" t="s">
        <v>46</v>
      </c>
      <c r="B40" s="108" t="s">
        <v>48</v>
      </c>
      <c r="C40" s="120"/>
      <c r="D40" s="342">
        <v>459</v>
      </c>
      <c r="E40" s="94">
        <v>197</v>
      </c>
      <c r="F40" s="95">
        <v>172</v>
      </c>
      <c r="G40" s="95">
        <v>67</v>
      </c>
      <c r="H40" s="95">
        <v>7</v>
      </c>
      <c r="I40" s="95">
        <v>3</v>
      </c>
      <c r="J40" s="96">
        <v>13</v>
      </c>
      <c r="L40" s="382">
        <f>SUMPRODUCT(E$4:I$4,E40:I40)/SUM(E40:I40)</f>
        <v>4.239910313901345</v>
      </c>
      <c r="N40" s="107">
        <v>7</v>
      </c>
      <c r="O40" s="95">
        <v>39</v>
      </c>
      <c r="P40" s="95">
        <v>249</v>
      </c>
      <c r="Q40" s="95">
        <v>99</v>
      </c>
      <c r="R40" s="95">
        <v>47</v>
      </c>
      <c r="S40" s="96">
        <v>18</v>
      </c>
      <c r="T40" s="137"/>
      <c r="U40" s="382">
        <f>SUMPRODUCT(N$4:R$4,N40:R40)/SUM(N40:R40)</f>
        <v>2.6825396825396823</v>
      </c>
    </row>
    <row r="41" spans="1:21" ht="13.5" customHeight="1" x14ac:dyDescent="0.15">
      <c r="A41" s="369"/>
      <c r="B41" s="10"/>
      <c r="C41" s="24"/>
      <c r="D41" s="341"/>
      <c r="E41" s="67">
        <v>42.919389978213509</v>
      </c>
      <c r="F41" s="68">
        <v>37.472766884531588</v>
      </c>
      <c r="G41" s="68">
        <v>14.596949891067537</v>
      </c>
      <c r="H41" s="68">
        <v>1.5250544662309369</v>
      </c>
      <c r="I41" s="68">
        <v>0.65359477124183007</v>
      </c>
      <c r="J41" s="162">
        <v>2.8322440087145968</v>
      </c>
      <c r="L41" s="381"/>
      <c r="N41" s="80">
        <v>1.5250544662309369</v>
      </c>
      <c r="O41" s="68">
        <v>8.4967320261437909</v>
      </c>
      <c r="P41" s="68">
        <v>54.248366013071895</v>
      </c>
      <c r="Q41" s="68">
        <v>21.568627450980394</v>
      </c>
      <c r="R41" s="68">
        <v>10.239651416122005</v>
      </c>
      <c r="S41" s="162">
        <v>3.9215686274509802</v>
      </c>
      <c r="U41" s="381"/>
    </row>
    <row r="42" spans="1:21" s="110" customFormat="1" ht="13.5" customHeight="1" x14ac:dyDescent="0.15">
      <c r="A42" s="369"/>
      <c r="B42" s="108" t="s">
        <v>50</v>
      </c>
      <c r="C42" s="120"/>
      <c r="D42" s="342">
        <v>1862</v>
      </c>
      <c r="E42" s="94">
        <v>642</v>
      </c>
      <c r="F42" s="95">
        <v>789</v>
      </c>
      <c r="G42" s="95">
        <v>311</v>
      </c>
      <c r="H42" s="95">
        <v>29</v>
      </c>
      <c r="I42" s="95">
        <v>15</v>
      </c>
      <c r="J42" s="96">
        <v>76</v>
      </c>
      <c r="L42" s="380">
        <f>SUMPRODUCT(E$4:I$4,E42:I42)/SUM(E42:I42)</f>
        <v>4.1276595744680851</v>
      </c>
      <c r="N42" s="107">
        <v>28</v>
      </c>
      <c r="O42" s="95">
        <v>172</v>
      </c>
      <c r="P42" s="95">
        <v>1058</v>
      </c>
      <c r="Q42" s="95">
        <v>370</v>
      </c>
      <c r="R42" s="95">
        <v>122</v>
      </c>
      <c r="S42" s="96">
        <v>112</v>
      </c>
      <c r="T42" s="137"/>
      <c r="U42" s="380">
        <f>SUMPRODUCT(N$4:R$4,N42:R42)/SUM(N42:R42)</f>
        <v>2.7794285714285714</v>
      </c>
    </row>
    <row r="43" spans="1:21" ht="13.5" customHeight="1" x14ac:dyDescent="0.15">
      <c r="A43" s="369"/>
      <c r="B43" s="10"/>
      <c r="C43" s="24"/>
      <c r="D43" s="341"/>
      <c r="E43" s="67">
        <v>34.47905477980666</v>
      </c>
      <c r="F43" s="68">
        <v>42.37379162191192</v>
      </c>
      <c r="G43" s="68">
        <v>16.702470461868955</v>
      </c>
      <c r="H43" s="68">
        <v>1.5574650912996777</v>
      </c>
      <c r="I43" s="68">
        <v>0.80558539205155755</v>
      </c>
      <c r="J43" s="162">
        <v>4.0816326530612246</v>
      </c>
      <c r="L43" s="381"/>
      <c r="N43" s="80">
        <v>1.5037593984962405</v>
      </c>
      <c r="O43" s="68">
        <v>9.2373791621911927</v>
      </c>
      <c r="P43" s="68">
        <v>56.820622986036518</v>
      </c>
      <c r="Q43" s="68">
        <v>19.871106337271751</v>
      </c>
      <c r="R43" s="68">
        <v>6.5520945220193347</v>
      </c>
      <c r="S43" s="162">
        <v>6.0150375939849621</v>
      </c>
      <c r="U43" s="381"/>
    </row>
    <row r="44" spans="1:21" s="110" customFormat="1" ht="13.5" customHeight="1" x14ac:dyDescent="0.15">
      <c r="A44" s="369"/>
      <c r="B44" s="108" t="s">
        <v>51</v>
      </c>
      <c r="C44" s="120"/>
      <c r="D44" s="342">
        <v>290</v>
      </c>
      <c r="E44" s="94">
        <v>102</v>
      </c>
      <c r="F44" s="95">
        <v>101</v>
      </c>
      <c r="G44" s="95">
        <v>57</v>
      </c>
      <c r="H44" s="95">
        <v>3</v>
      </c>
      <c r="I44" s="95">
        <v>7</v>
      </c>
      <c r="J44" s="96">
        <v>20</v>
      </c>
      <c r="L44" s="380">
        <f>SUMPRODUCT(E$4:I$4,E44:I44)/SUM(E44:I44)</f>
        <v>4.0666666666666664</v>
      </c>
      <c r="N44" s="107">
        <v>2</v>
      </c>
      <c r="O44" s="95">
        <v>25</v>
      </c>
      <c r="P44" s="95">
        <v>154</v>
      </c>
      <c r="Q44" s="95">
        <v>51</v>
      </c>
      <c r="R44" s="95">
        <v>19</v>
      </c>
      <c r="S44" s="96">
        <v>39</v>
      </c>
      <c r="T44" s="137"/>
      <c r="U44" s="380">
        <f>SUMPRODUCT(N$4:R$4,N44:R44)/SUM(N44:R44)</f>
        <v>2.760956175298805</v>
      </c>
    </row>
    <row r="45" spans="1:21" ht="13.5" customHeight="1" x14ac:dyDescent="0.15">
      <c r="A45" s="369"/>
      <c r="B45" s="10"/>
      <c r="C45" s="24"/>
      <c r="D45" s="341"/>
      <c r="E45" s="67">
        <v>35.172413793103445</v>
      </c>
      <c r="F45" s="68">
        <v>34.827586206896548</v>
      </c>
      <c r="G45" s="68">
        <v>19.655172413793103</v>
      </c>
      <c r="H45" s="68">
        <v>1.0344827586206897</v>
      </c>
      <c r="I45" s="68">
        <v>2.4137931034482758</v>
      </c>
      <c r="J45" s="162">
        <v>6.8965517241379306</v>
      </c>
      <c r="L45" s="381"/>
      <c r="N45" s="80">
        <v>0.68965517241379315</v>
      </c>
      <c r="O45" s="68">
        <v>8.6206896551724146</v>
      </c>
      <c r="P45" s="68">
        <v>53.103448275862064</v>
      </c>
      <c r="Q45" s="68">
        <v>17.586206896551722</v>
      </c>
      <c r="R45" s="68">
        <v>6.5517241379310347</v>
      </c>
      <c r="S45" s="162">
        <v>13.448275862068964</v>
      </c>
      <c r="U45" s="381"/>
    </row>
    <row r="46" spans="1:21" s="110" customFormat="1" ht="13.5" customHeight="1" x14ac:dyDescent="0.15">
      <c r="A46" s="369"/>
      <c r="B46" s="108" t="s">
        <v>359</v>
      </c>
      <c r="C46" s="120"/>
      <c r="D46" s="342">
        <v>101</v>
      </c>
      <c r="E46" s="94">
        <v>24</v>
      </c>
      <c r="F46" s="95">
        <v>41</v>
      </c>
      <c r="G46" s="95">
        <v>13</v>
      </c>
      <c r="H46" s="95">
        <v>1</v>
      </c>
      <c r="I46" s="95">
        <v>1</v>
      </c>
      <c r="J46" s="96">
        <v>21</v>
      </c>
      <c r="L46" s="380">
        <f>SUMPRODUCT(E$4:I$4,E46:I46)/SUM(E46:I46)</f>
        <v>4.0750000000000002</v>
      </c>
      <c r="N46" s="107">
        <v>1</v>
      </c>
      <c r="O46" s="95">
        <v>7</v>
      </c>
      <c r="P46" s="95">
        <v>48</v>
      </c>
      <c r="Q46" s="95">
        <v>11</v>
      </c>
      <c r="R46" s="95">
        <v>7</v>
      </c>
      <c r="S46" s="96">
        <v>27</v>
      </c>
      <c r="T46" s="137"/>
      <c r="U46" s="380">
        <f>SUMPRODUCT(N$4:R$4,N46:R46)/SUM(N46:R46)</f>
        <v>2.7837837837837838</v>
      </c>
    </row>
    <row r="47" spans="1:21" ht="13.5" customHeight="1" thickBot="1" x14ac:dyDescent="0.2">
      <c r="A47" s="370"/>
      <c r="B47" s="21"/>
      <c r="C47" s="26"/>
      <c r="D47" s="343"/>
      <c r="E47" s="70">
        <v>23.762376237623762</v>
      </c>
      <c r="F47" s="71">
        <v>40.594059405940598</v>
      </c>
      <c r="G47" s="71">
        <v>12.871287128712872</v>
      </c>
      <c r="H47" s="71">
        <v>0.99009900990099009</v>
      </c>
      <c r="I47" s="71">
        <v>0.99009900990099009</v>
      </c>
      <c r="J47" s="164">
        <v>20.792079207920793</v>
      </c>
      <c r="L47" s="383"/>
      <c r="N47" s="81">
        <v>0.99009900990099009</v>
      </c>
      <c r="O47" s="71">
        <v>6.9306930693069315</v>
      </c>
      <c r="P47" s="71">
        <v>47.524752475247524</v>
      </c>
      <c r="Q47" s="71">
        <v>10.891089108910892</v>
      </c>
      <c r="R47" s="71">
        <v>6.9306930693069315</v>
      </c>
      <c r="S47" s="164">
        <v>26.732673267326735</v>
      </c>
      <c r="U47" s="383"/>
    </row>
    <row r="48" spans="1:21" s="110" customFormat="1" ht="13.5" customHeight="1" x14ac:dyDescent="0.15">
      <c r="A48" s="369" t="s">
        <v>227</v>
      </c>
      <c r="B48" s="108" t="s">
        <v>53</v>
      </c>
      <c r="C48" s="120"/>
      <c r="D48" s="342">
        <v>144</v>
      </c>
      <c r="E48" s="94">
        <v>76</v>
      </c>
      <c r="F48" s="95">
        <v>52</v>
      </c>
      <c r="G48" s="95">
        <v>12</v>
      </c>
      <c r="H48" s="95">
        <v>2</v>
      </c>
      <c r="I48" s="95">
        <v>0</v>
      </c>
      <c r="J48" s="96">
        <v>2</v>
      </c>
      <c r="L48" s="382">
        <f>SUMPRODUCT(E$4:I$4,E48:I48)/SUM(E48:I48)</f>
        <v>4.422535211267606</v>
      </c>
      <c r="N48" s="107">
        <v>2</v>
      </c>
      <c r="O48" s="95">
        <v>19</v>
      </c>
      <c r="P48" s="95">
        <v>76</v>
      </c>
      <c r="Q48" s="95">
        <v>31</v>
      </c>
      <c r="R48" s="95">
        <v>12</v>
      </c>
      <c r="S48" s="96">
        <v>4</v>
      </c>
      <c r="T48" s="137"/>
      <c r="U48" s="382">
        <f>SUMPRODUCT(N$4:R$4,N48:R48)/SUM(N48:R48)</f>
        <v>2.7714285714285714</v>
      </c>
    </row>
    <row r="49" spans="1:21" ht="13.5" customHeight="1" x14ac:dyDescent="0.15">
      <c r="A49" s="369"/>
      <c r="B49" s="10"/>
      <c r="C49" s="24"/>
      <c r="D49" s="341"/>
      <c r="E49" s="67">
        <v>52.777777777777779</v>
      </c>
      <c r="F49" s="68">
        <v>36.111111111111107</v>
      </c>
      <c r="G49" s="68">
        <v>8.3333333333333321</v>
      </c>
      <c r="H49" s="68">
        <v>1.3888888888888888</v>
      </c>
      <c r="I49" s="68">
        <v>0</v>
      </c>
      <c r="J49" s="162">
        <v>1.3888888888888888</v>
      </c>
      <c r="L49" s="381"/>
      <c r="N49" s="80">
        <v>1.3888888888888888</v>
      </c>
      <c r="O49" s="68">
        <v>13.194444444444445</v>
      </c>
      <c r="P49" s="68">
        <v>52.777777777777779</v>
      </c>
      <c r="Q49" s="68">
        <v>21.527777777777779</v>
      </c>
      <c r="R49" s="68">
        <v>8.3333333333333321</v>
      </c>
      <c r="S49" s="162">
        <v>2.7777777777777777</v>
      </c>
      <c r="U49" s="381"/>
    </row>
    <row r="50" spans="1:21" s="110" customFormat="1" ht="13.5" customHeight="1" x14ac:dyDescent="0.15">
      <c r="A50" s="369"/>
      <c r="B50" s="108" t="s">
        <v>433</v>
      </c>
      <c r="C50" s="120"/>
      <c r="D50" s="342">
        <v>364</v>
      </c>
      <c r="E50" s="94">
        <v>140</v>
      </c>
      <c r="F50" s="95">
        <v>141</v>
      </c>
      <c r="G50" s="95">
        <v>66</v>
      </c>
      <c r="H50" s="95">
        <v>6</v>
      </c>
      <c r="I50" s="95">
        <v>4</v>
      </c>
      <c r="J50" s="96">
        <v>7</v>
      </c>
      <c r="L50" s="380">
        <f>SUMPRODUCT(E$4:I$4,E50:I50)/SUM(E50:I50)</f>
        <v>4.140056022408964</v>
      </c>
      <c r="N50" s="107">
        <v>4</v>
      </c>
      <c r="O50" s="95">
        <v>23</v>
      </c>
      <c r="P50" s="95">
        <v>208</v>
      </c>
      <c r="Q50" s="95">
        <v>81</v>
      </c>
      <c r="R50" s="95">
        <v>40</v>
      </c>
      <c r="S50" s="96">
        <v>8</v>
      </c>
      <c r="T50" s="137"/>
      <c r="U50" s="380">
        <f>SUMPRODUCT(N$4:R$4,N50:R50)/SUM(N50:R50)</f>
        <v>2.6348314606741572</v>
      </c>
    </row>
    <row r="51" spans="1:21" ht="13.5" customHeight="1" x14ac:dyDescent="0.15">
      <c r="A51" s="369"/>
      <c r="B51" s="10"/>
      <c r="C51" s="24"/>
      <c r="D51" s="341"/>
      <c r="E51" s="67">
        <v>38.461538461538467</v>
      </c>
      <c r="F51" s="68">
        <v>38.736263736263737</v>
      </c>
      <c r="G51" s="68">
        <v>18.131868131868131</v>
      </c>
      <c r="H51" s="68">
        <v>1.6483516483516485</v>
      </c>
      <c r="I51" s="68">
        <v>1.098901098901099</v>
      </c>
      <c r="J51" s="162">
        <v>1.9230769230769231</v>
      </c>
      <c r="L51" s="381"/>
      <c r="N51" s="80">
        <v>1.098901098901099</v>
      </c>
      <c r="O51" s="68">
        <v>6.3186813186813184</v>
      </c>
      <c r="P51" s="68">
        <v>57.142857142857139</v>
      </c>
      <c r="Q51" s="68">
        <v>22.252747252747252</v>
      </c>
      <c r="R51" s="68">
        <v>10.989010989010989</v>
      </c>
      <c r="S51" s="162">
        <v>2.197802197802198</v>
      </c>
      <c r="U51" s="381"/>
    </row>
    <row r="52" spans="1:21" s="110" customFormat="1" ht="13.5" customHeight="1" x14ac:dyDescent="0.15">
      <c r="A52" s="369"/>
      <c r="B52" s="108" t="s">
        <v>55</v>
      </c>
      <c r="C52" s="120"/>
      <c r="D52" s="342">
        <v>229</v>
      </c>
      <c r="E52" s="94">
        <v>88</v>
      </c>
      <c r="F52" s="95">
        <v>100</v>
      </c>
      <c r="G52" s="95">
        <v>36</v>
      </c>
      <c r="H52" s="95">
        <v>3</v>
      </c>
      <c r="I52" s="95">
        <v>0</v>
      </c>
      <c r="J52" s="96">
        <v>2</v>
      </c>
      <c r="L52" s="380">
        <f>SUMPRODUCT(E$4:I$4,E52:I52)/SUM(E52:I52)</f>
        <v>4.2026431718061676</v>
      </c>
      <c r="N52" s="107">
        <v>4</v>
      </c>
      <c r="O52" s="95">
        <v>16</v>
      </c>
      <c r="P52" s="95">
        <v>126</v>
      </c>
      <c r="Q52" s="95">
        <v>62</v>
      </c>
      <c r="R52" s="95">
        <v>16</v>
      </c>
      <c r="S52" s="96">
        <v>5</v>
      </c>
      <c r="T52" s="137"/>
      <c r="U52" s="380">
        <f>SUMPRODUCT(N$4:R$4,N52:R52)/SUM(N52:R52)</f>
        <v>2.6875</v>
      </c>
    </row>
    <row r="53" spans="1:21" ht="13.5" customHeight="1" x14ac:dyDescent="0.15">
      <c r="A53" s="369"/>
      <c r="B53" s="10"/>
      <c r="C53" s="24"/>
      <c r="D53" s="341"/>
      <c r="E53" s="67">
        <v>38.427947598253276</v>
      </c>
      <c r="F53" s="68">
        <v>43.668122270742359</v>
      </c>
      <c r="G53" s="68">
        <v>15.72052401746725</v>
      </c>
      <c r="H53" s="68">
        <v>1.3100436681222707</v>
      </c>
      <c r="I53" s="68">
        <v>0</v>
      </c>
      <c r="J53" s="162">
        <v>0.87336244541484709</v>
      </c>
      <c r="L53" s="381"/>
      <c r="N53" s="80">
        <v>1.7467248908296942</v>
      </c>
      <c r="O53" s="68">
        <v>6.9868995633187767</v>
      </c>
      <c r="P53" s="68">
        <v>55.021834061135365</v>
      </c>
      <c r="Q53" s="68">
        <v>27.074235807860266</v>
      </c>
      <c r="R53" s="68">
        <v>6.9868995633187767</v>
      </c>
      <c r="S53" s="162">
        <v>2.1834061135371177</v>
      </c>
      <c r="U53" s="381"/>
    </row>
    <row r="54" spans="1:21" s="110" customFormat="1" ht="13.5" customHeight="1" x14ac:dyDescent="0.15">
      <c r="A54" s="369"/>
      <c r="B54" s="108" t="s">
        <v>57</v>
      </c>
      <c r="C54" s="120"/>
      <c r="D54" s="342">
        <v>173</v>
      </c>
      <c r="E54" s="94">
        <v>80</v>
      </c>
      <c r="F54" s="95">
        <v>68</v>
      </c>
      <c r="G54" s="95">
        <v>19</v>
      </c>
      <c r="H54" s="95">
        <v>2</v>
      </c>
      <c r="I54" s="95">
        <v>1</v>
      </c>
      <c r="J54" s="96">
        <v>3</v>
      </c>
      <c r="L54" s="380">
        <f>SUMPRODUCT(E$4:I$4,E54:I54)/SUM(E54:I54)</f>
        <v>4.3176470588235292</v>
      </c>
      <c r="N54" s="107">
        <v>5</v>
      </c>
      <c r="O54" s="95">
        <v>17</v>
      </c>
      <c r="P54" s="95">
        <v>92</v>
      </c>
      <c r="Q54" s="95">
        <v>37</v>
      </c>
      <c r="R54" s="95">
        <v>18</v>
      </c>
      <c r="S54" s="96">
        <v>4</v>
      </c>
      <c r="T54" s="137"/>
      <c r="U54" s="380">
        <f>SUMPRODUCT(N$4:R$4,N54:R54)/SUM(N54:R54)</f>
        <v>2.7278106508875739</v>
      </c>
    </row>
    <row r="55" spans="1:21" ht="13.5" customHeight="1" x14ac:dyDescent="0.15">
      <c r="A55" s="369"/>
      <c r="B55" s="10"/>
      <c r="C55" s="24"/>
      <c r="D55" s="341"/>
      <c r="E55" s="67">
        <v>46.24277456647399</v>
      </c>
      <c r="F55" s="68">
        <v>39.306358381502889</v>
      </c>
      <c r="G55" s="68">
        <v>10.982658959537572</v>
      </c>
      <c r="H55" s="68">
        <v>1.1560693641618496</v>
      </c>
      <c r="I55" s="68">
        <v>0.57803468208092479</v>
      </c>
      <c r="J55" s="162">
        <v>1.7341040462427744</v>
      </c>
      <c r="L55" s="381"/>
      <c r="N55" s="80">
        <v>2.8901734104046244</v>
      </c>
      <c r="O55" s="68">
        <v>9.8265895953757223</v>
      </c>
      <c r="P55" s="68">
        <v>53.179190751445084</v>
      </c>
      <c r="Q55" s="68">
        <v>21.387283236994222</v>
      </c>
      <c r="R55" s="68">
        <v>10.404624277456648</v>
      </c>
      <c r="S55" s="162">
        <v>2.3121387283236992</v>
      </c>
      <c r="U55" s="381"/>
    </row>
    <row r="56" spans="1:21" s="110" customFormat="1" ht="13.5" customHeight="1" x14ac:dyDescent="0.15">
      <c r="A56" s="369"/>
      <c r="B56" s="108" t="s">
        <v>59</v>
      </c>
      <c r="C56" s="120"/>
      <c r="D56" s="342">
        <v>445</v>
      </c>
      <c r="E56" s="94">
        <v>189</v>
      </c>
      <c r="F56" s="95">
        <v>179</v>
      </c>
      <c r="G56" s="95">
        <v>63</v>
      </c>
      <c r="H56" s="95">
        <v>4</v>
      </c>
      <c r="I56" s="95">
        <v>2</v>
      </c>
      <c r="J56" s="96">
        <v>8</v>
      </c>
      <c r="L56" s="380">
        <f>SUMPRODUCT(E$4:I$4,E56:I56)/SUM(E56:I56)</f>
        <v>4.2562929061784898</v>
      </c>
      <c r="N56" s="107">
        <v>6</v>
      </c>
      <c r="O56" s="95">
        <v>56</v>
      </c>
      <c r="P56" s="95">
        <v>238</v>
      </c>
      <c r="Q56" s="95">
        <v>87</v>
      </c>
      <c r="R56" s="95">
        <v>40</v>
      </c>
      <c r="S56" s="96">
        <v>18</v>
      </c>
      <c r="T56" s="137"/>
      <c r="U56" s="380">
        <f>SUMPRODUCT(N$4:R$4,N56:R56)/SUM(N56:R56)</f>
        <v>2.7681498829039812</v>
      </c>
    </row>
    <row r="57" spans="1:21" ht="13.5" customHeight="1" x14ac:dyDescent="0.15">
      <c r="A57" s="369"/>
      <c r="B57" s="10"/>
      <c r="C57" s="24"/>
      <c r="D57" s="341"/>
      <c r="E57" s="67">
        <v>42.471910112359552</v>
      </c>
      <c r="F57" s="68">
        <v>40.224719101123597</v>
      </c>
      <c r="G57" s="68">
        <v>14.157303370786517</v>
      </c>
      <c r="H57" s="68">
        <v>0.89887640449438211</v>
      </c>
      <c r="I57" s="68">
        <v>0.44943820224719105</v>
      </c>
      <c r="J57" s="162">
        <v>1.7977528089887642</v>
      </c>
      <c r="L57" s="381"/>
      <c r="N57" s="80">
        <v>1.348314606741573</v>
      </c>
      <c r="O57" s="68">
        <v>12.584269662921349</v>
      </c>
      <c r="P57" s="68">
        <v>53.483146067415731</v>
      </c>
      <c r="Q57" s="68">
        <v>19.550561797752806</v>
      </c>
      <c r="R57" s="68">
        <v>8.9887640449438209</v>
      </c>
      <c r="S57" s="162">
        <v>4.0449438202247192</v>
      </c>
      <c r="U57" s="381"/>
    </row>
    <row r="58" spans="1:21" s="110" customFormat="1" ht="13.5" customHeight="1" x14ac:dyDescent="0.15">
      <c r="A58" s="369"/>
      <c r="B58" s="108" t="s">
        <v>61</v>
      </c>
      <c r="C58" s="120"/>
      <c r="D58" s="342">
        <v>214</v>
      </c>
      <c r="E58" s="94">
        <v>72</v>
      </c>
      <c r="F58" s="95">
        <v>101</v>
      </c>
      <c r="G58" s="95">
        <v>35</v>
      </c>
      <c r="H58" s="95">
        <v>3</v>
      </c>
      <c r="I58" s="95">
        <v>0</v>
      </c>
      <c r="J58" s="96">
        <v>3</v>
      </c>
      <c r="L58" s="380">
        <f>SUMPRODUCT(E$4:I$4,E58:I58)/SUM(E58:I58)</f>
        <v>4.1469194312796205</v>
      </c>
      <c r="N58" s="107">
        <v>2</v>
      </c>
      <c r="O58" s="95">
        <v>24</v>
      </c>
      <c r="P58" s="95">
        <v>124</v>
      </c>
      <c r="Q58" s="95">
        <v>46</v>
      </c>
      <c r="R58" s="95">
        <v>9</v>
      </c>
      <c r="S58" s="96">
        <v>9</v>
      </c>
      <c r="T58" s="137"/>
      <c r="U58" s="380">
        <f>SUMPRODUCT(N$4:R$4,N58:R58)/SUM(N58:R58)</f>
        <v>2.8243902439024389</v>
      </c>
    </row>
    <row r="59" spans="1:21" ht="13.5" customHeight="1" x14ac:dyDescent="0.15">
      <c r="A59" s="369"/>
      <c r="B59" s="10"/>
      <c r="C59" s="24"/>
      <c r="D59" s="341"/>
      <c r="E59" s="67">
        <v>33.644859813084111</v>
      </c>
      <c r="F59" s="68">
        <v>47.196261682242991</v>
      </c>
      <c r="G59" s="68">
        <v>16.355140186915886</v>
      </c>
      <c r="H59" s="68">
        <v>1.4018691588785046</v>
      </c>
      <c r="I59" s="68">
        <v>0</v>
      </c>
      <c r="J59" s="162">
        <v>1.4018691588785046</v>
      </c>
      <c r="L59" s="381"/>
      <c r="N59" s="80">
        <v>0.93457943925233633</v>
      </c>
      <c r="O59" s="68">
        <v>11.214953271028037</v>
      </c>
      <c r="P59" s="68">
        <v>57.943925233644855</v>
      </c>
      <c r="Q59" s="68">
        <v>21.495327102803738</v>
      </c>
      <c r="R59" s="68">
        <v>4.2056074766355138</v>
      </c>
      <c r="S59" s="162">
        <v>4.2056074766355138</v>
      </c>
      <c r="U59" s="381"/>
    </row>
    <row r="60" spans="1:21" s="110" customFormat="1" ht="13.5" customHeight="1" x14ac:dyDescent="0.15">
      <c r="A60" s="369"/>
      <c r="B60" s="108" t="s">
        <v>63</v>
      </c>
      <c r="C60" s="120"/>
      <c r="D60" s="330">
        <v>133</v>
      </c>
      <c r="E60" s="94">
        <v>26</v>
      </c>
      <c r="F60" s="95">
        <v>47</v>
      </c>
      <c r="G60" s="95">
        <v>33</v>
      </c>
      <c r="H60" s="95">
        <v>1</v>
      </c>
      <c r="I60" s="95">
        <v>4</v>
      </c>
      <c r="J60" s="96">
        <v>22</v>
      </c>
      <c r="L60" s="380">
        <f>SUMPRODUCT(E$4:I$4,E60:I60)/SUM(E60:I60)</f>
        <v>3.810810810810811</v>
      </c>
      <c r="N60" s="107">
        <v>0</v>
      </c>
      <c r="O60" s="95">
        <v>8</v>
      </c>
      <c r="P60" s="95">
        <v>78</v>
      </c>
      <c r="Q60" s="95">
        <v>11</v>
      </c>
      <c r="R60" s="95">
        <v>4</v>
      </c>
      <c r="S60" s="96">
        <v>32</v>
      </c>
      <c r="T60" s="137"/>
      <c r="U60" s="380">
        <f>SUMPRODUCT(N$4:R$4,N60:R60)/SUM(N60:R60)</f>
        <v>2.891089108910891</v>
      </c>
    </row>
    <row r="61" spans="1:21" ht="13.5" customHeight="1" x14ac:dyDescent="0.15">
      <c r="A61" s="369"/>
      <c r="B61" s="10"/>
      <c r="C61" s="24"/>
      <c r="D61" s="341"/>
      <c r="E61" s="67">
        <v>19.548872180451127</v>
      </c>
      <c r="F61" s="68">
        <v>35.338345864661655</v>
      </c>
      <c r="G61" s="68">
        <v>24.81203007518797</v>
      </c>
      <c r="H61" s="68">
        <v>0.75187969924812026</v>
      </c>
      <c r="I61" s="68">
        <v>3.007518796992481</v>
      </c>
      <c r="J61" s="162">
        <v>16.541353383458645</v>
      </c>
      <c r="L61" s="381"/>
      <c r="N61" s="80">
        <v>0</v>
      </c>
      <c r="O61" s="68">
        <v>6.0150375939849621</v>
      </c>
      <c r="P61" s="68">
        <v>58.646616541353382</v>
      </c>
      <c r="Q61" s="68">
        <v>8.2706766917293226</v>
      </c>
      <c r="R61" s="68">
        <v>3.007518796992481</v>
      </c>
      <c r="S61" s="162">
        <v>24.060150375939848</v>
      </c>
      <c r="U61" s="381"/>
    </row>
    <row r="62" spans="1:21" s="110" customFormat="1" ht="13.5" customHeight="1" x14ac:dyDescent="0.15">
      <c r="A62" s="369"/>
      <c r="B62" s="108" t="s">
        <v>65</v>
      </c>
      <c r="C62" s="120"/>
      <c r="D62" s="330">
        <v>497</v>
      </c>
      <c r="E62" s="94">
        <v>141</v>
      </c>
      <c r="F62" s="95">
        <v>188</v>
      </c>
      <c r="G62" s="95">
        <v>106</v>
      </c>
      <c r="H62" s="95">
        <v>13</v>
      </c>
      <c r="I62" s="95">
        <v>11</v>
      </c>
      <c r="J62" s="96">
        <v>38</v>
      </c>
      <c r="L62" s="380">
        <f>SUMPRODUCT(E$4:I$4,E62:I62)/SUM(E62:I62)</f>
        <v>3.9477124183006538</v>
      </c>
      <c r="N62" s="107">
        <v>9</v>
      </c>
      <c r="O62" s="95">
        <v>36</v>
      </c>
      <c r="P62" s="95">
        <v>306</v>
      </c>
      <c r="Q62" s="95">
        <v>75</v>
      </c>
      <c r="R62" s="95">
        <v>15</v>
      </c>
      <c r="S62" s="96">
        <v>56</v>
      </c>
      <c r="T62" s="137"/>
      <c r="U62" s="380">
        <f>SUMPRODUCT(N$4:R$4,N62:R62)/SUM(N62:R62)</f>
        <v>2.8843537414965987</v>
      </c>
    </row>
    <row r="63" spans="1:21" ht="13.5" customHeight="1" x14ac:dyDescent="0.15">
      <c r="A63" s="369"/>
      <c r="B63" s="10"/>
      <c r="C63" s="24"/>
      <c r="D63" s="341"/>
      <c r="E63" s="67">
        <v>28.370221327967808</v>
      </c>
      <c r="F63" s="68">
        <v>37.82696177062374</v>
      </c>
      <c r="G63" s="68">
        <v>21.327967806841048</v>
      </c>
      <c r="H63" s="68">
        <v>2.6156941649899399</v>
      </c>
      <c r="I63" s="68">
        <v>2.2132796780684103</v>
      </c>
      <c r="J63" s="162">
        <v>7.6458752515090547</v>
      </c>
      <c r="L63" s="381"/>
      <c r="N63" s="80">
        <v>1.8108651911468814</v>
      </c>
      <c r="O63" s="68">
        <v>7.2434607645875255</v>
      </c>
      <c r="P63" s="68">
        <v>61.569416498993967</v>
      </c>
      <c r="Q63" s="68">
        <v>15.090543259557343</v>
      </c>
      <c r="R63" s="68">
        <v>3.0181086519114686</v>
      </c>
      <c r="S63" s="162">
        <v>11.267605633802818</v>
      </c>
      <c r="U63" s="381"/>
    </row>
    <row r="64" spans="1:21" s="110" customFormat="1" ht="13.5" customHeight="1" x14ac:dyDescent="0.15">
      <c r="A64" s="369"/>
      <c r="B64" s="108" t="s">
        <v>66</v>
      </c>
      <c r="C64" s="120"/>
      <c r="D64" s="342">
        <v>688</v>
      </c>
      <c r="E64" s="94">
        <v>214</v>
      </c>
      <c r="F64" s="95">
        <v>295</v>
      </c>
      <c r="G64" s="95">
        <v>115</v>
      </c>
      <c r="H64" s="95">
        <v>8</v>
      </c>
      <c r="I64" s="95">
        <v>4</v>
      </c>
      <c r="J64" s="96">
        <v>52</v>
      </c>
      <c r="L64" s="380">
        <f>SUMPRODUCT(E$4:I$4,E64:I64)/SUM(E64:I64)</f>
        <v>4.1116352201257858</v>
      </c>
      <c r="N64" s="107">
        <v>9</v>
      </c>
      <c r="O64" s="95">
        <v>62</v>
      </c>
      <c r="P64" s="95">
        <v>368</v>
      </c>
      <c r="Q64" s="95">
        <v>124</v>
      </c>
      <c r="R64" s="95">
        <v>50</v>
      </c>
      <c r="S64" s="96">
        <v>75</v>
      </c>
      <c r="T64" s="137"/>
      <c r="U64" s="380">
        <f>SUMPRODUCT(N$4:R$4,N64:R64)/SUM(N64:R64)</f>
        <v>2.7650897226753672</v>
      </c>
    </row>
    <row r="65" spans="1:21" ht="13.5" customHeight="1" thickBot="1" x14ac:dyDescent="0.2">
      <c r="A65" s="370"/>
      <c r="B65" s="21"/>
      <c r="C65" s="26"/>
      <c r="D65" s="343"/>
      <c r="E65" s="70">
        <v>31.104651162790699</v>
      </c>
      <c r="F65" s="71">
        <v>42.877906976744185</v>
      </c>
      <c r="G65" s="71">
        <v>16.715116279069768</v>
      </c>
      <c r="H65" s="71">
        <v>1.1627906976744187</v>
      </c>
      <c r="I65" s="71">
        <v>0.58139534883720934</v>
      </c>
      <c r="J65" s="164">
        <v>7.5581395348837201</v>
      </c>
      <c r="L65" s="383"/>
      <c r="N65" s="81">
        <v>1.308139534883721</v>
      </c>
      <c r="O65" s="71">
        <v>9.0116279069767433</v>
      </c>
      <c r="P65" s="71">
        <v>53.488372093023251</v>
      </c>
      <c r="Q65" s="71">
        <v>18.023255813953487</v>
      </c>
      <c r="R65" s="71">
        <v>7.2674418604651168</v>
      </c>
      <c r="S65" s="164">
        <v>10.901162790697674</v>
      </c>
      <c r="U65" s="383"/>
    </row>
    <row r="66" spans="1:21" s="110" customFormat="1" ht="13.5" customHeight="1" x14ac:dyDescent="0.15">
      <c r="A66" s="367" t="s">
        <v>73</v>
      </c>
      <c r="B66" s="108" t="s">
        <v>67</v>
      </c>
      <c r="C66" s="120"/>
      <c r="D66" s="342">
        <v>1507</v>
      </c>
      <c r="E66" s="94">
        <v>529</v>
      </c>
      <c r="F66" s="95">
        <v>614</v>
      </c>
      <c r="G66" s="95">
        <v>257</v>
      </c>
      <c r="H66" s="95">
        <v>26</v>
      </c>
      <c r="I66" s="95">
        <v>14</v>
      </c>
      <c r="J66" s="96">
        <v>67</v>
      </c>
      <c r="L66" s="382">
        <f>SUMPRODUCT(E$4:I$4,E66:I66)/SUM(E66:I66)</f>
        <v>4.1236111111111109</v>
      </c>
      <c r="N66" s="107">
        <v>22</v>
      </c>
      <c r="O66" s="95">
        <v>140</v>
      </c>
      <c r="P66" s="95">
        <v>819</v>
      </c>
      <c r="Q66" s="95">
        <v>306</v>
      </c>
      <c r="R66" s="95">
        <v>121</v>
      </c>
      <c r="S66" s="96">
        <v>99</v>
      </c>
      <c r="T66" s="137"/>
      <c r="U66" s="382">
        <f>SUMPRODUCT(N$4:R$4,N66:R66)/SUM(N66:R66)</f>
        <v>2.7414772727272729</v>
      </c>
    </row>
    <row r="67" spans="1:21" ht="13.5" customHeight="1" x14ac:dyDescent="0.15">
      <c r="A67" s="369"/>
      <c r="B67" s="10" t="s">
        <v>68</v>
      </c>
      <c r="C67" s="24"/>
      <c r="D67" s="341"/>
      <c r="E67" s="67">
        <v>35.102853351028536</v>
      </c>
      <c r="F67" s="68">
        <v>40.743198407431983</v>
      </c>
      <c r="G67" s="68">
        <v>17.05374917053749</v>
      </c>
      <c r="H67" s="68">
        <v>1.7252820172528203</v>
      </c>
      <c r="I67" s="68">
        <v>0.92899800928998</v>
      </c>
      <c r="J67" s="162">
        <v>4.4459190444591909</v>
      </c>
      <c r="L67" s="381"/>
      <c r="N67" s="80">
        <v>1.4598540145985401</v>
      </c>
      <c r="O67" s="68">
        <v>9.2899800928998015</v>
      </c>
      <c r="P67" s="68">
        <v>54.346383543463837</v>
      </c>
      <c r="Q67" s="68">
        <v>20.305242203052423</v>
      </c>
      <c r="R67" s="68">
        <v>8.0291970802919703</v>
      </c>
      <c r="S67" s="162">
        <v>6.5693430656934311</v>
      </c>
      <c r="U67" s="381"/>
    </row>
    <row r="68" spans="1:21" s="110" customFormat="1" ht="13.5" customHeight="1" x14ac:dyDescent="0.15">
      <c r="A68" s="369"/>
      <c r="B68" s="108" t="s">
        <v>69</v>
      </c>
      <c r="C68" s="120"/>
      <c r="D68" s="342">
        <v>1187</v>
      </c>
      <c r="E68" s="94">
        <v>432</v>
      </c>
      <c r="F68" s="95">
        <v>485</v>
      </c>
      <c r="G68" s="95">
        <v>189</v>
      </c>
      <c r="H68" s="95">
        <v>14</v>
      </c>
      <c r="I68" s="95">
        <v>11</v>
      </c>
      <c r="J68" s="96">
        <v>56</v>
      </c>
      <c r="L68" s="380">
        <f>SUMPRODUCT(E$4:I$4,E68:I68)/SUM(E68:I68)</f>
        <v>4.1609195402298846</v>
      </c>
      <c r="N68" s="107">
        <v>16</v>
      </c>
      <c r="O68" s="95">
        <v>101</v>
      </c>
      <c r="P68" s="95">
        <v>684</v>
      </c>
      <c r="Q68" s="95">
        <v>225</v>
      </c>
      <c r="R68" s="95">
        <v>74</v>
      </c>
      <c r="S68" s="96">
        <v>87</v>
      </c>
      <c r="T68" s="137"/>
      <c r="U68" s="380">
        <f>SUMPRODUCT(N$4:R$4,N68:R68)/SUM(N68:R68)</f>
        <v>2.7818181818181817</v>
      </c>
    </row>
    <row r="69" spans="1:21" ht="13.5" customHeight="1" x14ac:dyDescent="0.15">
      <c r="A69" s="369"/>
      <c r="B69" s="10" t="s">
        <v>70</v>
      </c>
      <c r="C69" s="24"/>
      <c r="D69" s="341"/>
      <c r="E69" s="67">
        <v>36.394271272114572</v>
      </c>
      <c r="F69" s="68">
        <v>40.859309182813817</v>
      </c>
      <c r="G69" s="68">
        <v>15.922493681550126</v>
      </c>
      <c r="H69" s="68">
        <v>1.1794439764111204</v>
      </c>
      <c r="I69" s="68">
        <v>0.92670598146588035</v>
      </c>
      <c r="J69" s="162">
        <v>4.7177759056444817</v>
      </c>
      <c r="L69" s="381"/>
      <c r="N69" s="80">
        <v>1.3479359730412805</v>
      </c>
      <c r="O69" s="68">
        <v>8.508845829823084</v>
      </c>
      <c r="P69" s="68">
        <v>57.624262847514743</v>
      </c>
      <c r="Q69" s="68">
        <v>18.95534962089301</v>
      </c>
      <c r="R69" s="68">
        <v>6.2342038753159228</v>
      </c>
      <c r="S69" s="162">
        <v>7.3294018534119623</v>
      </c>
      <c r="U69" s="381"/>
    </row>
    <row r="70" spans="1:21" s="110" customFormat="1" ht="13.5" customHeight="1" x14ac:dyDescent="0.15">
      <c r="A70" s="369"/>
      <c r="B70" s="108" t="s">
        <v>359</v>
      </c>
      <c r="C70" s="120"/>
      <c r="D70" s="342">
        <v>18</v>
      </c>
      <c r="E70" s="94">
        <v>4</v>
      </c>
      <c r="F70" s="95">
        <v>4</v>
      </c>
      <c r="G70" s="95">
        <v>2</v>
      </c>
      <c r="H70" s="95">
        <v>0</v>
      </c>
      <c r="I70" s="95">
        <v>1</v>
      </c>
      <c r="J70" s="96">
        <v>7</v>
      </c>
      <c r="L70" s="380">
        <f>SUMPRODUCT(E$4:I$4,E70:I70)/SUM(E70:I70)</f>
        <v>3.9090909090909092</v>
      </c>
      <c r="N70" s="107">
        <v>0</v>
      </c>
      <c r="O70" s="95">
        <v>2</v>
      </c>
      <c r="P70" s="95">
        <v>6</v>
      </c>
      <c r="Q70" s="95">
        <v>0</v>
      </c>
      <c r="R70" s="95">
        <v>0</v>
      </c>
      <c r="S70" s="96">
        <v>10</v>
      </c>
      <c r="T70" s="137"/>
      <c r="U70" s="380">
        <f>SUMPRODUCT(N$4:R$4,N70:R70)/SUM(N70:R70)</f>
        <v>3.25</v>
      </c>
    </row>
    <row r="71" spans="1:21" ht="13.5" customHeight="1" thickBot="1" x14ac:dyDescent="0.2">
      <c r="A71" s="370"/>
      <c r="B71" s="21"/>
      <c r="C71" s="26"/>
      <c r="D71" s="343"/>
      <c r="E71" s="70">
        <v>22.222222222222221</v>
      </c>
      <c r="F71" s="71">
        <v>22.222222222222221</v>
      </c>
      <c r="G71" s="71">
        <v>11.111111111111111</v>
      </c>
      <c r="H71" s="71">
        <v>0</v>
      </c>
      <c r="I71" s="71">
        <v>5.5555555555555554</v>
      </c>
      <c r="J71" s="164">
        <v>38.888888888888893</v>
      </c>
      <c r="L71" s="383"/>
      <c r="N71" s="81">
        <v>0</v>
      </c>
      <c r="O71" s="71">
        <v>11.111111111111111</v>
      </c>
      <c r="P71" s="71">
        <v>33.333333333333329</v>
      </c>
      <c r="Q71" s="71">
        <v>0</v>
      </c>
      <c r="R71" s="71">
        <v>0</v>
      </c>
      <c r="S71" s="164">
        <v>55.555555555555557</v>
      </c>
      <c r="U71" s="383"/>
    </row>
    <row r="72" spans="1:21" s="110" customFormat="1" ht="13.5" customHeight="1" x14ac:dyDescent="0.15">
      <c r="A72" s="367" t="s">
        <v>510</v>
      </c>
      <c r="B72" s="108" t="s">
        <v>511</v>
      </c>
      <c r="C72" s="120"/>
      <c r="D72" s="342">
        <v>1212</v>
      </c>
      <c r="E72" s="94">
        <v>462</v>
      </c>
      <c r="F72" s="95">
        <v>514</v>
      </c>
      <c r="G72" s="95">
        <v>180</v>
      </c>
      <c r="H72" s="95">
        <v>22</v>
      </c>
      <c r="I72" s="95">
        <v>3</v>
      </c>
      <c r="J72" s="96">
        <v>31</v>
      </c>
      <c r="L72" s="382">
        <f>SUMPRODUCT(E$4:I$4,E72:I72)/SUM(E72:I72)</f>
        <v>4.1939034716342087</v>
      </c>
      <c r="N72" s="107">
        <v>14</v>
      </c>
      <c r="O72" s="95">
        <v>112</v>
      </c>
      <c r="P72" s="95">
        <v>676</v>
      </c>
      <c r="Q72" s="95">
        <v>273</v>
      </c>
      <c r="R72" s="95">
        <v>91</v>
      </c>
      <c r="S72" s="96">
        <v>46</v>
      </c>
      <c r="T72" s="137"/>
      <c r="U72" s="382">
        <f>SUMPRODUCT(N$4:R$4,N72:R72)/SUM(N72:R72)</f>
        <v>2.729845626072041</v>
      </c>
    </row>
    <row r="73" spans="1:21" ht="13.5" customHeight="1" x14ac:dyDescent="0.15">
      <c r="A73" s="367"/>
      <c r="B73" s="10" t="s">
        <v>512</v>
      </c>
      <c r="C73" s="24"/>
      <c r="D73" s="341"/>
      <c r="E73" s="67">
        <v>38.118811881188122</v>
      </c>
      <c r="F73" s="68">
        <v>42.409240924092408</v>
      </c>
      <c r="G73" s="68">
        <v>14.85148514851485</v>
      </c>
      <c r="H73" s="68">
        <v>1.8151815181518154</v>
      </c>
      <c r="I73" s="68">
        <v>0.24752475247524752</v>
      </c>
      <c r="J73" s="162">
        <v>2.557755775577558</v>
      </c>
      <c r="L73" s="381"/>
      <c r="N73" s="80">
        <v>1.1551155115511551</v>
      </c>
      <c r="O73" s="68">
        <v>9.2409240924092408</v>
      </c>
      <c r="P73" s="68">
        <v>55.775577557755774</v>
      </c>
      <c r="Q73" s="68">
        <v>22.524752475247524</v>
      </c>
      <c r="R73" s="68">
        <v>7.5082508250825093</v>
      </c>
      <c r="S73" s="162">
        <v>3.7953795379537953</v>
      </c>
      <c r="U73" s="381"/>
    </row>
    <row r="74" spans="1:21" s="110" customFormat="1" ht="13.5" customHeight="1" x14ac:dyDescent="0.15">
      <c r="A74" s="367"/>
      <c r="B74" s="108" t="s">
        <v>513</v>
      </c>
      <c r="C74" s="120"/>
      <c r="D74" s="342">
        <v>422</v>
      </c>
      <c r="E74" s="94">
        <v>155</v>
      </c>
      <c r="F74" s="95">
        <v>191</v>
      </c>
      <c r="G74" s="95">
        <v>62</v>
      </c>
      <c r="H74" s="95">
        <v>3</v>
      </c>
      <c r="I74" s="95">
        <v>1</v>
      </c>
      <c r="J74" s="96">
        <v>10</v>
      </c>
      <c r="L74" s="380">
        <f>SUMPRODUCT(E$4:I$4,E74:I74)/SUM(E74:I74)</f>
        <v>4.2038834951456314</v>
      </c>
      <c r="N74" s="107">
        <v>9</v>
      </c>
      <c r="O74" s="95">
        <v>39</v>
      </c>
      <c r="P74" s="95">
        <v>238</v>
      </c>
      <c r="Q74" s="95">
        <v>97</v>
      </c>
      <c r="R74" s="95">
        <v>27</v>
      </c>
      <c r="S74" s="96">
        <v>12</v>
      </c>
      <c r="T74" s="137"/>
      <c r="U74" s="380">
        <f>SUMPRODUCT(N$4:R$4,N74:R74)/SUM(N74:R74)</f>
        <v>2.770731707317073</v>
      </c>
    </row>
    <row r="75" spans="1:21" ht="13.5" customHeight="1" x14ac:dyDescent="0.15">
      <c r="A75" s="367"/>
      <c r="B75" s="10" t="s">
        <v>512</v>
      </c>
      <c r="C75" s="24"/>
      <c r="D75" s="341"/>
      <c r="E75" s="67">
        <v>36.729857819905213</v>
      </c>
      <c r="F75" s="68">
        <v>45.260663507109008</v>
      </c>
      <c r="G75" s="68">
        <v>14.691943127962084</v>
      </c>
      <c r="H75" s="68">
        <v>0.7109004739336493</v>
      </c>
      <c r="I75" s="68">
        <v>0.23696682464454977</v>
      </c>
      <c r="J75" s="162">
        <v>2.3696682464454977</v>
      </c>
      <c r="L75" s="381"/>
      <c r="N75" s="80">
        <v>2.1327014218009479</v>
      </c>
      <c r="O75" s="68">
        <v>9.24170616113744</v>
      </c>
      <c r="P75" s="68">
        <v>56.39810426540285</v>
      </c>
      <c r="Q75" s="68">
        <v>22.985781990521325</v>
      </c>
      <c r="R75" s="68">
        <v>6.3981042654028428</v>
      </c>
      <c r="S75" s="162">
        <v>2.8436018957345972</v>
      </c>
      <c r="U75" s="381"/>
    </row>
    <row r="76" spans="1:21" s="110" customFormat="1" ht="13.5" customHeight="1" x14ac:dyDescent="0.15">
      <c r="A76" s="367"/>
      <c r="B76" s="108" t="s">
        <v>514</v>
      </c>
      <c r="C76" s="120"/>
      <c r="D76" s="342">
        <v>1078</v>
      </c>
      <c r="E76" s="94">
        <v>348</v>
      </c>
      <c r="F76" s="95">
        <v>398</v>
      </c>
      <c r="G76" s="95">
        <v>206</v>
      </c>
      <c r="H76" s="95">
        <v>15</v>
      </c>
      <c r="I76" s="95">
        <v>22</v>
      </c>
      <c r="J76" s="96">
        <v>89</v>
      </c>
      <c r="L76" s="380">
        <f>SUMPRODUCT(E$4:I$4,E76:I76)/SUM(E76:I76)</f>
        <v>4.0465116279069768</v>
      </c>
      <c r="N76" s="107">
        <v>15</v>
      </c>
      <c r="O76" s="95">
        <v>92</v>
      </c>
      <c r="P76" s="95">
        <v>595</v>
      </c>
      <c r="Q76" s="95">
        <v>161</v>
      </c>
      <c r="R76" s="95">
        <v>77</v>
      </c>
      <c r="S76" s="96">
        <v>138</v>
      </c>
      <c r="T76" s="137"/>
      <c r="U76" s="380">
        <f>SUMPRODUCT(N$4:R$4,N76:R76)/SUM(N76:R76)</f>
        <v>2.7946808510638297</v>
      </c>
    </row>
    <row r="77" spans="1:21" ht="13.5" customHeight="1" thickBot="1" x14ac:dyDescent="0.2">
      <c r="A77" s="368"/>
      <c r="B77" s="21"/>
      <c r="C77" s="26"/>
      <c r="D77" s="343"/>
      <c r="E77" s="70">
        <v>32.28200371057514</v>
      </c>
      <c r="F77" s="71">
        <v>36.920222634508349</v>
      </c>
      <c r="G77" s="71">
        <v>19.109461966604822</v>
      </c>
      <c r="H77" s="71">
        <v>1.3914656771799629</v>
      </c>
      <c r="I77" s="71">
        <v>2.0408163265306123</v>
      </c>
      <c r="J77" s="164">
        <v>8.2560296846011134</v>
      </c>
      <c r="L77" s="383"/>
      <c r="N77" s="81">
        <v>1.3914656771799629</v>
      </c>
      <c r="O77" s="71">
        <v>8.5343228200371062</v>
      </c>
      <c r="P77" s="71">
        <v>55.194805194805198</v>
      </c>
      <c r="Q77" s="71">
        <v>14.935064935064934</v>
      </c>
      <c r="R77" s="71">
        <v>7.1428571428571423</v>
      </c>
      <c r="S77" s="164">
        <v>12.80148423005566</v>
      </c>
      <c r="U77" s="383"/>
    </row>
    <row r="78" spans="1:21" ht="13.5" customHeight="1" x14ac:dyDescent="0.15">
      <c r="A78" s="11"/>
      <c r="B78" s="12"/>
      <c r="C78" s="13"/>
      <c r="D78" s="14"/>
      <c r="E78" s="15"/>
      <c r="F78" s="15"/>
      <c r="G78" s="15"/>
      <c r="H78" s="15"/>
      <c r="I78" s="15"/>
      <c r="J78" s="15"/>
      <c r="K78" s="15"/>
      <c r="L78" s="123" t="s">
        <v>309</v>
      </c>
      <c r="N78" s="15"/>
      <c r="O78" s="15"/>
      <c r="P78" s="15"/>
      <c r="Q78" s="15"/>
      <c r="R78" s="15"/>
      <c r="S78" s="15"/>
      <c r="T78" s="15"/>
      <c r="U78" s="123" t="s">
        <v>310</v>
      </c>
    </row>
  </sheetData>
  <mergeCells count="79">
    <mergeCell ref="L36:L37"/>
    <mergeCell ref="L38:L39"/>
    <mergeCell ref="L6:L7"/>
    <mergeCell ref="A8:A19"/>
    <mergeCell ref="L8:L9"/>
    <mergeCell ref="L10:L11"/>
    <mergeCell ref="L12:L13"/>
    <mergeCell ref="L14:L15"/>
    <mergeCell ref="L16:L17"/>
    <mergeCell ref="L18:L19"/>
    <mergeCell ref="L26:L27"/>
    <mergeCell ref="L28:L29"/>
    <mergeCell ref="L30:L31"/>
    <mergeCell ref="L32:L33"/>
    <mergeCell ref="L34:L35"/>
    <mergeCell ref="A48:A65"/>
    <mergeCell ref="L48:L49"/>
    <mergeCell ref="L52:L53"/>
    <mergeCell ref="L54:L55"/>
    <mergeCell ref="L56:L57"/>
    <mergeCell ref="L58:L59"/>
    <mergeCell ref="L60:L61"/>
    <mergeCell ref="L62:L63"/>
    <mergeCell ref="L64:L65"/>
    <mergeCell ref="L50:L51"/>
    <mergeCell ref="U16:U17"/>
    <mergeCell ref="U18:U19"/>
    <mergeCell ref="A66:A71"/>
    <mergeCell ref="L66:L67"/>
    <mergeCell ref="L68:L69"/>
    <mergeCell ref="L70:L71"/>
    <mergeCell ref="A40:A47"/>
    <mergeCell ref="L40:L41"/>
    <mergeCell ref="L42:L43"/>
    <mergeCell ref="L44:L45"/>
    <mergeCell ref="L46:L47"/>
    <mergeCell ref="A20:A25"/>
    <mergeCell ref="L20:L21"/>
    <mergeCell ref="L22:L23"/>
    <mergeCell ref="L24:L25"/>
    <mergeCell ref="A26:A39"/>
    <mergeCell ref="U6:U7"/>
    <mergeCell ref="U8:U9"/>
    <mergeCell ref="U10:U11"/>
    <mergeCell ref="U12:U13"/>
    <mergeCell ref="U14:U15"/>
    <mergeCell ref="U30:U31"/>
    <mergeCell ref="U32:U33"/>
    <mergeCell ref="U34:U35"/>
    <mergeCell ref="U36:U37"/>
    <mergeCell ref="U38:U39"/>
    <mergeCell ref="U20:U21"/>
    <mergeCell ref="U22:U23"/>
    <mergeCell ref="U24:U25"/>
    <mergeCell ref="U26:U27"/>
    <mergeCell ref="U28:U29"/>
    <mergeCell ref="U70:U71"/>
    <mergeCell ref="U40:U41"/>
    <mergeCell ref="U42:U43"/>
    <mergeCell ref="U44:U45"/>
    <mergeCell ref="U46:U47"/>
    <mergeCell ref="U60:U61"/>
    <mergeCell ref="U62:U63"/>
    <mergeCell ref="U64:U65"/>
    <mergeCell ref="U66:U67"/>
    <mergeCell ref="U68:U69"/>
    <mergeCell ref="U48:U49"/>
    <mergeCell ref="U52:U53"/>
    <mergeCell ref="U54:U55"/>
    <mergeCell ref="U56:U57"/>
    <mergeCell ref="U58:U59"/>
    <mergeCell ref="U50:U51"/>
    <mergeCell ref="A72:A77"/>
    <mergeCell ref="L72:L73"/>
    <mergeCell ref="U72:U73"/>
    <mergeCell ref="L74:L75"/>
    <mergeCell ref="U74:U75"/>
    <mergeCell ref="L76:L77"/>
    <mergeCell ref="U76:U77"/>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7" tint="0.39997558519241921"/>
    <pageSetUpPr fitToPage="1"/>
  </sheetPr>
  <dimension ref="A1:Z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3" width="13.6640625" style="2" customWidth="1"/>
    <col min="14" max="14" width="5.33203125" style="1" customWidth="1"/>
    <col min="15" max="15" width="12.44140625" style="2" customWidth="1"/>
    <col min="16" max="16" width="4.33203125" style="2" customWidth="1"/>
    <col min="17" max="17" width="8.33203125" style="3"/>
    <col min="18" max="26" width="13.6640625" style="2" customWidth="1"/>
    <col min="27" max="16384" width="8.33203125" style="2"/>
  </cols>
  <sheetData>
    <row r="1" spans="1:26" ht="30" customHeight="1" x14ac:dyDescent="0.15">
      <c r="M1" s="84" t="s">
        <v>443</v>
      </c>
      <c r="X1" s="5"/>
      <c r="Z1" s="84" t="s">
        <v>443</v>
      </c>
    </row>
    <row r="2" spans="1:26" ht="30" customHeight="1" x14ac:dyDescent="0.15">
      <c r="M2" s="84"/>
      <c r="X2" s="5"/>
      <c r="Z2" s="84"/>
    </row>
    <row r="3" spans="1:26" ht="48" customHeight="1" thickBot="1" x14ac:dyDescent="0.2">
      <c r="A3" s="6" t="s">
        <v>700</v>
      </c>
      <c r="B3" s="7"/>
      <c r="C3" s="7"/>
      <c r="D3" s="7"/>
      <c r="E3" s="7"/>
      <c r="F3" s="7"/>
      <c r="G3" s="7"/>
      <c r="H3" s="7"/>
      <c r="I3" s="7"/>
      <c r="J3" s="7"/>
      <c r="K3" s="7"/>
      <c r="L3" s="7"/>
      <c r="M3" s="146" t="s">
        <v>268</v>
      </c>
      <c r="N3" s="6" t="s">
        <v>409</v>
      </c>
      <c r="O3" s="7"/>
      <c r="P3" s="6" t="s">
        <v>701</v>
      </c>
      <c r="Q3" s="7"/>
      <c r="R3" s="7"/>
      <c r="S3" s="7"/>
      <c r="T3" s="7"/>
      <c r="U3" s="7"/>
      <c r="V3" s="7"/>
      <c r="W3" s="7"/>
      <c r="X3" s="7"/>
    </row>
    <row r="4" spans="1:26" ht="15" customHeight="1" x14ac:dyDescent="0.15">
      <c r="A4" s="28"/>
      <c r="B4" s="32"/>
      <c r="C4" s="34"/>
      <c r="D4" s="35"/>
      <c r="E4" s="36">
        <v>1</v>
      </c>
      <c r="F4" s="37">
        <v>2</v>
      </c>
      <c r="G4" s="37">
        <v>3</v>
      </c>
      <c r="H4" s="37">
        <v>4</v>
      </c>
      <c r="I4" s="37">
        <v>5</v>
      </c>
      <c r="J4" s="37">
        <v>6</v>
      </c>
      <c r="K4" s="37">
        <v>7</v>
      </c>
      <c r="L4" s="37">
        <v>8</v>
      </c>
      <c r="M4" s="37">
        <v>9</v>
      </c>
      <c r="N4" s="28"/>
      <c r="O4" s="32"/>
      <c r="P4" s="34"/>
      <c r="Q4" s="35"/>
      <c r="R4" s="36">
        <v>10</v>
      </c>
      <c r="S4" s="37">
        <v>11</v>
      </c>
      <c r="T4" s="37">
        <v>12</v>
      </c>
      <c r="U4" s="37">
        <v>13</v>
      </c>
      <c r="V4" s="37">
        <v>14</v>
      </c>
      <c r="W4" s="37">
        <v>15</v>
      </c>
      <c r="X4" s="33"/>
    </row>
    <row r="5" spans="1:26" ht="171.9" customHeight="1" thickBot="1" x14ac:dyDescent="0.2">
      <c r="A5" s="29"/>
      <c r="B5" s="30"/>
      <c r="C5" s="31"/>
      <c r="D5" s="87" t="s">
        <v>356</v>
      </c>
      <c r="E5" s="85" t="s">
        <v>463</v>
      </c>
      <c r="F5" s="86" t="s">
        <v>469</v>
      </c>
      <c r="G5" s="86" t="s">
        <v>471</v>
      </c>
      <c r="H5" s="86" t="s">
        <v>470</v>
      </c>
      <c r="I5" s="86" t="s">
        <v>472</v>
      </c>
      <c r="J5" s="86" t="s">
        <v>473</v>
      </c>
      <c r="K5" s="86" t="s">
        <v>474</v>
      </c>
      <c r="L5" s="86" t="s">
        <v>475</v>
      </c>
      <c r="M5" s="86" t="s">
        <v>476</v>
      </c>
      <c r="N5" s="29"/>
      <c r="O5" s="30"/>
      <c r="P5" s="31"/>
      <c r="Q5" s="87" t="s">
        <v>356</v>
      </c>
      <c r="R5" s="85" t="s">
        <v>464</v>
      </c>
      <c r="S5" s="86" t="s">
        <v>465</v>
      </c>
      <c r="T5" s="86" t="s">
        <v>466</v>
      </c>
      <c r="U5" s="86" t="s">
        <v>467</v>
      </c>
      <c r="V5" s="86" t="s">
        <v>468</v>
      </c>
      <c r="W5" s="86" t="s">
        <v>9</v>
      </c>
      <c r="X5" s="88" t="s">
        <v>357</v>
      </c>
    </row>
    <row r="6" spans="1:26" s="110" customFormat="1" ht="13.5" customHeight="1" x14ac:dyDescent="0.15">
      <c r="A6" s="116" t="s">
        <v>29</v>
      </c>
      <c r="B6" s="117"/>
      <c r="C6" s="117"/>
      <c r="D6" s="331">
        <v>2712</v>
      </c>
      <c r="E6" s="178">
        <v>609</v>
      </c>
      <c r="F6" s="179">
        <v>926</v>
      </c>
      <c r="G6" s="179">
        <v>1011</v>
      </c>
      <c r="H6" s="179">
        <v>655</v>
      </c>
      <c r="I6" s="179">
        <v>543</v>
      </c>
      <c r="J6" s="179">
        <v>1102</v>
      </c>
      <c r="K6" s="179">
        <v>568</v>
      </c>
      <c r="L6" s="179">
        <v>625</v>
      </c>
      <c r="M6" s="179">
        <v>1355</v>
      </c>
      <c r="N6" s="116" t="s">
        <v>29</v>
      </c>
      <c r="O6" s="117"/>
      <c r="P6" s="117"/>
      <c r="Q6" s="177">
        <v>2712</v>
      </c>
      <c r="R6" s="178">
        <v>1223</v>
      </c>
      <c r="S6" s="179">
        <v>904</v>
      </c>
      <c r="T6" s="179">
        <v>1478</v>
      </c>
      <c r="U6" s="179">
        <v>613</v>
      </c>
      <c r="V6" s="179">
        <v>1317</v>
      </c>
      <c r="W6" s="179">
        <v>79</v>
      </c>
      <c r="X6" s="180">
        <v>158</v>
      </c>
    </row>
    <row r="7" spans="1:26" ht="13.5" customHeight="1" thickBot="1" x14ac:dyDescent="0.2">
      <c r="A7" s="8"/>
      <c r="B7" s="9"/>
      <c r="C7" s="9"/>
      <c r="D7" s="332"/>
      <c r="E7" s="182">
        <v>22.455752212389378</v>
      </c>
      <c r="F7" s="183">
        <v>34.144542772861357</v>
      </c>
      <c r="G7" s="183">
        <v>37.278761061946902</v>
      </c>
      <c r="H7" s="183">
        <v>24.151917404129794</v>
      </c>
      <c r="I7" s="183">
        <v>20.022123893805311</v>
      </c>
      <c r="J7" s="183">
        <v>40.634218289085545</v>
      </c>
      <c r="K7" s="183">
        <v>20.943952802359885</v>
      </c>
      <c r="L7" s="183">
        <v>23.045722713864304</v>
      </c>
      <c r="M7" s="183">
        <v>49.963126843657818</v>
      </c>
      <c r="N7" s="8"/>
      <c r="O7" s="9"/>
      <c r="P7" s="9"/>
      <c r="Q7" s="181"/>
      <c r="R7" s="182">
        <v>45.095870206489671</v>
      </c>
      <c r="S7" s="183">
        <v>33.333333333333329</v>
      </c>
      <c r="T7" s="183">
        <v>54.498525073746315</v>
      </c>
      <c r="U7" s="183">
        <v>22.603244837758112</v>
      </c>
      <c r="V7" s="183">
        <v>48.561946902654867</v>
      </c>
      <c r="W7" s="183">
        <v>2.9129793510324484</v>
      </c>
      <c r="X7" s="184">
        <v>5.8259587020648969</v>
      </c>
    </row>
    <row r="8" spans="1:26" s="110" customFormat="1" ht="13.5" customHeight="1" x14ac:dyDescent="0.15">
      <c r="A8" s="371" t="s">
        <v>30</v>
      </c>
      <c r="B8" s="118" t="s">
        <v>32</v>
      </c>
      <c r="C8" s="119"/>
      <c r="D8" s="333">
        <v>1272</v>
      </c>
      <c r="E8" s="186">
        <v>277</v>
      </c>
      <c r="F8" s="187">
        <v>427</v>
      </c>
      <c r="G8" s="187">
        <v>503</v>
      </c>
      <c r="H8" s="187">
        <v>327</v>
      </c>
      <c r="I8" s="187">
        <v>275</v>
      </c>
      <c r="J8" s="187">
        <v>547</v>
      </c>
      <c r="K8" s="187">
        <v>261</v>
      </c>
      <c r="L8" s="187">
        <v>318</v>
      </c>
      <c r="M8" s="187">
        <v>655</v>
      </c>
      <c r="N8" s="371" t="s">
        <v>30</v>
      </c>
      <c r="O8" s="118" t="s">
        <v>32</v>
      </c>
      <c r="P8" s="119"/>
      <c r="Q8" s="185">
        <v>1272</v>
      </c>
      <c r="R8" s="186">
        <v>614</v>
      </c>
      <c r="S8" s="187">
        <v>433</v>
      </c>
      <c r="T8" s="187">
        <v>713</v>
      </c>
      <c r="U8" s="187">
        <v>282</v>
      </c>
      <c r="V8" s="187">
        <v>619</v>
      </c>
      <c r="W8" s="187">
        <v>35</v>
      </c>
      <c r="X8" s="188">
        <v>64</v>
      </c>
    </row>
    <row r="9" spans="1:26" ht="13.5" customHeight="1" x14ac:dyDescent="0.15">
      <c r="A9" s="369"/>
      <c r="B9" s="10"/>
      <c r="C9" s="24"/>
      <c r="D9" s="334"/>
      <c r="E9" s="190">
        <v>21.776729559748428</v>
      </c>
      <c r="F9" s="191">
        <v>33.569182389937104</v>
      </c>
      <c r="G9" s="191">
        <v>39.544025157232703</v>
      </c>
      <c r="H9" s="191">
        <v>25.707547169811324</v>
      </c>
      <c r="I9" s="191">
        <v>21.619496855345911</v>
      </c>
      <c r="J9" s="191">
        <v>43.003144654088047</v>
      </c>
      <c r="K9" s="191">
        <v>20.518867924528301</v>
      </c>
      <c r="L9" s="191">
        <v>25</v>
      </c>
      <c r="M9" s="191">
        <v>51.4937106918239</v>
      </c>
      <c r="N9" s="369"/>
      <c r="O9" s="10"/>
      <c r="P9" s="24"/>
      <c r="Q9" s="189"/>
      <c r="R9" s="190">
        <v>48.270440251572325</v>
      </c>
      <c r="S9" s="191">
        <v>34.040880503144656</v>
      </c>
      <c r="T9" s="191">
        <v>56.05345911949685</v>
      </c>
      <c r="U9" s="191">
        <v>22.169811320754718</v>
      </c>
      <c r="V9" s="191">
        <v>48.663522012578611</v>
      </c>
      <c r="W9" s="191">
        <v>2.7515723270440251</v>
      </c>
      <c r="X9" s="192">
        <v>5.0314465408805038</v>
      </c>
    </row>
    <row r="10" spans="1:26" s="110" customFormat="1" ht="13.5" customHeight="1" x14ac:dyDescent="0.15">
      <c r="A10" s="369"/>
      <c r="B10" s="108" t="s">
        <v>34</v>
      </c>
      <c r="C10" s="120"/>
      <c r="D10" s="330">
        <v>279</v>
      </c>
      <c r="E10" s="194">
        <v>57</v>
      </c>
      <c r="F10" s="195">
        <v>105</v>
      </c>
      <c r="G10" s="195">
        <v>95</v>
      </c>
      <c r="H10" s="195">
        <v>67</v>
      </c>
      <c r="I10" s="195">
        <v>47</v>
      </c>
      <c r="J10" s="195">
        <v>100</v>
      </c>
      <c r="K10" s="195">
        <v>62</v>
      </c>
      <c r="L10" s="195">
        <v>73</v>
      </c>
      <c r="M10" s="195">
        <v>141</v>
      </c>
      <c r="N10" s="369"/>
      <c r="O10" s="108" t="s">
        <v>34</v>
      </c>
      <c r="P10" s="120"/>
      <c r="Q10" s="193">
        <v>279</v>
      </c>
      <c r="R10" s="194">
        <v>128</v>
      </c>
      <c r="S10" s="195">
        <v>92</v>
      </c>
      <c r="T10" s="195">
        <v>150</v>
      </c>
      <c r="U10" s="195">
        <v>68</v>
      </c>
      <c r="V10" s="195">
        <v>148</v>
      </c>
      <c r="W10" s="195">
        <v>7</v>
      </c>
      <c r="X10" s="196">
        <v>19</v>
      </c>
    </row>
    <row r="11" spans="1:26" ht="13.5" customHeight="1" x14ac:dyDescent="0.15">
      <c r="A11" s="369"/>
      <c r="B11" s="10"/>
      <c r="C11" s="24"/>
      <c r="D11" s="334"/>
      <c r="E11" s="190">
        <v>20.43010752688172</v>
      </c>
      <c r="F11" s="191">
        <v>37.634408602150536</v>
      </c>
      <c r="G11" s="191">
        <v>34.050179211469533</v>
      </c>
      <c r="H11" s="191">
        <v>24.014336917562723</v>
      </c>
      <c r="I11" s="191">
        <v>16.845878136200717</v>
      </c>
      <c r="J11" s="191">
        <v>35.842293906810035</v>
      </c>
      <c r="K11" s="191">
        <v>22.222222222222221</v>
      </c>
      <c r="L11" s="191">
        <v>26.16487455197133</v>
      </c>
      <c r="M11" s="191">
        <v>50.537634408602152</v>
      </c>
      <c r="N11" s="369"/>
      <c r="O11" s="10"/>
      <c r="P11" s="24"/>
      <c r="Q11" s="189"/>
      <c r="R11" s="190">
        <v>45.878136200716845</v>
      </c>
      <c r="S11" s="191">
        <v>32.974910394265237</v>
      </c>
      <c r="T11" s="191">
        <v>53.763440860215049</v>
      </c>
      <c r="U11" s="191">
        <v>24.372759856630825</v>
      </c>
      <c r="V11" s="191">
        <v>53.046594982078851</v>
      </c>
      <c r="W11" s="191">
        <v>2.5089605734767026</v>
      </c>
      <c r="X11" s="192">
        <v>6.8100358422939076</v>
      </c>
    </row>
    <row r="12" spans="1:26" s="110" customFormat="1" ht="13.5" customHeight="1" x14ac:dyDescent="0.15">
      <c r="A12" s="369"/>
      <c r="B12" s="108" t="s">
        <v>36</v>
      </c>
      <c r="C12" s="120"/>
      <c r="D12" s="330">
        <v>680</v>
      </c>
      <c r="E12" s="194">
        <v>144</v>
      </c>
      <c r="F12" s="195">
        <v>248</v>
      </c>
      <c r="G12" s="195">
        <v>234</v>
      </c>
      <c r="H12" s="195">
        <v>155</v>
      </c>
      <c r="I12" s="195">
        <v>137</v>
      </c>
      <c r="J12" s="195">
        <v>266</v>
      </c>
      <c r="K12" s="195">
        <v>142</v>
      </c>
      <c r="L12" s="195">
        <v>136</v>
      </c>
      <c r="M12" s="195">
        <v>320</v>
      </c>
      <c r="N12" s="369"/>
      <c r="O12" s="108" t="s">
        <v>36</v>
      </c>
      <c r="P12" s="120"/>
      <c r="Q12" s="193">
        <v>680</v>
      </c>
      <c r="R12" s="194">
        <v>287</v>
      </c>
      <c r="S12" s="195">
        <v>226</v>
      </c>
      <c r="T12" s="195">
        <v>368</v>
      </c>
      <c r="U12" s="195">
        <v>156</v>
      </c>
      <c r="V12" s="195">
        <v>336</v>
      </c>
      <c r="W12" s="195">
        <v>21</v>
      </c>
      <c r="X12" s="196">
        <v>34</v>
      </c>
    </row>
    <row r="13" spans="1:26" ht="13.5" customHeight="1" x14ac:dyDescent="0.15">
      <c r="A13" s="369"/>
      <c r="B13" s="10"/>
      <c r="C13" s="24"/>
      <c r="D13" s="334"/>
      <c r="E13" s="190">
        <v>21.176470588235293</v>
      </c>
      <c r="F13" s="191">
        <v>36.470588235294116</v>
      </c>
      <c r="G13" s="191">
        <v>34.411764705882355</v>
      </c>
      <c r="H13" s="191">
        <v>22.794117647058822</v>
      </c>
      <c r="I13" s="191">
        <v>20.147058823529413</v>
      </c>
      <c r="J13" s="191">
        <v>39.117647058823529</v>
      </c>
      <c r="K13" s="191">
        <v>20.882352941176471</v>
      </c>
      <c r="L13" s="191">
        <v>20</v>
      </c>
      <c r="M13" s="191">
        <v>47.058823529411761</v>
      </c>
      <c r="N13" s="369"/>
      <c r="O13" s="10"/>
      <c r="P13" s="24"/>
      <c r="Q13" s="189"/>
      <c r="R13" s="190">
        <v>42.205882352941174</v>
      </c>
      <c r="S13" s="191">
        <v>33.235294117647058</v>
      </c>
      <c r="T13" s="191">
        <v>54.117647058823529</v>
      </c>
      <c r="U13" s="191">
        <v>22.941176470588236</v>
      </c>
      <c r="V13" s="191">
        <v>49.411764705882355</v>
      </c>
      <c r="W13" s="191">
        <v>3.0882352941176472</v>
      </c>
      <c r="X13" s="192">
        <v>5</v>
      </c>
    </row>
    <row r="14" spans="1:26" s="110" customFormat="1" ht="13.5" customHeight="1" x14ac:dyDescent="0.15">
      <c r="A14" s="369"/>
      <c r="B14" s="108" t="s">
        <v>38</v>
      </c>
      <c r="C14" s="120"/>
      <c r="D14" s="330">
        <v>196</v>
      </c>
      <c r="E14" s="194">
        <v>50</v>
      </c>
      <c r="F14" s="195">
        <v>72</v>
      </c>
      <c r="G14" s="195">
        <v>76</v>
      </c>
      <c r="H14" s="195">
        <v>43</v>
      </c>
      <c r="I14" s="195">
        <v>38</v>
      </c>
      <c r="J14" s="195">
        <v>74</v>
      </c>
      <c r="K14" s="195">
        <v>45</v>
      </c>
      <c r="L14" s="195">
        <v>35</v>
      </c>
      <c r="M14" s="195">
        <v>107</v>
      </c>
      <c r="N14" s="369"/>
      <c r="O14" s="108" t="s">
        <v>38</v>
      </c>
      <c r="P14" s="120"/>
      <c r="Q14" s="193">
        <v>196</v>
      </c>
      <c r="R14" s="194">
        <v>84</v>
      </c>
      <c r="S14" s="195">
        <v>67</v>
      </c>
      <c r="T14" s="195">
        <v>108</v>
      </c>
      <c r="U14" s="195">
        <v>46</v>
      </c>
      <c r="V14" s="195">
        <v>84</v>
      </c>
      <c r="W14" s="195">
        <v>3</v>
      </c>
      <c r="X14" s="196">
        <v>10</v>
      </c>
    </row>
    <row r="15" spans="1:26" ht="13.5" customHeight="1" x14ac:dyDescent="0.15">
      <c r="A15" s="369"/>
      <c r="B15" s="10"/>
      <c r="C15" s="24"/>
      <c r="D15" s="334"/>
      <c r="E15" s="190">
        <v>25.510204081632654</v>
      </c>
      <c r="F15" s="191">
        <v>36.734693877551024</v>
      </c>
      <c r="G15" s="191">
        <v>38.775510204081634</v>
      </c>
      <c r="H15" s="191">
        <v>21.938775510204081</v>
      </c>
      <c r="I15" s="191">
        <v>19.387755102040817</v>
      </c>
      <c r="J15" s="191">
        <v>37.755102040816325</v>
      </c>
      <c r="K15" s="191">
        <v>22.95918367346939</v>
      </c>
      <c r="L15" s="191">
        <v>17.857142857142858</v>
      </c>
      <c r="M15" s="191">
        <v>54.591836734693878</v>
      </c>
      <c r="N15" s="369"/>
      <c r="O15" s="10"/>
      <c r="P15" s="24"/>
      <c r="Q15" s="189"/>
      <c r="R15" s="190">
        <v>42.857142857142854</v>
      </c>
      <c r="S15" s="191">
        <v>34.183673469387756</v>
      </c>
      <c r="T15" s="191">
        <v>55.102040816326522</v>
      </c>
      <c r="U15" s="191">
        <v>23.469387755102041</v>
      </c>
      <c r="V15" s="191">
        <v>42.857142857142854</v>
      </c>
      <c r="W15" s="191">
        <v>1.5306122448979591</v>
      </c>
      <c r="X15" s="192">
        <v>5.1020408163265305</v>
      </c>
    </row>
    <row r="16" spans="1:26" s="110" customFormat="1" ht="13.5" customHeight="1" x14ac:dyDescent="0.15">
      <c r="A16" s="369"/>
      <c r="B16" s="108" t="s">
        <v>40</v>
      </c>
      <c r="C16" s="120"/>
      <c r="D16" s="330">
        <v>191</v>
      </c>
      <c r="E16" s="194">
        <v>50</v>
      </c>
      <c r="F16" s="195">
        <v>45</v>
      </c>
      <c r="G16" s="195">
        <v>66</v>
      </c>
      <c r="H16" s="195">
        <v>43</v>
      </c>
      <c r="I16" s="195">
        <v>33</v>
      </c>
      <c r="J16" s="195">
        <v>83</v>
      </c>
      <c r="K16" s="195">
        <v>41</v>
      </c>
      <c r="L16" s="195">
        <v>49</v>
      </c>
      <c r="M16" s="195">
        <v>79</v>
      </c>
      <c r="N16" s="369"/>
      <c r="O16" s="108" t="s">
        <v>40</v>
      </c>
      <c r="P16" s="120"/>
      <c r="Q16" s="193">
        <v>191</v>
      </c>
      <c r="R16" s="194">
        <v>72</v>
      </c>
      <c r="S16" s="195">
        <v>63</v>
      </c>
      <c r="T16" s="195">
        <v>95</v>
      </c>
      <c r="U16" s="195">
        <v>45</v>
      </c>
      <c r="V16" s="195">
        <v>93</v>
      </c>
      <c r="W16" s="195">
        <v>8</v>
      </c>
      <c r="X16" s="196">
        <v>24</v>
      </c>
    </row>
    <row r="17" spans="1:24" ht="13.5" customHeight="1" x14ac:dyDescent="0.15">
      <c r="A17" s="369"/>
      <c r="B17" s="10"/>
      <c r="C17" s="24"/>
      <c r="D17" s="334"/>
      <c r="E17" s="190">
        <v>26.178010471204189</v>
      </c>
      <c r="F17" s="191">
        <v>23.560209424083769</v>
      </c>
      <c r="G17" s="191">
        <v>34.554973821989527</v>
      </c>
      <c r="H17" s="191">
        <v>22.513089005235599</v>
      </c>
      <c r="I17" s="191">
        <v>17.277486910994764</v>
      </c>
      <c r="J17" s="191">
        <v>43.455497382198956</v>
      </c>
      <c r="K17" s="191">
        <v>21.465968586387437</v>
      </c>
      <c r="L17" s="191">
        <v>25.654450261780106</v>
      </c>
      <c r="M17" s="191">
        <v>41.361256544502616</v>
      </c>
      <c r="N17" s="369"/>
      <c r="O17" s="10"/>
      <c r="P17" s="24"/>
      <c r="Q17" s="189"/>
      <c r="R17" s="190">
        <v>37.696335078534034</v>
      </c>
      <c r="S17" s="191">
        <v>32.984293193717278</v>
      </c>
      <c r="T17" s="191">
        <v>49.738219895287962</v>
      </c>
      <c r="U17" s="191">
        <v>23.560209424083769</v>
      </c>
      <c r="V17" s="191">
        <v>48.691099476439788</v>
      </c>
      <c r="W17" s="191">
        <v>4.1884816753926701</v>
      </c>
      <c r="X17" s="192">
        <v>12.56544502617801</v>
      </c>
    </row>
    <row r="18" spans="1:24" s="110" customFormat="1" ht="13.5" customHeight="1" x14ac:dyDescent="0.15">
      <c r="A18" s="369"/>
      <c r="B18" s="108" t="s">
        <v>42</v>
      </c>
      <c r="C18" s="120"/>
      <c r="D18" s="330">
        <v>94</v>
      </c>
      <c r="E18" s="194">
        <v>31</v>
      </c>
      <c r="F18" s="195">
        <v>29</v>
      </c>
      <c r="G18" s="195">
        <v>37</v>
      </c>
      <c r="H18" s="195">
        <v>20</v>
      </c>
      <c r="I18" s="195">
        <v>13</v>
      </c>
      <c r="J18" s="195">
        <v>32</v>
      </c>
      <c r="K18" s="195">
        <v>17</v>
      </c>
      <c r="L18" s="195">
        <v>14</v>
      </c>
      <c r="M18" s="195">
        <v>53</v>
      </c>
      <c r="N18" s="369"/>
      <c r="O18" s="108" t="s">
        <v>42</v>
      </c>
      <c r="P18" s="120"/>
      <c r="Q18" s="193">
        <v>94</v>
      </c>
      <c r="R18" s="194">
        <v>38</v>
      </c>
      <c r="S18" s="195">
        <v>23</v>
      </c>
      <c r="T18" s="195">
        <v>44</v>
      </c>
      <c r="U18" s="195">
        <v>16</v>
      </c>
      <c r="V18" s="195">
        <v>37</v>
      </c>
      <c r="W18" s="195">
        <v>5</v>
      </c>
      <c r="X18" s="196">
        <v>7</v>
      </c>
    </row>
    <row r="19" spans="1:24" ht="13.5" customHeight="1" thickBot="1" x14ac:dyDescent="0.2">
      <c r="A19" s="370"/>
      <c r="B19" s="21"/>
      <c r="C19" s="26"/>
      <c r="D19" s="335"/>
      <c r="E19" s="198">
        <v>32.978723404255319</v>
      </c>
      <c r="F19" s="199">
        <v>30.851063829787233</v>
      </c>
      <c r="G19" s="199">
        <v>39.361702127659576</v>
      </c>
      <c r="H19" s="199">
        <v>21.276595744680851</v>
      </c>
      <c r="I19" s="199">
        <v>13.829787234042554</v>
      </c>
      <c r="J19" s="199">
        <v>34.042553191489361</v>
      </c>
      <c r="K19" s="199">
        <v>18.085106382978726</v>
      </c>
      <c r="L19" s="199">
        <v>14.893617021276595</v>
      </c>
      <c r="M19" s="199">
        <v>56.38297872340425</v>
      </c>
      <c r="N19" s="370"/>
      <c r="O19" s="21"/>
      <c r="P19" s="26"/>
      <c r="Q19" s="197"/>
      <c r="R19" s="198">
        <v>40.425531914893611</v>
      </c>
      <c r="S19" s="199">
        <v>24.468085106382979</v>
      </c>
      <c r="T19" s="199">
        <v>46.808510638297875</v>
      </c>
      <c r="U19" s="199">
        <v>17.021276595744681</v>
      </c>
      <c r="V19" s="199">
        <v>39.361702127659576</v>
      </c>
      <c r="W19" s="199">
        <v>5.3191489361702127</v>
      </c>
      <c r="X19" s="200">
        <v>7.4468085106382977</v>
      </c>
    </row>
    <row r="20" spans="1:24" s="111" customFormat="1" ht="13.5" customHeight="1" x14ac:dyDescent="0.15">
      <c r="A20" s="372" t="s">
        <v>0</v>
      </c>
      <c r="B20" s="103" t="s">
        <v>1</v>
      </c>
      <c r="C20" s="121"/>
      <c r="D20" s="333">
        <v>1088</v>
      </c>
      <c r="E20" s="186">
        <v>320</v>
      </c>
      <c r="F20" s="187">
        <v>381</v>
      </c>
      <c r="G20" s="187">
        <v>429</v>
      </c>
      <c r="H20" s="187">
        <v>312</v>
      </c>
      <c r="I20" s="187">
        <v>282</v>
      </c>
      <c r="J20" s="187">
        <v>444</v>
      </c>
      <c r="K20" s="187">
        <v>222</v>
      </c>
      <c r="L20" s="187">
        <v>277</v>
      </c>
      <c r="M20" s="187">
        <v>570</v>
      </c>
      <c r="N20" s="372" t="s">
        <v>0</v>
      </c>
      <c r="O20" s="103" t="s">
        <v>1</v>
      </c>
      <c r="P20" s="121"/>
      <c r="Q20" s="185">
        <v>1088</v>
      </c>
      <c r="R20" s="186">
        <v>487</v>
      </c>
      <c r="S20" s="187">
        <v>351</v>
      </c>
      <c r="T20" s="187">
        <v>571</v>
      </c>
      <c r="U20" s="187">
        <v>243</v>
      </c>
      <c r="V20" s="187">
        <v>490</v>
      </c>
      <c r="W20" s="187">
        <v>42</v>
      </c>
      <c r="X20" s="188">
        <v>47</v>
      </c>
    </row>
    <row r="21" spans="1:24" s="22" customFormat="1" ht="13.5" customHeight="1" x14ac:dyDescent="0.15">
      <c r="A21" s="373"/>
      <c r="B21" s="23"/>
      <c r="C21" s="25"/>
      <c r="D21" s="334"/>
      <c r="E21" s="190">
        <v>29.411764705882355</v>
      </c>
      <c r="F21" s="191">
        <v>35.018382352941174</v>
      </c>
      <c r="G21" s="191">
        <v>39.430147058823529</v>
      </c>
      <c r="H21" s="191">
        <v>28.676470588235293</v>
      </c>
      <c r="I21" s="191">
        <v>25.919117647058826</v>
      </c>
      <c r="J21" s="191">
        <v>40.808823529411761</v>
      </c>
      <c r="K21" s="191">
        <v>20.40441176470588</v>
      </c>
      <c r="L21" s="191">
        <v>25.459558823529409</v>
      </c>
      <c r="M21" s="191">
        <v>52.389705882352942</v>
      </c>
      <c r="N21" s="373"/>
      <c r="O21" s="23"/>
      <c r="P21" s="25"/>
      <c r="Q21" s="189"/>
      <c r="R21" s="190">
        <v>44.76102941176471</v>
      </c>
      <c r="S21" s="191">
        <v>32.26102941176471</v>
      </c>
      <c r="T21" s="191">
        <v>52.481617647058819</v>
      </c>
      <c r="U21" s="191">
        <v>22.334558823529413</v>
      </c>
      <c r="V21" s="191">
        <v>45.036764705882355</v>
      </c>
      <c r="W21" s="191">
        <v>3.8602941176470589</v>
      </c>
      <c r="X21" s="192">
        <v>4.3198529411764701</v>
      </c>
    </row>
    <row r="22" spans="1:24" s="111" customFormat="1" ht="13.5" customHeight="1" x14ac:dyDescent="0.15">
      <c r="A22" s="373"/>
      <c r="B22" s="106" t="s">
        <v>2</v>
      </c>
      <c r="C22" s="122"/>
      <c r="D22" s="330">
        <v>1538</v>
      </c>
      <c r="E22" s="194">
        <v>267</v>
      </c>
      <c r="F22" s="195">
        <v>521</v>
      </c>
      <c r="G22" s="195">
        <v>549</v>
      </c>
      <c r="H22" s="195">
        <v>324</v>
      </c>
      <c r="I22" s="195">
        <v>247</v>
      </c>
      <c r="J22" s="195">
        <v>630</v>
      </c>
      <c r="K22" s="195">
        <v>326</v>
      </c>
      <c r="L22" s="195">
        <v>330</v>
      </c>
      <c r="M22" s="195">
        <v>739</v>
      </c>
      <c r="N22" s="373"/>
      <c r="O22" s="106" t="s">
        <v>2</v>
      </c>
      <c r="P22" s="122"/>
      <c r="Q22" s="193">
        <v>1538</v>
      </c>
      <c r="R22" s="194">
        <v>704</v>
      </c>
      <c r="S22" s="195">
        <v>532</v>
      </c>
      <c r="T22" s="195">
        <v>865</v>
      </c>
      <c r="U22" s="195">
        <v>346</v>
      </c>
      <c r="V22" s="195">
        <v>789</v>
      </c>
      <c r="W22" s="195">
        <v>35</v>
      </c>
      <c r="X22" s="196">
        <v>97</v>
      </c>
    </row>
    <row r="23" spans="1:24" s="22" customFormat="1" ht="13.5" customHeight="1" x14ac:dyDescent="0.15">
      <c r="A23" s="373"/>
      <c r="B23" s="23"/>
      <c r="C23" s="25"/>
      <c r="D23" s="334"/>
      <c r="E23" s="190">
        <v>17.360208062418724</v>
      </c>
      <c r="F23" s="191">
        <v>33.875162548764628</v>
      </c>
      <c r="G23" s="191">
        <v>35.695708712613779</v>
      </c>
      <c r="H23" s="191">
        <v>21.066319895968793</v>
      </c>
      <c r="I23" s="191">
        <v>16.059817945383614</v>
      </c>
      <c r="J23" s="191">
        <v>40.96228868660598</v>
      </c>
      <c r="K23" s="191">
        <v>21.196358907672302</v>
      </c>
      <c r="L23" s="191">
        <v>21.456436931079324</v>
      </c>
      <c r="M23" s="191">
        <v>48.049414824447332</v>
      </c>
      <c r="N23" s="373"/>
      <c r="O23" s="23"/>
      <c r="P23" s="25"/>
      <c r="Q23" s="189"/>
      <c r="R23" s="190">
        <v>45.773732119635888</v>
      </c>
      <c r="S23" s="191">
        <v>34.59037711313394</v>
      </c>
      <c r="T23" s="191">
        <v>56.241872561768538</v>
      </c>
      <c r="U23" s="191">
        <v>22.496749024707412</v>
      </c>
      <c r="V23" s="191">
        <v>51.300390117035107</v>
      </c>
      <c r="W23" s="191">
        <v>2.2756827048114432</v>
      </c>
      <c r="X23" s="192">
        <v>6.3068920676202858</v>
      </c>
    </row>
    <row r="24" spans="1:24" s="111" customFormat="1" ht="13.5" customHeight="1" x14ac:dyDescent="0.15">
      <c r="A24" s="373"/>
      <c r="B24" s="106" t="s">
        <v>45</v>
      </c>
      <c r="C24" s="122"/>
      <c r="D24" s="330">
        <v>86</v>
      </c>
      <c r="E24" s="194">
        <v>22</v>
      </c>
      <c r="F24" s="195">
        <v>24</v>
      </c>
      <c r="G24" s="195">
        <v>33</v>
      </c>
      <c r="H24" s="195">
        <v>19</v>
      </c>
      <c r="I24" s="195">
        <v>14</v>
      </c>
      <c r="J24" s="195">
        <v>28</v>
      </c>
      <c r="K24" s="195">
        <v>20</v>
      </c>
      <c r="L24" s="195">
        <v>18</v>
      </c>
      <c r="M24" s="195">
        <v>46</v>
      </c>
      <c r="N24" s="373"/>
      <c r="O24" s="106" t="s">
        <v>45</v>
      </c>
      <c r="P24" s="122"/>
      <c r="Q24" s="193">
        <v>86</v>
      </c>
      <c r="R24" s="194">
        <v>32</v>
      </c>
      <c r="S24" s="195">
        <v>21</v>
      </c>
      <c r="T24" s="195">
        <v>42</v>
      </c>
      <c r="U24" s="195">
        <v>24</v>
      </c>
      <c r="V24" s="195">
        <v>38</v>
      </c>
      <c r="W24" s="195">
        <v>2</v>
      </c>
      <c r="X24" s="196">
        <v>14</v>
      </c>
    </row>
    <row r="25" spans="1:24" s="22" customFormat="1" ht="13.5" customHeight="1" thickBot="1" x14ac:dyDescent="0.2">
      <c r="A25" s="374"/>
      <c r="B25" s="61"/>
      <c r="C25" s="62"/>
      <c r="D25" s="335"/>
      <c r="E25" s="198">
        <v>25.581395348837212</v>
      </c>
      <c r="F25" s="199">
        <v>27.906976744186046</v>
      </c>
      <c r="G25" s="199">
        <v>38.372093023255815</v>
      </c>
      <c r="H25" s="199">
        <v>22.093023255813954</v>
      </c>
      <c r="I25" s="199">
        <v>16.279069767441861</v>
      </c>
      <c r="J25" s="199">
        <v>32.558139534883722</v>
      </c>
      <c r="K25" s="199">
        <v>23.255813953488371</v>
      </c>
      <c r="L25" s="199">
        <v>20.930232558139537</v>
      </c>
      <c r="M25" s="199">
        <v>53.488372093023251</v>
      </c>
      <c r="N25" s="374"/>
      <c r="O25" s="61"/>
      <c r="P25" s="62"/>
      <c r="Q25" s="197"/>
      <c r="R25" s="198">
        <v>37.209302325581397</v>
      </c>
      <c r="S25" s="199">
        <v>24.418604651162788</v>
      </c>
      <c r="T25" s="199">
        <v>48.837209302325576</v>
      </c>
      <c r="U25" s="199">
        <v>27.906976744186046</v>
      </c>
      <c r="V25" s="199">
        <v>44.186046511627907</v>
      </c>
      <c r="W25" s="199">
        <v>2.3255813953488373</v>
      </c>
      <c r="X25" s="200">
        <v>16.279069767441861</v>
      </c>
    </row>
    <row r="26" spans="1:24" s="110" customFormat="1" ht="13.5" customHeight="1" x14ac:dyDescent="0.15">
      <c r="A26" s="371" t="s">
        <v>43</v>
      </c>
      <c r="B26" s="118" t="s">
        <v>3</v>
      </c>
      <c r="C26" s="119"/>
      <c r="D26" s="336">
        <v>170</v>
      </c>
      <c r="E26" s="202">
        <v>25</v>
      </c>
      <c r="F26" s="203">
        <v>96</v>
      </c>
      <c r="G26" s="203">
        <v>61</v>
      </c>
      <c r="H26" s="203">
        <v>29</v>
      </c>
      <c r="I26" s="203">
        <v>41</v>
      </c>
      <c r="J26" s="203">
        <v>46</v>
      </c>
      <c r="K26" s="203">
        <v>29</v>
      </c>
      <c r="L26" s="203">
        <v>32</v>
      </c>
      <c r="M26" s="203">
        <v>71</v>
      </c>
      <c r="N26" s="371" t="s">
        <v>43</v>
      </c>
      <c r="O26" s="118" t="s">
        <v>3</v>
      </c>
      <c r="P26" s="119"/>
      <c r="Q26" s="201">
        <v>170</v>
      </c>
      <c r="R26" s="202">
        <v>88</v>
      </c>
      <c r="S26" s="203">
        <v>78</v>
      </c>
      <c r="T26" s="203">
        <v>94</v>
      </c>
      <c r="U26" s="203">
        <v>49</v>
      </c>
      <c r="V26" s="203">
        <v>97</v>
      </c>
      <c r="W26" s="203">
        <v>2</v>
      </c>
      <c r="X26" s="204">
        <v>1</v>
      </c>
    </row>
    <row r="27" spans="1:24" ht="13.5" customHeight="1" x14ac:dyDescent="0.15">
      <c r="A27" s="369"/>
      <c r="B27" s="10"/>
      <c r="C27" s="24"/>
      <c r="D27" s="337"/>
      <c r="E27" s="206">
        <v>14.705882352941178</v>
      </c>
      <c r="F27" s="207">
        <v>56.470588235294116</v>
      </c>
      <c r="G27" s="207">
        <v>35.882352941176471</v>
      </c>
      <c r="H27" s="207">
        <v>17.058823529411764</v>
      </c>
      <c r="I27" s="207">
        <v>24.117647058823529</v>
      </c>
      <c r="J27" s="207">
        <v>27.058823529411764</v>
      </c>
      <c r="K27" s="207">
        <v>17.058823529411764</v>
      </c>
      <c r="L27" s="207">
        <v>18.823529411764707</v>
      </c>
      <c r="M27" s="207">
        <v>41.764705882352942</v>
      </c>
      <c r="N27" s="369"/>
      <c r="O27" s="10"/>
      <c r="P27" s="24"/>
      <c r="Q27" s="205"/>
      <c r="R27" s="206">
        <v>51.764705882352949</v>
      </c>
      <c r="S27" s="207">
        <v>45.882352941176471</v>
      </c>
      <c r="T27" s="207">
        <v>55.294117647058826</v>
      </c>
      <c r="U27" s="207">
        <v>28.823529411764703</v>
      </c>
      <c r="V27" s="207">
        <v>57.058823529411761</v>
      </c>
      <c r="W27" s="207">
        <v>1.1764705882352942</v>
      </c>
      <c r="X27" s="208">
        <v>0.58823529411764708</v>
      </c>
    </row>
    <row r="28" spans="1:24" s="110" customFormat="1" ht="13.5" customHeight="1" x14ac:dyDescent="0.15">
      <c r="A28" s="369"/>
      <c r="B28" s="108" t="s">
        <v>4</v>
      </c>
      <c r="C28" s="120"/>
      <c r="D28" s="331">
        <v>260</v>
      </c>
      <c r="E28" s="209">
        <v>37</v>
      </c>
      <c r="F28" s="210">
        <v>137</v>
      </c>
      <c r="G28" s="210">
        <v>87</v>
      </c>
      <c r="H28" s="210">
        <v>46</v>
      </c>
      <c r="I28" s="210">
        <v>63</v>
      </c>
      <c r="J28" s="210">
        <v>96</v>
      </c>
      <c r="K28" s="210">
        <v>42</v>
      </c>
      <c r="L28" s="210">
        <v>51</v>
      </c>
      <c r="M28" s="210">
        <v>115</v>
      </c>
      <c r="N28" s="369"/>
      <c r="O28" s="108" t="s">
        <v>4</v>
      </c>
      <c r="P28" s="120"/>
      <c r="Q28" s="177">
        <v>260</v>
      </c>
      <c r="R28" s="209">
        <v>118</v>
      </c>
      <c r="S28" s="210">
        <v>96</v>
      </c>
      <c r="T28" s="210">
        <v>132</v>
      </c>
      <c r="U28" s="210">
        <v>60</v>
      </c>
      <c r="V28" s="210">
        <v>121</v>
      </c>
      <c r="W28" s="210">
        <v>6</v>
      </c>
      <c r="X28" s="211">
        <v>10</v>
      </c>
    </row>
    <row r="29" spans="1:24" ht="13.5" customHeight="1" x14ac:dyDescent="0.15">
      <c r="A29" s="369"/>
      <c r="B29" s="10"/>
      <c r="C29" s="24"/>
      <c r="D29" s="337"/>
      <c r="E29" s="206">
        <v>14.23076923076923</v>
      </c>
      <c r="F29" s="207">
        <v>52.692307692307693</v>
      </c>
      <c r="G29" s="207">
        <v>33.46153846153846</v>
      </c>
      <c r="H29" s="207">
        <v>17.692307692307693</v>
      </c>
      <c r="I29" s="207">
        <v>24.23076923076923</v>
      </c>
      <c r="J29" s="207">
        <v>36.923076923076927</v>
      </c>
      <c r="K29" s="207">
        <v>16.153846153846153</v>
      </c>
      <c r="L29" s="207">
        <v>19.615384615384617</v>
      </c>
      <c r="M29" s="207">
        <v>44.230769230769226</v>
      </c>
      <c r="N29" s="369"/>
      <c r="O29" s="10"/>
      <c r="P29" s="24"/>
      <c r="Q29" s="205"/>
      <c r="R29" s="206">
        <v>45.384615384615387</v>
      </c>
      <c r="S29" s="207">
        <v>36.923076923076927</v>
      </c>
      <c r="T29" s="207">
        <v>50.769230769230766</v>
      </c>
      <c r="U29" s="207">
        <v>23.076923076923077</v>
      </c>
      <c r="V29" s="207">
        <v>46.53846153846154</v>
      </c>
      <c r="W29" s="207">
        <v>2.3076923076923079</v>
      </c>
      <c r="X29" s="208">
        <v>3.8461538461538463</v>
      </c>
    </row>
    <row r="30" spans="1:24" s="110" customFormat="1" ht="13.5" customHeight="1" x14ac:dyDescent="0.15">
      <c r="A30" s="369"/>
      <c r="B30" s="108" t="s">
        <v>5</v>
      </c>
      <c r="C30" s="120"/>
      <c r="D30" s="331">
        <v>434</v>
      </c>
      <c r="E30" s="209">
        <v>91</v>
      </c>
      <c r="F30" s="210">
        <v>170</v>
      </c>
      <c r="G30" s="210">
        <v>171</v>
      </c>
      <c r="H30" s="210">
        <v>99</v>
      </c>
      <c r="I30" s="210">
        <v>116</v>
      </c>
      <c r="J30" s="210">
        <v>166</v>
      </c>
      <c r="K30" s="210">
        <v>84</v>
      </c>
      <c r="L30" s="210">
        <v>95</v>
      </c>
      <c r="M30" s="210">
        <v>220</v>
      </c>
      <c r="N30" s="369"/>
      <c r="O30" s="108" t="s">
        <v>5</v>
      </c>
      <c r="P30" s="120"/>
      <c r="Q30" s="177">
        <v>434</v>
      </c>
      <c r="R30" s="209">
        <v>226</v>
      </c>
      <c r="S30" s="210">
        <v>169</v>
      </c>
      <c r="T30" s="210">
        <v>227</v>
      </c>
      <c r="U30" s="210">
        <v>88</v>
      </c>
      <c r="V30" s="210">
        <v>203</v>
      </c>
      <c r="W30" s="210">
        <v>13</v>
      </c>
      <c r="X30" s="211">
        <v>13</v>
      </c>
    </row>
    <row r="31" spans="1:24" ht="13.5" customHeight="1" x14ac:dyDescent="0.15">
      <c r="A31" s="369"/>
      <c r="B31" s="10"/>
      <c r="C31" s="24"/>
      <c r="D31" s="337"/>
      <c r="E31" s="206">
        <v>20.967741935483872</v>
      </c>
      <c r="F31" s="207">
        <v>39.170506912442399</v>
      </c>
      <c r="G31" s="207">
        <v>39.400921658986178</v>
      </c>
      <c r="H31" s="207">
        <v>22.811059907834103</v>
      </c>
      <c r="I31" s="207">
        <v>26.728110599078342</v>
      </c>
      <c r="J31" s="207">
        <v>38.248847926267281</v>
      </c>
      <c r="K31" s="207">
        <v>19.35483870967742</v>
      </c>
      <c r="L31" s="207">
        <v>21.889400921658986</v>
      </c>
      <c r="M31" s="207">
        <v>50.691244239631338</v>
      </c>
      <c r="N31" s="369"/>
      <c r="O31" s="10"/>
      <c r="P31" s="24"/>
      <c r="Q31" s="205"/>
      <c r="R31" s="206">
        <v>52.073732718894007</v>
      </c>
      <c r="S31" s="207">
        <v>38.940092165898612</v>
      </c>
      <c r="T31" s="207">
        <v>52.304147465437786</v>
      </c>
      <c r="U31" s="207">
        <v>20.276497695852534</v>
      </c>
      <c r="V31" s="207">
        <v>46.774193548387096</v>
      </c>
      <c r="W31" s="207">
        <v>2.9953917050691241</v>
      </c>
      <c r="X31" s="208">
        <v>2.9953917050691241</v>
      </c>
    </row>
    <row r="32" spans="1:24" s="110" customFormat="1" ht="13.5" customHeight="1" x14ac:dyDescent="0.15">
      <c r="A32" s="369"/>
      <c r="B32" s="108" t="s">
        <v>6</v>
      </c>
      <c r="C32" s="120"/>
      <c r="D32" s="331">
        <v>480</v>
      </c>
      <c r="E32" s="209">
        <v>102</v>
      </c>
      <c r="F32" s="210">
        <v>185</v>
      </c>
      <c r="G32" s="210">
        <v>192</v>
      </c>
      <c r="H32" s="210">
        <v>113</v>
      </c>
      <c r="I32" s="210">
        <v>92</v>
      </c>
      <c r="J32" s="210">
        <v>188</v>
      </c>
      <c r="K32" s="210">
        <v>87</v>
      </c>
      <c r="L32" s="210">
        <v>107</v>
      </c>
      <c r="M32" s="210">
        <v>236</v>
      </c>
      <c r="N32" s="369"/>
      <c r="O32" s="108" t="s">
        <v>6</v>
      </c>
      <c r="P32" s="120"/>
      <c r="Q32" s="177">
        <v>480</v>
      </c>
      <c r="R32" s="209">
        <v>242</v>
      </c>
      <c r="S32" s="210">
        <v>183</v>
      </c>
      <c r="T32" s="210">
        <v>279</v>
      </c>
      <c r="U32" s="210">
        <v>102</v>
      </c>
      <c r="V32" s="210">
        <v>228</v>
      </c>
      <c r="W32" s="210">
        <v>14</v>
      </c>
      <c r="X32" s="211">
        <v>12</v>
      </c>
    </row>
    <row r="33" spans="1:24" ht="13.5" customHeight="1" x14ac:dyDescent="0.15">
      <c r="A33" s="369"/>
      <c r="B33" s="10"/>
      <c r="C33" s="24"/>
      <c r="D33" s="337"/>
      <c r="E33" s="206">
        <v>21.25</v>
      </c>
      <c r="F33" s="207">
        <v>38.541666666666671</v>
      </c>
      <c r="G33" s="207">
        <v>40</v>
      </c>
      <c r="H33" s="207">
        <v>23.541666666666668</v>
      </c>
      <c r="I33" s="207">
        <v>19.166666666666668</v>
      </c>
      <c r="J33" s="207">
        <v>39.166666666666664</v>
      </c>
      <c r="K33" s="207">
        <v>18.125</v>
      </c>
      <c r="L33" s="207">
        <v>22.291666666666668</v>
      </c>
      <c r="M33" s="207">
        <v>49.166666666666664</v>
      </c>
      <c r="N33" s="369"/>
      <c r="O33" s="10"/>
      <c r="P33" s="24"/>
      <c r="Q33" s="205"/>
      <c r="R33" s="206">
        <v>50.416666666666664</v>
      </c>
      <c r="S33" s="207">
        <v>38.125</v>
      </c>
      <c r="T33" s="207">
        <v>58.125000000000007</v>
      </c>
      <c r="U33" s="207">
        <v>21.25</v>
      </c>
      <c r="V33" s="207">
        <v>47.5</v>
      </c>
      <c r="W33" s="207">
        <v>2.9166666666666665</v>
      </c>
      <c r="X33" s="208">
        <v>2.5</v>
      </c>
    </row>
    <row r="34" spans="1:24" s="110" customFormat="1" ht="13.5" customHeight="1" x14ac:dyDescent="0.15">
      <c r="A34" s="369"/>
      <c r="B34" s="108" t="s">
        <v>7</v>
      </c>
      <c r="C34" s="120"/>
      <c r="D34" s="331">
        <v>594</v>
      </c>
      <c r="E34" s="209">
        <v>154</v>
      </c>
      <c r="F34" s="210">
        <v>156</v>
      </c>
      <c r="G34" s="210">
        <v>233</v>
      </c>
      <c r="H34" s="210">
        <v>155</v>
      </c>
      <c r="I34" s="210">
        <v>93</v>
      </c>
      <c r="J34" s="210">
        <v>269</v>
      </c>
      <c r="K34" s="210">
        <v>117</v>
      </c>
      <c r="L34" s="210">
        <v>146</v>
      </c>
      <c r="M34" s="210">
        <v>325</v>
      </c>
      <c r="N34" s="369"/>
      <c r="O34" s="108" t="s">
        <v>7</v>
      </c>
      <c r="P34" s="120"/>
      <c r="Q34" s="177">
        <v>594</v>
      </c>
      <c r="R34" s="209">
        <v>259</v>
      </c>
      <c r="S34" s="210">
        <v>192</v>
      </c>
      <c r="T34" s="210">
        <v>327</v>
      </c>
      <c r="U34" s="210">
        <v>130</v>
      </c>
      <c r="V34" s="210">
        <v>289</v>
      </c>
      <c r="W34" s="210">
        <v>16</v>
      </c>
      <c r="X34" s="211">
        <v>34</v>
      </c>
    </row>
    <row r="35" spans="1:24" ht="13.5" customHeight="1" x14ac:dyDescent="0.15">
      <c r="A35" s="369"/>
      <c r="B35" s="10"/>
      <c r="C35" s="24"/>
      <c r="D35" s="337"/>
      <c r="E35" s="206">
        <v>25.925925925925924</v>
      </c>
      <c r="F35" s="207">
        <v>26.262626262626267</v>
      </c>
      <c r="G35" s="207">
        <v>39.225589225589225</v>
      </c>
      <c r="H35" s="207">
        <v>26.094276094276093</v>
      </c>
      <c r="I35" s="207">
        <v>15.656565656565657</v>
      </c>
      <c r="J35" s="207">
        <v>45.286195286195287</v>
      </c>
      <c r="K35" s="207">
        <v>19.696969696969695</v>
      </c>
      <c r="L35" s="207">
        <v>24.579124579124578</v>
      </c>
      <c r="M35" s="207">
        <v>54.713804713804713</v>
      </c>
      <c r="N35" s="369"/>
      <c r="O35" s="10"/>
      <c r="P35" s="24"/>
      <c r="Q35" s="205"/>
      <c r="R35" s="206">
        <v>43.602693602693606</v>
      </c>
      <c r="S35" s="207">
        <v>32.323232323232325</v>
      </c>
      <c r="T35" s="207">
        <v>55.050505050505052</v>
      </c>
      <c r="U35" s="207">
        <v>21.885521885521886</v>
      </c>
      <c r="V35" s="207">
        <v>48.65319865319865</v>
      </c>
      <c r="W35" s="207">
        <v>2.6936026936026933</v>
      </c>
      <c r="X35" s="208">
        <v>5.7239057239057241</v>
      </c>
    </row>
    <row r="36" spans="1:24" s="110" customFormat="1" ht="13.5" customHeight="1" x14ac:dyDescent="0.15">
      <c r="A36" s="369"/>
      <c r="B36" s="108" t="s">
        <v>44</v>
      </c>
      <c r="C36" s="120"/>
      <c r="D36" s="331">
        <v>688</v>
      </c>
      <c r="E36" s="209">
        <v>178</v>
      </c>
      <c r="F36" s="210">
        <v>158</v>
      </c>
      <c r="G36" s="210">
        <v>235</v>
      </c>
      <c r="H36" s="210">
        <v>194</v>
      </c>
      <c r="I36" s="210">
        <v>124</v>
      </c>
      <c r="J36" s="210">
        <v>309</v>
      </c>
      <c r="K36" s="210">
        <v>189</v>
      </c>
      <c r="L36" s="210">
        <v>176</v>
      </c>
      <c r="M36" s="210">
        <v>343</v>
      </c>
      <c r="N36" s="369"/>
      <c r="O36" s="108" t="s">
        <v>44</v>
      </c>
      <c r="P36" s="120"/>
      <c r="Q36" s="177">
        <v>688</v>
      </c>
      <c r="R36" s="209">
        <v>259</v>
      </c>
      <c r="S36" s="210">
        <v>166</v>
      </c>
      <c r="T36" s="210">
        <v>377</v>
      </c>
      <c r="U36" s="210">
        <v>159</v>
      </c>
      <c r="V36" s="210">
        <v>341</v>
      </c>
      <c r="W36" s="210">
        <v>26</v>
      </c>
      <c r="X36" s="211">
        <v>74</v>
      </c>
    </row>
    <row r="37" spans="1:24" ht="13.5" customHeight="1" x14ac:dyDescent="0.15">
      <c r="A37" s="369"/>
      <c r="B37" s="10"/>
      <c r="C37" s="24"/>
      <c r="D37" s="337"/>
      <c r="E37" s="206">
        <v>25.872093023255815</v>
      </c>
      <c r="F37" s="207">
        <v>22.965116279069768</v>
      </c>
      <c r="G37" s="207">
        <v>34.156976744186046</v>
      </c>
      <c r="H37" s="207">
        <v>28.197674418604652</v>
      </c>
      <c r="I37" s="207">
        <v>18.023255813953487</v>
      </c>
      <c r="J37" s="207">
        <v>44.912790697674424</v>
      </c>
      <c r="K37" s="207">
        <v>27.470930232558139</v>
      </c>
      <c r="L37" s="207">
        <v>25.581395348837212</v>
      </c>
      <c r="M37" s="207">
        <v>49.854651162790695</v>
      </c>
      <c r="N37" s="369"/>
      <c r="O37" s="10"/>
      <c r="P37" s="24"/>
      <c r="Q37" s="205"/>
      <c r="R37" s="206">
        <v>37.645348837209305</v>
      </c>
      <c r="S37" s="207">
        <v>24.127906976744189</v>
      </c>
      <c r="T37" s="207">
        <v>54.796511627906973</v>
      </c>
      <c r="U37" s="207">
        <v>23.11046511627907</v>
      </c>
      <c r="V37" s="207">
        <v>49.563953488372093</v>
      </c>
      <c r="W37" s="207">
        <v>3.7790697674418601</v>
      </c>
      <c r="X37" s="208">
        <v>10.755813953488373</v>
      </c>
    </row>
    <row r="38" spans="1:24" s="110" customFormat="1" ht="13.5" customHeight="1" x14ac:dyDescent="0.15">
      <c r="A38" s="369"/>
      <c r="B38" s="108" t="s">
        <v>45</v>
      </c>
      <c r="C38" s="120"/>
      <c r="D38" s="331">
        <v>86</v>
      </c>
      <c r="E38" s="209">
        <v>22</v>
      </c>
      <c r="F38" s="210">
        <v>24</v>
      </c>
      <c r="G38" s="210">
        <v>32</v>
      </c>
      <c r="H38" s="210">
        <v>19</v>
      </c>
      <c r="I38" s="210">
        <v>14</v>
      </c>
      <c r="J38" s="210">
        <v>28</v>
      </c>
      <c r="K38" s="210">
        <v>20</v>
      </c>
      <c r="L38" s="210">
        <v>18</v>
      </c>
      <c r="M38" s="210">
        <v>45</v>
      </c>
      <c r="N38" s="369"/>
      <c r="O38" s="108" t="s">
        <v>45</v>
      </c>
      <c r="P38" s="120"/>
      <c r="Q38" s="177">
        <v>86</v>
      </c>
      <c r="R38" s="209">
        <v>31</v>
      </c>
      <c r="S38" s="210">
        <v>20</v>
      </c>
      <c r="T38" s="210">
        <v>42</v>
      </c>
      <c r="U38" s="210">
        <v>25</v>
      </c>
      <c r="V38" s="210">
        <v>38</v>
      </c>
      <c r="W38" s="210">
        <v>2</v>
      </c>
      <c r="X38" s="211">
        <v>14</v>
      </c>
    </row>
    <row r="39" spans="1:24" ht="13.5" customHeight="1" thickBot="1" x14ac:dyDescent="0.2">
      <c r="A39" s="370"/>
      <c r="B39" s="21"/>
      <c r="C39" s="26"/>
      <c r="D39" s="332"/>
      <c r="E39" s="212">
        <v>25.581395348837212</v>
      </c>
      <c r="F39" s="213">
        <v>27.906976744186046</v>
      </c>
      <c r="G39" s="213">
        <v>37.209302325581397</v>
      </c>
      <c r="H39" s="213">
        <v>22.093023255813954</v>
      </c>
      <c r="I39" s="213">
        <v>16.279069767441861</v>
      </c>
      <c r="J39" s="213">
        <v>32.558139534883722</v>
      </c>
      <c r="K39" s="213">
        <v>23.255813953488371</v>
      </c>
      <c r="L39" s="213">
        <v>20.930232558139537</v>
      </c>
      <c r="M39" s="213">
        <v>52.325581395348841</v>
      </c>
      <c r="N39" s="370"/>
      <c r="O39" s="21"/>
      <c r="P39" s="26"/>
      <c r="Q39" s="181"/>
      <c r="R39" s="212">
        <v>36.046511627906973</v>
      </c>
      <c r="S39" s="213">
        <v>23.255813953488371</v>
      </c>
      <c r="T39" s="213">
        <v>48.837209302325576</v>
      </c>
      <c r="U39" s="213">
        <v>29.069767441860467</v>
      </c>
      <c r="V39" s="213">
        <v>44.186046511627907</v>
      </c>
      <c r="W39" s="213">
        <v>2.3255813953488373</v>
      </c>
      <c r="X39" s="214">
        <v>16.279069767441861</v>
      </c>
    </row>
    <row r="40" spans="1:24" s="110" customFormat="1" ht="13.5" customHeight="1" x14ac:dyDescent="0.15">
      <c r="A40" s="369" t="s">
        <v>46</v>
      </c>
      <c r="B40" s="108" t="s">
        <v>48</v>
      </c>
      <c r="C40" s="120"/>
      <c r="D40" s="330">
        <v>459</v>
      </c>
      <c r="E40" s="194">
        <v>71</v>
      </c>
      <c r="F40" s="195">
        <v>192</v>
      </c>
      <c r="G40" s="195">
        <v>169</v>
      </c>
      <c r="H40" s="195">
        <v>104</v>
      </c>
      <c r="I40" s="195">
        <v>113</v>
      </c>
      <c r="J40" s="195">
        <v>166</v>
      </c>
      <c r="K40" s="195">
        <v>98</v>
      </c>
      <c r="L40" s="195">
        <v>104</v>
      </c>
      <c r="M40" s="195">
        <v>225</v>
      </c>
      <c r="N40" s="369" t="s">
        <v>46</v>
      </c>
      <c r="O40" s="108" t="s">
        <v>48</v>
      </c>
      <c r="P40" s="120"/>
      <c r="Q40" s="193">
        <v>459</v>
      </c>
      <c r="R40" s="194">
        <v>230</v>
      </c>
      <c r="S40" s="195">
        <v>174</v>
      </c>
      <c r="T40" s="195">
        <v>239</v>
      </c>
      <c r="U40" s="195">
        <v>105</v>
      </c>
      <c r="V40" s="195">
        <v>229</v>
      </c>
      <c r="W40" s="195">
        <v>13</v>
      </c>
      <c r="X40" s="196">
        <v>20</v>
      </c>
    </row>
    <row r="41" spans="1:24" ht="13.5" customHeight="1" x14ac:dyDescent="0.15">
      <c r="A41" s="369"/>
      <c r="B41" s="10"/>
      <c r="C41" s="24"/>
      <c r="D41" s="334"/>
      <c r="E41" s="190">
        <v>15.468409586056644</v>
      </c>
      <c r="F41" s="191">
        <v>41.830065359477125</v>
      </c>
      <c r="G41" s="191">
        <v>36.81917211328976</v>
      </c>
      <c r="H41" s="191">
        <v>22.657952069716774</v>
      </c>
      <c r="I41" s="191">
        <v>24.618736383442265</v>
      </c>
      <c r="J41" s="191">
        <v>36.165577342047925</v>
      </c>
      <c r="K41" s="191">
        <v>21.350762527233115</v>
      </c>
      <c r="L41" s="191">
        <v>22.657952069716774</v>
      </c>
      <c r="M41" s="191">
        <v>49.019607843137251</v>
      </c>
      <c r="N41" s="369"/>
      <c r="O41" s="10"/>
      <c r="P41" s="24"/>
      <c r="Q41" s="189"/>
      <c r="R41" s="190">
        <v>50.108932461873636</v>
      </c>
      <c r="S41" s="191">
        <v>37.908496732026144</v>
      </c>
      <c r="T41" s="191">
        <v>52.069716775599126</v>
      </c>
      <c r="U41" s="191">
        <v>22.875816993464053</v>
      </c>
      <c r="V41" s="191">
        <v>49.891067538126357</v>
      </c>
      <c r="W41" s="191">
        <v>2.8322440087145968</v>
      </c>
      <c r="X41" s="192">
        <v>4.3572984749455337</v>
      </c>
    </row>
    <row r="42" spans="1:24" s="110" customFormat="1" ht="13.5" customHeight="1" x14ac:dyDescent="0.15">
      <c r="A42" s="369"/>
      <c r="B42" s="108" t="s">
        <v>50</v>
      </c>
      <c r="C42" s="120"/>
      <c r="D42" s="330">
        <v>1862</v>
      </c>
      <c r="E42" s="194">
        <v>459</v>
      </c>
      <c r="F42" s="195">
        <v>634</v>
      </c>
      <c r="G42" s="195">
        <v>711</v>
      </c>
      <c r="H42" s="195">
        <v>480</v>
      </c>
      <c r="I42" s="195">
        <v>371</v>
      </c>
      <c r="J42" s="195">
        <v>798</v>
      </c>
      <c r="K42" s="195">
        <v>386</v>
      </c>
      <c r="L42" s="195">
        <v>442</v>
      </c>
      <c r="M42" s="195">
        <v>953</v>
      </c>
      <c r="N42" s="369"/>
      <c r="O42" s="108" t="s">
        <v>50</v>
      </c>
      <c r="P42" s="120"/>
      <c r="Q42" s="193">
        <v>1862</v>
      </c>
      <c r="R42" s="194">
        <v>849</v>
      </c>
      <c r="S42" s="195">
        <v>618</v>
      </c>
      <c r="T42" s="195">
        <v>1038</v>
      </c>
      <c r="U42" s="195">
        <v>419</v>
      </c>
      <c r="V42" s="195">
        <v>887</v>
      </c>
      <c r="W42" s="195">
        <v>57</v>
      </c>
      <c r="X42" s="196">
        <v>94</v>
      </c>
    </row>
    <row r="43" spans="1:24" ht="13.5" customHeight="1" x14ac:dyDescent="0.15">
      <c r="A43" s="369"/>
      <c r="B43" s="10"/>
      <c r="C43" s="24"/>
      <c r="D43" s="334"/>
      <c r="E43" s="190">
        <v>24.650912996777656</v>
      </c>
      <c r="F43" s="191">
        <v>34.049409237379166</v>
      </c>
      <c r="G43" s="191">
        <v>38.184747583243819</v>
      </c>
      <c r="H43" s="191">
        <v>25.778732545649842</v>
      </c>
      <c r="I43" s="191">
        <v>19.924812030075188</v>
      </c>
      <c r="J43" s="191">
        <v>42.857142857142854</v>
      </c>
      <c r="K43" s="191">
        <v>20.730397422126746</v>
      </c>
      <c r="L43" s="191">
        <v>23.737916219119228</v>
      </c>
      <c r="M43" s="191">
        <v>51.181525241675615</v>
      </c>
      <c r="N43" s="369"/>
      <c r="O43" s="10"/>
      <c r="P43" s="24"/>
      <c r="Q43" s="189"/>
      <c r="R43" s="190">
        <v>45.596133190118152</v>
      </c>
      <c r="S43" s="191">
        <v>33.190118152524164</v>
      </c>
      <c r="T43" s="191">
        <v>55.746509129967784</v>
      </c>
      <c r="U43" s="191">
        <v>22.502685284640172</v>
      </c>
      <c r="V43" s="191">
        <v>47.636949516648762</v>
      </c>
      <c r="W43" s="191">
        <v>3.0612244897959182</v>
      </c>
      <c r="X43" s="192">
        <v>5.0483351235230938</v>
      </c>
    </row>
    <row r="44" spans="1:24" s="110" customFormat="1" ht="13.5" customHeight="1" x14ac:dyDescent="0.15">
      <c r="A44" s="369"/>
      <c r="B44" s="108" t="s">
        <v>51</v>
      </c>
      <c r="C44" s="120"/>
      <c r="D44" s="330">
        <v>290</v>
      </c>
      <c r="E44" s="194">
        <v>55</v>
      </c>
      <c r="F44" s="195">
        <v>72</v>
      </c>
      <c r="G44" s="195">
        <v>95</v>
      </c>
      <c r="H44" s="195">
        <v>50</v>
      </c>
      <c r="I44" s="195">
        <v>44</v>
      </c>
      <c r="J44" s="195">
        <v>106</v>
      </c>
      <c r="K44" s="195">
        <v>61</v>
      </c>
      <c r="L44" s="195">
        <v>59</v>
      </c>
      <c r="M44" s="195">
        <v>127</v>
      </c>
      <c r="N44" s="369"/>
      <c r="O44" s="108" t="s">
        <v>51</v>
      </c>
      <c r="P44" s="120"/>
      <c r="Q44" s="193">
        <v>290</v>
      </c>
      <c r="R44" s="194">
        <v>112</v>
      </c>
      <c r="S44" s="195">
        <v>89</v>
      </c>
      <c r="T44" s="195">
        <v>157</v>
      </c>
      <c r="U44" s="195">
        <v>62</v>
      </c>
      <c r="V44" s="195">
        <v>156</v>
      </c>
      <c r="W44" s="195">
        <v>7</v>
      </c>
      <c r="X44" s="196">
        <v>24</v>
      </c>
    </row>
    <row r="45" spans="1:24" ht="13.5" customHeight="1" x14ac:dyDescent="0.15">
      <c r="A45" s="369"/>
      <c r="B45" s="10"/>
      <c r="C45" s="24"/>
      <c r="D45" s="334"/>
      <c r="E45" s="190">
        <v>18.96551724137931</v>
      </c>
      <c r="F45" s="191">
        <v>24.827586206896552</v>
      </c>
      <c r="G45" s="191">
        <v>32.758620689655174</v>
      </c>
      <c r="H45" s="191">
        <v>17.241379310344829</v>
      </c>
      <c r="I45" s="191">
        <v>15.172413793103448</v>
      </c>
      <c r="J45" s="191">
        <v>36.551724137931032</v>
      </c>
      <c r="K45" s="191">
        <v>21.03448275862069</v>
      </c>
      <c r="L45" s="191">
        <v>20.344827586206897</v>
      </c>
      <c r="M45" s="191">
        <v>43.793103448275858</v>
      </c>
      <c r="N45" s="369"/>
      <c r="O45" s="10"/>
      <c r="P45" s="24"/>
      <c r="Q45" s="189"/>
      <c r="R45" s="190">
        <v>38.620689655172413</v>
      </c>
      <c r="S45" s="191">
        <v>30.689655172413794</v>
      </c>
      <c r="T45" s="191">
        <v>54.137931034482754</v>
      </c>
      <c r="U45" s="191">
        <v>21.379310344827587</v>
      </c>
      <c r="V45" s="191">
        <v>53.793103448275858</v>
      </c>
      <c r="W45" s="191">
        <v>2.4137931034482758</v>
      </c>
      <c r="X45" s="192">
        <v>8.2758620689655178</v>
      </c>
    </row>
    <row r="46" spans="1:24" s="110" customFormat="1" ht="13.5" customHeight="1" x14ac:dyDescent="0.15">
      <c r="A46" s="369"/>
      <c r="B46" s="108" t="s">
        <v>71</v>
      </c>
      <c r="C46" s="120"/>
      <c r="D46" s="330">
        <v>101</v>
      </c>
      <c r="E46" s="194">
        <v>24</v>
      </c>
      <c r="F46" s="195">
        <v>28</v>
      </c>
      <c r="G46" s="195">
        <v>36</v>
      </c>
      <c r="H46" s="195">
        <v>21</v>
      </c>
      <c r="I46" s="195">
        <v>15</v>
      </c>
      <c r="J46" s="195">
        <v>32</v>
      </c>
      <c r="K46" s="195">
        <v>23</v>
      </c>
      <c r="L46" s="195">
        <v>20</v>
      </c>
      <c r="M46" s="195">
        <v>50</v>
      </c>
      <c r="N46" s="369"/>
      <c r="O46" s="108" t="s">
        <v>71</v>
      </c>
      <c r="P46" s="120"/>
      <c r="Q46" s="193">
        <v>101</v>
      </c>
      <c r="R46" s="194">
        <v>32</v>
      </c>
      <c r="S46" s="195">
        <v>23</v>
      </c>
      <c r="T46" s="195">
        <v>44</v>
      </c>
      <c r="U46" s="195">
        <v>27</v>
      </c>
      <c r="V46" s="195">
        <v>45</v>
      </c>
      <c r="W46" s="195">
        <v>2</v>
      </c>
      <c r="X46" s="196">
        <v>20</v>
      </c>
    </row>
    <row r="47" spans="1:24" ht="13.5" customHeight="1" thickBot="1" x14ac:dyDescent="0.2">
      <c r="A47" s="370"/>
      <c r="B47" s="21"/>
      <c r="C47" s="26"/>
      <c r="D47" s="335"/>
      <c r="E47" s="198">
        <v>23.762376237623762</v>
      </c>
      <c r="F47" s="199">
        <v>27.722772277227726</v>
      </c>
      <c r="G47" s="199">
        <v>35.64356435643564</v>
      </c>
      <c r="H47" s="199">
        <v>20.792079207920793</v>
      </c>
      <c r="I47" s="199">
        <v>14.85148514851485</v>
      </c>
      <c r="J47" s="199">
        <v>31.683168316831683</v>
      </c>
      <c r="K47" s="199">
        <v>22.772277227722775</v>
      </c>
      <c r="L47" s="199">
        <v>19.801980198019802</v>
      </c>
      <c r="M47" s="199">
        <v>49.504950495049506</v>
      </c>
      <c r="N47" s="370"/>
      <c r="O47" s="21"/>
      <c r="P47" s="26"/>
      <c r="Q47" s="197"/>
      <c r="R47" s="198">
        <v>31.683168316831683</v>
      </c>
      <c r="S47" s="199">
        <v>22.772277227722775</v>
      </c>
      <c r="T47" s="199">
        <v>43.564356435643568</v>
      </c>
      <c r="U47" s="199">
        <v>26.732673267326735</v>
      </c>
      <c r="V47" s="199">
        <v>44.554455445544555</v>
      </c>
      <c r="W47" s="199">
        <v>1.9801980198019802</v>
      </c>
      <c r="X47" s="200">
        <v>19.801980198019802</v>
      </c>
    </row>
    <row r="48" spans="1:24" s="110" customFormat="1" ht="13.5" customHeight="1" x14ac:dyDescent="0.15">
      <c r="A48" s="369" t="s">
        <v>227</v>
      </c>
      <c r="B48" s="108" t="s">
        <v>53</v>
      </c>
      <c r="C48" s="120"/>
      <c r="D48" s="330">
        <v>144</v>
      </c>
      <c r="E48" s="194">
        <v>21</v>
      </c>
      <c r="F48" s="195">
        <v>82</v>
      </c>
      <c r="G48" s="195">
        <v>53</v>
      </c>
      <c r="H48" s="195">
        <v>27</v>
      </c>
      <c r="I48" s="195">
        <v>37</v>
      </c>
      <c r="J48" s="195">
        <v>41</v>
      </c>
      <c r="K48" s="195">
        <v>27</v>
      </c>
      <c r="L48" s="195">
        <v>30</v>
      </c>
      <c r="M48" s="195">
        <v>67</v>
      </c>
      <c r="N48" s="369" t="s">
        <v>227</v>
      </c>
      <c r="O48" s="108" t="s">
        <v>53</v>
      </c>
      <c r="P48" s="120"/>
      <c r="Q48" s="193">
        <v>144</v>
      </c>
      <c r="R48" s="194">
        <v>76</v>
      </c>
      <c r="S48" s="195">
        <v>67</v>
      </c>
      <c r="T48" s="195">
        <v>84</v>
      </c>
      <c r="U48" s="195">
        <v>43</v>
      </c>
      <c r="V48" s="195">
        <v>84</v>
      </c>
      <c r="W48" s="195">
        <v>2</v>
      </c>
      <c r="X48" s="196">
        <v>1</v>
      </c>
    </row>
    <row r="49" spans="1:24" ht="13.5" customHeight="1" x14ac:dyDescent="0.15">
      <c r="A49" s="369"/>
      <c r="B49" s="10"/>
      <c r="C49" s="24"/>
      <c r="D49" s="334"/>
      <c r="E49" s="190">
        <v>14.583333333333334</v>
      </c>
      <c r="F49" s="191">
        <v>56.944444444444443</v>
      </c>
      <c r="G49" s="191">
        <v>36.805555555555557</v>
      </c>
      <c r="H49" s="191">
        <v>18.75</v>
      </c>
      <c r="I49" s="191">
        <v>25.694444444444443</v>
      </c>
      <c r="J49" s="191">
        <v>28.472222222222221</v>
      </c>
      <c r="K49" s="191">
        <v>18.75</v>
      </c>
      <c r="L49" s="191">
        <v>20.833333333333336</v>
      </c>
      <c r="M49" s="191">
        <v>46.527777777777779</v>
      </c>
      <c r="N49" s="369"/>
      <c r="O49" s="10"/>
      <c r="P49" s="24"/>
      <c r="Q49" s="189"/>
      <c r="R49" s="190">
        <v>52.777777777777779</v>
      </c>
      <c r="S49" s="191">
        <v>46.527777777777779</v>
      </c>
      <c r="T49" s="191">
        <v>58.333333333333336</v>
      </c>
      <c r="U49" s="191">
        <v>29.861111111111111</v>
      </c>
      <c r="V49" s="191">
        <v>58.333333333333336</v>
      </c>
      <c r="W49" s="191">
        <v>1.3888888888888888</v>
      </c>
      <c r="X49" s="192">
        <v>0.69444444444444442</v>
      </c>
    </row>
    <row r="50" spans="1:24" s="110" customFormat="1" ht="13.5" customHeight="1" x14ac:dyDescent="0.15">
      <c r="A50" s="369"/>
      <c r="B50" s="108" t="s">
        <v>433</v>
      </c>
      <c r="C50" s="120"/>
      <c r="D50" s="330">
        <v>364</v>
      </c>
      <c r="E50" s="194">
        <v>58</v>
      </c>
      <c r="F50" s="195">
        <v>126</v>
      </c>
      <c r="G50" s="195">
        <v>137</v>
      </c>
      <c r="H50" s="195">
        <v>79</v>
      </c>
      <c r="I50" s="195">
        <v>78</v>
      </c>
      <c r="J50" s="195">
        <v>136</v>
      </c>
      <c r="K50" s="195">
        <v>78</v>
      </c>
      <c r="L50" s="195">
        <v>83</v>
      </c>
      <c r="M50" s="195">
        <v>176</v>
      </c>
      <c r="N50" s="369"/>
      <c r="O50" s="108" t="s">
        <v>55</v>
      </c>
      <c r="P50" s="120"/>
      <c r="Q50" s="193">
        <v>364</v>
      </c>
      <c r="R50" s="194">
        <v>176</v>
      </c>
      <c r="S50" s="195">
        <v>133</v>
      </c>
      <c r="T50" s="195">
        <v>189</v>
      </c>
      <c r="U50" s="195">
        <v>71</v>
      </c>
      <c r="V50" s="195">
        <v>175</v>
      </c>
      <c r="W50" s="195">
        <v>12</v>
      </c>
      <c r="X50" s="196">
        <v>20</v>
      </c>
    </row>
    <row r="51" spans="1:24" ht="13.5" customHeight="1" x14ac:dyDescent="0.15">
      <c r="A51" s="369"/>
      <c r="B51" s="10"/>
      <c r="C51" s="24"/>
      <c r="D51" s="334"/>
      <c r="E51" s="190">
        <v>15.934065934065933</v>
      </c>
      <c r="F51" s="191">
        <v>34.615384615384613</v>
      </c>
      <c r="G51" s="191">
        <v>37.637362637362635</v>
      </c>
      <c r="H51" s="191">
        <v>21.703296703296704</v>
      </c>
      <c r="I51" s="191">
        <v>21.428571428571427</v>
      </c>
      <c r="J51" s="191">
        <v>37.362637362637365</v>
      </c>
      <c r="K51" s="191">
        <v>21.428571428571427</v>
      </c>
      <c r="L51" s="191">
        <v>22.802197802197803</v>
      </c>
      <c r="M51" s="191">
        <v>48.35164835164835</v>
      </c>
      <c r="N51" s="369"/>
      <c r="O51" s="10"/>
      <c r="P51" s="24"/>
      <c r="Q51" s="189"/>
      <c r="R51" s="190">
        <v>48.35164835164835</v>
      </c>
      <c r="S51" s="191">
        <v>36.538461538461533</v>
      </c>
      <c r="T51" s="191">
        <v>51.923076923076927</v>
      </c>
      <c r="U51" s="191">
        <v>19.505494505494507</v>
      </c>
      <c r="V51" s="191">
        <v>48.07692307692308</v>
      </c>
      <c r="W51" s="191">
        <v>3.296703296703297</v>
      </c>
      <c r="X51" s="192">
        <v>5.4945054945054945</v>
      </c>
    </row>
    <row r="52" spans="1:24" s="110" customFormat="1" ht="13.5" customHeight="1" x14ac:dyDescent="0.15">
      <c r="A52" s="369"/>
      <c r="B52" s="108" t="s">
        <v>55</v>
      </c>
      <c r="C52" s="120"/>
      <c r="D52" s="330">
        <v>229</v>
      </c>
      <c r="E52" s="194">
        <v>44</v>
      </c>
      <c r="F52" s="195">
        <v>89</v>
      </c>
      <c r="G52" s="195">
        <v>81</v>
      </c>
      <c r="H52" s="195">
        <v>57</v>
      </c>
      <c r="I52" s="195">
        <v>52</v>
      </c>
      <c r="J52" s="195">
        <v>107</v>
      </c>
      <c r="K52" s="195">
        <v>43</v>
      </c>
      <c r="L52" s="195">
        <v>54</v>
      </c>
      <c r="M52" s="195">
        <v>124</v>
      </c>
      <c r="N52" s="369"/>
      <c r="O52" s="108" t="s">
        <v>55</v>
      </c>
      <c r="P52" s="120"/>
      <c r="Q52" s="193">
        <v>229</v>
      </c>
      <c r="R52" s="194">
        <v>117</v>
      </c>
      <c r="S52" s="195">
        <v>72</v>
      </c>
      <c r="T52" s="195">
        <v>122</v>
      </c>
      <c r="U52" s="195">
        <v>49</v>
      </c>
      <c r="V52" s="195">
        <v>108</v>
      </c>
      <c r="W52" s="195">
        <v>7</v>
      </c>
      <c r="X52" s="196">
        <v>7</v>
      </c>
    </row>
    <row r="53" spans="1:24" ht="13.5" customHeight="1" x14ac:dyDescent="0.15">
      <c r="A53" s="369"/>
      <c r="B53" s="10"/>
      <c r="C53" s="24"/>
      <c r="D53" s="334"/>
      <c r="E53" s="190">
        <v>19.213973799126638</v>
      </c>
      <c r="F53" s="191">
        <v>38.864628820960704</v>
      </c>
      <c r="G53" s="191">
        <v>35.37117903930131</v>
      </c>
      <c r="H53" s="191">
        <v>24.890829694323145</v>
      </c>
      <c r="I53" s="191">
        <v>22.707423580786028</v>
      </c>
      <c r="J53" s="191">
        <v>46.724890829694324</v>
      </c>
      <c r="K53" s="191">
        <v>18.777292576419214</v>
      </c>
      <c r="L53" s="191">
        <v>23.580786026200872</v>
      </c>
      <c r="M53" s="191">
        <v>54.148471615720531</v>
      </c>
      <c r="N53" s="369"/>
      <c r="O53" s="10"/>
      <c r="P53" s="24"/>
      <c r="Q53" s="189"/>
      <c r="R53" s="190">
        <v>51.091703056768559</v>
      </c>
      <c r="S53" s="191">
        <v>31.4410480349345</v>
      </c>
      <c r="T53" s="191">
        <v>53.275109170305676</v>
      </c>
      <c r="U53" s="191">
        <v>21.397379912663755</v>
      </c>
      <c r="V53" s="191">
        <v>47.161572052401745</v>
      </c>
      <c r="W53" s="191">
        <v>3.0567685589519651</v>
      </c>
      <c r="X53" s="192">
        <v>3.0567685589519651</v>
      </c>
    </row>
    <row r="54" spans="1:24" s="110" customFormat="1" ht="13.5" customHeight="1" x14ac:dyDescent="0.15">
      <c r="A54" s="369"/>
      <c r="B54" s="108" t="s">
        <v>57</v>
      </c>
      <c r="C54" s="120"/>
      <c r="D54" s="330">
        <v>173</v>
      </c>
      <c r="E54" s="194">
        <v>30</v>
      </c>
      <c r="F54" s="195">
        <v>89</v>
      </c>
      <c r="G54" s="195">
        <v>69</v>
      </c>
      <c r="H54" s="195">
        <v>28</v>
      </c>
      <c r="I54" s="195">
        <v>34</v>
      </c>
      <c r="J54" s="195">
        <v>56</v>
      </c>
      <c r="K54" s="195">
        <v>24</v>
      </c>
      <c r="L54" s="195">
        <v>28</v>
      </c>
      <c r="M54" s="195">
        <v>84</v>
      </c>
      <c r="N54" s="369"/>
      <c r="O54" s="108" t="s">
        <v>57</v>
      </c>
      <c r="P54" s="120"/>
      <c r="Q54" s="193">
        <v>173</v>
      </c>
      <c r="R54" s="194">
        <v>80</v>
      </c>
      <c r="S54" s="195">
        <v>69</v>
      </c>
      <c r="T54" s="195">
        <v>82</v>
      </c>
      <c r="U54" s="195">
        <v>32</v>
      </c>
      <c r="V54" s="195">
        <v>86</v>
      </c>
      <c r="W54" s="195">
        <v>4</v>
      </c>
      <c r="X54" s="196">
        <v>2</v>
      </c>
    </row>
    <row r="55" spans="1:24" ht="13.5" customHeight="1" x14ac:dyDescent="0.15">
      <c r="A55" s="369"/>
      <c r="B55" s="10"/>
      <c r="C55" s="24"/>
      <c r="D55" s="334"/>
      <c r="E55" s="190">
        <v>17.341040462427745</v>
      </c>
      <c r="F55" s="191">
        <v>51.445086705202314</v>
      </c>
      <c r="G55" s="191">
        <v>39.884393063583815</v>
      </c>
      <c r="H55" s="191">
        <v>16.184971098265898</v>
      </c>
      <c r="I55" s="191">
        <v>19.653179190751445</v>
      </c>
      <c r="J55" s="191">
        <v>32.369942196531795</v>
      </c>
      <c r="K55" s="191">
        <v>13.872832369942195</v>
      </c>
      <c r="L55" s="191">
        <v>16.184971098265898</v>
      </c>
      <c r="M55" s="191">
        <v>48.554913294797686</v>
      </c>
      <c r="N55" s="369"/>
      <c r="O55" s="10"/>
      <c r="P55" s="24"/>
      <c r="Q55" s="189"/>
      <c r="R55" s="190">
        <v>46.24277456647399</v>
      </c>
      <c r="S55" s="191">
        <v>39.884393063583815</v>
      </c>
      <c r="T55" s="191">
        <v>47.398843930635834</v>
      </c>
      <c r="U55" s="191">
        <v>18.497109826589593</v>
      </c>
      <c r="V55" s="191">
        <v>49.710982658959537</v>
      </c>
      <c r="W55" s="191">
        <v>2.3121387283236992</v>
      </c>
      <c r="X55" s="192">
        <v>1.1560693641618496</v>
      </c>
    </row>
    <row r="56" spans="1:24" s="110" customFormat="1" ht="13.5" customHeight="1" x14ac:dyDescent="0.15">
      <c r="A56" s="369"/>
      <c r="B56" s="108" t="s">
        <v>59</v>
      </c>
      <c r="C56" s="120"/>
      <c r="D56" s="330">
        <v>445</v>
      </c>
      <c r="E56" s="194">
        <v>96</v>
      </c>
      <c r="F56" s="195">
        <v>183</v>
      </c>
      <c r="G56" s="195">
        <v>164</v>
      </c>
      <c r="H56" s="195">
        <v>86</v>
      </c>
      <c r="I56" s="195">
        <v>98</v>
      </c>
      <c r="J56" s="195">
        <v>155</v>
      </c>
      <c r="K56" s="195">
        <v>68</v>
      </c>
      <c r="L56" s="195">
        <v>86</v>
      </c>
      <c r="M56" s="195">
        <v>195</v>
      </c>
      <c r="N56" s="369"/>
      <c r="O56" s="108" t="s">
        <v>59</v>
      </c>
      <c r="P56" s="120"/>
      <c r="Q56" s="193">
        <v>445</v>
      </c>
      <c r="R56" s="194">
        <v>210</v>
      </c>
      <c r="S56" s="195">
        <v>159</v>
      </c>
      <c r="T56" s="195">
        <v>231</v>
      </c>
      <c r="U56" s="195">
        <v>91</v>
      </c>
      <c r="V56" s="195">
        <v>208</v>
      </c>
      <c r="W56" s="195">
        <v>10</v>
      </c>
      <c r="X56" s="196">
        <v>16</v>
      </c>
    </row>
    <row r="57" spans="1:24" ht="13.5" customHeight="1" x14ac:dyDescent="0.15">
      <c r="A57" s="369"/>
      <c r="B57" s="10"/>
      <c r="C57" s="24"/>
      <c r="D57" s="334"/>
      <c r="E57" s="190">
        <v>21.573033707865168</v>
      </c>
      <c r="F57" s="191">
        <v>41.123595505617978</v>
      </c>
      <c r="G57" s="191">
        <v>36.853932584269664</v>
      </c>
      <c r="H57" s="191">
        <v>19.325842696629213</v>
      </c>
      <c r="I57" s="191">
        <v>22.022471910112358</v>
      </c>
      <c r="J57" s="191">
        <v>34.831460674157306</v>
      </c>
      <c r="K57" s="191">
        <v>15.280898876404494</v>
      </c>
      <c r="L57" s="191">
        <v>19.325842696629213</v>
      </c>
      <c r="M57" s="191">
        <v>43.820224719101127</v>
      </c>
      <c r="N57" s="369"/>
      <c r="O57" s="10"/>
      <c r="P57" s="24"/>
      <c r="Q57" s="189"/>
      <c r="R57" s="190">
        <v>47.191011235955052</v>
      </c>
      <c r="S57" s="191">
        <v>35.730337078651687</v>
      </c>
      <c r="T57" s="191">
        <v>51.910112359550567</v>
      </c>
      <c r="U57" s="191">
        <v>20.44943820224719</v>
      </c>
      <c r="V57" s="191">
        <v>46.741573033707866</v>
      </c>
      <c r="W57" s="191">
        <v>2.2471910112359552</v>
      </c>
      <c r="X57" s="192">
        <v>3.5955056179775284</v>
      </c>
    </row>
    <row r="58" spans="1:24" s="110" customFormat="1" ht="13.5" customHeight="1" x14ac:dyDescent="0.15">
      <c r="A58" s="369"/>
      <c r="B58" s="108" t="s">
        <v>61</v>
      </c>
      <c r="C58" s="120"/>
      <c r="D58" s="330">
        <v>214</v>
      </c>
      <c r="E58" s="194">
        <v>44</v>
      </c>
      <c r="F58" s="195">
        <v>69</v>
      </c>
      <c r="G58" s="195">
        <v>87</v>
      </c>
      <c r="H58" s="195">
        <v>52</v>
      </c>
      <c r="I58" s="195">
        <v>46</v>
      </c>
      <c r="J58" s="195">
        <v>81</v>
      </c>
      <c r="K58" s="195">
        <v>39</v>
      </c>
      <c r="L58" s="195">
        <v>49</v>
      </c>
      <c r="M58" s="195">
        <v>101</v>
      </c>
      <c r="N58" s="369"/>
      <c r="O58" s="108" t="s">
        <v>61</v>
      </c>
      <c r="P58" s="120"/>
      <c r="Q58" s="193">
        <v>214</v>
      </c>
      <c r="R58" s="194">
        <v>97</v>
      </c>
      <c r="S58" s="195">
        <v>76</v>
      </c>
      <c r="T58" s="195">
        <v>126</v>
      </c>
      <c r="U58" s="195">
        <v>48</v>
      </c>
      <c r="V58" s="195">
        <v>101</v>
      </c>
      <c r="W58" s="195">
        <v>6</v>
      </c>
      <c r="X58" s="196">
        <v>10</v>
      </c>
    </row>
    <row r="59" spans="1:24" ht="13.5" customHeight="1" x14ac:dyDescent="0.15">
      <c r="A59" s="369"/>
      <c r="B59" s="10"/>
      <c r="C59" s="24"/>
      <c r="D59" s="334"/>
      <c r="E59" s="190">
        <v>20.5607476635514</v>
      </c>
      <c r="F59" s="191">
        <v>32.242990654205606</v>
      </c>
      <c r="G59" s="191">
        <v>40.654205607476634</v>
      </c>
      <c r="H59" s="191">
        <v>24.299065420560748</v>
      </c>
      <c r="I59" s="191">
        <v>21.495327102803738</v>
      </c>
      <c r="J59" s="191">
        <v>37.850467289719624</v>
      </c>
      <c r="K59" s="191">
        <v>18.22429906542056</v>
      </c>
      <c r="L59" s="191">
        <v>22.897196261682243</v>
      </c>
      <c r="M59" s="191">
        <v>47.196261682242991</v>
      </c>
      <c r="N59" s="369"/>
      <c r="O59" s="10"/>
      <c r="P59" s="24"/>
      <c r="Q59" s="189"/>
      <c r="R59" s="190">
        <v>45.32710280373832</v>
      </c>
      <c r="S59" s="191">
        <v>35.514018691588781</v>
      </c>
      <c r="T59" s="191">
        <v>58.878504672897193</v>
      </c>
      <c r="U59" s="191">
        <v>22.429906542056074</v>
      </c>
      <c r="V59" s="191">
        <v>47.196261682242991</v>
      </c>
      <c r="W59" s="191">
        <v>2.8037383177570092</v>
      </c>
      <c r="X59" s="192">
        <v>4.6728971962616823</v>
      </c>
    </row>
    <row r="60" spans="1:24" s="110" customFormat="1" ht="13.5" customHeight="1" x14ac:dyDescent="0.15">
      <c r="A60" s="369"/>
      <c r="B60" s="108" t="s">
        <v>63</v>
      </c>
      <c r="C60" s="120"/>
      <c r="D60" s="330">
        <v>133</v>
      </c>
      <c r="E60" s="194">
        <v>23</v>
      </c>
      <c r="F60" s="195">
        <v>18</v>
      </c>
      <c r="G60" s="195">
        <v>37</v>
      </c>
      <c r="H60" s="195">
        <v>26</v>
      </c>
      <c r="I60" s="195">
        <v>22</v>
      </c>
      <c r="J60" s="195">
        <v>54</v>
      </c>
      <c r="K60" s="195">
        <v>31</v>
      </c>
      <c r="L60" s="195">
        <v>23</v>
      </c>
      <c r="M60" s="195">
        <v>57</v>
      </c>
      <c r="N60" s="369"/>
      <c r="O60" s="108" t="s">
        <v>63</v>
      </c>
      <c r="P60" s="120"/>
      <c r="Q60" s="193">
        <v>133</v>
      </c>
      <c r="R60" s="194">
        <v>48</v>
      </c>
      <c r="S60" s="195">
        <v>31</v>
      </c>
      <c r="T60" s="195">
        <v>60</v>
      </c>
      <c r="U60" s="195">
        <v>31</v>
      </c>
      <c r="V60" s="195">
        <v>70</v>
      </c>
      <c r="W60" s="195">
        <v>7</v>
      </c>
      <c r="X60" s="196">
        <v>16</v>
      </c>
    </row>
    <row r="61" spans="1:24" ht="13.5" customHeight="1" x14ac:dyDescent="0.15">
      <c r="A61" s="369"/>
      <c r="B61" s="10"/>
      <c r="C61" s="24"/>
      <c r="D61" s="334"/>
      <c r="E61" s="190">
        <v>17.293233082706767</v>
      </c>
      <c r="F61" s="191">
        <v>13.533834586466165</v>
      </c>
      <c r="G61" s="191">
        <v>27.819548872180448</v>
      </c>
      <c r="H61" s="191">
        <v>19.548872180451127</v>
      </c>
      <c r="I61" s="191">
        <v>16.541353383458645</v>
      </c>
      <c r="J61" s="191">
        <v>40.601503759398497</v>
      </c>
      <c r="K61" s="191">
        <v>23.308270676691727</v>
      </c>
      <c r="L61" s="191">
        <v>17.293233082706767</v>
      </c>
      <c r="M61" s="191">
        <v>42.857142857142854</v>
      </c>
      <c r="N61" s="369"/>
      <c r="O61" s="10"/>
      <c r="P61" s="24"/>
      <c r="Q61" s="189"/>
      <c r="R61" s="190">
        <v>36.090225563909769</v>
      </c>
      <c r="S61" s="191">
        <v>23.308270676691727</v>
      </c>
      <c r="T61" s="191">
        <v>45.112781954887218</v>
      </c>
      <c r="U61" s="191">
        <v>23.308270676691727</v>
      </c>
      <c r="V61" s="191">
        <v>52.631578947368418</v>
      </c>
      <c r="W61" s="191">
        <v>5.2631578947368416</v>
      </c>
      <c r="X61" s="192">
        <v>12.030075187969924</v>
      </c>
    </row>
    <row r="62" spans="1:24" s="110" customFormat="1" ht="13.5" customHeight="1" x14ac:dyDescent="0.15">
      <c r="A62" s="369"/>
      <c r="B62" s="108" t="s">
        <v>65</v>
      </c>
      <c r="C62" s="120"/>
      <c r="D62" s="330">
        <v>497</v>
      </c>
      <c r="E62" s="194">
        <v>145</v>
      </c>
      <c r="F62" s="195">
        <v>130</v>
      </c>
      <c r="G62" s="195">
        <v>194</v>
      </c>
      <c r="H62" s="195">
        <v>157</v>
      </c>
      <c r="I62" s="195">
        <v>97</v>
      </c>
      <c r="J62" s="195">
        <v>236</v>
      </c>
      <c r="K62" s="195">
        <v>122</v>
      </c>
      <c r="L62" s="195">
        <v>140</v>
      </c>
      <c r="M62" s="195">
        <v>258</v>
      </c>
      <c r="N62" s="369"/>
      <c r="O62" s="108" t="s">
        <v>65</v>
      </c>
      <c r="P62" s="120"/>
      <c r="Q62" s="193">
        <v>497</v>
      </c>
      <c r="R62" s="194">
        <v>212</v>
      </c>
      <c r="S62" s="195">
        <v>142</v>
      </c>
      <c r="T62" s="195">
        <v>274</v>
      </c>
      <c r="U62" s="195">
        <v>111</v>
      </c>
      <c r="V62" s="195">
        <v>236</v>
      </c>
      <c r="W62" s="195">
        <v>18</v>
      </c>
      <c r="X62" s="196">
        <v>36</v>
      </c>
    </row>
    <row r="63" spans="1:24" ht="13.5" customHeight="1" x14ac:dyDescent="0.15">
      <c r="A63" s="369"/>
      <c r="B63" s="10"/>
      <c r="C63" s="24"/>
      <c r="D63" s="334"/>
      <c r="E63" s="190">
        <v>29.175050301810867</v>
      </c>
      <c r="F63" s="191">
        <v>26.156941649899395</v>
      </c>
      <c r="G63" s="191">
        <v>39.034205231388327</v>
      </c>
      <c r="H63" s="191">
        <v>31.589537223340042</v>
      </c>
      <c r="I63" s="191">
        <v>19.517102615694164</v>
      </c>
      <c r="J63" s="191">
        <v>47.484909456740439</v>
      </c>
      <c r="K63" s="191">
        <v>24.547283702213278</v>
      </c>
      <c r="L63" s="191">
        <v>28.169014084507044</v>
      </c>
      <c r="M63" s="191">
        <v>51.91146881287726</v>
      </c>
      <c r="N63" s="369"/>
      <c r="O63" s="10"/>
      <c r="P63" s="24"/>
      <c r="Q63" s="189"/>
      <c r="R63" s="190">
        <v>42.655935613682097</v>
      </c>
      <c r="S63" s="191">
        <v>28.571428571428569</v>
      </c>
      <c r="T63" s="191">
        <v>55.130784708249493</v>
      </c>
      <c r="U63" s="191">
        <v>22.334004024144868</v>
      </c>
      <c r="V63" s="191">
        <v>47.484909456740439</v>
      </c>
      <c r="W63" s="191">
        <v>3.6217303822937628</v>
      </c>
      <c r="X63" s="192">
        <v>7.2434607645875255</v>
      </c>
    </row>
    <row r="64" spans="1:24" s="110" customFormat="1" ht="13.5" customHeight="1" x14ac:dyDescent="0.15">
      <c r="A64" s="369"/>
      <c r="B64" s="108" t="s">
        <v>66</v>
      </c>
      <c r="C64" s="120"/>
      <c r="D64" s="330">
        <v>688</v>
      </c>
      <c r="E64" s="194">
        <v>185</v>
      </c>
      <c r="F64" s="195">
        <v>205</v>
      </c>
      <c r="G64" s="195">
        <v>261</v>
      </c>
      <c r="H64" s="195">
        <v>177</v>
      </c>
      <c r="I64" s="195">
        <v>112</v>
      </c>
      <c r="J64" s="195">
        <v>295</v>
      </c>
      <c r="K64" s="195">
        <v>160</v>
      </c>
      <c r="L64" s="195">
        <v>161</v>
      </c>
      <c r="M64" s="195">
        <v>368</v>
      </c>
      <c r="N64" s="369"/>
      <c r="O64" s="108" t="s">
        <v>66</v>
      </c>
      <c r="P64" s="120"/>
      <c r="Q64" s="193">
        <v>688</v>
      </c>
      <c r="R64" s="194">
        <v>283</v>
      </c>
      <c r="S64" s="195">
        <v>213</v>
      </c>
      <c r="T64" s="195">
        <v>394</v>
      </c>
      <c r="U64" s="195">
        <v>171</v>
      </c>
      <c r="V64" s="195">
        <v>333</v>
      </c>
      <c r="W64" s="195">
        <v>16</v>
      </c>
      <c r="X64" s="196">
        <v>58</v>
      </c>
    </row>
    <row r="65" spans="1:24" ht="13.5" customHeight="1" thickBot="1" x14ac:dyDescent="0.2">
      <c r="A65" s="370"/>
      <c r="B65" s="21"/>
      <c r="C65" s="26"/>
      <c r="D65" s="335"/>
      <c r="E65" s="198">
        <v>26.889534883720927</v>
      </c>
      <c r="F65" s="199">
        <v>29.796511627906973</v>
      </c>
      <c r="G65" s="199">
        <v>37.936046511627907</v>
      </c>
      <c r="H65" s="199">
        <v>25.726744186046513</v>
      </c>
      <c r="I65" s="199">
        <v>16.279069767441861</v>
      </c>
      <c r="J65" s="199">
        <v>42.877906976744185</v>
      </c>
      <c r="K65" s="199">
        <v>23.255813953488371</v>
      </c>
      <c r="L65" s="199">
        <v>23.401162790697676</v>
      </c>
      <c r="M65" s="199">
        <v>53.488372093023251</v>
      </c>
      <c r="N65" s="370"/>
      <c r="O65" s="21"/>
      <c r="P65" s="26"/>
      <c r="Q65" s="197"/>
      <c r="R65" s="198">
        <v>41.133720930232556</v>
      </c>
      <c r="S65" s="199">
        <v>30.959302325581394</v>
      </c>
      <c r="T65" s="199">
        <v>57.267441860465119</v>
      </c>
      <c r="U65" s="199">
        <v>24.854651162790699</v>
      </c>
      <c r="V65" s="199">
        <v>48.401162790697676</v>
      </c>
      <c r="W65" s="199">
        <v>2.3255813953488373</v>
      </c>
      <c r="X65" s="200">
        <v>8.4302325581395348</v>
      </c>
    </row>
    <row r="66" spans="1:24" s="110" customFormat="1" ht="13.5" customHeight="1" x14ac:dyDescent="0.15">
      <c r="A66" s="367" t="s">
        <v>73</v>
      </c>
      <c r="B66" s="108" t="s">
        <v>67</v>
      </c>
      <c r="C66" s="120"/>
      <c r="D66" s="330">
        <v>1507</v>
      </c>
      <c r="E66" s="194">
        <v>356</v>
      </c>
      <c r="F66" s="195">
        <v>528</v>
      </c>
      <c r="G66" s="195">
        <v>568</v>
      </c>
      <c r="H66" s="195">
        <v>364</v>
      </c>
      <c r="I66" s="195">
        <v>295</v>
      </c>
      <c r="J66" s="195">
        <v>621</v>
      </c>
      <c r="K66" s="195">
        <v>297</v>
      </c>
      <c r="L66" s="195">
        <v>354</v>
      </c>
      <c r="M66" s="195">
        <v>765</v>
      </c>
      <c r="N66" s="367" t="s">
        <v>73</v>
      </c>
      <c r="O66" s="108" t="s">
        <v>67</v>
      </c>
      <c r="P66" s="120"/>
      <c r="Q66" s="193">
        <v>1507</v>
      </c>
      <c r="R66" s="194">
        <v>678</v>
      </c>
      <c r="S66" s="195">
        <v>518</v>
      </c>
      <c r="T66" s="195">
        <v>831</v>
      </c>
      <c r="U66" s="195">
        <v>327</v>
      </c>
      <c r="V66" s="195">
        <v>733</v>
      </c>
      <c r="W66" s="195">
        <v>39</v>
      </c>
      <c r="X66" s="196">
        <v>84</v>
      </c>
    </row>
    <row r="67" spans="1:24" ht="13.5" customHeight="1" x14ac:dyDescent="0.15">
      <c r="A67" s="369"/>
      <c r="B67" s="10" t="s">
        <v>68</v>
      </c>
      <c r="C67" s="24"/>
      <c r="D67" s="334"/>
      <c r="E67" s="190">
        <v>23.623092236230921</v>
      </c>
      <c r="F67" s="191">
        <v>35.036496350364963</v>
      </c>
      <c r="G67" s="191">
        <v>37.690776376907763</v>
      </c>
      <c r="H67" s="191">
        <v>24.153948241539482</v>
      </c>
      <c r="I67" s="191">
        <v>19.575315195753152</v>
      </c>
      <c r="J67" s="191">
        <v>41.207697412076975</v>
      </c>
      <c r="K67" s="191">
        <v>19.708029197080293</v>
      </c>
      <c r="L67" s="191">
        <v>23.490378234903783</v>
      </c>
      <c r="M67" s="191">
        <v>50.763105507631053</v>
      </c>
      <c r="N67" s="369"/>
      <c r="O67" s="10" t="s">
        <v>68</v>
      </c>
      <c r="P67" s="24"/>
      <c r="Q67" s="189"/>
      <c r="R67" s="190">
        <v>44.990046449900468</v>
      </c>
      <c r="S67" s="191">
        <v>34.372926343729269</v>
      </c>
      <c r="T67" s="191">
        <v>55.142667551426669</v>
      </c>
      <c r="U67" s="191">
        <v>21.698739216987391</v>
      </c>
      <c r="V67" s="191">
        <v>48.63968148639681</v>
      </c>
      <c r="W67" s="191">
        <v>2.5879230258792303</v>
      </c>
      <c r="X67" s="192">
        <v>5.5739880557398802</v>
      </c>
    </row>
    <row r="68" spans="1:24" s="110" customFormat="1" ht="13.5" customHeight="1" x14ac:dyDescent="0.15">
      <c r="A68" s="369"/>
      <c r="B68" s="108" t="s">
        <v>69</v>
      </c>
      <c r="C68" s="120"/>
      <c r="D68" s="330">
        <v>1187</v>
      </c>
      <c r="E68" s="194">
        <v>253</v>
      </c>
      <c r="F68" s="195">
        <v>397</v>
      </c>
      <c r="G68" s="195">
        <v>441</v>
      </c>
      <c r="H68" s="195">
        <v>289</v>
      </c>
      <c r="I68" s="195">
        <v>247</v>
      </c>
      <c r="J68" s="195">
        <v>478</v>
      </c>
      <c r="K68" s="195">
        <v>270</v>
      </c>
      <c r="L68" s="195">
        <v>270</v>
      </c>
      <c r="M68" s="195">
        <v>586</v>
      </c>
      <c r="N68" s="369"/>
      <c r="O68" s="108" t="s">
        <v>69</v>
      </c>
      <c r="P68" s="120"/>
      <c r="Q68" s="193">
        <v>1187</v>
      </c>
      <c r="R68" s="194">
        <v>539</v>
      </c>
      <c r="S68" s="195">
        <v>385</v>
      </c>
      <c r="T68" s="195">
        <v>642</v>
      </c>
      <c r="U68" s="195">
        <v>283</v>
      </c>
      <c r="V68" s="195">
        <v>580</v>
      </c>
      <c r="W68" s="195">
        <v>40</v>
      </c>
      <c r="X68" s="196">
        <v>65</v>
      </c>
    </row>
    <row r="69" spans="1:24" ht="13.5" customHeight="1" x14ac:dyDescent="0.15">
      <c r="A69" s="369"/>
      <c r="B69" s="10" t="s">
        <v>70</v>
      </c>
      <c r="C69" s="24"/>
      <c r="D69" s="334"/>
      <c r="E69" s="190">
        <v>21.314237573715246</v>
      </c>
      <c r="F69" s="191">
        <v>33.445661331086775</v>
      </c>
      <c r="G69" s="191">
        <v>37.1524852569503</v>
      </c>
      <c r="H69" s="191">
        <v>24.34709351305813</v>
      </c>
      <c r="I69" s="191">
        <v>20.808761583824769</v>
      </c>
      <c r="J69" s="191">
        <v>40.269587194608256</v>
      </c>
      <c r="K69" s="191">
        <v>22.746419545071607</v>
      </c>
      <c r="L69" s="191">
        <v>22.746419545071607</v>
      </c>
      <c r="M69" s="191">
        <v>49.368155012636898</v>
      </c>
      <c r="N69" s="369"/>
      <c r="O69" s="10" t="s">
        <v>70</v>
      </c>
      <c r="P69" s="24"/>
      <c r="Q69" s="189"/>
      <c r="R69" s="190">
        <v>45.408593091828138</v>
      </c>
      <c r="S69" s="191">
        <v>32.434709351305813</v>
      </c>
      <c r="T69" s="191">
        <v>54.085930918281377</v>
      </c>
      <c r="U69" s="191">
        <v>23.841617523167649</v>
      </c>
      <c r="V69" s="191">
        <v>48.86267902274642</v>
      </c>
      <c r="W69" s="191">
        <v>3.3698399326032011</v>
      </c>
      <c r="X69" s="192">
        <v>5.4759898904802018</v>
      </c>
    </row>
    <row r="70" spans="1:24" s="110" customFormat="1" ht="13.5" customHeight="1" x14ac:dyDescent="0.15">
      <c r="A70" s="369"/>
      <c r="B70" s="108" t="s">
        <v>71</v>
      </c>
      <c r="C70" s="120"/>
      <c r="D70" s="330">
        <v>18</v>
      </c>
      <c r="E70" s="194">
        <v>0</v>
      </c>
      <c r="F70" s="195">
        <v>1</v>
      </c>
      <c r="G70" s="195">
        <v>2</v>
      </c>
      <c r="H70" s="195">
        <v>2</v>
      </c>
      <c r="I70" s="195">
        <v>1</v>
      </c>
      <c r="J70" s="195">
        <v>3</v>
      </c>
      <c r="K70" s="195">
        <v>1</v>
      </c>
      <c r="L70" s="195">
        <v>1</v>
      </c>
      <c r="M70" s="195">
        <v>4</v>
      </c>
      <c r="N70" s="369"/>
      <c r="O70" s="108" t="s">
        <v>71</v>
      </c>
      <c r="P70" s="120"/>
      <c r="Q70" s="193">
        <v>18</v>
      </c>
      <c r="R70" s="194">
        <v>6</v>
      </c>
      <c r="S70" s="195">
        <v>1</v>
      </c>
      <c r="T70" s="195">
        <v>5</v>
      </c>
      <c r="U70" s="195">
        <v>3</v>
      </c>
      <c r="V70" s="195">
        <v>4</v>
      </c>
      <c r="W70" s="195">
        <v>0</v>
      </c>
      <c r="X70" s="196">
        <v>9</v>
      </c>
    </row>
    <row r="71" spans="1:24" ht="13.5" customHeight="1" thickBot="1" x14ac:dyDescent="0.2">
      <c r="A71" s="370"/>
      <c r="B71" s="21"/>
      <c r="C71" s="26"/>
      <c r="D71" s="335"/>
      <c r="E71" s="198">
        <v>0</v>
      </c>
      <c r="F71" s="199">
        <v>5.5555555555555554</v>
      </c>
      <c r="G71" s="199">
        <v>11.111111111111111</v>
      </c>
      <c r="H71" s="199">
        <v>11.111111111111111</v>
      </c>
      <c r="I71" s="199">
        <v>5.5555555555555554</v>
      </c>
      <c r="J71" s="199">
        <v>16.666666666666664</v>
      </c>
      <c r="K71" s="199">
        <v>5.5555555555555554</v>
      </c>
      <c r="L71" s="199">
        <v>5.5555555555555554</v>
      </c>
      <c r="M71" s="199">
        <v>22.222222222222221</v>
      </c>
      <c r="N71" s="370"/>
      <c r="O71" s="21"/>
      <c r="P71" s="26"/>
      <c r="Q71" s="197"/>
      <c r="R71" s="198">
        <v>33.333333333333329</v>
      </c>
      <c r="S71" s="199">
        <v>5.5555555555555554</v>
      </c>
      <c r="T71" s="199">
        <v>27.777777777777779</v>
      </c>
      <c r="U71" s="199">
        <v>16.666666666666664</v>
      </c>
      <c r="V71" s="199">
        <v>22.222222222222221</v>
      </c>
      <c r="W71" s="199">
        <v>0</v>
      </c>
      <c r="X71" s="200">
        <v>50</v>
      </c>
    </row>
    <row r="72" spans="1:24" s="110" customFormat="1" ht="13.5" customHeight="1" x14ac:dyDescent="0.15">
      <c r="A72" s="367" t="s">
        <v>510</v>
      </c>
      <c r="B72" s="108" t="s">
        <v>511</v>
      </c>
      <c r="C72" s="120"/>
      <c r="D72" s="330">
        <v>1212</v>
      </c>
      <c r="E72" s="194">
        <v>256</v>
      </c>
      <c r="F72" s="195">
        <v>456</v>
      </c>
      <c r="G72" s="195">
        <v>483</v>
      </c>
      <c r="H72" s="195">
        <v>271</v>
      </c>
      <c r="I72" s="195">
        <v>247</v>
      </c>
      <c r="J72" s="195">
        <v>483</v>
      </c>
      <c r="K72" s="195">
        <v>233</v>
      </c>
      <c r="L72" s="195">
        <v>267</v>
      </c>
      <c r="M72" s="195">
        <v>614</v>
      </c>
      <c r="N72" s="367" t="s">
        <v>510</v>
      </c>
      <c r="O72" s="108" t="s">
        <v>511</v>
      </c>
      <c r="P72" s="120"/>
      <c r="Q72" s="193">
        <v>1212</v>
      </c>
      <c r="R72" s="194">
        <v>578</v>
      </c>
      <c r="S72" s="195">
        <v>461</v>
      </c>
      <c r="T72" s="195">
        <v>670</v>
      </c>
      <c r="U72" s="195">
        <v>292</v>
      </c>
      <c r="V72" s="195">
        <v>589</v>
      </c>
      <c r="W72" s="195">
        <v>35</v>
      </c>
      <c r="X72" s="196">
        <v>32</v>
      </c>
    </row>
    <row r="73" spans="1:24" ht="13.5" customHeight="1" x14ac:dyDescent="0.15">
      <c r="A73" s="367"/>
      <c r="B73" s="10" t="s">
        <v>512</v>
      </c>
      <c r="C73" s="24"/>
      <c r="D73" s="334"/>
      <c r="E73" s="190">
        <v>21.122112211221122</v>
      </c>
      <c r="F73" s="191">
        <v>37.623762376237622</v>
      </c>
      <c r="G73" s="191">
        <v>39.851485148514854</v>
      </c>
      <c r="H73" s="191">
        <v>22.35973597359736</v>
      </c>
      <c r="I73" s="191">
        <v>20.379537953795378</v>
      </c>
      <c r="J73" s="191">
        <v>39.851485148514854</v>
      </c>
      <c r="K73" s="191">
        <v>19.224422442244222</v>
      </c>
      <c r="L73" s="191">
        <v>22.029702970297031</v>
      </c>
      <c r="M73" s="191">
        <v>50.660066006600658</v>
      </c>
      <c r="N73" s="367"/>
      <c r="O73" s="10" t="s">
        <v>512</v>
      </c>
      <c r="P73" s="24"/>
      <c r="Q73" s="189"/>
      <c r="R73" s="190">
        <v>47.689768976897689</v>
      </c>
      <c r="S73" s="191">
        <v>38.036303630363037</v>
      </c>
      <c r="T73" s="191">
        <v>55.28052805280528</v>
      </c>
      <c r="U73" s="191">
        <v>24.092409240924091</v>
      </c>
      <c r="V73" s="191">
        <v>48.597359735973598</v>
      </c>
      <c r="W73" s="191">
        <v>2.8877887788778875</v>
      </c>
      <c r="X73" s="192">
        <v>2.6402640264026402</v>
      </c>
    </row>
    <row r="74" spans="1:24" s="110" customFormat="1" ht="13.5" customHeight="1" x14ac:dyDescent="0.15">
      <c r="A74" s="367"/>
      <c r="B74" s="108" t="s">
        <v>513</v>
      </c>
      <c r="C74" s="120"/>
      <c r="D74" s="330">
        <v>422</v>
      </c>
      <c r="E74" s="194">
        <v>97</v>
      </c>
      <c r="F74" s="195">
        <v>160</v>
      </c>
      <c r="G74" s="195">
        <v>165</v>
      </c>
      <c r="H74" s="195">
        <v>115</v>
      </c>
      <c r="I74" s="195">
        <v>115</v>
      </c>
      <c r="J74" s="195">
        <v>155</v>
      </c>
      <c r="K74" s="195">
        <v>92</v>
      </c>
      <c r="L74" s="195">
        <v>100</v>
      </c>
      <c r="M74" s="195">
        <v>203</v>
      </c>
      <c r="N74" s="367"/>
      <c r="O74" s="108" t="s">
        <v>513</v>
      </c>
      <c r="P74" s="120"/>
      <c r="Q74" s="193">
        <v>422</v>
      </c>
      <c r="R74" s="194">
        <v>217</v>
      </c>
      <c r="S74" s="195">
        <v>150</v>
      </c>
      <c r="T74" s="195">
        <v>211</v>
      </c>
      <c r="U74" s="195">
        <v>86</v>
      </c>
      <c r="V74" s="195">
        <v>183</v>
      </c>
      <c r="W74" s="195">
        <v>8</v>
      </c>
      <c r="X74" s="196">
        <v>18</v>
      </c>
    </row>
    <row r="75" spans="1:24" ht="13.5" customHeight="1" x14ac:dyDescent="0.15">
      <c r="A75" s="367"/>
      <c r="B75" s="10" t="s">
        <v>512</v>
      </c>
      <c r="C75" s="24"/>
      <c r="D75" s="334"/>
      <c r="E75" s="190">
        <v>22.985781990521325</v>
      </c>
      <c r="F75" s="191">
        <v>37.914691943127963</v>
      </c>
      <c r="G75" s="191">
        <v>39.099526066350712</v>
      </c>
      <c r="H75" s="191">
        <v>27.251184834123222</v>
      </c>
      <c r="I75" s="191">
        <v>27.251184834123222</v>
      </c>
      <c r="J75" s="191">
        <v>36.729857819905213</v>
      </c>
      <c r="K75" s="191">
        <v>21.800947867298579</v>
      </c>
      <c r="L75" s="191">
        <v>23.696682464454977</v>
      </c>
      <c r="M75" s="191">
        <v>48.104265402843602</v>
      </c>
      <c r="N75" s="367"/>
      <c r="O75" s="10" t="s">
        <v>512</v>
      </c>
      <c r="P75" s="24"/>
      <c r="Q75" s="189"/>
      <c r="R75" s="190">
        <v>51.421800947867304</v>
      </c>
      <c r="S75" s="191">
        <v>35.545023696682463</v>
      </c>
      <c r="T75" s="191">
        <v>50</v>
      </c>
      <c r="U75" s="191">
        <v>20.379146919431278</v>
      </c>
      <c r="V75" s="191">
        <v>43.364928909952603</v>
      </c>
      <c r="W75" s="191">
        <v>1.8957345971563981</v>
      </c>
      <c r="X75" s="192">
        <v>4.2654028436018958</v>
      </c>
    </row>
    <row r="76" spans="1:24" s="110" customFormat="1" ht="13.5" customHeight="1" x14ac:dyDescent="0.15">
      <c r="A76" s="367"/>
      <c r="B76" s="108" t="s">
        <v>514</v>
      </c>
      <c r="C76" s="120"/>
      <c r="D76" s="330">
        <v>1078</v>
      </c>
      <c r="E76" s="194">
        <v>256</v>
      </c>
      <c r="F76" s="195">
        <v>310</v>
      </c>
      <c r="G76" s="195">
        <v>363</v>
      </c>
      <c r="H76" s="195">
        <v>269</v>
      </c>
      <c r="I76" s="195">
        <v>181</v>
      </c>
      <c r="J76" s="195">
        <v>464</v>
      </c>
      <c r="K76" s="195">
        <v>243</v>
      </c>
      <c r="L76" s="195">
        <v>258</v>
      </c>
      <c r="M76" s="195">
        <v>538</v>
      </c>
      <c r="N76" s="367"/>
      <c r="O76" s="108" t="s">
        <v>514</v>
      </c>
      <c r="P76" s="120"/>
      <c r="Q76" s="193">
        <v>1078</v>
      </c>
      <c r="R76" s="194">
        <v>428</v>
      </c>
      <c r="S76" s="195">
        <v>293</v>
      </c>
      <c r="T76" s="195">
        <v>597</v>
      </c>
      <c r="U76" s="195">
        <v>235</v>
      </c>
      <c r="V76" s="195">
        <v>545</v>
      </c>
      <c r="W76" s="195">
        <v>36</v>
      </c>
      <c r="X76" s="196">
        <v>108</v>
      </c>
    </row>
    <row r="77" spans="1:24" ht="13.5" customHeight="1" thickBot="1" x14ac:dyDescent="0.2">
      <c r="A77" s="368"/>
      <c r="B77" s="21"/>
      <c r="C77" s="26"/>
      <c r="D77" s="335"/>
      <c r="E77" s="198">
        <v>23.747680890538035</v>
      </c>
      <c r="F77" s="199">
        <v>28.756957328385901</v>
      </c>
      <c r="G77" s="199">
        <v>33.673469387755098</v>
      </c>
      <c r="H77" s="199">
        <v>24.953617810760669</v>
      </c>
      <c r="I77" s="199">
        <v>16.790352504638221</v>
      </c>
      <c r="J77" s="199">
        <v>43.042671614100186</v>
      </c>
      <c r="K77" s="199">
        <v>22.541743970315398</v>
      </c>
      <c r="L77" s="199">
        <v>23.933209647495364</v>
      </c>
      <c r="M77" s="199">
        <v>49.907235621521338</v>
      </c>
      <c r="N77" s="368"/>
      <c r="O77" s="21"/>
      <c r="P77" s="26"/>
      <c r="Q77" s="197"/>
      <c r="R77" s="198">
        <v>39.703153988868273</v>
      </c>
      <c r="S77" s="199">
        <v>27.179962894248611</v>
      </c>
      <c r="T77" s="199">
        <v>55.38033395176253</v>
      </c>
      <c r="U77" s="199">
        <v>21.799628942486084</v>
      </c>
      <c r="V77" s="199">
        <v>50.556586270871982</v>
      </c>
      <c r="W77" s="199">
        <v>3.339517625231911</v>
      </c>
      <c r="X77" s="200">
        <v>10.018552875695732</v>
      </c>
    </row>
    <row r="78" spans="1:24" ht="13.5" customHeight="1" x14ac:dyDescent="0.15">
      <c r="A78" s="11"/>
      <c r="B78" s="12"/>
      <c r="C78" s="13"/>
      <c r="D78" s="14"/>
      <c r="E78" s="15"/>
      <c r="F78" s="15"/>
      <c r="G78" s="15"/>
      <c r="H78" s="15"/>
      <c r="I78" s="15"/>
      <c r="J78" s="15"/>
      <c r="K78" s="15"/>
      <c r="L78" s="15"/>
      <c r="M78" s="15"/>
      <c r="N78" s="11"/>
      <c r="O78" s="12"/>
      <c r="P78" s="13"/>
      <c r="Q78" s="14"/>
      <c r="R78" s="15"/>
      <c r="S78" s="15"/>
      <c r="T78" s="15"/>
      <c r="U78" s="15"/>
      <c r="V78" s="15"/>
      <c r="W78" s="15"/>
      <c r="X78" s="15"/>
    </row>
  </sheetData>
  <mergeCells count="14">
    <mergeCell ref="A8:A19"/>
    <mergeCell ref="N8:N19"/>
    <mergeCell ref="A20:A25"/>
    <mergeCell ref="N20:N25"/>
    <mergeCell ref="A26:A39"/>
    <mergeCell ref="N26:N39"/>
    <mergeCell ref="A72:A77"/>
    <mergeCell ref="N72:N77"/>
    <mergeCell ref="A40:A47"/>
    <mergeCell ref="N40:N47"/>
    <mergeCell ref="A48:A65"/>
    <mergeCell ref="N48:N65"/>
    <mergeCell ref="A66:A71"/>
    <mergeCell ref="N66:N71"/>
  </mergeCells>
  <phoneticPr fontId="2"/>
  <pageMargins left="0.59055118110236227" right="0.59055118110236227" top="0.59055118110236227" bottom="0.59055118110236227" header="0.31496062992125984" footer="0.31496062992125984"/>
  <pageSetup paperSize="9" scale="62" fitToWidth="0" orientation="portrait" r:id="rId1"/>
  <headerFooter>
    <oddHeader>&amp;R（確報版）</oddHeader>
    <oddFooter>&amp;C&amp;11&amp;P</oddFooter>
  </headerFooter>
  <colBreaks count="1" manualBreakCount="1">
    <brk id="13" max="77"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7"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O1" s="5"/>
      <c r="S1" s="84" t="s">
        <v>443</v>
      </c>
    </row>
    <row r="2" spans="1:19" ht="30" customHeight="1" x14ac:dyDescent="0.15">
      <c r="O2" s="5"/>
      <c r="S2" s="84"/>
    </row>
    <row r="3" spans="1:19" ht="48" customHeight="1" thickBot="1" x14ac:dyDescent="0.2">
      <c r="A3" s="6" t="s">
        <v>702</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276">
        <v>2</v>
      </c>
      <c r="G4" s="276">
        <v>3</v>
      </c>
      <c r="H4" s="276">
        <v>4</v>
      </c>
      <c r="I4" s="276">
        <v>5</v>
      </c>
      <c r="J4" s="276">
        <v>6</v>
      </c>
      <c r="K4" s="276">
        <v>7</v>
      </c>
      <c r="L4" s="276">
        <v>8</v>
      </c>
      <c r="M4" s="276">
        <v>9</v>
      </c>
      <c r="N4" s="276">
        <v>10</v>
      </c>
      <c r="O4" s="33"/>
      <c r="P4" s="63"/>
      <c r="Q4" s="63"/>
      <c r="R4" s="63"/>
    </row>
    <row r="5" spans="1:19" ht="171.9" customHeight="1" thickBot="1" x14ac:dyDescent="0.2">
      <c r="A5" s="29"/>
      <c r="B5" s="30"/>
      <c r="C5" s="31"/>
      <c r="D5" s="87" t="s">
        <v>356</v>
      </c>
      <c r="E5" s="85" t="s">
        <v>477</v>
      </c>
      <c r="F5" s="85" t="s">
        <v>478</v>
      </c>
      <c r="G5" s="85" t="s">
        <v>479</v>
      </c>
      <c r="H5" s="85" t="s">
        <v>480</v>
      </c>
      <c r="I5" s="85" t="s">
        <v>481</v>
      </c>
      <c r="J5" s="85" t="s">
        <v>482</v>
      </c>
      <c r="K5" s="85" t="s">
        <v>483</v>
      </c>
      <c r="L5" s="85" t="s">
        <v>484</v>
      </c>
      <c r="M5" s="85" t="s">
        <v>485</v>
      </c>
      <c r="N5" s="86" t="s">
        <v>9</v>
      </c>
      <c r="O5" s="88" t="s">
        <v>357</v>
      </c>
      <c r="P5" s="27"/>
      <c r="Q5" s="27"/>
      <c r="R5" s="27"/>
      <c r="S5" s="40"/>
    </row>
    <row r="6" spans="1:19" s="110" customFormat="1" ht="13.5" customHeight="1" x14ac:dyDescent="0.15">
      <c r="A6" s="116" t="s">
        <v>29</v>
      </c>
      <c r="B6" s="117"/>
      <c r="C6" s="117"/>
      <c r="D6" s="331">
        <v>2712</v>
      </c>
      <c r="E6" s="178">
        <v>970</v>
      </c>
      <c r="F6" s="178">
        <v>234</v>
      </c>
      <c r="G6" s="178">
        <v>103</v>
      </c>
      <c r="H6" s="178">
        <v>324</v>
      </c>
      <c r="I6" s="178">
        <v>915</v>
      </c>
      <c r="J6" s="178">
        <v>430</v>
      </c>
      <c r="K6" s="178">
        <v>276</v>
      </c>
      <c r="L6" s="178">
        <v>1224</v>
      </c>
      <c r="M6" s="178">
        <v>147</v>
      </c>
      <c r="N6" s="179">
        <v>173</v>
      </c>
      <c r="O6" s="180">
        <v>201</v>
      </c>
      <c r="P6" s="139"/>
      <c r="Q6" s="139"/>
      <c r="R6" s="139"/>
    </row>
    <row r="7" spans="1:19" ht="13.5" customHeight="1" thickBot="1" x14ac:dyDescent="0.2">
      <c r="A7" s="8"/>
      <c r="B7" s="9"/>
      <c r="C7" s="9"/>
      <c r="D7" s="332"/>
      <c r="E7" s="182">
        <v>35.766961651917406</v>
      </c>
      <c r="F7" s="182">
        <v>8.6283185840707954</v>
      </c>
      <c r="G7" s="182">
        <v>3.7979351032448379</v>
      </c>
      <c r="H7" s="182">
        <v>11.946902654867257</v>
      </c>
      <c r="I7" s="182">
        <v>33.738938053097343</v>
      </c>
      <c r="J7" s="182">
        <v>15.855457227138642</v>
      </c>
      <c r="K7" s="182">
        <v>10.176991150442479</v>
      </c>
      <c r="L7" s="182">
        <v>45.132743362831853</v>
      </c>
      <c r="M7" s="182">
        <v>5.4203539823008846</v>
      </c>
      <c r="N7" s="183">
        <v>6.3790560471976399</v>
      </c>
      <c r="O7" s="275">
        <v>7.4115044247787614</v>
      </c>
      <c r="P7" s="140"/>
      <c r="Q7" s="140"/>
      <c r="R7" s="140"/>
    </row>
    <row r="8" spans="1:19" s="110" customFormat="1" ht="13.5" customHeight="1" x14ac:dyDescent="0.15">
      <c r="A8" s="371" t="s">
        <v>30</v>
      </c>
      <c r="B8" s="118" t="s">
        <v>32</v>
      </c>
      <c r="C8" s="119"/>
      <c r="D8" s="333">
        <v>1272</v>
      </c>
      <c r="E8" s="186">
        <v>428</v>
      </c>
      <c r="F8" s="186">
        <v>120</v>
      </c>
      <c r="G8" s="186">
        <v>52</v>
      </c>
      <c r="H8" s="186">
        <v>166</v>
      </c>
      <c r="I8" s="186">
        <v>430</v>
      </c>
      <c r="J8" s="186">
        <v>209</v>
      </c>
      <c r="K8" s="186">
        <v>157</v>
      </c>
      <c r="L8" s="186">
        <v>557</v>
      </c>
      <c r="M8" s="186">
        <v>72</v>
      </c>
      <c r="N8" s="187">
        <v>92</v>
      </c>
      <c r="O8" s="188">
        <v>85</v>
      </c>
      <c r="P8" s="122"/>
      <c r="Q8" s="122"/>
      <c r="R8" s="122"/>
    </row>
    <row r="9" spans="1:19" ht="13.5" customHeight="1" x14ac:dyDescent="0.15">
      <c r="A9" s="369"/>
      <c r="B9" s="10"/>
      <c r="C9" s="24"/>
      <c r="D9" s="334"/>
      <c r="E9" s="190">
        <v>33.647798742138363</v>
      </c>
      <c r="F9" s="190">
        <v>9.433962264150944</v>
      </c>
      <c r="G9" s="190">
        <v>4.0880503144654083</v>
      </c>
      <c r="H9" s="190">
        <v>13.050314465408805</v>
      </c>
      <c r="I9" s="190">
        <v>33.80503144654088</v>
      </c>
      <c r="J9" s="190">
        <v>16.430817610062892</v>
      </c>
      <c r="K9" s="190">
        <v>12.342767295597485</v>
      </c>
      <c r="L9" s="190">
        <v>43.789308176100626</v>
      </c>
      <c r="M9" s="190">
        <v>5.6603773584905666</v>
      </c>
      <c r="N9" s="191">
        <v>7.232704402515723</v>
      </c>
      <c r="O9" s="192">
        <v>6.682389937106918</v>
      </c>
      <c r="P9" s="141"/>
      <c r="Q9" s="141"/>
      <c r="R9" s="141"/>
    </row>
    <row r="10" spans="1:19" s="110" customFormat="1" ht="13.5" customHeight="1" x14ac:dyDescent="0.15">
      <c r="A10" s="369"/>
      <c r="B10" s="108" t="s">
        <v>34</v>
      </c>
      <c r="C10" s="120"/>
      <c r="D10" s="330">
        <v>279</v>
      </c>
      <c r="E10" s="194">
        <v>148</v>
      </c>
      <c r="F10" s="194">
        <v>20</v>
      </c>
      <c r="G10" s="194">
        <v>7</v>
      </c>
      <c r="H10" s="194">
        <v>43</v>
      </c>
      <c r="I10" s="194">
        <v>98</v>
      </c>
      <c r="J10" s="194">
        <v>53</v>
      </c>
      <c r="K10" s="194">
        <v>22</v>
      </c>
      <c r="L10" s="194">
        <v>112</v>
      </c>
      <c r="M10" s="194">
        <v>12</v>
      </c>
      <c r="N10" s="195">
        <v>14</v>
      </c>
      <c r="O10" s="196">
        <v>14</v>
      </c>
      <c r="P10" s="122"/>
      <c r="Q10" s="122"/>
      <c r="R10" s="122"/>
    </row>
    <row r="11" spans="1:19" ht="13.5" customHeight="1" x14ac:dyDescent="0.15">
      <c r="A11" s="369"/>
      <c r="B11" s="10"/>
      <c r="C11" s="24"/>
      <c r="D11" s="334"/>
      <c r="E11" s="190">
        <v>53.046594982078851</v>
      </c>
      <c r="F11" s="190">
        <v>7.1684587813620064</v>
      </c>
      <c r="G11" s="190">
        <v>2.5089605734767026</v>
      </c>
      <c r="H11" s="190">
        <v>15.412186379928317</v>
      </c>
      <c r="I11" s="190">
        <v>35.12544802867383</v>
      </c>
      <c r="J11" s="190">
        <v>18.996415770609318</v>
      </c>
      <c r="K11" s="190">
        <v>7.8853046594982077</v>
      </c>
      <c r="L11" s="190">
        <v>40.143369175627242</v>
      </c>
      <c r="M11" s="190">
        <v>4.3010752688172049</v>
      </c>
      <c r="N11" s="191">
        <v>5.0179211469534053</v>
      </c>
      <c r="O11" s="192">
        <v>5.0179211469534053</v>
      </c>
      <c r="P11" s="141"/>
      <c r="Q11" s="141"/>
      <c r="R11" s="141"/>
    </row>
    <row r="12" spans="1:19" s="110" customFormat="1" ht="13.5" customHeight="1" x14ac:dyDescent="0.15">
      <c r="A12" s="369"/>
      <c r="B12" s="108" t="s">
        <v>36</v>
      </c>
      <c r="C12" s="120"/>
      <c r="D12" s="330">
        <v>680</v>
      </c>
      <c r="E12" s="194">
        <v>263</v>
      </c>
      <c r="F12" s="194">
        <v>36</v>
      </c>
      <c r="G12" s="194">
        <v>17</v>
      </c>
      <c r="H12" s="194">
        <v>65</v>
      </c>
      <c r="I12" s="194">
        <v>257</v>
      </c>
      <c r="J12" s="194">
        <v>105</v>
      </c>
      <c r="K12" s="194">
        <v>54</v>
      </c>
      <c r="L12" s="194">
        <v>348</v>
      </c>
      <c r="M12" s="194">
        <v>17</v>
      </c>
      <c r="N12" s="195">
        <v>42</v>
      </c>
      <c r="O12" s="196">
        <v>46</v>
      </c>
      <c r="P12" s="122"/>
      <c r="Q12" s="122"/>
      <c r="R12" s="122"/>
    </row>
    <row r="13" spans="1:19" ht="13.5" customHeight="1" x14ac:dyDescent="0.15">
      <c r="A13" s="369"/>
      <c r="B13" s="10"/>
      <c r="C13" s="24"/>
      <c r="D13" s="334"/>
      <c r="E13" s="190">
        <v>38.676470588235297</v>
      </c>
      <c r="F13" s="190">
        <v>5.2941176470588234</v>
      </c>
      <c r="G13" s="190">
        <v>2.5</v>
      </c>
      <c r="H13" s="190">
        <v>9.5588235294117645</v>
      </c>
      <c r="I13" s="190">
        <v>37.794117647058826</v>
      </c>
      <c r="J13" s="190">
        <v>15.441176470588236</v>
      </c>
      <c r="K13" s="190">
        <v>7.9411764705882346</v>
      </c>
      <c r="L13" s="190">
        <v>51.17647058823529</v>
      </c>
      <c r="M13" s="190">
        <v>2.5</v>
      </c>
      <c r="N13" s="191">
        <v>6.1764705882352944</v>
      </c>
      <c r="O13" s="192">
        <v>6.7647058823529411</v>
      </c>
      <c r="P13" s="141"/>
      <c r="Q13" s="141"/>
      <c r="R13" s="141"/>
    </row>
    <row r="14" spans="1:19" s="110" customFormat="1" ht="13.5" customHeight="1" x14ac:dyDescent="0.15">
      <c r="A14" s="369"/>
      <c r="B14" s="108" t="s">
        <v>38</v>
      </c>
      <c r="C14" s="120"/>
      <c r="D14" s="330">
        <v>196</v>
      </c>
      <c r="E14" s="194">
        <v>67</v>
      </c>
      <c r="F14" s="194">
        <v>23</v>
      </c>
      <c r="G14" s="194">
        <v>4</v>
      </c>
      <c r="H14" s="194">
        <v>25</v>
      </c>
      <c r="I14" s="194">
        <v>53</v>
      </c>
      <c r="J14" s="194">
        <v>29</v>
      </c>
      <c r="K14" s="194">
        <v>22</v>
      </c>
      <c r="L14" s="194">
        <v>87</v>
      </c>
      <c r="M14" s="194">
        <v>12</v>
      </c>
      <c r="N14" s="195">
        <v>7</v>
      </c>
      <c r="O14" s="196">
        <v>14</v>
      </c>
      <c r="P14" s="122"/>
      <c r="Q14" s="122"/>
      <c r="R14" s="122"/>
    </row>
    <row r="15" spans="1:19" ht="13.5" customHeight="1" x14ac:dyDescent="0.15">
      <c r="A15" s="369"/>
      <c r="B15" s="10"/>
      <c r="C15" s="24"/>
      <c r="D15" s="334"/>
      <c r="E15" s="190">
        <v>34.183673469387756</v>
      </c>
      <c r="F15" s="190">
        <v>11.73469387755102</v>
      </c>
      <c r="G15" s="190">
        <v>2.0408163265306123</v>
      </c>
      <c r="H15" s="190">
        <v>12.755102040816327</v>
      </c>
      <c r="I15" s="190">
        <v>27.040816326530614</v>
      </c>
      <c r="J15" s="190">
        <v>14.795918367346939</v>
      </c>
      <c r="K15" s="190">
        <v>11.224489795918368</v>
      </c>
      <c r="L15" s="190">
        <v>44.387755102040813</v>
      </c>
      <c r="M15" s="190">
        <v>6.1224489795918364</v>
      </c>
      <c r="N15" s="191">
        <v>3.5714285714285712</v>
      </c>
      <c r="O15" s="192">
        <v>7.1428571428571423</v>
      </c>
      <c r="P15" s="141"/>
      <c r="Q15" s="141"/>
      <c r="R15" s="141"/>
    </row>
    <row r="16" spans="1:19" s="110" customFormat="1" ht="13.5" customHeight="1" x14ac:dyDescent="0.15">
      <c r="A16" s="369"/>
      <c r="B16" s="108" t="s">
        <v>40</v>
      </c>
      <c r="C16" s="120"/>
      <c r="D16" s="330">
        <v>191</v>
      </c>
      <c r="E16" s="194">
        <v>40</v>
      </c>
      <c r="F16" s="194">
        <v>16</v>
      </c>
      <c r="G16" s="194">
        <v>14</v>
      </c>
      <c r="H16" s="194">
        <v>16</v>
      </c>
      <c r="I16" s="194">
        <v>58</v>
      </c>
      <c r="J16" s="194">
        <v>20</v>
      </c>
      <c r="K16" s="194">
        <v>12</v>
      </c>
      <c r="L16" s="194">
        <v>86</v>
      </c>
      <c r="M16" s="194">
        <v>17</v>
      </c>
      <c r="N16" s="195">
        <v>13</v>
      </c>
      <c r="O16" s="196">
        <v>32</v>
      </c>
      <c r="P16" s="122"/>
      <c r="Q16" s="122"/>
      <c r="R16" s="122"/>
    </row>
    <row r="17" spans="1:18" ht="13.5" customHeight="1" x14ac:dyDescent="0.15">
      <c r="A17" s="369"/>
      <c r="B17" s="10"/>
      <c r="C17" s="24"/>
      <c r="D17" s="334"/>
      <c r="E17" s="190">
        <v>20.94240837696335</v>
      </c>
      <c r="F17" s="190">
        <v>8.3769633507853403</v>
      </c>
      <c r="G17" s="190">
        <v>7.3298429319371721</v>
      </c>
      <c r="H17" s="190">
        <v>8.3769633507853403</v>
      </c>
      <c r="I17" s="190">
        <v>30.366492146596858</v>
      </c>
      <c r="J17" s="190">
        <v>10.471204188481675</v>
      </c>
      <c r="K17" s="190">
        <v>6.2827225130890048</v>
      </c>
      <c r="L17" s="190">
        <v>45.026178010471199</v>
      </c>
      <c r="M17" s="190">
        <v>8.9005235602094235</v>
      </c>
      <c r="N17" s="191">
        <v>6.8062827225130889</v>
      </c>
      <c r="O17" s="192">
        <v>16.753926701570681</v>
      </c>
      <c r="P17" s="141"/>
      <c r="Q17" s="141"/>
      <c r="R17" s="141"/>
    </row>
    <row r="18" spans="1:18" s="110" customFormat="1" ht="13.5" customHeight="1" x14ac:dyDescent="0.15">
      <c r="A18" s="369"/>
      <c r="B18" s="108" t="s">
        <v>42</v>
      </c>
      <c r="C18" s="120"/>
      <c r="D18" s="330">
        <v>94</v>
      </c>
      <c r="E18" s="194">
        <v>24</v>
      </c>
      <c r="F18" s="194">
        <v>19</v>
      </c>
      <c r="G18" s="194">
        <v>9</v>
      </c>
      <c r="H18" s="194">
        <v>9</v>
      </c>
      <c r="I18" s="194">
        <v>19</v>
      </c>
      <c r="J18" s="194">
        <v>14</v>
      </c>
      <c r="K18" s="194">
        <v>9</v>
      </c>
      <c r="L18" s="194">
        <v>34</v>
      </c>
      <c r="M18" s="194">
        <v>17</v>
      </c>
      <c r="N18" s="195">
        <v>5</v>
      </c>
      <c r="O18" s="196">
        <v>10</v>
      </c>
      <c r="P18" s="122"/>
      <c r="Q18" s="122"/>
      <c r="R18" s="122"/>
    </row>
    <row r="19" spans="1:18" ht="13.5" customHeight="1" thickBot="1" x14ac:dyDescent="0.2">
      <c r="A19" s="370"/>
      <c r="B19" s="21"/>
      <c r="C19" s="26"/>
      <c r="D19" s="335"/>
      <c r="E19" s="198">
        <v>25.531914893617021</v>
      </c>
      <c r="F19" s="198">
        <v>20.212765957446805</v>
      </c>
      <c r="G19" s="198">
        <v>9.5744680851063837</v>
      </c>
      <c r="H19" s="198">
        <v>9.5744680851063837</v>
      </c>
      <c r="I19" s="198">
        <v>20.212765957446805</v>
      </c>
      <c r="J19" s="198">
        <v>14.893617021276595</v>
      </c>
      <c r="K19" s="198">
        <v>9.5744680851063837</v>
      </c>
      <c r="L19" s="198">
        <v>36.170212765957451</v>
      </c>
      <c r="M19" s="198">
        <v>18.085106382978726</v>
      </c>
      <c r="N19" s="199">
        <v>5.3191489361702127</v>
      </c>
      <c r="O19" s="200">
        <v>10.638297872340425</v>
      </c>
      <c r="P19" s="141"/>
      <c r="Q19" s="141"/>
      <c r="R19" s="141"/>
    </row>
    <row r="20" spans="1:18" s="111" customFormat="1" ht="13.5" customHeight="1" x14ac:dyDescent="0.15">
      <c r="A20" s="372" t="s">
        <v>0</v>
      </c>
      <c r="B20" s="103" t="s">
        <v>1</v>
      </c>
      <c r="C20" s="121"/>
      <c r="D20" s="333">
        <v>1088</v>
      </c>
      <c r="E20" s="186">
        <v>338</v>
      </c>
      <c r="F20" s="186">
        <v>97</v>
      </c>
      <c r="G20" s="186">
        <v>44</v>
      </c>
      <c r="H20" s="186">
        <v>122</v>
      </c>
      <c r="I20" s="186">
        <v>362</v>
      </c>
      <c r="J20" s="186">
        <v>185</v>
      </c>
      <c r="K20" s="186">
        <v>135</v>
      </c>
      <c r="L20" s="186">
        <v>469</v>
      </c>
      <c r="M20" s="186">
        <v>65</v>
      </c>
      <c r="N20" s="187">
        <v>79</v>
      </c>
      <c r="O20" s="188">
        <v>86</v>
      </c>
      <c r="P20" s="122"/>
      <c r="Q20" s="122"/>
      <c r="R20" s="122"/>
    </row>
    <row r="21" spans="1:18" s="22" customFormat="1" ht="13.5" customHeight="1" x14ac:dyDescent="0.15">
      <c r="A21" s="373"/>
      <c r="B21" s="23"/>
      <c r="C21" s="25"/>
      <c r="D21" s="334"/>
      <c r="E21" s="190">
        <v>31.066176470588236</v>
      </c>
      <c r="F21" s="190">
        <v>8.9154411764705888</v>
      </c>
      <c r="G21" s="190">
        <v>4.0441176470588234</v>
      </c>
      <c r="H21" s="190">
        <v>11.213235294117647</v>
      </c>
      <c r="I21" s="190">
        <v>33.272058823529413</v>
      </c>
      <c r="J21" s="190">
        <v>17.003676470588236</v>
      </c>
      <c r="K21" s="190">
        <v>12.408088235294118</v>
      </c>
      <c r="L21" s="190">
        <v>43.106617647058826</v>
      </c>
      <c r="M21" s="190">
        <v>5.9742647058823533</v>
      </c>
      <c r="N21" s="191">
        <v>7.2610294117647065</v>
      </c>
      <c r="O21" s="192">
        <v>7.9044117647058822</v>
      </c>
      <c r="P21" s="141"/>
      <c r="Q21" s="141"/>
      <c r="R21" s="141"/>
    </row>
    <row r="22" spans="1:18" s="111" customFormat="1" ht="13.5" customHeight="1" x14ac:dyDescent="0.15">
      <c r="A22" s="373"/>
      <c r="B22" s="106" t="s">
        <v>2</v>
      </c>
      <c r="C22" s="122"/>
      <c r="D22" s="330">
        <v>1538</v>
      </c>
      <c r="E22" s="194">
        <v>609</v>
      </c>
      <c r="F22" s="194">
        <v>123</v>
      </c>
      <c r="G22" s="194">
        <v>55</v>
      </c>
      <c r="H22" s="194">
        <v>194</v>
      </c>
      <c r="I22" s="194">
        <v>535</v>
      </c>
      <c r="J22" s="194">
        <v>236</v>
      </c>
      <c r="K22" s="194">
        <v>132</v>
      </c>
      <c r="L22" s="194">
        <v>722</v>
      </c>
      <c r="M22" s="194">
        <v>75</v>
      </c>
      <c r="N22" s="195">
        <v>91</v>
      </c>
      <c r="O22" s="196">
        <v>103</v>
      </c>
      <c r="P22" s="122"/>
      <c r="Q22" s="122"/>
      <c r="R22" s="122"/>
    </row>
    <row r="23" spans="1:18" s="22" customFormat="1" ht="13.5" customHeight="1" x14ac:dyDescent="0.15">
      <c r="A23" s="373"/>
      <c r="B23" s="23"/>
      <c r="C23" s="25"/>
      <c r="D23" s="334"/>
      <c r="E23" s="190">
        <v>39.596879063719115</v>
      </c>
      <c r="F23" s="190">
        <v>7.9973992197659296</v>
      </c>
      <c r="G23" s="190">
        <v>3.5760728218465543</v>
      </c>
      <c r="H23" s="190">
        <v>12.613784135240572</v>
      </c>
      <c r="I23" s="190">
        <v>34.785435630689207</v>
      </c>
      <c r="J23" s="190">
        <v>15.344603381014304</v>
      </c>
      <c r="K23" s="190">
        <v>8.5825747724317303</v>
      </c>
      <c r="L23" s="190">
        <v>46.944083224967493</v>
      </c>
      <c r="M23" s="190">
        <v>4.876462938881664</v>
      </c>
      <c r="N23" s="191">
        <v>5.9167750325097535</v>
      </c>
      <c r="O23" s="192">
        <v>6.697009102730819</v>
      </c>
      <c r="P23" s="141"/>
      <c r="Q23" s="141"/>
      <c r="R23" s="141"/>
    </row>
    <row r="24" spans="1:18" s="111" customFormat="1" ht="13.5" customHeight="1" x14ac:dyDescent="0.15">
      <c r="A24" s="373"/>
      <c r="B24" s="106" t="s">
        <v>45</v>
      </c>
      <c r="C24" s="122"/>
      <c r="D24" s="330">
        <v>86</v>
      </c>
      <c r="E24" s="194">
        <v>23</v>
      </c>
      <c r="F24" s="194">
        <v>14</v>
      </c>
      <c r="G24" s="194">
        <v>4</v>
      </c>
      <c r="H24" s="194">
        <v>8</v>
      </c>
      <c r="I24" s="194">
        <v>18</v>
      </c>
      <c r="J24" s="194">
        <v>9</v>
      </c>
      <c r="K24" s="194">
        <v>9</v>
      </c>
      <c r="L24" s="194">
        <v>33</v>
      </c>
      <c r="M24" s="194">
        <v>7</v>
      </c>
      <c r="N24" s="195">
        <v>3</v>
      </c>
      <c r="O24" s="196">
        <v>12</v>
      </c>
      <c r="P24" s="122"/>
      <c r="Q24" s="122"/>
      <c r="R24" s="122"/>
    </row>
    <row r="25" spans="1:18" s="22" customFormat="1" ht="13.5" customHeight="1" thickBot="1" x14ac:dyDescent="0.2">
      <c r="A25" s="374"/>
      <c r="B25" s="61"/>
      <c r="C25" s="62"/>
      <c r="D25" s="335"/>
      <c r="E25" s="198">
        <v>26.744186046511626</v>
      </c>
      <c r="F25" s="198">
        <v>16.279069767441861</v>
      </c>
      <c r="G25" s="198">
        <v>4.6511627906976747</v>
      </c>
      <c r="H25" s="198">
        <v>9.3023255813953494</v>
      </c>
      <c r="I25" s="198">
        <v>20.930232558139537</v>
      </c>
      <c r="J25" s="198">
        <v>10.465116279069768</v>
      </c>
      <c r="K25" s="198">
        <v>10.465116279069768</v>
      </c>
      <c r="L25" s="198">
        <v>38.372093023255815</v>
      </c>
      <c r="M25" s="198">
        <v>8.1395348837209305</v>
      </c>
      <c r="N25" s="199">
        <v>3.4883720930232558</v>
      </c>
      <c r="O25" s="200">
        <v>13.953488372093023</v>
      </c>
      <c r="P25" s="141"/>
      <c r="Q25" s="141"/>
      <c r="R25" s="141"/>
    </row>
    <row r="26" spans="1:18" s="110" customFormat="1" ht="13.5" customHeight="1" x14ac:dyDescent="0.15">
      <c r="A26" s="371" t="s">
        <v>43</v>
      </c>
      <c r="B26" s="118" t="s">
        <v>3</v>
      </c>
      <c r="C26" s="119"/>
      <c r="D26" s="336">
        <v>170</v>
      </c>
      <c r="E26" s="202">
        <v>49</v>
      </c>
      <c r="F26" s="202">
        <v>9</v>
      </c>
      <c r="G26" s="202">
        <v>5</v>
      </c>
      <c r="H26" s="202">
        <v>36</v>
      </c>
      <c r="I26" s="202">
        <v>89</v>
      </c>
      <c r="J26" s="202">
        <v>18</v>
      </c>
      <c r="K26" s="202">
        <v>44</v>
      </c>
      <c r="L26" s="202">
        <v>110</v>
      </c>
      <c r="M26" s="202">
        <v>6</v>
      </c>
      <c r="N26" s="203">
        <v>8</v>
      </c>
      <c r="O26" s="204">
        <v>0</v>
      </c>
      <c r="P26" s="120"/>
      <c r="Q26" s="120"/>
      <c r="R26" s="120"/>
    </row>
    <row r="27" spans="1:18" ht="13.5" customHeight="1" x14ac:dyDescent="0.15">
      <c r="A27" s="369"/>
      <c r="B27" s="10"/>
      <c r="C27" s="24"/>
      <c r="D27" s="337"/>
      <c r="E27" s="206">
        <v>28.823529411764703</v>
      </c>
      <c r="F27" s="206">
        <v>5.2941176470588234</v>
      </c>
      <c r="G27" s="206">
        <v>2.9411764705882351</v>
      </c>
      <c r="H27" s="206">
        <v>21.176470588235293</v>
      </c>
      <c r="I27" s="206">
        <v>52.352941176470594</v>
      </c>
      <c r="J27" s="206">
        <v>10.588235294117647</v>
      </c>
      <c r="K27" s="206">
        <v>25.882352941176475</v>
      </c>
      <c r="L27" s="206">
        <v>64.705882352941174</v>
      </c>
      <c r="M27" s="206">
        <v>3.5294117647058822</v>
      </c>
      <c r="N27" s="207">
        <v>4.7058823529411766</v>
      </c>
      <c r="O27" s="208">
        <v>0</v>
      </c>
      <c r="P27" s="142"/>
      <c r="Q27" s="142"/>
      <c r="R27" s="142"/>
    </row>
    <row r="28" spans="1:18" s="110" customFormat="1" ht="13.5" customHeight="1" x14ac:dyDescent="0.15">
      <c r="A28" s="369"/>
      <c r="B28" s="108" t="s">
        <v>4</v>
      </c>
      <c r="C28" s="120"/>
      <c r="D28" s="331">
        <v>260</v>
      </c>
      <c r="E28" s="209">
        <v>85</v>
      </c>
      <c r="F28" s="209">
        <v>17</v>
      </c>
      <c r="G28" s="209">
        <v>9</v>
      </c>
      <c r="H28" s="209">
        <v>38</v>
      </c>
      <c r="I28" s="209">
        <v>148</v>
      </c>
      <c r="J28" s="209">
        <v>27</v>
      </c>
      <c r="K28" s="209">
        <v>29</v>
      </c>
      <c r="L28" s="209">
        <v>159</v>
      </c>
      <c r="M28" s="209">
        <v>9</v>
      </c>
      <c r="N28" s="210">
        <v>14</v>
      </c>
      <c r="O28" s="211">
        <v>3</v>
      </c>
      <c r="P28" s="120"/>
      <c r="Q28" s="120"/>
      <c r="R28" s="120"/>
    </row>
    <row r="29" spans="1:18" ht="13.5" customHeight="1" x14ac:dyDescent="0.15">
      <c r="A29" s="369"/>
      <c r="B29" s="10"/>
      <c r="C29" s="24"/>
      <c r="D29" s="337"/>
      <c r="E29" s="206">
        <v>32.692307692307693</v>
      </c>
      <c r="F29" s="206">
        <v>6.5384615384615392</v>
      </c>
      <c r="G29" s="206">
        <v>3.4615384615384617</v>
      </c>
      <c r="H29" s="206">
        <v>14.615384615384617</v>
      </c>
      <c r="I29" s="206">
        <v>56.92307692307692</v>
      </c>
      <c r="J29" s="206">
        <v>10.384615384615385</v>
      </c>
      <c r="K29" s="206">
        <v>11.153846153846155</v>
      </c>
      <c r="L29" s="206">
        <v>61.15384615384616</v>
      </c>
      <c r="M29" s="206">
        <v>3.4615384615384617</v>
      </c>
      <c r="N29" s="207">
        <v>5.384615384615385</v>
      </c>
      <c r="O29" s="208">
        <v>1.153846153846154</v>
      </c>
      <c r="P29" s="142"/>
      <c r="Q29" s="142"/>
      <c r="R29" s="142"/>
    </row>
    <row r="30" spans="1:18" s="110" customFormat="1" ht="13.5" customHeight="1" x14ac:dyDescent="0.15">
      <c r="A30" s="369"/>
      <c r="B30" s="108" t="s">
        <v>5</v>
      </c>
      <c r="C30" s="120"/>
      <c r="D30" s="331">
        <v>434</v>
      </c>
      <c r="E30" s="209">
        <v>161</v>
      </c>
      <c r="F30" s="209">
        <v>31</v>
      </c>
      <c r="G30" s="209">
        <v>15</v>
      </c>
      <c r="H30" s="209">
        <v>56</v>
      </c>
      <c r="I30" s="209">
        <v>182</v>
      </c>
      <c r="J30" s="209">
        <v>56</v>
      </c>
      <c r="K30" s="209">
        <v>48</v>
      </c>
      <c r="L30" s="209">
        <v>248</v>
      </c>
      <c r="M30" s="209">
        <v>18</v>
      </c>
      <c r="N30" s="210">
        <v>33</v>
      </c>
      <c r="O30" s="211">
        <v>12</v>
      </c>
      <c r="P30" s="120"/>
      <c r="Q30" s="120"/>
      <c r="R30" s="120"/>
    </row>
    <row r="31" spans="1:18" ht="13.5" customHeight="1" x14ac:dyDescent="0.15">
      <c r="A31" s="369"/>
      <c r="B31" s="10"/>
      <c r="C31" s="24"/>
      <c r="D31" s="337"/>
      <c r="E31" s="206">
        <v>37.096774193548384</v>
      </c>
      <c r="F31" s="206">
        <v>7.1428571428571423</v>
      </c>
      <c r="G31" s="206">
        <v>3.4562211981566824</v>
      </c>
      <c r="H31" s="206">
        <v>12.903225806451612</v>
      </c>
      <c r="I31" s="206">
        <v>41.935483870967744</v>
      </c>
      <c r="J31" s="206">
        <v>12.903225806451612</v>
      </c>
      <c r="K31" s="206">
        <v>11.059907834101383</v>
      </c>
      <c r="L31" s="206">
        <v>57.142857142857139</v>
      </c>
      <c r="M31" s="206">
        <v>4.1474654377880187</v>
      </c>
      <c r="N31" s="207">
        <v>7.6036866359447011</v>
      </c>
      <c r="O31" s="208">
        <v>2.7649769585253456</v>
      </c>
      <c r="P31" s="142"/>
      <c r="Q31" s="142"/>
      <c r="R31" s="142"/>
    </row>
    <row r="32" spans="1:18" s="110" customFormat="1" ht="13.5" customHeight="1" x14ac:dyDescent="0.15">
      <c r="A32" s="369"/>
      <c r="B32" s="108" t="s">
        <v>6</v>
      </c>
      <c r="C32" s="120"/>
      <c r="D32" s="331">
        <v>480</v>
      </c>
      <c r="E32" s="209">
        <v>198</v>
      </c>
      <c r="F32" s="209">
        <v>30</v>
      </c>
      <c r="G32" s="209">
        <v>17</v>
      </c>
      <c r="H32" s="209">
        <v>63</v>
      </c>
      <c r="I32" s="209">
        <v>215</v>
      </c>
      <c r="J32" s="209">
        <v>77</v>
      </c>
      <c r="K32" s="209">
        <v>36</v>
      </c>
      <c r="L32" s="209">
        <v>220</v>
      </c>
      <c r="M32" s="209">
        <v>23</v>
      </c>
      <c r="N32" s="210">
        <v>23</v>
      </c>
      <c r="O32" s="211">
        <v>20</v>
      </c>
      <c r="P32" s="120"/>
      <c r="Q32" s="120"/>
      <c r="R32" s="120"/>
    </row>
    <row r="33" spans="1:18" ht="13.5" customHeight="1" x14ac:dyDescent="0.15">
      <c r="A33" s="369"/>
      <c r="B33" s="10"/>
      <c r="C33" s="24"/>
      <c r="D33" s="337"/>
      <c r="E33" s="206">
        <v>41.25</v>
      </c>
      <c r="F33" s="206">
        <v>6.25</v>
      </c>
      <c r="G33" s="206">
        <v>3.5416666666666665</v>
      </c>
      <c r="H33" s="206">
        <v>13.125</v>
      </c>
      <c r="I33" s="206">
        <v>44.791666666666671</v>
      </c>
      <c r="J33" s="206">
        <v>16.041666666666668</v>
      </c>
      <c r="K33" s="206">
        <v>7.5</v>
      </c>
      <c r="L33" s="206">
        <v>45.833333333333329</v>
      </c>
      <c r="M33" s="206">
        <v>4.791666666666667</v>
      </c>
      <c r="N33" s="207">
        <v>4.791666666666667</v>
      </c>
      <c r="O33" s="208">
        <v>4.1666666666666661</v>
      </c>
      <c r="P33" s="142"/>
      <c r="Q33" s="142"/>
      <c r="R33" s="142"/>
    </row>
    <row r="34" spans="1:18" s="110" customFormat="1" ht="13.5" customHeight="1" x14ac:dyDescent="0.15">
      <c r="A34" s="369"/>
      <c r="B34" s="108" t="s">
        <v>7</v>
      </c>
      <c r="C34" s="120"/>
      <c r="D34" s="331">
        <v>594</v>
      </c>
      <c r="E34" s="209">
        <v>222</v>
      </c>
      <c r="F34" s="209">
        <v>48</v>
      </c>
      <c r="G34" s="209">
        <v>17</v>
      </c>
      <c r="H34" s="209">
        <v>49</v>
      </c>
      <c r="I34" s="209">
        <v>161</v>
      </c>
      <c r="J34" s="209">
        <v>93</v>
      </c>
      <c r="K34" s="209">
        <v>45</v>
      </c>
      <c r="L34" s="209">
        <v>267</v>
      </c>
      <c r="M34" s="209">
        <v>38</v>
      </c>
      <c r="N34" s="210">
        <v>34</v>
      </c>
      <c r="O34" s="211">
        <v>55</v>
      </c>
      <c r="P34" s="120"/>
      <c r="Q34" s="120"/>
      <c r="R34" s="120"/>
    </row>
    <row r="35" spans="1:18" ht="13.5" customHeight="1" x14ac:dyDescent="0.15">
      <c r="A35" s="369"/>
      <c r="B35" s="10"/>
      <c r="C35" s="24"/>
      <c r="D35" s="337"/>
      <c r="E35" s="206">
        <v>37.373737373737377</v>
      </c>
      <c r="F35" s="206">
        <v>8.0808080808080813</v>
      </c>
      <c r="G35" s="206">
        <v>2.861952861952862</v>
      </c>
      <c r="H35" s="206">
        <v>8.2491582491582491</v>
      </c>
      <c r="I35" s="206">
        <v>27.104377104377104</v>
      </c>
      <c r="J35" s="206">
        <v>15.656565656565657</v>
      </c>
      <c r="K35" s="206">
        <v>7.5757575757575761</v>
      </c>
      <c r="L35" s="206">
        <v>44.949494949494948</v>
      </c>
      <c r="M35" s="206">
        <v>6.3973063973063971</v>
      </c>
      <c r="N35" s="207">
        <v>5.7239057239057241</v>
      </c>
      <c r="O35" s="208">
        <v>9.2592592592592595</v>
      </c>
      <c r="P35" s="142"/>
      <c r="Q35" s="142"/>
      <c r="R35" s="142"/>
    </row>
    <row r="36" spans="1:18" s="110" customFormat="1" ht="13.5" customHeight="1" x14ac:dyDescent="0.15">
      <c r="A36" s="369"/>
      <c r="B36" s="108" t="s">
        <v>44</v>
      </c>
      <c r="C36" s="120"/>
      <c r="D36" s="331">
        <v>688</v>
      </c>
      <c r="E36" s="209">
        <v>232</v>
      </c>
      <c r="F36" s="209">
        <v>83</v>
      </c>
      <c r="G36" s="209">
        <v>35</v>
      </c>
      <c r="H36" s="209">
        <v>73</v>
      </c>
      <c r="I36" s="209">
        <v>102</v>
      </c>
      <c r="J36" s="209">
        <v>151</v>
      </c>
      <c r="K36" s="209">
        <v>65</v>
      </c>
      <c r="L36" s="209">
        <v>187</v>
      </c>
      <c r="M36" s="209">
        <v>46</v>
      </c>
      <c r="N36" s="210">
        <v>58</v>
      </c>
      <c r="O36" s="211">
        <v>100</v>
      </c>
      <c r="P36" s="120"/>
      <c r="Q36" s="120"/>
      <c r="R36" s="120"/>
    </row>
    <row r="37" spans="1:18" ht="13.5" customHeight="1" x14ac:dyDescent="0.15">
      <c r="A37" s="369"/>
      <c r="B37" s="10"/>
      <c r="C37" s="24"/>
      <c r="D37" s="337"/>
      <c r="E37" s="206">
        <v>33.720930232558139</v>
      </c>
      <c r="F37" s="206">
        <v>12.063953488372094</v>
      </c>
      <c r="G37" s="206">
        <v>5.0872093023255811</v>
      </c>
      <c r="H37" s="206">
        <v>10.61046511627907</v>
      </c>
      <c r="I37" s="206">
        <v>14.825581395348838</v>
      </c>
      <c r="J37" s="206">
        <v>21.947674418604652</v>
      </c>
      <c r="K37" s="206">
        <v>9.4476744186046506</v>
      </c>
      <c r="L37" s="206">
        <v>27.180232558139533</v>
      </c>
      <c r="M37" s="206">
        <v>6.6860465116279064</v>
      </c>
      <c r="N37" s="207">
        <v>8.4302325581395348</v>
      </c>
      <c r="O37" s="208">
        <v>14.534883720930234</v>
      </c>
      <c r="P37" s="142"/>
      <c r="Q37" s="142"/>
      <c r="R37" s="142"/>
    </row>
    <row r="38" spans="1:18" s="110" customFormat="1" ht="13.5" customHeight="1" x14ac:dyDescent="0.15">
      <c r="A38" s="369"/>
      <c r="B38" s="108" t="s">
        <v>45</v>
      </c>
      <c r="C38" s="120"/>
      <c r="D38" s="331">
        <v>86</v>
      </c>
      <c r="E38" s="209">
        <v>23</v>
      </c>
      <c r="F38" s="209">
        <v>16</v>
      </c>
      <c r="G38" s="209">
        <v>5</v>
      </c>
      <c r="H38" s="209">
        <v>9</v>
      </c>
      <c r="I38" s="209">
        <v>18</v>
      </c>
      <c r="J38" s="209">
        <v>8</v>
      </c>
      <c r="K38" s="209">
        <v>9</v>
      </c>
      <c r="L38" s="209">
        <v>33</v>
      </c>
      <c r="M38" s="209">
        <v>7</v>
      </c>
      <c r="N38" s="210">
        <v>3</v>
      </c>
      <c r="O38" s="211">
        <v>11</v>
      </c>
      <c r="P38" s="120"/>
      <c r="Q38" s="120"/>
      <c r="R38" s="120"/>
    </row>
    <row r="39" spans="1:18" ht="13.5" customHeight="1" thickBot="1" x14ac:dyDescent="0.2">
      <c r="A39" s="370"/>
      <c r="B39" s="21"/>
      <c r="C39" s="26"/>
      <c r="D39" s="332"/>
      <c r="E39" s="212">
        <v>26.744186046511626</v>
      </c>
      <c r="F39" s="212">
        <v>18.604651162790699</v>
      </c>
      <c r="G39" s="212">
        <v>5.8139534883720927</v>
      </c>
      <c r="H39" s="212">
        <v>10.465116279069768</v>
      </c>
      <c r="I39" s="212">
        <v>20.930232558139537</v>
      </c>
      <c r="J39" s="212">
        <v>9.3023255813953494</v>
      </c>
      <c r="K39" s="212">
        <v>10.465116279069768</v>
      </c>
      <c r="L39" s="212">
        <v>38.372093023255815</v>
      </c>
      <c r="M39" s="212">
        <v>8.1395348837209305</v>
      </c>
      <c r="N39" s="213">
        <v>3.4883720930232558</v>
      </c>
      <c r="O39" s="214">
        <v>12.790697674418606</v>
      </c>
      <c r="P39" s="142"/>
      <c r="Q39" s="142"/>
      <c r="R39" s="142"/>
    </row>
    <row r="40" spans="1:18" s="110" customFormat="1" ht="13.5" customHeight="1" x14ac:dyDescent="0.15">
      <c r="A40" s="369" t="s">
        <v>46</v>
      </c>
      <c r="B40" s="108" t="s">
        <v>48</v>
      </c>
      <c r="C40" s="120"/>
      <c r="D40" s="330">
        <v>459</v>
      </c>
      <c r="E40" s="194">
        <v>165</v>
      </c>
      <c r="F40" s="194">
        <v>41</v>
      </c>
      <c r="G40" s="194">
        <v>24</v>
      </c>
      <c r="H40" s="194">
        <v>66</v>
      </c>
      <c r="I40" s="194">
        <v>165</v>
      </c>
      <c r="J40" s="194">
        <v>73</v>
      </c>
      <c r="K40" s="194">
        <v>85</v>
      </c>
      <c r="L40" s="194">
        <v>204</v>
      </c>
      <c r="M40" s="194">
        <v>34</v>
      </c>
      <c r="N40" s="195">
        <v>36</v>
      </c>
      <c r="O40" s="196">
        <v>16</v>
      </c>
      <c r="P40" s="122"/>
      <c r="Q40" s="122"/>
      <c r="R40" s="122"/>
    </row>
    <row r="41" spans="1:18" ht="13.5" customHeight="1" x14ac:dyDescent="0.15">
      <c r="A41" s="369"/>
      <c r="B41" s="10"/>
      <c r="C41" s="24"/>
      <c r="D41" s="334"/>
      <c r="E41" s="190">
        <v>35.947712418300654</v>
      </c>
      <c r="F41" s="190">
        <v>8.9324618736383457</v>
      </c>
      <c r="G41" s="190">
        <v>5.2287581699346406</v>
      </c>
      <c r="H41" s="190">
        <v>14.37908496732026</v>
      </c>
      <c r="I41" s="190">
        <v>35.947712418300654</v>
      </c>
      <c r="J41" s="190">
        <v>15.904139433551197</v>
      </c>
      <c r="K41" s="190">
        <v>18.518518518518519</v>
      </c>
      <c r="L41" s="190">
        <v>44.444444444444443</v>
      </c>
      <c r="M41" s="190">
        <v>7.4074074074074066</v>
      </c>
      <c r="N41" s="191">
        <v>7.8431372549019605</v>
      </c>
      <c r="O41" s="192">
        <v>3.4858387799564272</v>
      </c>
      <c r="P41" s="141"/>
      <c r="Q41" s="141"/>
      <c r="R41" s="141"/>
    </row>
    <row r="42" spans="1:18" s="110" customFormat="1" ht="13.5" customHeight="1" x14ac:dyDescent="0.15">
      <c r="A42" s="369"/>
      <c r="B42" s="108" t="s">
        <v>50</v>
      </c>
      <c r="C42" s="120"/>
      <c r="D42" s="330">
        <v>1862</v>
      </c>
      <c r="E42" s="194">
        <v>688</v>
      </c>
      <c r="F42" s="194">
        <v>144</v>
      </c>
      <c r="G42" s="194">
        <v>60</v>
      </c>
      <c r="H42" s="194">
        <v>218</v>
      </c>
      <c r="I42" s="194">
        <v>653</v>
      </c>
      <c r="J42" s="194">
        <v>305</v>
      </c>
      <c r="K42" s="194">
        <v>155</v>
      </c>
      <c r="L42" s="194">
        <v>868</v>
      </c>
      <c r="M42" s="194">
        <v>96</v>
      </c>
      <c r="N42" s="195">
        <v>117</v>
      </c>
      <c r="O42" s="196">
        <v>138</v>
      </c>
      <c r="P42" s="122"/>
      <c r="Q42" s="122"/>
      <c r="R42" s="122"/>
    </row>
    <row r="43" spans="1:18" ht="13.5" customHeight="1" x14ac:dyDescent="0.15">
      <c r="A43" s="369"/>
      <c r="B43" s="10"/>
      <c r="C43" s="24"/>
      <c r="D43" s="334"/>
      <c r="E43" s="190">
        <v>36.949516648764771</v>
      </c>
      <c r="F43" s="190">
        <v>7.7336197636949517</v>
      </c>
      <c r="G43" s="190">
        <v>3.2223415682062302</v>
      </c>
      <c r="H43" s="190">
        <v>11.707841031149302</v>
      </c>
      <c r="I43" s="190">
        <v>35.069817400644467</v>
      </c>
      <c r="J43" s="190">
        <v>16.380236305048335</v>
      </c>
      <c r="K43" s="190">
        <v>8.3243823845327611</v>
      </c>
      <c r="L43" s="190">
        <v>46.616541353383454</v>
      </c>
      <c r="M43" s="190">
        <v>5.1557465091299681</v>
      </c>
      <c r="N43" s="191">
        <v>6.2835660580021475</v>
      </c>
      <c r="O43" s="192">
        <v>7.4113856068743278</v>
      </c>
      <c r="P43" s="141"/>
      <c r="Q43" s="141"/>
      <c r="R43" s="141"/>
    </row>
    <row r="44" spans="1:18" s="110" customFormat="1" ht="13.5" customHeight="1" x14ac:dyDescent="0.15">
      <c r="A44" s="369"/>
      <c r="B44" s="108" t="s">
        <v>51</v>
      </c>
      <c r="C44" s="120"/>
      <c r="D44" s="330">
        <v>290</v>
      </c>
      <c r="E44" s="194">
        <v>93</v>
      </c>
      <c r="F44" s="194">
        <v>29</v>
      </c>
      <c r="G44" s="194">
        <v>13</v>
      </c>
      <c r="H44" s="194">
        <v>29</v>
      </c>
      <c r="I44" s="194">
        <v>79</v>
      </c>
      <c r="J44" s="194">
        <v>43</v>
      </c>
      <c r="K44" s="194">
        <v>26</v>
      </c>
      <c r="L44" s="194">
        <v>117</v>
      </c>
      <c r="M44" s="194">
        <v>9</v>
      </c>
      <c r="N44" s="195">
        <v>16</v>
      </c>
      <c r="O44" s="196">
        <v>30</v>
      </c>
      <c r="P44" s="122"/>
      <c r="Q44" s="122"/>
      <c r="R44" s="122"/>
    </row>
    <row r="45" spans="1:18" ht="13.5" customHeight="1" x14ac:dyDescent="0.15">
      <c r="A45" s="369"/>
      <c r="B45" s="10"/>
      <c r="C45" s="24"/>
      <c r="D45" s="334"/>
      <c r="E45" s="190">
        <v>32.068965517241374</v>
      </c>
      <c r="F45" s="190">
        <v>10</v>
      </c>
      <c r="G45" s="190">
        <v>4.4827586206896548</v>
      </c>
      <c r="H45" s="190">
        <v>10</v>
      </c>
      <c r="I45" s="190">
        <v>27.241379310344826</v>
      </c>
      <c r="J45" s="190">
        <v>14.827586206896552</v>
      </c>
      <c r="K45" s="190">
        <v>8.9655172413793096</v>
      </c>
      <c r="L45" s="190">
        <v>40.344827586206897</v>
      </c>
      <c r="M45" s="190">
        <v>3.103448275862069</v>
      </c>
      <c r="N45" s="191">
        <v>5.5172413793103452</v>
      </c>
      <c r="O45" s="192">
        <v>10.344827586206897</v>
      </c>
      <c r="P45" s="141"/>
      <c r="Q45" s="141"/>
      <c r="R45" s="141"/>
    </row>
    <row r="46" spans="1:18" s="110" customFormat="1" ht="13.5" customHeight="1" x14ac:dyDescent="0.15">
      <c r="A46" s="369"/>
      <c r="B46" s="108" t="s">
        <v>71</v>
      </c>
      <c r="C46" s="120"/>
      <c r="D46" s="330">
        <v>101</v>
      </c>
      <c r="E46" s="194">
        <v>24</v>
      </c>
      <c r="F46" s="194">
        <v>20</v>
      </c>
      <c r="G46" s="194">
        <v>6</v>
      </c>
      <c r="H46" s="194">
        <v>11</v>
      </c>
      <c r="I46" s="194">
        <v>18</v>
      </c>
      <c r="J46" s="194">
        <v>9</v>
      </c>
      <c r="K46" s="194">
        <v>10</v>
      </c>
      <c r="L46" s="194">
        <v>35</v>
      </c>
      <c r="M46" s="194">
        <v>8</v>
      </c>
      <c r="N46" s="195">
        <v>4</v>
      </c>
      <c r="O46" s="196">
        <v>17</v>
      </c>
      <c r="P46" s="122"/>
      <c r="Q46" s="122"/>
      <c r="R46" s="122"/>
    </row>
    <row r="47" spans="1:18" ht="13.5" customHeight="1" thickBot="1" x14ac:dyDescent="0.2">
      <c r="A47" s="370"/>
      <c r="B47" s="21"/>
      <c r="C47" s="26"/>
      <c r="D47" s="335"/>
      <c r="E47" s="198">
        <v>23.762376237623762</v>
      </c>
      <c r="F47" s="198">
        <v>19.801980198019802</v>
      </c>
      <c r="G47" s="198">
        <v>5.9405940594059405</v>
      </c>
      <c r="H47" s="198">
        <v>10.891089108910892</v>
      </c>
      <c r="I47" s="198">
        <v>17.82178217821782</v>
      </c>
      <c r="J47" s="198">
        <v>8.9108910891089099</v>
      </c>
      <c r="K47" s="198">
        <v>9.9009900990099009</v>
      </c>
      <c r="L47" s="198">
        <v>34.653465346534652</v>
      </c>
      <c r="M47" s="198">
        <v>7.9207920792079207</v>
      </c>
      <c r="N47" s="199">
        <v>3.9603960396039604</v>
      </c>
      <c r="O47" s="200">
        <v>16.831683168316832</v>
      </c>
      <c r="P47" s="141"/>
      <c r="Q47" s="141"/>
      <c r="R47" s="141"/>
    </row>
    <row r="48" spans="1:18" s="110" customFormat="1" ht="13.5" customHeight="1" x14ac:dyDescent="0.15">
      <c r="A48" s="369" t="s">
        <v>227</v>
      </c>
      <c r="B48" s="108" t="s">
        <v>53</v>
      </c>
      <c r="C48" s="120"/>
      <c r="D48" s="330">
        <v>144</v>
      </c>
      <c r="E48" s="194">
        <v>41</v>
      </c>
      <c r="F48" s="194">
        <v>8</v>
      </c>
      <c r="G48" s="194">
        <v>5</v>
      </c>
      <c r="H48" s="194">
        <v>34</v>
      </c>
      <c r="I48" s="194">
        <v>70</v>
      </c>
      <c r="J48" s="194">
        <v>16</v>
      </c>
      <c r="K48" s="194">
        <v>39</v>
      </c>
      <c r="L48" s="194">
        <v>88</v>
      </c>
      <c r="M48" s="194">
        <v>4</v>
      </c>
      <c r="N48" s="195">
        <v>8</v>
      </c>
      <c r="O48" s="196">
        <v>0</v>
      </c>
      <c r="P48" s="122"/>
      <c r="Q48" s="122"/>
      <c r="R48" s="122"/>
    </row>
    <row r="49" spans="1:18" ht="13.5" customHeight="1" x14ac:dyDescent="0.15">
      <c r="A49" s="369"/>
      <c r="B49" s="10"/>
      <c r="C49" s="24"/>
      <c r="D49" s="334"/>
      <c r="E49" s="190">
        <v>28.472222222222221</v>
      </c>
      <c r="F49" s="190">
        <v>5.5555555555555554</v>
      </c>
      <c r="G49" s="190">
        <v>3.4722222222222223</v>
      </c>
      <c r="H49" s="190">
        <v>23.611111111111111</v>
      </c>
      <c r="I49" s="190">
        <v>48.611111111111107</v>
      </c>
      <c r="J49" s="190">
        <v>11.111111111111111</v>
      </c>
      <c r="K49" s="190">
        <v>27.083333333333332</v>
      </c>
      <c r="L49" s="190">
        <v>61.111111111111114</v>
      </c>
      <c r="M49" s="190">
        <v>2.7777777777777777</v>
      </c>
      <c r="N49" s="191">
        <v>5.5555555555555554</v>
      </c>
      <c r="O49" s="192">
        <v>0</v>
      </c>
      <c r="P49" s="141"/>
      <c r="Q49" s="141"/>
      <c r="R49" s="141"/>
    </row>
    <row r="50" spans="1:18" s="110" customFormat="1" ht="13.5" customHeight="1" x14ac:dyDescent="0.15">
      <c r="A50" s="369"/>
      <c r="B50" s="108" t="s">
        <v>433</v>
      </c>
      <c r="C50" s="120"/>
      <c r="D50" s="330">
        <v>364</v>
      </c>
      <c r="E50" s="194">
        <v>141</v>
      </c>
      <c r="F50" s="194">
        <v>33</v>
      </c>
      <c r="G50" s="194">
        <v>19</v>
      </c>
      <c r="H50" s="194">
        <v>42</v>
      </c>
      <c r="I50" s="194">
        <v>124</v>
      </c>
      <c r="J50" s="194">
        <v>73</v>
      </c>
      <c r="K50" s="194">
        <v>43</v>
      </c>
      <c r="L50" s="194">
        <v>140</v>
      </c>
      <c r="M50" s="194">
        <v>26</v>
      </c>
      <c r="N50" s="195">
        <v>29</v>
      </c>
      <c r="O50" s="196">
        <v>15</v>
      </c>
      <c r="P50" s="122"/>
      <c r="Q50" s="122"/>
      <c r="R50" s="122"/>
    </row>
    <row r="51" spans="1:18" ht="13.5" customHeight="1" x14ac:dyDescent="0.15">
      <c r="A51" s="369"/>
      <c r="B51" s="10"/>
      <c r="C51" s="24"/>
      <c r="D51" s="334"/>
      <c r="E51" s="190">
        <v>38.736263736263737</v>
      </c>
      <c r="F51" s="190">
        <v>9.0659340659340657</v>
      </c>
      <c r="G51" s="190">
        <v>5.2197802197802199</v>
      </c>
      <c r="H51" s="190">
        <v>11.538461538461538</v>
      </c>
      <c r="I51" s="190">
        <v>34.065934065934066</v>
      </c>
      <c r="J51" s="190">
        <v>20.054945054945055</v>
      </c>
      <c r="K51" s="190">
        <v>11.813186813186812</v>
      </c>
      <c r="L51" s="190">
        <v>38.461538461538467</v>
      </c>
      <c r="M51" s="190">
        <v>7.1428571428571423</v>
      </c>
      <c r="N51" s="191">
        <v>7.9670329670329663</v>
      </c>
      <c r="O51" s="192">
        <v>4.1208791208791204</v>
      </c>
      <c r="P51" s="141"/>
      <c r="Q51" s="141"/>
      <c r="R51" s="141"/>
    </row>
    <row r="52" spans="1:18" s="110" customFormat="1" ht="13.5" customHeight="1" x14ac:dyDescent="0.15">
      <c r="A52" s="369"/>
      <c r="B52" s="108" t="s">
        <v>55</v>
      </c>
      <c r="C52" s="120"/>
      <c r="D52" s="330">
        <v>229</v>
      </c>
      <c r="E52" s="194">
        <v>98</v>
      </c>
      <c r="F52" s="194">
        <v>19</v>
      </c>
      <c r="G52" s="194">
        <v>7</v>
      </c>
      <c r="H52" s="194">
        <v>31</v>
      </c>
      <c r="I52" s="194">
        <v>96</v>
      </c>
      <c r="J52" s="194">
        <v>38</v>
      </c>
      <c r="K52" s="194">
        <v>20</v>
      </c>
      <c r="L52" s="194">
        <v>98</v>
      </c>
      <c r="M52" s="194">
        <v>11</v>
      </c>
      <c r="N52" s="195">
        <v>8</v>
      </c>
      <c r="O52" s="196">
        <v>15</v>
      </c>
      <c r="P52" s="122"/>
      <c r="Q52" s="122"/>
      <c r="R52" s="122"/>
    </row>
    <row r="53" spans="1:18" ht="13.5" customHeight="1" x14ac:dyDescent="0.15">
      <c r="A53" s="369"/>
      <c r="B53" s="10"/>
      <c r="C53" s="24"/>
      <c r="D53" s="334"/>
      <c r="E53" s="190">
        <v>42.79475982532751</v>
      </c>
      <c r="F53" s="190">
        <v>8.2969432314410483</v>
      </c>
      <c r="G53" s="190">
        <v>3.0567685589519651</v>
      </c>
      <c r="H53" s="190">
        <v>13.537117903930133</v>
      </c>
      <c r="I53" s="190">
        <v>41.921397379912662</v>
      </c>
      <c r="J53" s="190">
        <v>16.593886462882097</v>
      </c>
      <c r="K53" s="190">
        <v>8.7336244541484707</v>
      </c>
      <c r="L53" s="190">
        <v>42.79475982532751</v>
      </c>
      <c r="M53" s="190">
        <v>4.8034934497816595</v>
      </c>
      <c r="N53" s="191">
        <v>3.4934497816593884</v>
      </c>
      <c r="O53" s="192">
        <v>6.5502183406113534</v>
      </c>
      <c r="P53" s="141"/>
      <c r="Q53" s="141"/>
      <c r="R53" s="141"/>
    </row>
    <row r="54" spans="1:18" s="110" customFormat="1" ht="13.5" customHeight="1" x14ac:dyDescent="0.15">
      <c r="A54" s="369"/>
      <c r="B54" s="108" t="s">
        <v>57</v>
      </c>
      <c r="C54" s="120"/>
      <c r="D54" s="330">
        <v>173</v>
      </c>
      <c r="E54" s="194">
        <v>55</v>
      </c>
      <c r="F54" s="194">
        <v>5</v>
      </c>
      <c r="G54" s="194">
        <v>2</v>
      </c>
      <c r="H54" s="194">
        <v>23</v>
      </c>
      <c r="I54" s="194">
        <v>103</v>
      </c>
      <c r="J54" s="194">
        <v>14</v>
      </c>
      <c r="K54" s="194">
        <v>15</v>
      </c>
      <c r="L54" s="194">
        <v>122</v>
      </c>
      <c r="M54" s="194">
        <v>6</v>
      </c>
      <c r="N54" s="195">
        <v>6</v>
      </c>
      <c r="O54" s="196">
        <v>3</v>
      </c>
      <c r="P54" s="122"/>
      <c r="Q54" s="122"/>
      <c r="R54" s="122"/>
    </row>
    <row r="55" spans="1:18" ht="13.5" customHeight="1" x14ac:dyDescent="0.15">
      <c r="A55" s="369"/>
      <c r="B55" s="10"/>
      <c r="C55" s="24"/>
      <c r="D55" s="334"/>
      <c r="E55" s="190">
        <v>31.79190751445087</v>
      </c>
      <c r="F55" s="190">
        <v>2.8901734104046244</v>
      </c>
      <c r="G55" s="190">
        <v>1.1560693641618496</v>
      </c>
      <c r="H55" s="190">
        <v>13.294797687861271</v>
      </c>
      <c r="I55" s="190">
        <v>59.537572254335259</v>
      </c>
      <c r="J55" s="190">
        <v>8.0924855491329488</v>
      </c>
      <c r="K55" s="190">
        <v>8.6705202312138727</v>
      </c>
      <c r="L55" s="190">
        <v>70.520231213872833</v>
      </c>
      <c r="M55" s="190">
        <v>3.4682080924855487</v>
      </c>
      <c r="N55" s="191">
        <v>3.4682080924855487</v>
      </c>
      <c r="O55" s="192">
        <v>1.7341040462427744</v>
      </c>
      <c r="P55" s="141"/>
      <c r="Q55" s="141"/>
      <c r="R55" s="141"/>
    </row>
    <row r="56" spans="1:18" s="110" customFormat="1" ht="13.5" customHeight="1" x14ac:dyDescent="0.15">
      <c r="A56" s="369"/>
      <c r="B56" s="108" t="s">
        <v>59</v>
      </c>
      <c r="C56" s="120"/>
      <c r="D56" s="330">
        <v>445</v>
      </c>
      <c r="E56" s="194">
        <v>144</v>
      </c>
      <c r="F56" s="194">
        <v>27</v>
      </c>
      <c r="G56" s="194">
        <v>10</v>
      </c>
      <c r="H56" s="194">
        <v>54</v>
      </c>
      <c r="I56" s="194">
        <v>205</v>
      </c>
      <c r="J56" s="194">
        <v>31</v>
      </c>
      <c r="K56" s="194">
        <v>45</v>
      </c>
      <c r="L56" s="194">
        <v>297</v>
      </c>
      <c r="M56" s="194">
        <v>14</v>
      </c>
      <c r="N56" s="195">
        <v>27</v>
      </c>
      <c r="O56" s="196">
        <v>14</v>
      </c>
      <c r="P56" s="122"/>
      <c r="Q56" s="122"/>
      <c r="R56" s="122"/>
    </row>
    <row r="57" spans="1:18" ht="13.5" customHeight="1" x14ac:dyDescent="0.15">
      <c r="A57" s="369"/>
      <c r="B57" s="10"/>
      <c r="C57" s="24"/>
      <c r="D57" s="334"/>
      <c r="E57" s="190">
        <v>32.359550561797754</v>
      </c>
      <c r="F57" s="190">
        <v>6.0674157303370784</v>
      </c>
      <c r="G57" s="190">
        <v>2.2471910112359552</v>
      </c>
      <c r="H57" s="190">
        <v>12.134831460674157</v>
      </c>
      <c r="I57" s="190">
        <v>46.067415730337082</v>
      </c>
      <c r="J57" s="190">
        <v>6.9662921348314599</v>
      </c>
      <c r="K57" s="190">
        <v>10.112359550561797</v>
      </c>
      <c r="L57" s="190">
        <v>66.741573033707866</v>
      </c>
      <c r="M57" s="190">
        <v>3.1460674157303372</v>
      </c>
      <c r="N57" s="191">
        <v>6.0674157303370784</v>
      </c>
      <c r="O57" s="192">
        <v>3.1460674157303372</v>
      </c>
      <c r="P57" s="141"/>
      <c r="Q57" s="141"/>
      <c r="R57" s="141"/>
    </row>
    <row r="58" spans="1:18" s="110" customFormat="1" ht="13.5" customHeight="1" x14ac:dyDescent="0.15">
      <c r="A58" s="369"/>
      <c r="B58" s="108" t="s">
        <v>61</v>
      </c>
      <c r="C58" s="120"/>
      <c r="D58" s="330">
        <v>214</v>
      </c>
      <c r="E58" s="194">
        <v>80</v>
      </c>
      <c r="F58" s="194">
        <v>14</v>
      </c>
      <c r="G58" s="194">
        <v>8</v>
      </c>
      <c r="H58" s="194">
        <v>21</v>
      </c>
      <c r="I58" s="194">
        <v>99</v>
      </c>
      <c r="J58" s="194">
        <v>23</v>
      </c>
      <c r="K58" s="194">
        <v>18</v>
      </c>
      <c r="L58" s="194">
        <v>97</v>
      </c>
      <c r="M58" s="194">
        <v>7</v>
      </c>
      <c r="N58" s="195">
        <v>20</v>
      </c>
      <c r="O58" s="196">
        <v>9</v>
      </c>
      <c r="P58" s="122"/>
      <c r="Q58" s="122"/>
      <c r="R58" s="122"/>
    </row>
    <row r="59" spans="1:18" ht="13.5" customHeight="1" x14ac:dyDescent="0.15">
      <c r="A59" s="369"/>
      <c r="B59" s="10"/>
      <c r="C59" s="24"/>
      <c r="D59" s="334"/>
      <c r="E59" s="190">
        <v>37.383177570093459</v>
      </c>
      <c r="F59" s="190">
        <v>6.5420560747663545</v>
      </c>
      <c r="G59" s="190">
        <v>3.7383177570093453</v>
      </c>
      <c r="H59" s="190">
        <v>9.8130841121495322</v>
      </c>
      <c r="I59" s="190">
        <v>46.261682242990652</v>
      </c>
      <c r="J59" s="190">
        <v>10.747663551401869</v>
      </c>
      <c r="K59" s="190">
        <v>8.4112149532710276</v>
      </c>
      <c r="L59" s="190">
        <v>45.32710280373832</v>
      </c>
      <c r="M59" s="190">
        <v>3.2710280373831773</v>
      </c>
      <c r="N59" s="191">
        <v>9.3457943925233646</v>
      </c>
      <c r="O59" s="192">
        <v>4.2056074766355138</v>
      </c>
      <c r="P59" s="141"/>
      <c r="Q59" s="141"/>
      <c r="R59" s="141"/>
    </row>
    <row r="60" spans="1:18" s="110" customFormat="1" ht="13.5" customHeight="1" x14ac:dyDescent="0.15">
      <c r="A60" s="369"/>
      <c r="B60" s="108" t="s">
        <v>63</v>
      </c>
      <c r="C60" s="120"/>
      <c r="D60" s="330">
        <v>133</v>
      </c>
      <c r="E60" s="194">
        <v>47</v>
      </c>
      <c r="F60" s="194">
        <v>13</v>
      </c>
      <c r="G60" s="194">
        <v>7</v>
      </c>
      <c r="H60" s="194">
        <v>12</v>
      </c>
      <c r="I60" s="194">
        <v>16</v>
      </c>
      <c r="J60" s="194">
        <v>21</v>
      </c>
      <c r="K60" s="194">
        <v>18</v>
      </c>
      <c r="L60" s="194">
        <v>32</v>
      </c>
      <c r="M60" s="194">
        <v>10</v>
      </c>
      <c r="N60" s="195">
        <v>12</v>
      </c>
      <c r="O60" s="196">
        <v>23</v>
      </c>
      <c r="P60" s="122"/>
      <c r="Q60" s="122"/>
      <c r="R60" s="122"/>
    </row>
    <row r="61" spans="1:18" ht="13.5" customHeight="1" x14ac:dyDescent="0.15">
      <c r="A61" s="369"/>
      <c r="B61" s="10"/>
      <c r="C61" s="24"/>
      <c r="D61" s="334"/>
      <c r="E61" s="190">
        <v>35.338345864661655</v>
      </c>
      <c r="F61" s="190">
        <v>9.7744360902255636</v>
      </c>
      <c r="G61" s="190">
        <v>5.2631578947368416</v>
      </c>
      <c r="H61" s="190">
        <v>9.0225563909774422</v>
      </c>
      <c r="I61" s="190">
        <v>12.030075187969924</v>
      </c>
      <c r="J61" s="190">
        <v>15.789473684210526</v>
      </c>
      <c r="K61" s="190">
        <v>13.533834586466165</v>
      </c>
      <c r="L61" s="190">
        <v>24.060150375939848</v>
      </c>
      <c r="M61" s="190">
        <v>7.518796992481203</v>
      </c>
      <c r="N61" s="191">
        <v>9.0225563909774422</v>
      </c>
      <c r="O61" s="192">
        <v>17.293233082706767</v>
      </c>
      <c r="P61" s="141"/>
      <c r="Q61" s="141"/>
      <c r="R61" s="141"/>
    </row>
    <row r="62" spans="1:18" s="110" customFormat="1" ht="13.5" customHeight="1" x14ac:dyDescent="0.15">
      <c r="A62" s="369"/>
      <c r="B62" s="108" t="s">
        <v>65</v>
      </c>
      <c r="C62" s="120"/>
      <c r="D62" s="330">
        <v>497</v>
      </c>
      <c r="E62" s="194">
        <v>182</v>
      </c>
      <c r="F62" s="194">
        <v>54</v>
      </c>
      <c r="G62" s="194">
        <v>19</v>
      </c>
      <c r="H62" s="194">
        <v>54</v>
      </c>
      <c r="I62" s="194">
        <v>93</v>
      </c>
      <c r="J62" s="194">
        <v>127</v>
      </c>
      <c r="K62" s="194">
        <v>48</v>
      </c>
      <c r="L62" s="194">
        <v>154</v>
      </c>
      <c r="M62" s="194">
        <v>36</v>
      </c>
      <c r="N62" s="195">
        <v>39</v>
      </c>
      <c r="O62" s="196">
        <v>54</v>
      </c>
      <c r="P62" s="122"/>
      <c r="Q62" s="122"/>
      <c r="R62" s="122"/>
    </row>
    <row r="63" spans="1:18" ht="13.5" customHeight="1" x14ac:dyDescent="0.15">
      <c r="A63" s="369"/>
      <c r="B63" s="10"/>
      <c r="C63" s="24"/>
      <c r="D63" s="334"/>
      <c r="E63" s="190">
        <v>36.619718309859159</v>
      </c>
      <c r="F63" s="190">
        <v>10.865191146881289</v>
      </c>
      <c r="G63" s="190">
        <v>3.8229376257545273</v>
      </c>
      <c r="H63" s="190">
        <v>10.865191146881289</v>
      </c>
      <c r="I63" s="190">
        <v>18.712273641851105</v>
      </c>
      <c r="J63" s="190">
        <v>25.553319919517104</v>
      </c>
      <c r="K63" s="190">
        <v>9.6579476861166995</v>
      </c>
      <c r="L63" s="190">
        <v>30.985915492957744</v>
      </c>
      <c r="M63" s="190">
        <v>7.2434607645875255</v>
      </c>
      <c r="N63" s="191">
        <v>7.8470824949698192</v>
      </c>
      <c r="O63" s="192">
        <v>10.865191146881289</v>
      </c>
      <c r="P63" s="141"/>
      <c r="Q63" s="141"/>
      <c r="R63" s="141"/>
    </row>
    <row r="64" spans="1:18" s="110" customFormat="1" ht="13.5" customHeight="1" x14ac:dyDescent="0.15">
      <c r="A64" s="369"/>
      <c r="B64" s="108" t="s">
        <v>66</v>
      </c>
      <c r="C64" s="120"/>
      <c r="D64" s="330">
        <v>688</v>
      </c>
      <c r="E64" s="194">
        <v>238</v>
      </c>
      <c r="F64" s="194">
        <v>72</v>
      </c>
      <c r="G64" s="194">
        <v>30</v>
      </c>
      <c r="H64" s="194">
        <v>70</v>
      </c>
      <c r="I64" s="194">
        <v>190</v>
      </c>
      <c r="J64" s="194">
        <v>97</v>
      </c>
      <c r="K64" s="194">
        <v>48</v>
      </c>
      <c r="L64" s="194">
        <v>296</v>
      </c>
      <c r="M64" s="194">
        <v>37</v>
      </c>
      <c r="N64" s="195">
        <v>41</v>
      </c>
      <c r="O64" s="196">
        <v>75</v>
      </c>
      <c r="P64" s="122"/>
      <c r="Q64" s="122"/>
      <c r="R64" s="122"/>
    </row>
    <row r="65" spans="1:18" ht="13.5" customHeight="1" thickBot="1" x14ac:dyDescent="0.2">
      <c r="A65" s="370"/>
      <c r="B65" s="21"/>
      <c r="C65" s="26"/>
      <c r="D65" s="335"/>
      <c r="E65" s="198">
        <v>34.593023255813954</v>
      </c>
      <c r="F65" s="198">
        <v>10.465116279069768</v>
      </c>
      <c r="G65" s="198">
        <v>4.3604651162790695</v>
      </c>
      <c r="H65" s="198">
        <v>10.174418604651162</v>
      </c>
      <c r="I65" s="198">
        <v>27.61627906976744</v>
      </c>
      <c r="J65" s="198">
        <v>14.098837209302326</v>
      </c>
      <c r="K65" s="198">
        <v>6.9767441860465116</v>
      </c>
      <c r="L65" s="198">
        <v>43.02325581395349</v>
      </c>
      <c r="M65" s="198">
        <v>5.3779069767441863</v>
      </c>
      <c r="N65" s="199">
        <v>5.9593023255813957</v>
      </c>
      <c r="O65" s="200">
        <v>10.901162790697674</v>
      </c>
      <c r="P65" s="141"/>
      <c r="Q65" s="141"/>
      <c r="R65" s="141"/>
    </row>
    <row r="66" spans="1:18" s="110" customFormat="1" ht="13.5" customHeight="1" x14ac:dyDescent="0.15">
      <c r="A66" s="367" t="s">
        <v>73</v>
      </c>
      <c r="B66" s="108" t="s">
        <v>67</v>
      </c>
      <c r="C66" s="120"/>
      <c r="D66" s="330">
        <v>1507</v>
      </c>
      <c r="E66" s="194">
        <v>492</v>
      </c>
      <c r="F66" s="194">
        <v>144</v>
      </c>
      <c r="G66" s="194">
        <v>57</v>
      </c>
      <c r="H66" s="194">
        <v>167</v>
      </c>
      <c r="I66" s="194">
        <v>527</v>
      </c>
      <c r="J66" s="194">
        <v>208</v>
      </c>
      <c r="K66" s="194">
        <v>140</v>
      </c>
      <c r="L66" s="194">
        <v>725</v>
      </c>
      <c r="M66" s="194">
        <v>89</v>
      </c>
      <c r="N66" s="195">
        <v>87</v>
      </c>
      <c r="O66" s="196">
        <v>118</v>
      </c>
      <c r="P66" s="122"/>
      <c r="Q66" s="122"/>
      <c r="R66" s="122"/>
    </row>
    <row r="67" spans="1:18" ht="13.5" customHeight="1" x14ac:dyDescent="0.15">
      <c r="A67" s="369"/>
      <c r="B67" s="10" t="s">
        <v>68</v>
      </c>
      <c r="C67" s="24"/>
      <c r="D67" s="334"/>
      <c r="E67" s="190">
        <v>32.647644326476446</v>
      </c>
      <c r="F67" s="190">
        <v>9.5554080955540819</v>
      </c>
      <c r="G67" s="190">
        <v>3.7823490378234901</v>
      </c>
      <c r="H67" s="190">
        <v>11.08161911081619</v>
      </c>
      <c r="I67" s="190">
        <v>34.970139349701398</v>
      </c>
      <c r="J67" s="190">
        <v>13.802256138022562</v>
      </c>
      <c r="K67" s="190">
        <v>9.2899800928998015</v>
      </c>
      <c r="L67" s="190">
        <v>48.108825481088253</v>
      </c>
      <c r="M67" s="190">
        <v>5.9057730590577302</v>
      </c>
      <c r="N67" s="191">
        <v>5.77305905773059</v>
      </c>
      <c r="O67" s="192">
        <v>7.8301260783012614</v>
      </c>
      <c r="P67" s="141"/>
      <c r="Q67" s="141"/>
      <c r="R67" s="141"/>
    </row>
    <row r="68" spans="1:18" s="110" customFormat="1" ht="13.5" customHeight="1" x14ac:dyDescent="0.15">
      <c r="A68" s="369"/>
      <c r="B68" s="108" t="s">
        <v>69</v>
      </c>
      <c r="C68" s="120"/>
      <c r="D68" s="330">
        <v>1187</v>
      </c>
      <c r="E68" s="194">
        <v>475</v>
      </c>
      <c r="F68" s="194">
        <v>86</v>
      </c>
      <c r="G68" s="194">
        <v>45</v>
      </c>
      <c r="H68" s="194">
        <v>156</v>
      </c>
      <c r="I68" s="194">
        <v>386</v>
      </c>
      <c r="J68" s="194">
        <v>221</v>
      </c>
      <c r="K68" s="194">
        <v>136</v>
      </c>
      <c r="L68" s="194">
        <v>495</v>
      </c>
      <c r="M68" s="194">
        <v>57</v>
      </c>
      <c r="N68" s="195">
        <v>86</v>
      </c>
      <c r="O68" s="196">
        <v>75</v>
      </c>
      <c r="P68" s="122"/>
      <c r="Q68" s="122"/>
      <c r="R68" s="122"/>
    </row>
    <row r="69" spans="1:18" ht="13.5" customHeight="1" x14ac:dyDescent="0.15">
      <c r="A69" s="369"/>
      <c r="B69" s="10" t="s">
        <v>70</v>
      </c>
      <c r="C69" s="24"/>
      <c r="D69" s="334"/>
      <c r="E69" s="190">
        <v>40.016849199663021</v>
      </c>
      <c r="F69" s="190">
        <v>7.2451558550968826</v>
      </c>
      <c r="G69" s="190">
        <v>3.7910699241786014</v>
      </c>
      <c r="H69" s="190">
        <v>13.142375737152484</v>
      </c>
      <c r="I69" s="190">
        <v>32.518955349620896</v>
      </c>
      <c r="J69" s="190">
        <v>18.618365627632688</v>
      </c>
      <c r="K69" s="190">
        <v>11.457455770850885</v>
      </c>
      <c r="L69" s="190">
        <v>41.701769165964613</v>
      </c>
      <c r="M69" s="190">
        <v>4.8020219039595622</v>
      </c>
      <c r="N69" s="191">
        <v>7.2451558550968826</v>
      </c>
      <c r="O69" s="192">
        <v>6.3184498736310015</v>
      </c>
      <c r="P69" s="141"/>
      <c r="Q69" s="141"/>
      <c r="R69" s="141"/>
    </row>
    <row r="70" spans="1:18" s="110" customFormat="1" ht="13.5" customHeight="1" x14ac:dyDescent="0.15">
      <c r="A70" s="369"/>
      <c r="B70" s="108" t="s">
        <v>71</v>
      </c>
      <c r="C70" s="120"/>
      <c r="D70" s="330">
        <v>18</v>
      </c>
      <c r="E70" s="194">
        <v>3</v>
      </c>
      <c r="F70" s="194">
        <v>4</v>
      </c>
      <c r="G70" s="194">
        <v>1</v>
      </c>
      <c r="H70" s="194">
        <v>1</v>
      </c>
      <c r="I70" s="194">
        <v>2</v>
      </c>
      <c r="J70" s="194">
        <v>1</v>
      </c>
      <c r="K70" s="194">
        <v>0</v>
      </c>
      <c r="L70" s="194">
        <v>4</v>
      </c>
      <c r="M70" s="194">
        <v>1</v>
      </c>
      <c r="N70" s="195">
        <v>0</v>
      </c>
      <c r="O70" s="196">
        <v>8</v>
      </c>
      <c r="P70" s="122"/>
      <c r="Q70" s="122"/>
      <c r="R70" s="122"/>
    </row>
    <row r="71" spans="1:18" ht="13.5" customHeight="1" thickBot="1" x14ac:dyDescent="0.2">
      <c r="A71" s="370"/>
      <c r="B71" s="21"/>
      <c r="C71" s="26"/>
      <c r="D71" s="335"/>
      <c r="E71" s="198">
        <v>16.666666666666664</v>
      </c>
      <c r="F71" s="198">
        <v>22.222222222222221</v>
      </c>
      <c r="G71" s="198">
        <v>5.5555555555555554</v>
      </c>
      <c r="H71" s="198">
        <v>5.5555555555555554</v>
      </c>
      <c r="I71" s="198">
        <v>11.111111111111111</v>
      </c>
      <c r="J71" s="198">
        <v>5.5555555555555554</v>
      </c>
      <c r="K71" s="198">
        <v>0</v>
      </c>
      <c r="L71" s="198">
        <v>22.222222222222221</v>
      </c>
      <c r="M71" s="198">
        <v>5.5555555555555554</v>
      </c>
      <c r="N71" s="199">
        <v>0</v>
      </c>
      <c r="O71" s="200">
        <v>44.444444444444443</v>
      </c>
      <c r="P71" s="141"/>
      <c r="Q71" s="141"/>
      <c r="R71" s="141"/>
    </row>
    <row r="72" spans="1:18" s="110" customFormat="1" ht="13.5" customHeight="1" x14ac:dyDescent="0.15">
      <c r="A72" s="367" t="s">
        <v>510</v>
      </c>
      <c r="B72" s="108" t="s">
        <v>511</v>
      </c>
      <c r="C72" s="120"/>
      <c r="D72" s="330">
        <v>1212</v>
      </c>
      <c r="E72" s="194">
        <v>410</v>
      </c>
      <c r="F72" s="194">
        <v>92</v>
      </c>
      <c r="G72" s="194">
        <v>45</v>
      </c>
      <c r="H72" s="194">
        <v>141</v>
      </c>
      <c r="I72" s="194">
        <v>502</v>
      </c>
      <c r="J72" s="194">
        <v>142</v>
      </c>
      <c r="K72" s="194">
        <v>114</v>
      </c>
      <c r="L72" s="194">
        <v>639</v>
      </c>
      <c r="M72" s="194">
        <v>54</v>
      </c>
      <c r="N72" s="195">
        <v>74</v>
      </c>
      <c r="O72" s="196">
        <v>61</v>
      </c>
      <c r="P72" s="122"/>
      <c r="Q72" s="122"/>
      <c r="R72" s="122"/>
    </row>
    <row r="73" spans="1:18" ht="13.5" customHeight="1" x14ac:dyDescent="0.15">
      <c r="A73" s="367"/>
      <c r="B73" s="10" t="s">
        <v>512</v>
      </c>
      <c r="C73" s="24"/>
      <c r="D73" s="334"/>
      <c r="E73" s="190">
        <v>33.828382838283829</v>
      </c>
      <c r="F73" s="190">
        <v>7.5907590759075907</v>
      </c>
      <c r="G73" s="190">
        <v>3.7128712871287126</v>
      </c>
      <c r="H73" s="190">
        <v>11.633663366336634</v>
      </c>
      <c r="I73" s="190">
        <v>41.419141914191421</v>
      </c>
      <c r="J73" s="190">
        <v>11.716171617161717</v>
      </c>
      <c r="K73" s="190">
        <v>9.4059405940594054</v>
      </c>
      <c r="L73" s="190">
        <v>52.722772277227726</v>
      </c>
      <c r="M73" s="190">
        <v>4.455445544554455</v>
      </c>
      <c r="N73" s="191">
        <v>6.105610561056106</v>
      </c>
      <c r="O73" s="192">
        <v>5.0330033003300327</v>
      </c>
      <c r="P73" s="141"/>
      <c r="Q73" s="141"/>
      <c r="R73" s="141"/>
    </row>
    <row r="74" spans="1:18" s="110" customFormat="1" ht="13.5" customHeight="1" x14ac:dyDescent="0.15">
      <c r="A74" s="367"/>
      <c r="B74" s="108" t="s">
        <v>513</v>
      </c>
      <c r="C74" s="120"/>
      <c r="D74" s="330">
        <v>422</v>
      </c>
      <c r="E74" s="194">
        <v>196</v>
      </c>
      <c r="F74" s="194">
        <v>32</v>
      </c>
      <c r="G74" s="194">
        <v>16</v>
      </c>
      <c r="H74" s="194">
        <v>57</v>
      </c>
      <c r="I74" s="194">
        <v>166</v>
      </c>
      <c r="J74" s="194">
        <v>97</v>
      </c>
      <c r="K74" s="194">
        <v>52</v>
      </c>
      <c r="L74" s="194">
        <v>181</v>
      </c>
      <c r="M74" s="194">
        <v>23</v>
      </c>
      <c r="N74" s="195">
        <v>22</v>
      </c>
      <c r="O74" s="196">
        <v>8</v>
      </c>
      <c r="P74" s="122"/>
      <c r="Q74" s="122"/>
      <c r="R74" s="122"/>
    </row>
    <row r="75" spans="1:18" ht="13.5" customHeight="1" x14ac:dyDescent="0.15">
      <c r="A75" s="367"/>
      <c r="B75" s="10" t="s">
        <v>512</v>
      </c>
      <c r="C75" s="24"/>
      <c r="D75" s="334"/>
      <c r="E75" s="190">
        <v>46.445497630331758</v>
      </c>
      <c r="F75" s="190">
        <v>7.5829383886255926</v>
      </c>
      <c r="G75" s="190">
        <v>3.7914691943127963</v>
      </c>
      <c r="H75" s="190">
        <v>13.507109004739338</v>
      </c>
      <c r="I75" s="190">
        <v>39.33649289099526</v>
      </c>
      <c r="J75" s="190">
        <v>22.985781990521325</v>
      </c>
      <c r="K75" s="190">
        <v>12.322274881516588</v>
      </c>
      <c r="L75" s="190">
        <v>42.890995260663509</v>
      </c>
      <c r="M75" s="190">
        <v>5.4502369668246446</v>
      </c>
      <c r="N75" s="191">
        <v>5.2132701421800949</v>
      </c>
      <c r="O75" s="192">
        <v>1.8957345971563981</v>
      </c>
      <c r="P75" s="141"/>
      <c r="Q75" s="141"/>
      <c r="R75" s="141"/>
    </row>
    <row r="76" spans="1:18" s="110" customFormat="1" ht="13.5" customHeight="1" x14ac:dyDescent="0.15">
      <c r="A76" s="367"/>
      <c r="B76" s="108" t="s">
        <v>514</v>
      </c>
      <c r="C76" s="120"/>
      <c r="D76" s="330">
        <v>1078</v>
      </c>
      <c r="E76" s="194">
        <v>364</v>
      </c>
      <c r="F76" s="194">
        <v>110</v>
      </c>
      <c r="G76" s="194">
        <v>42</v>
      </c>
      <c r="H76" s="194">
        <v>126</v>
      </c>
      <c r="I76" s="194">
        <v>247</v>
      </c>
      <c r="J76" s="194">
        <v>191</v>
      </c>
      <c r="K76" s="194">
        <v>110</v>
      </c>
      <c r="L76" s="194">
        <v>404</v>
      </c>
      <c r="M76" s="194">
        <v>70</v>
      </c>
      <c r="N76" s="195">
        <v>77</v>
      </c>
      <c r="O76" s="196">
        <v>132</v>
      </c>
      <c r="P76" s="122"/>
      <c r="Q76" s="122"/>
      <c r="R76" s="122"/>
    </row>
    <row r="77" spans="1:18" ht="13.5" customHeight="1" thickBot="1" x14ac:dyDescent="0.2">
      <c r="A77" s="368"/>
      <c r="B77" s="21"/>
      <c r="C77" s="26"/>
      <c r="D77" s="335"/>
      <c r="E77" s="198">
        <v>33.766233766233768</v>
      </c>
      <c r="F77" s="198">
        <v>10.204081632653061</v>
      </c>
      <c r="G77" s="198">
        <v>3.8961038961038961</v>
      </c>
      <c r="H77" s="198">
        <v>11.688311688311687</v>
      </c>
      <c r="I77" s="198">
        <v>22.912801484230055</v>
      </c>
      <c r="J77" s="198">
        <v>17.71799628942486</v>
      </c>
      <c r="K77" s="198">
        <v>10.204081632653061</v>
      </c>
      <c r="L77" s="198">
        <v>37.476808905380331</v>
      </c>
      <c r="M77" s="198">
        <v>6.4935064935064926</v>
      </c>
      <c r="N77" s="199">
        <v>7.1428571428571423</v>
      </c>
      <c r="O77" s="200">
        <v>12.244897959183673</v>
      </c>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7"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I1" s="5"/>
      <c r="K1" s="5"/>
      <c r="S1" s="84" t="s">
        <v>443</v>
      </c>
    </row>
    <row r="2" spans="1:19" ht="30" customHeight="1" x14ac:dyDescent="0.15">
      <c r="I2" s="5"/>
      <c r="K2" s="5"/>
      <c r="S2" s="84"/>
    </row>
    <row r="3" spans="1:19" ht="48" customHeight="1" thickBot="1" x14ac:dyDescent="0.2">
      <c r="A3" s="6" t="s">
        <v>687</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3"/>
      <c r="J4" s="63"/>
      <c r="K4" s="269" t="s">
        <v>558</v>
      </c>
      <c r="L4" s="63"/>
      <c r="M4" s="63"/>
      <c r="N4" s="63"/>
      <c r="O4" s="63"/>
      <c r="P4" s="63"/>
      <c r="Q4" s="63"/>
      <c r="R4" s="63"/>
    </row>
    <row r="5" spans="1:19" ht="171.9" customHeight="1" thickBot="1" x14ac:dyDescent="0.2">
      <c r="A5" s="29"/>
      <c r="B5" s="30"/>
      <c r="C5" s="31"/>
      <c r="D5" s="87" t="s">
        <v>356</v>
      </c>
      <c r="E5" s="85" t="s">
        <v>487</v>
      </c>
      <c r="F5" s="86" t="s">
        <v>488</v>
      </c>
      <c r="G5" s="86" t="s">
        <v>489</v>
      </c>
      <c r="H5" s="86" t="s">
        <v>490</v>
      </c>
      <c r="I5" s="88" t="s">
        <v>357</v>
      </c>
      <c r="J5" s="27"/>
      <c r="K5" s="225" t="s">
        <v>559</v>
      </c>
      <c r="L5" s="27"/>
      <c r="M5" s="27"/>
      <c r="N5" s="27"/>
      <c r="O5" s="27"/>
      <c r="P5" s="27"/>
      <c r="Q5" s="27"/>
      <c r="R5" s="27"/>
      <c r="S5" s="40"/>
    </row>
    <row r="6" spans="1:19" s="110" customFormat="1" ht="13.5" customHeight="1" x14ac:dyDescent="0.15">
      <c r="A6" s="116" t="s">
        <v>29</v>
      </c>
      <c r="B6" s="117"/>
      <c r="C6" s="117"/>
      <c r="D6" s="331">
        <v>2712</v>
      </c>
      <c r="E6" s="178">
        <v>44</v>
      </c>
      <c r="F6" s="179">
        <v>52</v>
      </c>
      <c r="G6" s="179">
        <v>16</v>
      </c>
      <c r="H6" s="179">
        <v>2523</v>
      </c>
      <c r="I6" s="180">
        <v>77</v>
      </c>
      <c r="J6" s="139"/>
      <c r="K6" s="226">
        <f>SUM(E6:G6)</f>
        <v>112</v>
      </c>
      <c r="L6" s="139"/>
      <c r="M6" s="139"/>
      <c r="N6" s="139"/>
      <c r="O6" s="139"/>
      <c r="P6" s="139"/>
      <c r="Q6" s="139"/>
      <c r="R6" s="139"/>
    </row>
    <row r="7" spans="1:19" ht="13.5" customHeight="1" thickBot="1" x14ac:dyDescent="0.2">
      <c r="A7" s="8"/>
      <c r="B7" s="9"/>
      <c r="C7" s="9"/>
      <c r="D7" s="332"/>
      <c r="E7" s="182">
        <v>1.6224188790560472</v>
      </c>
      <c r="F7" s="183">
        <v>1.9174041297935103</v>
      </c>
      <c r="G7" s="183">
        <v>0.58997050147492625</v>
      </c>
      <c r="H7" s="183">
        <v>93.030973451327441</v>
      </c>
      <c r="I7" s="184">
        <v>2.8392330383480826</v>
      </c>
      <c r="J7" s="140"/>
      <c r="K7" s="227">
        <f>K6/$D6*100</f>
        <v>4.1297935103244834</v>
      </c>
      <c r="L7" s="140"/>
      <c r="M7" s="140"/>
      <c r="N7" s="140"/>
      <c r="O7" s="140"/>
      <c r="P7" s="140"/>
      <c r="Q7" s="140"/>
      <c r="R7" s="140"/>
    </row>
    <row r="8" spans="1:19" s="110" customFormat="1" ht="13.5" customHeight="1" x14ac:dyDescent="0.15">
      <c r="A8" s="371" t="s">
        <v>30</v>
      </c>
      <c r="B8" s="118" t="s">
        <v>32</v>
      </c>
      <c r="C8" s="119"/>
      <c r="D8" s="333">
        <v>1272</v>
      </c>
      <c r="E8" s="186">
        <v>19</v>
      </c>
      <c r="F8" s="187">
        <v>24</v>
      </c>
      <c r="G8" s="187">
        <v>4</v>
      </c>
      <c r="H8" s="187">
        <v>1190</v>
      </c>
      <c r="I8" s="188">
        <v>35</v>
      </c>
      <c r="J8" s="122"/>
      <c r="K8" s="228">
        <f t="shared" ref="K8" si="0">SUM(E8:G8)</f>
        <v>47</v>
      </c>
      <c r="L8" s="122"/>
      <c r="M8" s="122"/>
      <c r="N8" s="122"/>
      <c r="O8" s="122"/>
      <c r="P8" s="122"/>
      <c r="Q8" s="122"/>
      <c r="R8" s="122"/>
    </row>
    <row r="9" spans="1:19" ht="13.5" customHeight="1" x14ac:dyDescent="0.15">
      <c r="A9" s="369"/>
      <c r="B9" s="10"/>
      <c r="C9" s="24"/>
      <c r="D9" s="334"/>
      <c r="E9" s="190">
        <v>1.4937106918238994</v>
      </c>
      <c r="F9" s="191">
        <v>1.8867924528301887</v>
      </c>
      <c r="G9" s="191">
        <v>0.31446540880503149</v>
      </c>
      <c r="H9" s="191">
        <v>93.55345911949685</v>
      </c>
      <c r="I9" s="192">
        <v>2.7515723270440251</v>
      </c>
      <c r="J9" s="141"/>
      <c r="K9" s="229">
        <f t="shared" ref="K9" si="1">K8/$D8*100</f>
        <v>3.6949685534591192</v>
      </c>
      <c r="L9" s="141"/>
      <c r="M9" s="141"/>
      <c r="N9" s="141"/>
      <c r="O9" s="141"/>
      <c r="P9" s="141"/>
      <c r="Q9" s="141"/>
      <c r="R9" s="141"/>
    </row>
    <row r="10" spans="1:19" s="110" customFormat="1" ht="13.5" customHeight="1" x14ac:dyDescent="0.15">
      <c r="A10" s="369"/>
      <c r="B10" s="108" t="s">
        <v>34</v>
      </c>
      <c r="C10" s="120"/>
      <c r="D10" s="330">
        <v>279</v>
      </c>
      <c r="E10" s="194">
        <v>2</v>
      </c>
      <c r="F10" s="195">
        <v>2</v>
      </c>
      <c r="G10" s="195">
        <v>4</v>
      </c>
      <c r="H10" s="195">
        <v>261</v>
      </c>
      <c r="I10" s="196">
        <v>10</v>
      </c>
      <c r="J10" s="122"/>
      <c r="K10" s="230">
        <f t="shared" ref="K10" si="2">SUM(E10:G10)</f>
        <v>8</v>
      </c>
      <c r="L10" s="122"/>
      <c r="M10" s="122"/>
      <c r="N10" s="122"/>
      <c r="O10" s="122"/>
      <c r="P10" s="122"/>
      <c r="Q10" s="122"/>
      <c r="R10" s="122"/>
    </row>
    <row r="11" spans="1:19" ht="13.5" customHeight="1" x14ac:dyDescent="0.15">
      <c r="A11" s="369"/>
      <c r="B11" s="10"/>
      <c r="C11" s="24"/>
      <c r="D11" s="334"/>
      <c r="E11" s="190">
        <v>0.71684587813620071</v>
      </c>
      <c r="F11" s="191">
        <v>0.71684587813620071</v>
      </c>
      <c r="G11" s="191">
        <v>1.4336917562724014</v>
      </c>
      <c r="H11" s="191">
        <v>93.548387096774192</v>
      </c>
      <c r="I11" s="192">
        <v>3.5842293906810032</v>
      </c>
      <c r="J11" s="141"/>
      <c r="K11" s="229">
        <f t="shared" ref="K11" si="3">K10/$D10*100</f>
        <v>2.8673835125448028</v>
      </c>
      <c r="L11" s="141"/>
      <c r="M11" s="141"/>
      <c r="N11" s="141"/>
      <c r="O11" s="141"/>
      <c r="P11" s="141"/>
      <c r="Q11" s="141"/>
      <c r="R11" s="141"/>
    </row>
    <row r="12" spans="1:19" s="110" customFormat="1" ht="13.5" customHeight="1" x14ac:dyDescent="0.15">
      <c r="A12" s="369"/>
      <c r="B12" s="108" t="s">
        <v>36</v>
      </c>
      <c r="C12" s="120"/>
      <c r="D12" s="330">
        <v>680</v>
      </c>
      <c r="E12" s="194">
        <v>12</v>
      </c>
      <c r="F12" s="195">
        <v>18</v>
      </c>
      <c r="G12" s="195">
        <v>3</v>
      </c>
      <c r="H12" s="195">
        <v>632</v>
      </c>
      <c r="I12" s="196">
        <v>15</v>
      </c>
      <c r="J12" s="122"/>
      <c r="K12" s="230">
        <f t="shared" ref="K12" si="4">SUM(E12:G12)</f>
        <v>33</v>
      </c>
      <c r="L12" s="122"/>
      <c r="M12" s="122"/>
      <c r="N12" s="122"/>
      <c r="O12" s="122"/>
      <c r="P12" s="122"/>
      <c r="Q12" s="122"/>
      <c r="R12" s="122"/>
    </row>
    <row r="13" spans="1:19" ht="13.5" customHeight="1" x14ac:dyDescent="0.15">
      <c r="A13" s="369"/>
      <c r="B13" s="10"/>
      <c r="C13" s="24"/>
      <c r="D13" s="334"/>
      <c r="E13" s="190">
        <v>1.7647058823529411</v>
      </c>
      <c r="F13" s="191">
        <v>2.6470588235294117</v>
      </c>
      <c r="G13" s="191">
        <v>0.44117647058823528</v>
      </c>
      <c r="H13" s="191">
        <v>92.941176470588232</v>
      </c>
      <c r="I13" s="192">
        <v>2.2058823529411766</v>
      </c>
      <c r="J13" s="141"/>
      <c r="K13" s="229">
        <f t="shared" ref="K13" si="5">K12/$D12*100</f>
        <v>4.8529411764705888</v>
      </c>
      <c r="L13" s="141"/>
      <c r="M13" s="141"/>
      <c r="N13" s="141"/>
      <c r="O13" s="141"/>
      <c r="P13" s="141"/>
      <c r="Q13" s="141"/>
      <c r="R13" s="141"/>
    </row>
    <row r="14" spans="1:19" s="110" customFormat="1" ht="13.5" customHeight="1" x14ac:dyDescent="0.15">
      <c r="A14" s="369"/>
      <c r="B14" s="108" t="s">
        <v>38</v>
      </c>
      <c r="C14" s="120"/>
      <c r="D14" s="330">
        <v>196</v>
      </c>
      <c r="E14" s="194">
        <v>4</v>
      </c>
      <c r="F14" s="195">
        <v>4</v>
      </c>
      <c r="G14" s="195">
        <v>3</v>
      </c>
      <c r="H14" s="195">
        <v>181</v>
      </c>
      <c r="I14" s="196">
        <v>4</v>
      </c>
      <c r="J14" s="122"/>
      <c r="K14" s="230">
        <f t="shared" ref="K14" si="6">SUM(E14:G14)</f>
        <v>11</v>
      </c>
      <c r="L14" s="122"/>
      <c r="M14" s="122"/>
      <c r="N14" s="122"/>
      <c r="O14" s="122"/>
      <c r="P14" s="122"/>
      <c r="Q14" s="122"/>
      <c r="R14" s="122"/>
    </row>
    <row r="15" spans="1:19" ht="13.5" customHeight="1" x14ac:dyDescent="0.15">
      <c r="A15" s="369"/>
      <c r="B15" s="10"/>
      <c r="C15" s="24"/>
      <c r="D15" s="334"/>
      <c r="E15" s="190">
        <v>2.0408163265306123</v>
      </c>
      <c r="F15" s="191">
        <v>2.0408163265306123</v>
      </c>
      <c r="G15" s="191">
        <v>1.5306122448979591</v>
      </c>
      <c r="H15" s="191">
        <v>92.346938775510196</v>
      </c>
      <c r="I15" s="192">
        <v>2.0408163265306123</v>
      </c>
      <c r="J15" s="141"/>
      <c r="K15" s="229">
        <f t="shared" ref="K15" si="7">K14/$D14*100</f>
        <v>5.6122448979591839</v>
      </c>
      <c r="L15" s="141"/>
      <c r="M15" s="141"/>
      <c r="N15" s="141"/>
      <c r="O15" s="141"/>
      <c r="P15" s="141"/>
      <c r="Q15" s="141"/>
      <c r="R15" s="141"/>
    </row>
    <row r="16" spans="1:19" s="110" customFormat="1" ht="13.5" customHeight="1" x14ac:dyDescent="0.15">
      <c r="A16" s="369"/>
      <c r="B16" s="108" t="s">
        <v>40</v>
      </c>
      <c r="C16" s="120"/>
      <c r="D16" s="330">
        <v>191</v>
      </c>
      <c r="E16" s="194">
        <v>3</v>
      </c>
      <c r="F16" s="195">
        <v>3</v>
      </c>
      <c r="G16" s="195">
        <v>2</v>
      </c>
      <c r="H16" s="195">
        <v>173</v>
      </c>
      <c r="I16" s="196">
        <v>10</v>
      </c>
      <c r="J16" s="122"/>
      <c r="K16" s="230">
        <f t="shared" ref="K16" si="8">SUM(E16:G16)</f>
        <v>8</v>
      </c>
      <c r="L16" s="122"/>
      <c r="M16" s="122"/>
      <c r="N16" s="122"/>
      <c r="O16" s="122"/>
      <c r="P16" s="122"/>
      <c r="Q16" s="122"/>
      <c r="R16" s="122"/>
    </row>
    <row r="17" spans="1:18" ht="13.5" customHeight="1" x14ac:dyDescent="0.15">
      <c r="A17" s="369"/>
      <c r="B17" s="10"/>
      <c r="C17" s="24"/>
      <c r="D17" s="334"/>
      <c r="E17" s="190">
        <v>1.5706806282722512</v>
      </c>
      <c r="F17" s="191">
        <v>1.5706806282722512</v>
      </c>
      <c r="G17" s="191">
        <v>1.0471204188481675</v>
      </c>
      <c r="H17" s="191">
        <v>90.575916230366488</v>
      </c>
      <c r="I17" s="192">
        <v>5.2356020942408374</v>
      </c>
      <c r="J17" s="141"/>
      <c r="K17" s="229">
        <f t="shared" ref="K17" si="9">K16/$D16*100</f>
        <v>4.1884816753926701</v>
      </c>
      <c r="L17" s="141"/>
      <c r="M17" s="141"/>
      <c r="N17" s="141"/>
      <c r="O17" s="141"/>
      <c r="P17" s="141"/>
      <c r="Q17" s="141"/>
      <c r="R17" s="141"/>
    </row>
    <row r="18" spans="1:18" s="110" customFormat="1" ht="13.5" customHeight="1" x14ac:dyDescent="0.15">
      <c r="A18" s="369"/>
      <c r="B18" s="108" t="s">
        <v>42</v>
      </c>
      <c r="C18" s="120"/>
      <c r="D18" s="330">
        <v>94</v>
      </c>
      <c r="E18" s="194">
        <v>4</v>
      </c>
      <c r="F18" s="195">
        <v>1</v>
      </c>
      <c r="G18" s="195">
        <v>0</v>
      </c>
      <c r="H18" s="195">
        <v>86</v>
      </c>
      <c r="I18" s="196">
        <v>3</v>
      </c>
      <c r="J18" s="122"/>
      <c r="K18" s="230">
        <f t="shared" ref="K18" si="10">SUM(E18:G18)</f>
        <v>5</v>
      </c>
      <c r="L18" s="122"/>
      <c r="M18" s="122"/>
      <c r="N18" s="122"/>
      <c r="O18" s="122"/>
      <c r="P18" s="122"/>
      <c r="Q18" s="122"/>
      <c r="R18" s="122"/>
    </row>
    <row r="19" spans="1:18" ht="13.5" customHeight="1" thickBot="1" x14ac:dyDescent="0.2">
      <c r="A19" s="370"/>
      <c r="B19" s="21"/>
      <c r="C19" s="26"/>
      <c r="D19" s="335"/>
      <c r="E19" s="198">
        <v>4.2553191489361701</v>
      </c>
      <c r="F19" s="199">
        <v>1.0638297872340425</v>
      </c>
      <c r="G19" s="199">
        <v>0</v>
      </c>
      <c r="H19" s="199">
        <v>91.489361702127653</v>
      </c>
      <c r="I19" s="200">
        <v>3.1914893617021276</v>
      </c>
      <c r="J19" s="141"/>
      <c r="K19" s="231">
        <f t="shared" ref="K19" si="11">K18/$D18*100</f>
        <v>5.3191489361702127</v>
      </c>
      <c r="L19" s="141"/>
      <c r="M19" s="141"/>
      <c r="N19" s="141"/>
      <c r="O19" s="141"/>
      <c r="P19" s="141"/>
      <c r="Q19" s="141"/>
      <c r="R19" s="141"/>
    </row>
    <row r="20" spans="1:18" s="111" customFormat="1" ht="13.5" customHeight="1" x14ac:dyDescent="0.15">
      <c r="A20" s="372" t="s">
        <v>0</v>
      </c>
      <c r="B20" s="103" t="s">
        <v>1</v>
      </c>
      <c r="C20" s="121"/>
      <c r="D20" s="333">
        <v>1088</v>
      </c>
      <c r="E20" s="186">
        <v>23</v>
      </c>
      <c r="F20" s="187">
        <v>21</v>
      </c>
      <c r="G20" s="187">
        <v>9</v>
      </c>
      <c r="H20" s="187">
        <v>1013</v>
      </c>
      <c r="I20" s="188">
        <v>22</v>
      </c>
      <c r="J20" s="122"/>
      <c r="K20" s="228">
        <f t="shared" ref="K20" si="12">SUM(E20:G20)</f>
        <v>53</v>
      </c>
      <c r="L20" s="122"/>
      <c r="M20" s="122"/>
      <c r="N20" s="122"/>
      <c r="O20" s="122"/>
      <c r="P20" s="122"/>
      <c r="Q20" s="122"/>
      <c r="R20" s="122"/>
    </row>
    <row r="21" spans="1:18" s="22" customFormat="1" ht="13.5" customHeight="1" x14ac:dyDescent="0.15">
      <c r="A21" s="373"/>
      <c r="B21" s="23"/>
      <c r="C21" s="25"/>
      <c r="D21" s="334"/>
      <c r="E21" s="190">
        <v>2.1139705882352944</v>
      </c>
      <c r="F21" s="191">
        <v>1.9301470588235294</v>
      </c>
      <c r="G21" s="191">
        <v>0.82720588235294124</v>
      </c>
      <c r="H21" s="191">
        <v>93.106617647058826</v>
      </c>
      <c r="I21" s="192">
        <v>2.0220588235294117</v>
      </c>
      <c r="J21" s="141"/>
      <c r="K21" s="229">
        <f t="shared" ref="K21" si="13">K20/$D20*100</f>
        <v>4.8713235294117645</v>
      </c>
      <c r="L21" s="141"/>
      <c r="M21" s="141"/>
      <c r="N21" s="141"/>
      <c r="O21" s="141"/>
      <c r="P21" s="141"/>
      <c r="Q21" s="141"/>
      <c r="R21" s="141"/>
    </row>
    <row r="22" spans="1:18" s="111" customFormat="1" ht="13.5" customHeight="1" x14ac:dyDescent="0.15">
      <c r="A22" s="373"/>
      <c r="B22" s="106" t="s">
        <v>2</v>
      </c>
      <c r="C22" s="122"/>
      <c r="D22" s="330">
        <v>1538</v>
      </c>
      <c r="E22" s="194">
        <v>19</v>
      </c>
      <c r="F22" s="195">
        <v>30</v>
      </c>
      <c r="G22" s="195">
        <v>4</v>
      </c>
      <c r="H22" s="195">
        <v>1441</v>
      </c>
      <c r="I22" s="196">
        <v>44</v>
      </c>
      <c r="J22" s="122"/>
      <c r="K22" s="230">
        <f t="shared" ref="K22" si="14">SUM(E22:G22)</f>
        <v>53</v>
      </c>
      <c r="L22" s="122"/>
      <c r="M22" s="122"/>
      <c r="N22" s="122"/>
      <c r="O22" s="122"/>
      <c r="P22" s="122"/>
      <c r="Q22" s="122"/>
      <c r="R22" s="122"/>
    </row>
    <row r="23" spans="1:18" s="22" customFormat="1" ht="13.5" customHeight="1" x14ac:dyDescent="0.15">
      <c r="A23" s="373"/>
      <c r="B23" s="23"/>
      <c r="C23" s="25"/>
      <c r="D23" s="334"/>
      <c r="E23" s="190">
        <v>1.2353706111833551</v>
      </c>
      <c r="F23" s="191">
        <v>1.950585175552666</v>
      </c>
      <c r="G23" s="191">
        <v>0.26007802340702213</v>
      </c>
      <c r="H23" s="191">
        <v>93.693107932379718</v>
      </c>
      <c r="I23" s="192">
        <v>2.860858257477243</v>
      </c>
      <c r="J23" s="141"/>
      <c r="K23" s="229">
        <f t="shared" ref="K23" si="15">K22/$D22*100</f>
        <v>3.4460338101430428</v>
      </c>
      <c r="L23" s="141"/>
      <c r="M23" s="141"/>
      <c r="N23" s="141"/>
      <c r="O23" s="141"/>
      <c r="P23" s="141"/>
      <c r="Q23" s="141"/>
      <c r="R23" s="141"/>
    </row>
    <row r="24" spans="1:18" s="111" customFormat="1" ht="13.5" customHeight="1" x14ac:dyDescent="0.15">
      <c r="A24" s="373"/>
      <c r="B24" s="106" t="s">
        <v>45</v>
      </c>
      <c r="C24" s="122"/>
      <c r="D24" s="330">
        <v>86</v>
      </c>
      <c r="E24" s="194">
        <v>2</v>
      </c>
      <c r="F24" s="195">
        <v>1</v>
      </c>
      <c r="G24" s="195">
        <v>3</v>
      </c>
      <c r="H24" s="195">
        <v>69</v>
      </c>
      <c r="I24" s="196">
        <v>11</v>
      </c>
      <c r="J24" s="122"/>
      <c r="K24" s="230">
        <f t="shared" ref="K24" si="16">SUM(E24:G24)</f>
        <v>6</v>
      </c>
      <c r="L24" s="122"/>
      <c r="M24" s="122"/>
      <c r="N24" s="122"/>
      <c r="O24" s="122"/>
      <c r="P24" s="122"/>
      <c r="Q24" s="122"/>
      <c r="R24" s="122"/>
    </row>
    <row r="25" spans="1:18" s="22" customFormat="1" ht="13.5" customHeight="1" thickBot="1" x14ac:dyDescent="0.2">
      <c r="A25" s="374"/>
      <c r="B25" s="61"/>
      <c r="C25" s="62"/>
      <c r="D25" s="335"/>
      <c r="E25" s="198">
        <v>2.3255813953488373</v>
      </c>
      <c r="F25" s="199">
        <v>1.1627906976744187</v>
      </c>
      <c r="G25" s="199">
        <v>3.4883720930232558</v>
      </c>
      <c r="H25" s="199">
        <v>80.232558139534888</v>
      </c>
      <c r="I25" s="200">
        <v>12.790697674418606</v>
      </c>
      <c r="J25" s="141"/>
      <c r="K25" s="231">
        <f t="shared" ref="K25" si="17">K24/$D24*100</f>
        <v>6.9767441860465116</v>
      </c>
      <c r="L25" s="141"/>
      <c r="M25" s="141"/>
      <c r="N25" s="141"/>
      <c r="O25" s="141"/>
      <c r="P25" s="141"/>
      <c r="Q25" s="141"/>
      <c r="R25" s="141"/>
    </row>
    <row r="26" spans="1:18" s="110" customFormat="1" ht="13.5" customHeight="1" x14ac:dyDescent="0.15">
      <c r="A26" s="371" t="s">
        <v>43</v>
      </c>
      <c r="B26" s="118" t="s">
        <v>3</v>
      </c>
      <c r="C26" s="119"/>
      <c r="D26" s="336">
        <v>170</v>
      </c>
      <c r="E26" s="202">
        <v>1</v>
      </c>
      <c r="F26" s="203">
        <v>3</v>
      </c>
      <c r="G26" s="203">
        <v>0</v>
      </c>
      <c r="H26" s="203">
        <v>165</v>
      </c>
      <c r="I26" s="204">
        <v>1</v>
      </c>
      <c r="J26" s="120"/>
      <c r="K26" s="228">
        <f t="shared" ref="K26" si="18">SUM(E26:G26)</f>
        <v>4</v>
      </c>
      <c r="L26" s="120"/>
      <c r="M26" s="120"/>
      <c r="N26" s="120"/>
      <c r="O26" s="120"/>
      <c r="P26" s="120"/>
      <c r="Q26" s="120"/>
      <c r="R26" s="120"/>
    </row>
    <row r="27" spans="1:18" ht="13.5" customHeight="1" x14ac:dyDescent="0.15">
      <c r="A27" s="369"/>
      <c r="B27" s="10"/>
      <c r="C27" s="24"/>
      <c r="D27" s="337"/>
      <c r="E27" s="206">
        <v>0.58823529411764708</v>
      </c>
      <c r="F27" s="207">
        <v>1.7647058823529411</v>
      </c>
      <c r="G27" s="207">
        <v>0</v>
      </c>
      <c r="H27" s="207">
        <v>97.058823529411768</v>
      </c>
      <c r="I27" s="208">
        <v>0.58823529411764708</v>
      </c>
      <c r="J27" s="142"/>
      <c r="K27" s="229">
        <f t="shared" ref="K27" si="19">K26/$D26*100</f>
        <v>2.3529411764705883</v>
      </c>
      <c r="L27" s="142"/>
      <c r="M27" s="142"/>
      <c r="N27" s="142"/>
      <c r="O27" s="142"/>
      <c r="P27" s="142"/>
      <c r="Q27" s="142"/>
      <c r="R27" s="142"/>
    </row>
    <row r="28" spans="1:18" s="110" customFormat="1" ht="13.5" customHeight="1" x14ac:dyDescent="0.15">
      <c r="A28" s="369"/>
      <c r="B28" s="108" t="s">
        <v>4</v>
      </c>
      <c r="C28" s="120"/>
      <c r="D28" s="331">
        <v>260</v>
      </c>
      <c r="E28" s="209">
        <v>7</v>
      </c>
      <c r="F28" s="210">
        <v>5</v>
      </c>
      <c r="G28" s="210">
        <v>1</v>
      </c>
      <c r="H28" s="210">
        <v>244</v>
      </c>
      <c r="I28" s="211">
        <v>3</v>
      </c>
      <c r="J28" s="120"/>
      <c r="K28" s="230">
        <f t="shared" ref="K28" si="20">SUM(E28:G28)</f>
        <v>13</v>
      </c>
      <c r="L28" s="120"/>
      <c r="M28" s="120"/>
      <c r="N28" s="120"/>
      <c r="O28" s="120"/>
      <c r="P28" s="120"/>
      <c r="Q28" s="120"/>
      <c r="R28" s="120"/>
    </row>
    <row r="29" spans="1:18" ht="13.5" customHeight="1" x14ac:dyDescent="0.15">
      <c r="A29" s="369"/>
      <c r="B29" s="10"/>
      <c r="C29" s="24"/>
      <c r="D29" s="337"/>
      <c r="E29" s="206">
        <v>2.6923076923076925</v>
      </c>
      <c r="F29" s="207">
        <v>1.9230769230769231</v>
      </c>
      <c r="G29" s="207">
        <v>0.38461538461538464</v>
      </c>
      <c r="H29" s="207">
        <v>93.84615384615384</v>
      </c>
      <c r="I29" s="208">
        <v>1.153846153846154</v>
      </c>
      <c r="J29" s="142"/>
      <c r="K29" s="229">
        <f t="shared" ref="K29" si="21">K28/$D28*100</f>
        <v>5</v>
      </c>
      <c r="L29" s="142"/>
      <c r="M29" s="142"/>
      <c r="N29" s="142"/>
      <c r="O29" s="142"/>
      <c r="P29" s="142"/>
      <c r="Q29" s="142"/>
      <c r="R29" s="142"/>
    </row>
    <row r="30" spans="1:18" s="110" customFormat="1" ht="13.5" customHeight="1" x14ac:dyDescent="0.15">
      <c r="A30" s="369"/>
      <c r="B30" s="108" t="s">
        <v>5</v>
      </c>
      <c r="C30" s="120"/>
      <c r="D30" s="331">
        <v>434</v>
      </c>
      <c r="E30" s="209">
        <v>4</v>
      </c>
      <c r="F30" s="210">
        <v>7</v>
      </c>
      <c r="G30" s="210">
        <v>2</v>
      </c>
      <c r="H30" s="210">
        <v>415</v>
      </c>
      <c r="I30" s="211">
        <v>6</v>
      </c>
      <c r="J30" s="120"/>
      <c r="K30" s="230">
        <f t="shared" ref="K30" si="22">SUM(E30:G30)</f>
        <v>13</v>
      </c>
      <c r="L30" s="120"/>
      <c r="M30" s="120"/>
      <c r="N30" s="120"/>
      <c r="O30" s="120"/>
      <c r="P30" s="120"/>
      <c r="Q30" s="120"/>
      <c r="R30" s="120"/>
    </row>
    <row r="31" spans="1:18" ht="13.5" customHeight="1" x14ac:dyDescent="0.15">
      <c r="A31" s="369"/>
      <c r="B31" s="10"/>
      <c r="C31" s="24"/>
      <c r="D31" s="337"/>
      <c r="E31" s="206">
        <v>0.92165898617511521</v>
      </c>
      <c r="F31" s="207">
        <v>1.6129032258064515</v>
      </c>
      <c r="G31" s="207">
        <v>0.46082949308755761</v>
      </c>
      <c r="H31" s="207">
        <v>95.622119815668199</v>
      </c>
      <c r="I31" s="208">
        <v>1.3824884792626728</v>
      </c>
      <c r="J31" s="142"/>
      <c r="K31" s="229">
        <f t="shared" ref="K31" si="23">K30/$D30*100</f>
        <v>2.9953917050691241</v>
      </c>
      <c r="L31" s="142"/>
      <c r="M31" s="142"/>
      <c r="N31" s="142"/>
      <c r="O31" s="142"/>
      <c r="P31" s="142"/>
      <c r="Q31" s="142"/>
      <c r="R31" s="142"/>
    </row>
    <row r="32" spans="1:18" s="110" customFormat="1" ht="13.5" customHeight="1" x14ac:dyDescent="0.15">
      <c r="A32" s="369"/>
      <c r="B32" s="108" t="s">
        <v>6</v>
      </c>
      <c r="C32" s="120"/>
      <c r="D32" s="331">
        <v>480</v>
      </c>
      <c r="E32" s="209">
        <v>6</v>
      </c>
      <c r="F32" s="210">
        <v>7</v>
      </c>
      <c r="G32" s="210">
        <v>4</v>
      </c>
      <c r="H32" s="210">
        <v>460</v>
      </c>
      <c r="I32" s="211">
        <v>3</v>
      </c>
      <c r="J32" s="120"/>
      <c r="K32" s="230">
        <f t="shared" ref="K32" si="24">SUM(E32:G32)</f>
        <v>17</v>
      </c>
      <c r="L32" s="120"/>
      <c r="M32" s="120"/>
      <c r="N32" s="120"/>
      <c r="O32" s="120"/>
      <c r="P32" s="120"/>
      <c r="Q32" s="120"/>
      <c r="R32" s="120"/>
    </row>
    <row r="33" spans="1:18" ht="13.5" customHeight="1" x14ac:dyDescent="0.15">
      <c r="A33" s="369"/>
      <c r="B33" s="10"/>
      <c r="C33" s="24"/>
      <c r="D33" s="337"/>
      <c r="E33" s="206">
        <v>1.25</v>
      </c>
      <c r="F33" s="207">
        <v>1.4583333333333333</v>
      </c>
      <c r="G33" s="207">
        <v>0.83333333333333337</v>
      </c>
      <c r="H33" s="207">
        <v>95.833333333333343</v>
      </c>
      <c r="I33" s="208">
        <v>0.625</v>
      </c>
      <c r="J33" s="142"/>
      <c r="K33" s="229">
        <f t="shared" ref="K33" si="25">K32/$D32*100</f>
        <v>3.5416666666666665</v>
      </c>
      <c r="L33" s="142"/>
      <c r="M33" s="142"/>
      <c r="N33" s="142"/>
      <c r="O33" s="142"/>
      <c r="P33" s="142"/>
      <c r="Q33" s="142"/>
      <c r="R33" s="142"/>
    </row>
    <row r="34" spans="1:18" s="110" customFormat="1" ht="13.5" customHeight="1" x14ac:dyDescent="0.15">
      <c r="A34" s="369"/>
      <c r="B34" s="108" t="s">
        <v>7</v>
      </c>
      <c r="C34" s="120"/>
      <c r="D34" s="331">
        <v>594</v>
      </c>
      <c r="E34" s="209">
        <v>6</v>
      </c>
      <c r="F34" s="210">
        <v>14</v>
      </c>
      <c r="G34" s="210">
        <v>3</v>
      </c>
      <c r="H34" s="210">
        <v>559</v>
      </c>
      <c r="I34" s="211">
        <v>12</v>
      </c>
      <c r="J34" s="120"/>
      <c r="K34" s="230">
        <f t="shared" ref="K34" si="26">SUM(E34:G34)</f>
        <v>23</v>
      </c>
      <c r="L34" s="120"/>
      <c r="M34" s="120"/>
      <c r="N34" s="120"/>
      <c r="O34" s="120"/>
      <c r="P34" s="120"/>
      <c r="Q34" s="120"/>
      <c r="R34" s="120"/>
    </row>
    <row r="35" spans="1:18" ht="13.5" customHeight="1" x14ac:dyDescent="0.15">
      <c r="A35" s="369"/>
      <c r="B35" s="10"/>
      <c r="C35" s="24"/>
      <c r="D35" s="337"/>
      <c r="E35" s="206">
        <v>1.0101010101010102</v>
      </c>
      <c r="F35" s="207">
        <v>2.3569023569023568</v>
      </c>
      <c r="G35" s="207">
        <v>0.50505050505050508</v>
      </c>
      <c r="H35" s="207">
        <v>94.107744107744111</v>
      </c>
      <c r="I35" s="208">
        <v>2.0202020202020203</v>
      </c>
      <c r="J35" s="142"/>
      <c r="K35" s="229">
        <f t="shared" ref="K35" si="27">K34/$D34*100</f>
        <v>3.872053872053872</v>
      </c>
      <c r="L35" s="142"/>
      <c r="M35" s="142"/>
      <c r="N35" s="142"/>
      <c r="O35" s="142"/>
      <c r="P35" s="142"/>
      <c r="Q35" s="142"/>
      <c r="R35" s="142"/>
    </row>
    <row r="36" spans="1:18" s="110" customFormat="1" ht="13.5" customHeight="1" x14ac:dyDescent="0.15">
      <c r="A36" s="369"/>
      <c r="B36" s="108" t="s">
        <v>44</v>
      </c>
      <c r="C36" s="120"/>
      <c r="D36" s="331">
        <v>688</v>
      </c>
      <c r="E36" s="209">
        <v>18</v>
      </c>
      <c r="F36" s="210">
        <v>15</v>
      </c>
      <c r="G36" s="210">
        <v>3</v>
      </c>
      <c r="H36" s="210">
        <v>612</v>
      </c>
      <c r="I36" s="211">
        <v>40</v>
      </c>
      <c r="J36" s="120"/>
      <c r="K36" s="230">
        <f t="shared" ref="K36" si="28">SUM(E36:G36)</f>
        <v>36</v>
      </c>
      <c r="L36" s="120"/>
      <c r="M36" s="120"/>
      <c r="N36" s="120"/>
      <c r="O36" s="120"/>
      <c r="P36" s="120"/>
      <c r="Q36" s="120"/>
      <c r="R36" s="120"/>
    </row>
    <row r="37" spans="1:18" ht="13.5" customHeight="1" x14ac:dyDescent="0.15">
      <c r="A37" s="369"/>
      <c r="B37" s="10"/>
      <c r="C37" s="24"/>
      <c r="D37" s="337"/>
      <c r="E37" s="206">
        <v>2.6162790697674421</v>
      </c>
      <c r="F37" s="207">
        <v>2.1802325581395348</v>
      </c>
      <c r="G37" s="207">
        <v>0.43604651162790697</v>
      </c>
      <c r="H37" s="207">
        <v>88.95348837209302</v>
      </c>
      <c r="I37" s="208">
        <v>5.8139534883720927</v>
      </c>
      <c r="J37" s="142"/>
      <c r="K37" s="229">
        <f t="shared" ref="K37" si="29">K36/$D36*100</f>
        <v>5.2325581395348841</v>
      </c>
      <c r="L37" s="142"/>
      <c r="M37" s="142"/>
      <c r="N37" s="142"/>
      <c r="O37" s="142"/>
      <c r="P37" s="142"/>
      <c r="Q37" s="142"/>
      <c r="R37" s="142"/>
    </row>
    <row r="38" spans="1:18" s="110" customFormat="1" ht="13.5" customHeight="1" x14ac:dyDescent="0.15">
      <c r="A38" s="369"/>
      <c r="B38" s="108" t="s">
        <v>45</v>
      </c>
      <c r="C38" s="120"/>
      <c r="D38" s="331">
        <v>86</v>
      </c>
      <c r="E38" s="209">
        <v>2</v>
      </c>
      <c r="F38" s="210">
        <v>1</v>
      </c>
      <c r="G38" s="210">
        <v>3</v>
      </c>
      <c r="H38" s="210">
        <v>68</v>
      </c>
      <c r="I38" s="211">
        <v>12</v>
      </c>
      <c r="J38" s="120"/>
      <c r="K38" s="230">
        <f t="shared" ref="K38" si="30">SUM(E38:G38)</f>
        <v>6</v>
      </c>
      <c r="L38" s="120"/>
      <c r="M38" s="120"/>
      <c r="N38" s="120"/>
      <c r="O38" s="120"/>
      <c r="P38" s="120"/>
      <c r="Q38" s="120"/>
      <c r="R38" s="120"/>
    </row>
    <row r="39" spans="1:18" ht="13.5" customHeight="1" thickBot="1" x14ac:dyDescent="0.2">
      <c r="A39" s="370"/>
      <c r="B39" s="21"/>
      <c r="C39" s="26"/>
      <c r="D39" s="332"/>
      <c r="E39" s="212">
        <v>2.3255813953488373</v>
      </c>
      <c r="F39" s="213">
        <v>1.1627906976744187</v>
      </c>
      <c r="G39" s="213">
        <v>3.4883720930232558</v>
      </c>
      <c r="H39" s="213">
        <v>79.069767441860463</v>
      </c>
      <c r="I39" s="214">
        <v>13.953488372093023</v>
      </c>
      <c r="J39" s="142"/>
      <c r="K39" s="231">
        <f t="shared" ref="K39" si="31">K38/$D38*100</f>
        <v>6.9767441860465116</v>
      </c>
      <c r="L39" s="142"/>
      <c r="M39" s="142"/>
      <c r="N39" s="142"/>
      <c r="O39" s="142"/>
      <c r="P39" s="142"/>
      <c r="Q39" s="142"/>
      <c r="R39" s="142"/>
    </row>
    <row r="40" spans="1:18" s="110" customFormat="1" ht="13.5" customHeight="1" x14ac:dyDescent="0.15">
      <c r="A40" s="369" t="s">
        <v>46</v>
      </c>
      <c r="B40" s="108" t="s">
        <v>48</v>
      </c>
      <c r="C40" s="120"/>
      <c r="D40" s="330">
        <v>459</v>
      </c>
      <c r="E40" s="194">
        <v>7</v>
      </c>
      <c r="F40" s="195">
        <v>10</v>
      </c>
      <c r="G40" s="195">
        <v>1</v>
      </c>
      <c r="H40" s="195">
        <v>434</v>
      </c>
      <c r="I40" s="196">
        <v>7</v>
      </c>
      <c r="J40" s="122"/>
      <c r="K40" s="230">
        <f t="shared" ref="K40" si="32">SUM(E40:G40)</f>
        <v>18</v>
      </c>
      <c r="L40" s="122"/>
      <c r="M40" s="122"/>
      <c r="N40" s="122"/>
      <c r="O40" s="122"/>
      <c r="P40" s="122"/>
      <c r="Q40" s="122"/>
      <c r="R40" s="122"/>
    </row>
    <row r="41" spans="1:18" ht="13.5" customHeight="1" x14ac:dyDescent="0.15">
      <c r="A41" s="369"/>
      <c r="B41" s="10"/>
      <c r="C41" s="24"/>
      <c r="D41" s="334"/>
      <c r="E41" s="190">
        <v>1.5250544662309369</v>
      </c>
      <c r="F41" s="191">
        <v>2.1786492374727668</v>
      </c>
      <c r="G41" s="191">
        <v>0.2178649237472767</v>
      </c>
      <c r="H41" s="191">
        <v>94.553376906318093</v>
      </c>
      <c r="I41" s="192">
        <v>1.5250544662309369</v>
      </c>
      <c r="J41" s="141"/>
      <c r="K41" s="229">
        <f t="shared" ref="K41" si="33">K40/$D40*100</f>
        <v>3.9215686274509802</v>
      </c>
      <c r="L41" s="141"/>
      <c r="M41" s="141"/>
      <c r="N41" s="141"/>
      <c r="O41" s="141"/>
      <c r="P41" s="141"/>
      <c r="Q41" s="141"/>
      <c r="R41" s="141"/>
    </row>
    <row r="42" spans="1:18" s="110" customFormat="1" ht="13.5" customHeight="1" x14ac:dyDescent="0.15">
      <c r="A42" s="369"/>
      <c r="B42" s="108" t="s">
        <v>50</v>
      </c>
      <c r="C42" s="120"/>
      <c r="D42" s="330">
        <v>1862</v>
      </c>
      <c r="E42" s="194">
        <v>30</v>
      </c>
      <c r="F42" s="195">
        <v>33</v>
      </c>
      <c r="G42" s="195">
        <v>11</v>
      </c>
      <c r="H42" s="195">
        <v>1744</v>
      </c>
      <c r="I42" s="196">
        <v>44</v>
      </c>
      <c r="J42" s="122"/>
      <c r="K42" s="230">
        <f t="shared" ref="K42" si="34">SUM(E42:G42)</f>
        <v>74</v>
      </c>
      <c r="L42" s="122"/>
      <c r="M42" s="122"/>
      <c r="N42" s="122"/>
      <c r="O42" s="122"/>
      <c r="P42" s="122"/>
      <c r="Q42" s="122"/>
      <c r="R42" s="122"/>
    </row>
    <row r="43" spans="1:18" ht="13.5" customHeight="1" x14ac:dyDescent="0.15">
      <c r="A43" s="369"/>
      <c r="B43" s="10"/>
      <c r="C43" s="24"/>
      <c r="D43" s="334"/>
      <c r="E43" s="190">
        <v>1.6111707841031151</v>
      </c>
      <c r="F43" s="191">
        <v>1.7722878625134264</v>
      </c>
      <c r="G43" s="191">
        <v>0.59076262083780884</v>
      </c>
      <c r="H43" s="191">
        <v>93.662728249194416</v>
      </c>
      <c r="I43" s="192">
        <v>2.3630504833512354</v>
      </c>
      <c r="J43" s="141"/>
      <c r="K43" s="229">
        <f t="shared" ref="K43" si="35">K42/$D42*100</f>
        <v>3.9742212674543502</v>
      </c>
      <c r="L43" s="141"/>
      <c r="M43" s="141"/>
      <c r="N43" s="141"/>
      <c r="O43" s="141"/>
      <c r="P43" s="141"/>
      <c r="Q43" s="141"/>
      <c r="R43" s="141"/>
    </row>
    <row r="44" spans="1:18" s="110" customFormat="1" ht="13.5" customHeight="1" x14ac:dyDescent="0.15">
      <c r="A44" s="369"/>
      <c r="B44" s="108" t="s">
        <v>51</v>
      </c>
      <c r="C44" s="120"/>
      <c r="D44" s="330">
        <v>290</v>
      </c>
      <c r="E44" s="194">
        <v>5</v>
      </c>
      <c r="F44" s="195">
        <v>8</v>
      </c>
      <c r="G44" s="195">
        <v>1</v>
      </c>
      <c r="H44" s="195">
        <v>266</v>
      </c>
      <c r="I44" s="196">
        <v>10</v>
      </c>
      <c r="J44" s="122"/>
      <c r="K44" s="230">
        <f t="shared" ref="K44" si="36">SUM(E44:G44)</f>
        <v>14</v>
      </c>
      <c r="L44" s="122"/>
      <c r="M44" s="122"/>
      <c r="N44" s="122"/>
      <c r="O44" s="122"/>
      <c r="P44" s="122"/>
      <c r="Q44" s="122"/>
      <c r="R44" s="122"/>
    </row>
    <row r="45" spans="1:18" ht="13.5" customHeight="1" x14ac:dyDescent="0.15">
      <c r="A45" s="369"/>
      <c r="B45" s="10"/>
      <c r="C45" s="24"/>
      <c r="D45" s="334"/>
      <c r="E45" s="190">
        <v>1.7241379310344827</v>
      </c>
      <c r="F45" s="191">
        <v>2.7586206896551726</v>
      </c>
      <c r="G45" s="191">
        <v>0.34482758620689657</v>
      </c>
      <c r="H45" s="191">
        <v>91.724137931034477</v>
      </c>
      <c r="I45" s="192">
        <v>3.4482758620689653</v>
      </c>
      <c r="J45" s="141"/>
      <c r="K45" s="229">
        <f t="shared" ref="K45" si="37">K44/$D44*100</f>
        <v>4.8275862068965516</v>
      </c>
      <c r="L45" s="141"/>
      <c r="M45" s="141"/>
      <c r="N45" s="141"/>
      <c r="O45" s="141"/>
      <c r="P45" s="141"/>
      <c r="Q45" s="141"/>
      <c r="R45" s="141"/>
    </row>
    <row r="46" spans="1:18" s="110" customFormat="1" ht="13.5" customHeight="1" x14ac:dyDescent="0.15">
      <c r="A46" s="369"/>
      <c r="B46" s="108" t="s">
        <v>71</v>
      </c>
      <c r="C46" s="120"/>
      <c r="D46" s="330">
        <v>101</v>
      </c>
      <c r="E46" s="194">
        <v>2</v>
      </c>
      <c r="F46" s="195">
        <v>1</v>
      </c>
      <c r="G46" s="195">
        <v>3</v>
      </c>
      <c r="H46" s="195">
        <v>79</v>
      </c>
      <c r="I46" s="196">
        <v>16</v>
      </c>
      <c r="J46" s="122"/>
      <c r="K46" s="230">
        <f t="shared" ref="K46" si="38">SUM(E46:G46)</f>
        <v>6</v>
      </c>
      <c r="L46" s="122"/>
      <c r="M46" s="122"/>
      <c r="N46" s="122"/>
      <c r="O46" s="122"/>
      <c r="P46" s="122"/>
      <c r="Q46" s="122"/>
      <c r="R46" s="122"/>
    </row>
    <row r="47" spans="1:18" ht="13.5" customHeight="1" thickBot="1" x14ac:dyDescent="0.2">
      <c r="A47" s="370"/>
      <c r="B47" s="21"/>
      <c r="C47" s="26"/>
      <c r="D47" s="335"/>
      <c r="E47" s="198">
        <v>1.9801980198019802</v>
      </c>
      <c r="F47" s="199">
        <v>0.99009900990099009</v>
      </c>
      <c r="G47" s="199">
        <v>2.9702970297029703</v>
      </c>
      <c r="H47" s="199">
        <v>78.21782178217822</v>
      </c>
      <c r="I47" s="200">
        <v>15.841584158415841</v>
      </c>
      <c r="J47" s="141"/>
      <c r="K47" s="231">
        <f t="shared" ref="K47" si="39">K46/$D46*100</f>
        <v>5.9405940594059405</v>
      </c>
      <c r="L47" s="141"/>
      <c r="M47" s="141"/>
      <c r="N47" s="141"/>
      <c r="O47" s="141"/>
      <c r="P47" s="141"/>
      <c r="Q47" s="141"/>
      <c r="R47" s="141"/>
    </row>
    <row r="48" spans="1:18" s="110" customFormat="1" ht="13.5" customHeight="1" x14ac:dyDescent="0.15">
      <c r="A48" s="369" t="s">
        <v>227</v>
      </c>
      <c r="B48" s="108" t="s">
        <v>53</v>
      </c>
      <c r="C48" s="120"/>
      <c r="D48" s="330">
        <v>144</v>
      </c>
      <c r="E48" s="194">
        <v>1</v>
      </c>
      <c r="F48" s="195">
        <v>3</v>
      </c>
      <c r="G48" s="195">
        <v>0</v>
      </c>
      <c r="H48" s="195">
        <v>139</v>
      </c>
      <c r="I48" s="196">
        <v>1</v>
      </c>
      <c r="J48" s="122"/>
      <c r="K48" s="230">
        <f t="shared" ref="K48" si="40">SUM(E48:G48)</f>
        <v>4</v>
      </c>
      <c r="L48" s="122"/>
      <c r="M48" s="122"/>
      <c r="N48" s="122"/>
      <c r="O48" s="122"/>
      <c r="P48" s="122"/>
      <c r="Q48" s="122"/>
      <c r="R48" s="122"/>
    </row>
    <row r="49" spans="1:18" ht="13.5" customHeight="1" x14ac:dyDescent="0.15">
      <c r="A49" s="369"/>
      <c r="B49" s="10"/>
      <c r="C49" s="24"/>
      <c r="D49" s="334"/>
      <c r="E49" s="190">
        <v>0.69444444444444442</v>
      </c>
      <c r="F49" s="191">
        <v>2.083333333333333</v>
      </c>
      <c r="G49" s="191">
        <v>0</v>
      </c>
      <c r="H49" s="191">
        <v>96.527777777777786</v>
      </c>
      <c r="I49" s="192">
        <v>0.69444444444444442</v>
      </c>
      <c r="J49" s="141"/>
      <c r="K49" s="229">
        <f t="shared" ref="K49" si="41">K48/$D48*100</f>
        <v>2.7777777777777777</v>
      </c>
      <c r="L49" s="141"/>
      <c r="M49" s="141"/>
      <c r="N49" s="141"/>
      <c r="O49" s="141"/>
      <c r="P49" s="141"/>
      <c r="Q49" s="141"/>
      <c r="R49" s="141"/>
    </row>
    <row r="50" spans="1:18" s="110" customFormat="1" ht="13.5" customHeight="1" x14ac:dyDescent="0.15">
      <c r="A50" s="369"/>
      <c r="B50" s="108" t="s">
        <v>433</v>
      </c>
      <c r="C50" s="120"/>
      <c r="D50" s="330">
        <v>364</v>
      </c>
      <c r="E50" s="194">
        <v>6</v>
      </c>
      <c r="F50" s="195">
        <v>10</v>
      </c>
      <c r="G50" s="195">
        <v>1</v>
      </c>
      <c r="H50" s="195">
        <v>341</v>
      </c>
      <c r="I50" s="196">
        <v>6</v>
      </c>
      <c r="J50" s="122"/>
      <c r="K50" s="230">
        <f t="shared" ref="K50" si="42">SUM(E50:G50)</f>
        <v>17</v>
      </c>
      <c r="L50" s="122"/>
      <c r="M50" s="122"/>
      <c r="N50" s="122"/>
      <c r="O50" s="122"/>
      <c r="P50" s="122"/>
      <c r="Q50" s="122"/>
      <c r="R50" s="122"/>
    </row>
    <row r="51" spans="1:18" ht="13.5" customHeight="1" x14ac:dyDescent="0.15">
      <c r="A51" s="369"/>
      <c r="B51" s="10"/>
      <c r="C51" s="24"/>
      <c r="D51" s="334"/>
      <c r="E51" s="190">
        <v>1.6483516483516485</v>
      </c>
      <c r="F51" s="191">
        <v>2.7472527472527473</v>
      </c>
      <c r="G51" s="191">
        <v>0.27472527472527475</v>
      </c>
      <c r="H51" s="191">
        <v>93.681318681318686</v>
      </c>
      <c r="I51" s="192">
        <v>1.6483516483516485</v>
      </c>
      <c r="J51" s="141"/>
      <c r="K51" s="229">
        <f t="shared" ref="K51" si="43">K50/$D50*100</f>
        <v>4.6703296703296706</v>
      </c>
      <c r="L51" s="141"/>
      <c r="M51" s="141"/>
      <c r="N51" s="141"/>
      <c r="O51" s="141"/>
      <c r="P51" s="141"/>
      <c r="Q51" s="141"/>
      <c r="R51" s="141"/>
    </row>
    <row r="52" spans="1:18" s="110" customFormat="1" ht="13.5" customHeight="1" x14ac:dyDescent="0.15">
      <c r="A52" s="369"/>
      <c r="B52" s="108" t="s">
        <v>55</v>
      </c>
      <c r="C52" s="120"/>
      <c r="D52" s="330">
        <v>229</v>
      </c>
      <c r="E52" s="194">
        <v>5</v>
      </c>
      <c r="F52" s="195">
        <v>3</v>
      </c>
      <c r="G52" s="195">
        <v>0</v>
      </c>
      <c r="H52" s="195">
        <v>216</v>
      </c>
      <c r="I52" s="196">
        <v>5</v>
      </c>
      <c r="J52" s="122"/>
      <c r="K52" s="230">
        <f t="shared" ref="K52" si="44">SUM(E52:G52)</f>
        <v>8</v>
      </c>
      <c r="L52" s="122"/>
      <c r="M52" s="122"/>
      <c r="N52" s="122"/>
      <c r="O52" s="122"/>
      <c r="P52" s="122"/>
      <c r="Q52" s="122"/>
      <c r="R52" s="122"/>
    </row>
    <row r="53" spans="1:18" ht="13.5" customHeight="1" x14ac:dyDescent="0.15">
      <c r="A53" s="369"/>
      <c r="B53" s="10"/>
      <c r="C53" s="24"/>
      <c r="D53" s="334"/>
      <c r="E53" s="190">
        <v>2.1834061135371177</v>
      </c>
      <c r="F53" s="191">
        <v>1.3100436681222707</v>
      </c>
      <c r="G53" s="191">
        <v>0</v>
      </c>
      <c r="H53" s="191">
        <v>94.32314410480349</v>
      </c>
      <c r="I53" s="192">
        <v>2.1834061135371177</v>
      </c>
      <c r="J53" s="141"/>
      <c r="K53" s="229">
        <f t="shared" ref="K53" si="45">K52/$D52*100</f>
        <v>3.4934497816593884</v>
      </c>
      <c r="L53" s="141"/>
      <c r="M53" s="141"/>
      <c r="N53" s="141"/>
      <c r="O53" s="141"/>
      <c r="P53" s="141"/>
      <c r="Q53" s="141"/>
      <c r="R53" s="141"/>
    </row>
    <row r="54" spans="1:18" s="110" customFormat="1" ht="13.5" customHeight="1" x14ac:dyDescent="0.15">
      <c r="A54" s="369"/>
      <c r="B54" s="108" t="s">
        <v>57</v>
      </c>
      <c r="C54" s="120"/>
      <c r="D54" s="330">
        <v>173</v>
      </c>
      <c r="E54" s="194">
        <v>4</v>
      </c>
      <c r="F54" s="195">
        <v>1</v>
      </c>
      <c r="G54" s="195">
        <v>0</v>
      </c>
      <c r="H54" s="195">
        <v>167</v>
      </c>
      <c r="I54" s="196">
        <v>1</v>
      </c>
      <c r="J54" s="122"/>
      <c r="K54" s="230">
        <f t="shared" ref="K54" si="46">SUM(E54:G54)</f>
        <v>5</v>
      </c>
      <c r="L54" s="122"/>
      <c r="M54" s="122"/>
      <c r="N54" s="122"/>
      <c r="O54" s="122"/>
      <c r="P54" s="122"/>
      <c r="Q54" s="122"/>
      <c r="R54" s="122"/>
    </row>
    <row r="55" spans="1:18" ht="13.5" customHeight="1" x14ac:dyDescent="0.15">
      <c r="A55" s="369"/>
      <c r="B55" s="10"/>
      <c r="C55" s="24"/>
      <c r="D55" s="334"/>
      <c r="E55" s="190">
        <v>2.3121387283236992</v>
      </c>
      <c r="F55" s="191">
        <v>0.57803468208092479</v>
      </c>
      <c r="G55" s="191">
        <v>0</v>
      </c>
      <c r="H55" s="191">
        <v>96.531791907514446</v>
      </c>
      <c r="I55" s="192">
        <v>0.57803468208092479</v>
      </c>
      <c r="J55" s="141"/>
      <c r="K55" s="229">
        <f t="shared" ref="K55" si="47">K54/$D54*100</f>
        <v>2.8901734104046244</v>
      </c>
      <c r="L55" s="141"/>
      <c r="M55" s="141"/>
      <c r="N55" s="141"/>
      <c r="O55" s="141"/>
      <c r="P55" s="141"/>
      <c r="Q55" s="141"/>
      <c r="R55" s="141"/>
    </row>
    <row r="56" spans="1:18" s="110" customFormat="1" ht="13.5" customHeight="1" x14ac:dyDescent="0.15">
      <c r="A56" s="369"/>
      <c r="B56" s="108" t="s">
        <v>59</v>
      </c>
      <c r="C56" s="120"/>
      <c r="D56" s="330">
        <v>445</v>
      </c>
      <c r="E56" s="194">
        <v>3</v>
      </c>
      <c r="F56" s="195">
        <v>7</v>
      </c>
      <c r="G56" s="195">
        <v>1</v>
      </c>
      <c r="H56" s="195">
        <v>425</v>
      </c>
      <c r="I56" s="196">
        <v>9</v>
      </c>
      <c r="J56" s="122"/>
      <c r="K56" s="230">
        <f t="shared" ref="K56" si="48">SUM(E56:G56)</f>
        <v>11</v>
      </c>
      <c r="L56" s="122"/>
      <c r="M56" s="122"/>
      <c r="N56" s="122"/>
      <c r="O56" s="122"/>
      <c r="P56" s="122"/>
      <c r="Q56" s="122"/>
      <c r="R56" s="122"/>
    </row>
    <row r="57" spans="1:18" ht="13.5" customHeight="1" x14ac:dyDescent="0.15">
      <c r="A57" s="369"/>
      <c r="B57" s="10"/>
      <c r="C57" s="24"/>
      <c r="D57" s="334"/>
      <c r="E57" s="190">
        <v>0.6741573033707865</v>
      </c>
      <c r="F57" s="191">
        <v>1.5730337078651686</v>
      </c>
      <c r="G57" s="191">
        <v>0.22471910112359553</v>
      </c>
      <c r="H57" s="191">
        <v>95.50561797752809</v>
      </c>
      <c r="I57" s="192">
        <v>2.0224719101123596</v>
      </c>
      <c r="J57" s="141"/>
      <c r="K57" s="229">
        <f t="shared" ref="K57" si="49">K56/$D56*100</f>
        <v>2.4719101123595504</v>
      </c>
      <c r="L57" s="141"/>
      <c r="M57" s="141"/>
      <c r="N57" s="141"/>
      <c r="O57" s="141"/>
      <c r="P57" s="141"/>
      <c r="Q57" s="141"/>
      <c r="R57" s="141"/>
    </row>
    <row r="58" spans="1:18" s="110" customFormat="1" ht="13.5" customHeight="1" x14ac:dyDescent="0.15">
      <c r="A58" s="369"/>
      <c r="B58" s="108" t="s">
        <v>61</v>
      </c>
      <c r="C58" s="120"/>
      <c r="D58" s="330">
        <v>214</v>
      </c>
      <c r="E58" s="194">
        <v>3</v>
      </c>
      <c r="F58" s="195">
        <v>3</v>
      </c>
      <c r="G58" s="195">
        <v>2</v>
      </c>
      <c r="H58" s="195">
        <v>206</v>
      </c>
      <c r="I58" s="196">
        <v>0</v>
      </c>
      <c r="J58" s="122"/>
      <c r="K58" s="230">
        <f t="shared" ref="K58" si="50">SUM(E58:G58)</f>
        <v>8</v>
      </c>
      <c r="L58" s="122"/>
      <c r="M58" s="122"/>
      <c r="N58" s="122"/>
      <c r="O58" s="122"/>
      <c r="P58" s="122"/>
      <c r="Q58" s="122"/>
      <c r="R58" s="122"/>
    </row>
    <row r="59" spans="1:18" ht="13.5" customHeight="1" x14ac:dyDescent="0.15">
      <c r="A59" s="369"/>
      <c r="B59" s="10"/>
      <c r="C59" s="24"/>
      <c r="D59" s="334"/>
      <c r="E59" s="190">
        <v>1.4018691588785046</v>
      </c>
      <c r="F59" s="191">
        <v>1.4018691588785046</v>
      </c>
      <c r="G59" s="191">
        <v>0.93457943925233633</v>
      </c>
      <c r="H59" s="191">
        <v>96.261682242990659</v>
      </c>
      <c r="I59" s="192">
        <v>0</v>
      </c>
      <c r="J59" s="141"/>
      <c r="K59" s="229">
        <f t="shared" ref="K59" si="51">K58/$D58*100</f>
        <v>3.7383177570093453</v>
      </c>
      <c r="L59" s="141"/>
      <c r="M59" s="141"/>
      <c r="N59" s="141"/>
      <c r="O59" s="141"/>
      <c r="P59" s="141"/>
      <c r="Q59" s="141"/>
      <c r="R59" s="141"/>
    </row>
    <row r="60" spans="1:18" s="110" customFormat="1" ht="13.5" customHeight="1" x14ac:dyDescent="0.15">
      <c r="A60" s="369"/>
      <c r="B60" s="108" t="s">
        <v>63</v>
      </c>
      <c r="C60" s="120"/>
      <c r="D60" s="330">
        <v>133</v>
      </c>
      <c r="E60" s="194">
        <v>5</v>
      </c>
      <c r="F60" s="195">
        <v>5</v>
      </c>
      <c r="G60" s="195">
        <v>0</v>
      </c>
      <c r="H60" s="195">
        <v>117</v>
      </c>
      <c r="I60" s="196">
        <v>6</v>
      </c>
      <c r="J60" s="122"/>
      <c r="K60" s="230">
        <f t="shared" ref="K60" si="52">SUM(E60:G60)</f>
        <v>10</v>
      </c>
      <c r="L60" s="122"/>
      <c r="M60" s="122"/>
      <c r="N60" s="122"/>
      <c r="O60" s="122"/>
      <c r="P60" s="122"/>
      <c r="Q60" s="122"/>
      <c r="R60" s="122"/>
    </row>
    <row r="61" spans="1:18" ht="13.5" customHeight="1" x14ac:dyDescent="0.15">
      <c r="A61" s="369"/>
      <c r="B61" s="10"/>
      <c r="C61" s="24"/>
      <c r="D61" s="334"/>
      <c r="E61" s="190">
        <v>3.7593984962406015</v>
      </c>
      <c r="F61" s="191">
        <v>3.7593984962406015</v>
      </c>
      <c r="G61" s="191">
        <v>0</v>
      </c>
      <c r="H61" s="191">
        <v>87.969924812030072</v>
      </c>
      <c r="I61" s="192">
        <v>4.5112781954887211</v>
      </c>
      <c r="J61" s="141"/>
      <c r="K61" s="229">
        <f t="shared" ref="K61" si="53">K60/$D60*100</f>
        <v>7.518796992481203</v>
      </c>
      <c r="L61" s="141"/>
      <c r="M61" s="141"/>
      <c r="N61" s="141"/>
      <c r="O61" s="141"/>
      <c r="P61" s="141"/>
      <c r="Q61" s="141"/>
      <c r="R61" s="141"/>
    </row>
    <row r="62" spans="1:18" s="110" customFormat="1" ht="13.5" customHeight="1" x14ac:dyDescent="0.15">
      <c r="A62" s="369"/>
      <c r="B62" s="108" t="s">
        <v>65</v>
      </c>
      <c r="C62" s="120"/>
      <c r="D62" s="330">
        <v>497</v>
      </c>
      <c r="E62" s="194">
        <v>11</v>
      </c>
      <c r="F62" s="195">
        <v>11</v>
      </c>
      <c r="G62" s="195">
        <v>4</v>
      </c>
      <c r="H62" s="195">
        <v>451</v>
      </c>
      <c r="I62" s="196">
        <v>20</v>
      </c>
      <c r="J62" s="122"/>
      <c r="K62" s="230">
        <f t="shared" ref="K62" si="54">SUM(E62:G62)</f>
        <v>26</v>
      </c>
      <c r="L62" s="122"/>
      <c r="M62" s="122"/>
      <c r="N62" s="122"/>
      <c r="O62" s="122"/>
      <c r="P62" s="122"/>
      <c r="Q62" s="122"/>
      <c r="R62" s="122"/>
    </row>
    <row r="63" spans="1:18" ht="13.5" customHeight="1" x14ac:dyDescent="0.15">
      <c r="A63" s="369"/>
      <c r="B63" s="10"/>
      <c r="C63" s="24"/>
      <c r="D63" s="334"/>
      <c r="E63" s="190">
        <v>2.2132796780684103</v>
      </c>
      <c r="F63" s="191">
        <v>2.2132796780684103</v>
      </c>
      <c r="G63" s="191">
        <v>0.8048289738430584</v>
      </c>
      <c r="H63" s="191">
        <v>90.74446680080483</v>
      </c>
      <c r="I63" s="192">
        <v>4.0241448692152915</v>
      </c>
      <c r="J63" s="141"/>
      <c r="K63" s="229">
        <f t="shared" ref="K63" si="55">K62/$D62*100</f>
        <v>5.2313883299798798</v>
      </c>
      <c r="L63" s="141"/>
      <c r="M63" s="141"/>
      <c r="N63" s="141"/>
      <c r="O63" s="141"/>
      <c r="P63" s="141"/>
      <c r="Q63" s="141"/>
      <c r="R63" s="141"/>
    </row>
    <row r="64" spans="1:18" s="110" customFormat="1" ht="13.5" customHeight="1" x14ac:dyDescent="0.15">
      <c r="A64" s="369"/>
      <c r="B64" s="108" t="s">
        <v>66</v>
      </c>
      <c r="C64" s="120"/>
      <c r="D64" s="330">
        <v>688</v>
      </c>
      <c r="E64" s="194">
        <v>8</v>
      </c>
      <c r="F64" s="195">
        <v>11</v>
      </c>
      <c r="G64" s="195">
        <v>8</v>
      </c>
      <c r="H64" s="195">
        <v>629</v>
      </c>
      <c r="I64" s="196">
        <v>32</v>
      </c>
      <c r="J64" s="122"/>
      <c r="K64" s="230">
        <f t="shared" ref="K64" si="56">SUM(E64:G64)</f>
        <v>27</v>
      </c>
      <c r="L64" s="122"/>
      <c r="M64" s="122"/>
      <c r="N64" s="122"/>
      <c r="O64" s="122"/>
      <c r="P64" s="122"/>
      <c r="Q64" s="122"/>
      <c r="R64" s="122"/>
    </row>
    <row r="65" spans="1:18" ht="13.5" customHeight="1" thickBot="1" x14ac:dyDescent="0.2">
      <c r="A65" s="370"/>
      <c r="B65" s="21"/>
      <c r="C65" s="26"/>
      <c r="D65" s="335"/>
      <c r="E65" s="198">
        <v>1.1627906976744187</v>
      </c>
      <c r="F65" s="199">
        <v>1.5988372093023258</v>
      </c>
      <c r="G65" s="199">
        <v>1.1627906976744187</v>
      </c>
      <c r="H65" s="199">
        <v>91.424418604651152</v>
      </c>
      <c r="I65" s="200">
        <v>4.6511627906976747</v>
      </c>
      <c r="J65" s="141"/>
      <c r="K65" s="231">
        <f t="shared" ref="K65" si="57">K64/$D64*100</f>
        <v>3.9244186046511627</v>
      </c>
      <c r="L65" s="141"/>
      <c r="M65" s="141"/>
      <c r="N65" s="141"/>
      <c r="O65" s="141"/>
      <c r="P65" s="141"/>
      <c r="Q65" s="141"/>
      <c r="R65" s="141"/>
    </row>
    <row r="66" spans="1:18" s="110" customFormat="1" ht="13.5" customHeight="1" x14ac:dyDescent="0.15">
      <c r="A66" s="367" t="s">
        <v>73</v>
      </c>
      <c r="B66" s="108" t="s">
        <v>67</v>
      </c>
      <c r="C66" s="120"/>
      <c r="D66" s="330">
        <v>1507</v>
      </c>
      <c r="E66" s="194">
        <v>28</v>
      </c>
      <c r="F66" s="195">
        <v>31</v>
      </c>
      <c r="G66" s="195">
        <v>11</v>
      </c>
      <c r="H66" s="195">
        <v>1393</v>
      </c>
      <c r="I66" s="196">
        <v>44</v>
      </c>
      <c r="J66" s="122"/>
      <c r="K66" s="230">
        <f t="shared" ref="K66" si="58">SUM(E66:G66)</f>
        <v>70</v>
      </c>
      <c r="L66" s="122"/>
      <c r="M66" s="122"/>
      <c r="N66" s="122"/>
      <c r="O66" s="122"/>
      <c r="P66" s="122"/>
      <c r="Q66" s="122"/>
      <c r="R66" s="122"/>
    </row>
    <row r="67" spans="1:18" ht="13.5" customHeight="1" x14ac:dyDescent="0.15">
      <c r="A67" s="369"/>
      <c r="B67" s="10" t="s">
        <v>68</v>
      </c>
      <c r="C67" s="24"/>
      <c r="D67" s="334"/>
      <c r="E67" s="190">
        <v>1.85799601857996</v>
      </c>
      <c r="F67" s="191">
        <v>2.05706702057067</v>
      </c>
      <c r="G67" s="191">
        <v>0.72992700729927007</v>
      </c>
      <c r="H67" s="191">
        <v>92.435301924353013</v>
      </c>
      <c r="I67" s="192">
        <v>2.9197080291970803</v>
      </c>
      <c r="J67" s="141"/>
      <c r="K67" s="229">
        <f t="shared" ref="K67" si="59">K66/$D66*100</f>
        <v>4.6449900464499008</v>
      </c>
      <c r="L67" s="141"/>
      <c r="M67" s="141"/>
      <c r="N67" s="141"/>
      <c r="O67" s="141"/>
      <c r="P67" s="141"/>
      <c r="Q67" s="141"/>
      <c r="R67" s="141"/>
    </row>
    <row r="68" spans="1:18" s="110" customFormat="1" ht="13.5" customHeight="1" x14ac:dyDescent="0.15">
      <c r="A68" s="369"/>
      <c r="B68" s="108" t="s">
        <v>69</v>
      </c>
      <c r="C68" s="120"/>
      <c r="D68" s="330">
        <v>1187</v>
      </c>
      <c r="E68" s="194">
        <v>16</v>
      </c>
      <c r="F68" s="195">
        <v>21</v>
      </c>
      <c r="G68" s="195">
        <v>5</v>
      </c>
      <c r="H68" s="195">
        <v>1120</v>
      </c>
      <c r="I68" s="196">
        <v>25</v>
      </c>
      <c r="J68" s="122"/>
      <c r="K68" s="230">
        <f t="shared" ref="K68" si="60">SUM(E68:G68)</f>
        <v>42</v>
      </c>
      <c r="L68" s="122"/>
      <c r="M68" s="122"/>
      <c r="N68" s="122"/>
      <c r="O68" s="122"/>
      <c r="P68" s="122"/>
      <c r="Q68" s="122"/>
      <c r="R68" s="122"/>
    </row>
    <row r="69" spans="1:18" ht="13.5" customHeight="1" x14ac:dyDescent="0.15">
      <c r="A69" s="369"/>
      <c r="B69" s="10" t="s">
        <v>70</v>
      </c>
      <c r="C69" s="24"/>
      <c r="D69" s="334"/>
      <c r="E69" s="190">
        <v>1.3479359730412805</v>
      </c>
      <c r="F69" s="191">
        <v>1.7691659646166806</v>
      </c>
      <c r="G69" s="191">
        <v>0.42122999157540014</v>
      </c>
      <c r="H69" s="191">
        <v>94.355518112889641</v>
      </c>
      <c r="I69" s="192">
        <v>2.1061499578770007</v>
      </c>
      <c r="J69" s="141"/>
      <c r="K69" s="229">
        <f t="shared" ref="K69" si="61">K68/$D68*100</f>
        <v>3.5383319292333613</v>
      </c>
      <c r="L69" s="141"/>
      <c r="M69" s="141"/>
      <c r="N69" s="141"/>
      <c r="O69" s="141"/>
      <c r="P69" s="141"/>
      <c r="Q69" s="141"/>
      <c r="R69" s="141"/>
    </row>
    <row r="70" spans="1:18" s="110" customFormat="1" ht="13.5" customHeight="1" x14ac:dyDescent="0.15">
      <c r="A70" s="369"/>
      <c r="B70" s="108" t="s">
        <v>71</v>
      </c>
      <c r="C70" s="120"/>
      <c r="D70" s="330">
        <v>18</v>
      </c>
      <c r="E70" s="194">
        <v>0</v>
      </c>
      <c r="F70" s="195">
        <v>0</v>
      </c>
      <c r="G70" s="195">
        <v>0</v>
      </c>
      <c r="H70" s="195">
        <v>10</v>
      </c>
      <c r="I70" s="196">
        <v>8</v>
      </c>
      <c r="J70" s="122"/>
      <c r="K70" s="230">
        <f t="shared" ref="K70" si="62">SUM(E70:G70)</f>
        <v>0</v>
      </c>
      <c r="L70" s="122"/>
      <c r="M70" s="122"/>
      <c r="N70" s="122"/>
      <c r="O70" s="122"/>
      <c r="P70" s="122"/>
      <c r="Q70" s="122"/>
      <c r="R70" s="122"/>
    </row>
    <row r="71" spans="1:18" ht="13.5" customHeight="1" thickBot="1" x14ac:dyDescent="0.2">
      <c r="A71" s="370"/>
      <c r="B71" s="21"/>
      <c r="C71" s="26"/>
      <c r="D71" s="335"/>
      <c r="E71" s="198">
        <v>0</v>
      </c>
      <c r="F71" s="199">
        <v>0</v>
      </c>
      <c r="G71" s="199">
        <v>0</v>
      </c>
      <c r="H71" s="199">
        <v>55.555555555555557</v>
      </c>
      <c r="I71" s="200">
        <v>44.444444444444443</v>
      </c>
      <c r="J71" s="141"/>
      <c r="K71" s="231">
        <f t="shared" ref="K71" si="63">K70/$D70*100</f>
        <v>0</v>
      </c>
      <c r="L71" s="141"/>
      <c r="M71" s="141"/>
      <c r="N71" s="141"/>
      <c r="O71" s="141"/>
      <c r="P71" s="141"/>
      <c r="Q71" s="141"/>
      <c r="R71" s="141"/>
    </row>
    <row r="72" spans="1:18" s="110" customFormat="1" ht="13.5" customHeight="1" x14ac:dyDescent="0.15">
      <c r="A72" s="367" t="s">
        <v>510</v>
      </c>
      <c r="B72" s="108" t="s">
        <v>511</v>
      </c>
      <c r="C72" s="120"/>
      <c r="D72" s="330">
        <v>1212</v>
      </c>
      <c r="E72" s="194">
        <v>22</v>
      </c>
      <c r="F72" s="195">
        <v>32</v>
      </c>
      <c r="G72" s="195">
        <v>8</v>
      </c>
      <c r="H72" s="195">
        <v>1142</v>
      </c>
      <c r="I72" s="196">
        <v>8</v>
      </c>
      <c r="J72" s="122"/>
      <c r="K72" s="230">
        <f t="shared" ref="K72" si="64">SUM(E72:G72)</f>
        <v>62</v>
      </c>
      <c r="L72" s="122"/>
      <c r="M72" s="122"/>
      <c r="N72" s="122"/>
      <c r="O72" s="122"/>
      <c r="P72" s="122"/>
      <c r="Q72" s="122"/>
      <c r="R72" s="122"/>
    </row>
    <row r="73" spans="1:18" ht="13.5" customHeight="1" x14ac:dyDescent="0.15">
      <c r="A73" s="367"/>
      <c r="B73" s="10" t="s">
        <v>512</v>
      </c>
      <c r="C73" s="24"/>
      <c r="D73" s="334"/>
      <c r="E73" s="190">
        <v>1.8151815181518154</v>
      </c>
      <c r="F73" s="191">
        <v>2.6402640264026402</v>
      </c>
      <c r="G73" s="191">
        <v>0.66006600660066006</v>
      </c>
      <c r="H73" s="191">
        <v>94.224422442244233</v>
      </c>
      <c r="I73" s="192">
        <v>0.66006600660066006</v>
      </c>
      <c r="J73" s="141"/>
      <c r="K73" s="229">
        <f t="shared" ref="K73" si="65">K72/$D72*100</f>
        <v>5.1155115511551159</v>
      </c>
      <c r="L73" s="141"/>
      <c r="M73" s="141"/>
      <c r="N73" s="141"/>
      <c r="O73" s="141"/>
      <c r="P73" s="141"/>
      <c r="Q73" s="141"/>
      <c r="R73" s="141"/>
    </row>
    <row r="74" spans="1:18" s="110" customFormat="1" ht="13.5" customHeight="1" x14ac:dyDescent="0.15">
      <c r="A74" s="367"/>
      <c r="B74" s="108" t="s">
        <v>513</v>
      </c>
      <c r="C74" s="120"/>
      <c r="D74" s="330">
        <v>422</v>
      </c>
      <c r="E74" s="194">
        <v>5</v>
      </c>
      <c r="F74" s="195">
        <v>4</v>
      </c>
      <c r="G74" s="195">
        <v>6</v>
      </c>
      <c r="H74" s="195">
        <v>406</v>
      </c>
      <c r="I74" s="196">
        <v>1</v>
      </c>
      <c r="J74" s="122"/>
      <c r="K74" s="230">
        <f t="shared" ref="K74" si="66">SUM(E74:G74)</f>
        <v>15</v>
      </c>
      <c r="L74" s="122"/>
      <c r="M74" s="122"/>
      <c r="N74" s="122"/>
      <c r="O74" s="122"/>
      <c r="P74" s="122"/>
      <c r="Q74" s="122"/>
      <c r="R74" s="122"/>
    </row>
    <row r="75" spans="1:18" ht="13.5" customHeight="1" x14ac:dyDescent="0.15">
      <c r="A75" s="367"/>
      <c r="B75" s="10" t="s">
        <v>512</v>
      </c>
      <c r="C75" s="24"/>
      <c r="D75" s="334"/>
      <c r="E75" s="190">
        <v>1.1848341232227488</v>
      </c>
      <c r="F75" s="191">
        <v>0.94786729857819907</v>
      </c>
      <c r="G75" s="191">
        <v>1.4218009478672986</v>
      </c>
      <c r="H75" s="191">
        <v>96.208530805687204</v>
      </c>
      <c r="I75" s="192">
        <v>0.23696682464454977</v>
      </c>
      <c r="J75" s="141"/>
      <c r="K75" s="229">
        <f t="shared" ref="K75" si="67">K74/$D74*100</f>
        <v>3.5545023696682465</v>
      </c>
      <c r="L75" s="141"/>
      <c r="M75" s="141"/>
      <c r="N75" s="141"/>
      <c r="O75" s="141"/>
      <c r="P75" s="141"/>
      <c r="Q75" s="141"/>
      <c r="R75" s="141"/>
    </row>
    <row r="76" spans="1:18" s="110" customFormat="1" ht="13.5" customHeight="1" x14ac:dyDescent="0.15">
      <c r="A76" s="367"/>
      <c r="B76" s="108" t="s">
        <v>514</v>
      </c>
      <c r="C76" s="120"/>
      <c r="D76" s="330">
        <v>1078</v>
      </c>
      <c r="E76" s="194">
        <v>17</v>
      </c>
      <c r="F76" s="195">
        <v>16</v>
      </c>
      <c r="G76" s="195">
        <v>2</v>
      </c>
      <c r="H76" s="195">
        <v>975</v>
      </c>
      <c r="I76" s="196">
        <v>68</v>
      </c>
      <c r="J76" s="122"/>
      <c r="K76" s="230">
        <f t="shared" ref="K76" si="68">SUM(E76:G76)</f>
        <v>35</v>
      </c>
      <c r="L76" s="122"/>
      <c r="M76" s="122"/>
      <c r="N76" s="122"/>
      <c r="O76" s="122"/>
      <c r="P76" s="122"/>
      <c r="Q76" s="122"/>
      <c r="R76" s="122"/>
    </row>
    <row r="77" spans="1:18" ht="13.5" customHeight="1" thickBot="1" x14ac:dyDescent="0.2">
      <c r="A77" s="368"/>
      <c r="B77" s="21"/>
      <c r="C77" s="26"/>
      <c r="D77" s="335"/>
      <c r="E77" s="198">
        <v>1.5769944341372915</v>
      </c>
      <c r="F77" s="199">
        <v>1.4842300556586272</v>
      </c>
      <c r="G77" s="199">
        <v>0.1855287569573284</v>
      </c>
      <c r="H77" s="199">
        <v>90.445269016697594</v>
      </c>
      <c r="I77" s="200">
        <v>6.3079777365491658</v>
      </c>
      <c r="J77" s="141"/>
      <c r="K77" s="231">
        <f t="shared" ref="K77" si="69">K76/$D76*100</f>
        <v>3.2467532467532463</v>
      </c>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7" tint="0.39997558519241921"/>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N1" s="5"/>
      <c r="S1" s="84" t="s">
        <v>443</v>
      </c>
    </row>
    <row r="2" spans="1:19" ht="30" customHeight="1" x14ac:dyDescent="0.15">
      <c r="N2" s="5"/>
      <c r="S2" s="84"/>
    </row>
    <row r="3" spans="1:19" ht="48" customHeight="1" thickBot="1" x14ac:dyDescent="0.2">
      <c r="A3" s="6" t="s">
        <v>703</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7">
        <v>8</v>
      </c>
      <c r="M4" s="37">
        <v>9</v>
      </c>
      <c r="N4" s="33"/>
      <c r="O4" s="63"/>
      <c r="P4" s="63"/>
      <c r="Q4" s="63"/>
      <c r="R4" s="63"/>
    </row>
    <row r="5" spans="1:19" ht="171.9" customHeight="1" thickBot="1" x14ac:dyDescent="0.2">
      <c r="A5" s="29"/>
      <c r="B5" s="30"/>
      <c r="C5" s="31"/>
      <c r="D5" s="87" t="s">
        <v>356</v>
      </c>
      <c r="E5" s="85" t="s">
        <v>491</v>
      </c>
      <c r="F5" s="86" t="s">
        <v>492</v>
      </c>
      <c r="G5" s="86" t="s">
        <v>493</v>
      </c>
      <c r="H5" s="86" t="s">
        <v>494</v>
      </c>
      <c r="I5" s="86" t="s">
        <v>495</v>
      </c>
      <c r="J5" s="86" t="s">
        <v>496</v>
      </c>
      <c r="K5" s="86" t="s">
        <v>497</v>
      </c>
      <c r="L5" s="86" t="s">
        <v>9</v>
      </c>
      <c r="M5" s="86" t="s">
        <v>498</v>
      </c>
      <c r="N5" s="88" t="s">
        <v>357</v>
      </c>
      <c r="O5" s="27"/>
      <c r="P5" s="27"/>
      <c r="Q5" s="27"/>
      <c r="R5" s="27"/>
      <c r="S5" s="40"/>
    </row>
    <row r="6" spans="1:19" s="110" customFormat="1" ht="13.5" customHeight="1" x14ac:dyDescent="0.15">
      <c r="A6" s="116" t="s">
        <v>29</v>
      </c>
      <c r="B6" s="117"/>
      <c r="C6" s="117"/>
      <c r="D6" s="331">
        <v>2712</v>
      </c>
      <c r="E6" s="178">
        <v>1367</v>
      </c>
      <c r="F6" s="179">
        <v>585</v>
      </c>
      <c r="G6" s="179">
        <v>1255</v>
      </c>
      <c r="H6" s="179">
        <v>977</v>
      </c>
      <c r="I6" s="179">
        <v>562</v>
      </c>
      <c r="J6" s="179">
        <v>736</v>
      </c>
      <c r="K6" s="179">
        <v>497</v>
      </c>
      <c r="L6" s="179">
        <v>42</v>
      </c>
      <c r="M6" s="179">
        <v>158</v>
      </c>
      <c r="N6" s="180">
        <v>179</v>
      </c>
      <c r="O6" s="139"/>
      <c r="P6" s="139"/>
      <c r="Q6" s="139"/>
      <c r="R6" s="139"/>
    </row>
    <row r="7" spans="1:19" ht="13.5" customHeight="1" thickBot="1" x14ac:dyDescent="0.2">
      <c r="A7" s="8"/>
      <c r="B7" s="9"/>
      <c r="C7" s="9"/>
      <c r="D7" s="332"/>
      <c r="E7" s="182">
        <v>50.405604719764007</v>
      </c>
      <c r="F7" s="183">
        <v>21.570796460176993</v>
      </c>
      <c r="G7" s="183">
        <v>46.275811209439524</v>
      </c>
      <c r="H7" s="183">
        <v>36.025073746312685</v>
      </c>
      <c r="I7" s="183">
        <v>20.722713864306787</v>
      </c>
      <c r="J7" s="183">
        <v>27.138643067846608</v>
      </c>
      <c r="K7" s="183">
        <v>18.325958702064895</v>
      </c>
      <c r="L7" s="183">
        <v>1.5486725663716814</v>
      </c>
      <c r="M7" s="183">
        <v>5.8259587020648969</v>
      </c>
      <c r="N7" s="275">
        <v>6.6002949852507378</v>
      </c>
      <c r="O7" s="140"/>
      <c r="P7" s="140"/>
      <c r="Q7" s="140"/>
      <c r="R7" s="140"/>
    </row>
    <row r="8" spans="1:19" s="110" customFormat="1" ht="13.5" customHeight="1" x14ac:dyDescent="0.15">
      <c r="A8" s="371" t="s">
        <v>30</v>
      </c>
      <c r="B8" s="118" t="s">
        <v>32</v>
      </c>
      <c r="C8" s="119"/>
      <c r="D8" s="333">
        <v>1272</v>
      </c>
      <c r="E8" s="186">
        <v>661</v>
      </c>
      <c r="F8" s="187">
        <v>263</v>
      </c>
      <c r="G8" s="187">
        <v>625</v>
      </c>
      <c r="H8" s="187">
        <v>447</v>
      </c>
      <c r="I8" s="187">
        <v>249</v>
      </c>
      <c r="J8" s="187">
        <v>347</v>
      </c>
      <c r="K8" s="187">
        <v>236</v>
      </c>
      <c r="L8" s="187">
        <v>14</v>
      </c>
      <c r="M8" s="187">
        <v>82</v>
      </c>
      <c r="N8" s="188">
        <v>73</v>
      </c>
      <c r="O8" s="122"/>
      <c r="P8" s="122"/>
      <c r="Q8" s="122"/>
      <c r="R8" s="122"/>
    </row>
    <row r="9" spans="1:19" ht="13.5" customHeight="1" x14ac:dyDescent="0.15">
      <c r="A9" s="369"/>
      <c r="B9" s="10"/>
      <c r="C9" s="24"/>
      <c r="D9" s="334"/>
      <c r="E9" s="190">
        <v>51.965408805031444</v>
      </c>
      <c r="F9" s="191">
        <v>20.676100628930818</v>
      </c>
      <c r="G9" s="191">
        <v>49.135220125786162</v>
      </c>
      <c r="H9" s="191">
        <v>35.141509433962263</v>
      </c>
      <c r="I9" s="191">
        <v>19.575471698113208</v>
      </c>
      <c r="J9" s="191">
        <v>27.279874213836479</v>
      </c>
      <c r="K9" s="191">
        <v>18.553459119496853</v>
      </c>
      <c r="L9" s="191">
        <v>1.10062893081761</v>
      </c>
      <c r="M9" s="191">
        <v>6.4465408805031448</v>
      </c>
      <c r="N9" s="192">
        <v>5.7389937106918243</v>
      </c>
      <c r="O9" s="141"/>
      <c r="P9" s="141"/>
      <c r="Q9" s="141"/>
      <c r="R9" s="141"/>
    </row>
    <row r="10" spans="1:19" s="110" customFormat="1" ht="13.5" customHeight="1" x14ac:dyDescent="0.15">
      <c r="A10" s="369"/>
      <c r="B10" s="108" t="s">
        <v>34</v>
      </c>
      <c r="C10" s="120"/>
      <c r="D10" s="330">
        <v>279</v>
      </c>
      <c r="E10" s="194">
        <v>133</v>
      </c>
      <c r="F10" s="195">
        <v>67</v>
      </c>
      <c r="G10" s="195">
        <v>135</v>
      </c>
      <c r="H10" s="195">
        <v>95</v>
      </c>
      <c r="I10" s="195">
        <v>61</v>
      </c>
      <c r="J10" s="195">
        <v>64</v>
      </c>
      <c r="K10" s="195">
        <v>57</v>
      </c>
      <c r="L10" s="195">
        <v>6</v>
      </c>
      <c r="M10" s="195">
        <v>18</v>
      </c>
      <c r="N10" s="196">
        <v>19</v>
      </c>
      <c r="O10" s="122"/>
      <c r="P10" s="122"/>
      <c r="Q10" s="122"/>
      <c r="R10" s="122"/>
    </row>
    <row r="11" spans="1:19" ht="13.5" customHeight="1" x14ac:dyDescent="0.15">
      <c r="A11" s="369"/>
      <c r="B11" s="10"/>
      <c r="C11" s="24"/>
      <c r="D11" s="334"/>
      <c r="E11" s="190">
        <v>47.670250896057347</v>
      </c>
      <c r="F11" s="191">
        <v>24.014336917562723</v>
      </c>
      <c r="G11" s="191">
        <v>48.387096774193552</v>
      </c>
      <c r="H11" s="191">
        <v>34.050179211469533</v>
      </c>
      <c r="I11" s="191">
        <v>21.863799283154123</v>
      </c>
      <c r="J11" s="191">
        <v>22.939068100358423</v>
      </c>
      <c r="K11" s="191">
        <v>20.43010752688172</v>
      </c>
      <c r="L11" s="191">
        <v>2.1505376344086025</v>
      </c>
      <c r="M11" s="191">
        <v>6.4516129032258061</v>
      </c>
      <c r="N11" s="192">
        <v>6.8100358422939076</v>
      </c>
      <c r="O11" s="141"/>
      <c r="P11" s="141"/>
      <c r="Q11" s="141"/>
      <c r="R11" s="141"/>
    </row>
    <row r="12" spans="1:19" s="110" customFormat="1" ht="13.5" customHeight="1" x14ac:dyDescent="0.15">
      <c r="A12" s="369"/>
      <c r="B12" s="108" t="s">
        <v>36</v>
      </c>
      <c r="C12" s="120"/>
      <c r="D12" s="330">
        <v>680</v>
      </c>
      <c r="E12" s="194">
        <v>330</v>
      </c>
      <c r="F12" s="195">
        <v>148</v>
      </c>
      <c r="G12" s="195">
        <v>306</v>
      </c>
      <c r="H12" s="195">
        <v>263</v>
      </c>
      <c r="I12" s="195">
        <v>130</v>
      </c>
      <c r="J12" s="195">
        <v>188</v>
      </c>
      <c r="K12" s="195">
        <v>108</v>
      </c>
      <c r="L12" s="195">
        <v>14</v>
      </c>
      <c r="M12" s="195">
        <v>36</v>
      </c>
      <c r="N12" s="196">
        <v>31</v>
      </c>
      <c r="O12" s="122"/>
      <c r="P12" s="122"/>
      <c r="Q12" s="122"/>
      <c r="R12" s="122"/>
    </row>
    <row r="13" spans="1:19" ht="13.5" customHeight="1" x14ac:dyDescent="0.15">
      <c r="A13" s="369"/>
      <c r="B13" s="10"/>
      <c r="C13" s="24"/>
      <c r="D13" s="334"/>
      <c r="E13" s="190">
        <v>48.529411764705884</v>
      </c>
      <c r="F13" s="191">
        <v>21.764705882352942</v>
      </c>
      <c r="G13" s="191">
        <v>45</v>
      </c>
      <c r="H13" s="191">
        <v>38.676470588235297</v>
      </c>
      <c r="I13" s="191">
        <v>19.117647058823529</v>
      </c>
      <c r="J13" s="191">
        <v>27.647058823529413</v>
      </c>
      <c r="K13" s="191">
        <v>15.882352941176469</v>
      </c>
      <c r="L13" s="191">
        <v>2.0588235294117645</v>
      </c>
      <c r="M13" s="191">
        <v>5.2941176470588234</v>
      </c>
      <c r="N13" s="192">
        <v>4.5588235294117645</v>
      </c>
      <c r="O13" s="141"/>
      <c r="P13" s="141"/>
      <c r="Q13" s="141"/>
      <c r="R13" s="141"/>
    </row>
    <row r="14" spans="1:19" s="110" customFormat="1" ht="13.5" customHeight="1" x14ac:dyDescent="0.15">
      <c r="A14" s="369"/>
      <c r="B14" s="108" t="s">
        <v>38</v>
      </c>
      <c r="C14" s="120"/>
      <c r="D14" s="330">
        <v>196</v>
      </c>
      <c r="E14" s="194">
        <v>101</v>
      </c>
      <c r="F14" s="195">
        <v>45</v>
      </c>
      <c r="G14" s="195">
        <v>79</v>
      </c>
      <c r="H14" s="195">
        <v>75</v>
      </c>
      <c r="I14" s="195">
        <v>46</v>
      </c>
      <c r="J14" s="195">
        <v>59</v>
      </c>
      <c r="K14" s="195">
        <v>45</v>
      </c>
      <c r="L14" s="195">
        <v>3</v>
      </c>
      <c r="M14" s="195">
        <v>9</v>
      </c>
      <c r="N14" s="196">
        <v>17</v>
      </c>
      <c r="O14" s="122"/>
      <c r="P14" s="122"/>
      <c r="Q14" s="122"/>
      <c r="R14" s="122"/>
    </row>
    <row r="15" spans="1:19" ht="13.5" customHeight="1" x14ac:dyDescent="0.15">
      <c r="A15" s="369"/>
      <c r="B15" s="10"/>
      <c r="C15" s="24"/>
      <c r="D15" s="334"/>
      <c r="E15" s="190">
        <v>51.530612244897952</v>
      </c>
      <c r="F15" s="191">
        <v>22.95918367346939</v>
      </c>
      <c r="G15" s="191">
        <v>40.306122448979593</v>
      </c>
      <c r="H15" s="191">
        <v>38.265306122448976</v>
      </c>
      <c r="I15" s="191">
        <v>23.469387755102041</v>
      </c>
      <c r="J15" s="191">
        <v>30.102040816326532</v>
      </c>
      <c r="K15" s="191">
        <v>22.95918367346939</v>
      </c>
      <c r="L15" s="191">
        <v>1.5306122448979591</v>
      </c>
      <c r="M15" s="191">
        <v>4.591836734693878</v>
      </c>
      <c r="N15" s="192">
        <v>8.6734693877551017</v>
      </c>
      <c r="O15" s="141"/>
      <c r="P15" s="141"/>
      <c r="Q15" s="141"/>
      <c r="R15" s="141"/>
    </row>
    <row r="16" spans="1:19" s="110" customFormat="1" ht="13.5" customHeight="1" x14ac:dyDescent="0.15">
      <c r="A16" s="369"/>
      <c r="B16" s="108" t="s">
        <v>40</v>
      </c>
      <c r="C16" s="120"/>
      <c r="D16" s="330">
        <v>191</v>
      </c>
      <c r="E16" s="194">
        <v>91</v>
      </c>
      <c r="F16" s="195">
        <v>40</v>
      </c>
      <c r="G16" s="195">
        <v>72</v>
      </c>
      <c r="H16" s="195">
        <v>69</v>
      </c>
      <c r="I16" s="195">
        <v>47</v>
      </c>
      <c r="J16" s="195">
        <v>53</v>
      </c>
      <c r="K16" s="195">
        <v>34</v>
      </c>
      <c r="L16" s="195">
        <v>3</v>
      </c>
      <c r="M16" s="195">
        <v>10</v>
      </c>
      <c r="N16" s="196">
        <v>29</v>
      </c>
      <c r="O16" s="122"/>
      <c r="P16" s="122"/>
      <c r="Q16" s="122"/>
      <c r="R16" s="122"/>
    </row>
    <row r="17" spans="1:18" ht="13.5" customHeight="1" x14ac:dyDescent="0.15">
      <c r="A17" s="369"/>
      <c r="B17" s="10"/>
      <c r="C17" s="24"/>
      <c r="D17" s="334"/>
      <c r="E17" s="190">
        <v>47.643979057591622</v>
      </c>
      <c r="F17" s="191">
        <v>20.94240837696335</v>
      </c>
      <c r="G17" s="191">
        <v>37.696335078534034</v>
      </c>
      <c r="H17" s="191">
        <v>36.125654450261777</v>
      </c>
      <c r="I17" s="191">
        <v>24.607329842931939</v>
      </c>
      <c r="J17" s="191">
        <v>27.748691099476442</v>
      </c>
      <c r="K17" s="191">
        <v>17.801047120418847</v>
      </c>
      <c r="L17" s="191">
        <v>1.5706806282722512</v>
      </c>
      <c r="M17" s="191">
        <v>5.2356020942408374</v>
      </c>
      <c r="N17" s="192">
        <v>15.183246073298429</v>
      </c>
      <c r="O17" s="141"/>
      <c r="P17" s="141"/>
      <c r="Q17" s="141"/>
      <c r="R17" s="141"/>
    </row>
    <row r="18" spans="1:18" s="110" customFormat="1" ht="13.5" customHeight="1" x14ac:dyDescent="0.15">
      <c r="A18" s="369"/>
      <c r="B18" s="108" t="s">
        <v>42</v>
      </c>
      <c r="C18" s="120"/>
      <c r="D18" s="330">
        <v>94</v>
      </c>
      <c r="E18" s="194">
        <v>51</v>
      </c>
      <c r="F18" s="195">
        <v>22</v>
      </c>
      <c r="G18" s="195">
        <v>38</v>
      </c>
      <c r="H18" s="195">
        <v>28</v>
      </c>
      <c r="I18" s="195">
        <v>29</v>
      </c>
      <c r="J18" s="195">
        <v>25</v>
      </c>
      <c r="K18" s="195">
        <v>17</v>
      </c>
      <c r="L18" s="195">
        <v>2</v>
      </c>
      <c r="M18" s="195">
        <v>3</v>
      </c>
      <c r="N18" s="196">
        <v>10</v>
      </c>
      <c r="O18" s="122"/>
      <c r="P18" s="122"/>
      <c r="Q18" s="122"/>
      <c r="R18" s="122"/>
    </row>
    <row r="19" spans="1:18" ht="13.5" customHeight="1" thickBot="1" x14ac:dyDescent="0.2">
      <c r="A19" s="370"/>
      <c r="B19" s="21"/>
      <c r="C19" s="26"/>
      <c r="D19" s="335"/>
      <c r="E19" s="198">
        <v>54.255319148936167</v>
      </c>
      <c r="F19" s="199">
        <v>23.404255319148938</v>
      </c>
      <c r="G19" s="199">
        <v>40.425531914893611</v>
      </c>
      <c r="H19" s="199">
        <v>29.787234042553191</v>
      </c>
      <c r="I19" s="199">
        <v>30.851063829787233</v>
      </c>
      <c r="J19" s="199">
        <v>26.595744680851062</v>
      </c>
      <c r="K19" s="199">
        <v>18.085106382978726</v>
      </c>
      <c r="L19" s="199">
        <v>2.1276595744680851</v>
      </c>
      <c r="M19" s="199">
        <v>3.1914893617021276</v>
      </c>
      <c r="N19" s="200">
        <v>10.638297872340425</v>
      </c>
      <c r="O19" s="141"/>
      <c r="P19" s="141"/>
      <c r="Q19" s="141"/>
      <c r="R19" s="141"/>
    </row>
    <row r="20" spans="1:18" s="111" customFormat="1" ht="13.5" customHeight="1" x14ac:dyDescent="0.15">
      <c r="A20" s="372" t="s">
        <v>0</v>
      </c>
      <c r="B20" s="103" t="s">
        <v>1</v>
      </c>
      <c r="C20" s="121"/>
      <c r="D20" s="333">
        <v>1088</v>
      </c>
      <c r="E20" s="186">
        <v>540</v>
      </c>
      <c r="F20" s="187">
        <v>233</v>
      </c>
      <c r="G20" s="187">
        <v>536</v>
      </c>
      <c r="H20" s="187">
        <v>418</v>
      </c>
      <c r="I20" s="187">
        <v>231</v>
      </c>
      <c r="J20" s="187">
        <v>312</v>
      </c>
      <c r="K20" s="187">
        <v>199</v>
      </c>
      <c r="L20" s="187">
        <v>15</v>
      </c>
      <c r="M20" s="187">
        <v>66</v>
      </c>
      <c r="N20" s="188">
        <v>52</v>
      </c>
      <c r="O20" s="122"/>
      <c r="P20" s="122"/>
      <c r="Q20" s="122"/>
      <c r="R20" s="122"/>
    </row>
    <row r="21" spans="1:18" s="22" customFormat="1" ht="13.5" customHeight="1" x14ac:dyDescent="0.15">
      <c r="A21" s="373"/>
      <c r="B21" s="23"/>
      <c r="C21" s="25"/>
      <c r="D21" s="334"/>
      <c r="E21" s="190">
        <v>49.632352941176471</v>
      </c>
      <c r="F21" s="191">
        <v>21.415441176470587</v>
      </c>
      <c r="G21" s="191">
        <v>49.264705882352942</v>
      </c>
      <c r="H21" s="191">
        <v>38.419117647058826</v>
      </c>
      <c r="I21" s="191">
        <v>21.231617647058822</v>
      </c>
      <c r="J21" s="191">
        <v>28.676470588235293</v>
      </c>
      <c r="K21" s="191">
        <v>18.290441176470587</v>
      </c>
      <c r="L21" s="191">
        <v>1.3786764705882353</v>
      </c>
      <c r="M21" s="191">
        <v>6.0661764705882355</v>
      </c>
      <c r="N21" s="192">
        <v>4.7794117647058822</v>
      </c>
      <c r="O21" s="141"/>
      <c r="P21" s="141"/>
      <c r="Q21" s="141"/>
      <c r="R21" s="141"/>
    </row>
    <row r="22" spans="1:18" s="111" customFormat="1" ht="13.5" customHeight="1" x14ac:dyDescent="0.15">
      <c r="A22" s="373"/>
      <c r="B22" s="106" t="s">
        <v>2</v>
      </c>
      <c r="C22" s="122"/>
      <c r="D22" s="330">
        <v>1538</v>
      </c>
      <c r="E22" s="194">
        <v>782</v>
      </c>
      <c r="F22" s="195">
        <v>339</v>
      </c>
      <c r="G22" s="195">
        <v>688</v>
      </c>
      <c r="H22" s="195">
        <v>535</v>
      </c>
      <c r="I22" s="195">
        <v>316</v>
      </c>
      <c r="J22" s="195">
        <v>403</v>
      </c>
      <c r="K22" s="195">
        <v>286</v>
      </c>
      <c r="L22" s="195">
        <v>27</v>
      </c>
      <c r="M22" s="195">
        <v>88</v>
      </c>
      <c r="N22" s="196">
        <v>110</v>
      </c>
      <c r="O22" s="122"/>
      <c r="P22" s="122"/>
      <c r="Q22" s="122"/>
      <c r="R22" s="122"/>
    </row>
    <row r="23" spans="1:18" s="22" customFormat="1" ht="13.5" customHeight="1" x14ac:dyDescent="0.15">
      <c r="A23" s="373"/>
      <c r="B23" s="23"/>
      <c r="C23" s="25"/>
      <c r="D23" s="334"/>
      <c r="E23" s="190">
        <v>50.845253576072821</v>
      </c>
      <c r="F23" s="191">
        <v>22.041612483745123</v>
      </c>
      <c r="G23" s="191">
        <v>44.733420026007806</v>
      </c>
      <c r="H23" s="191">
        <v>34.785435630689207</v>
      </c>
      <c r="I23" s="191">
        <v>20.546163849154748</v>
      </c>
      <c r="J23" s="191">
        <v>26.202860858257477</v>
      </c>
      <c r="K23" s="191">
        <v>18.59557867360208</v>
      </c>
      <c r="L23" s="191">
        <v>1.7555266579973992</v>
      </c>
      <c r="M23" s="191">
        <v>5.721716514954486</v>
      </c>
      <c r="N23" s="192">
        <v>7.1521456436931086</v>
      </c>
      <c r="O23" s="141"/>
      <c r="P23" s="141"/>
      <c r="Q23" s="141"/>
      <c r="R23" s="141"/>
    </row>
    <row r="24" spans="1:18" s="111" customFormat="1" ht="13.5" customHeight="1" x14ac:dyDescent="0.15">
      <c r="A24" s="373"/>
      <c r="B24" s="106" t="s">
        <v>45</v>
      </c>
      <c r="C24" s="122"/>
      <c r="D24" s="330">
        <v>86</v>
      </c>
      <c r="E24" s="194">
        <v>45</v>
      </c>
      <c r="F24" s="195">
        <v>13</v>
      </c>
      <c r="G24" s="195">
        <v>31</v>
      </c>
      <c r="H24" s="195">
        <v>24</v>
      </c>
      <c r="I24" s="195">
        <v>15</v>
      </c>
      <c r="J24" s="195">
        <v>21</v>
      </c>
      <c r="K24" s="195">
        <v>12</v>
      </c>
      <c r="L24" s="195">
        <v>0</v>
      </c>
      <c r="M24" s="195">
        <v>4</v>
      </c>
      <c r="N24" s="196">
        <v>17</v>
      </c>
      <c r="O24" s="122"/>
      <c r="P24" s="122"/>
      <c r="Q24" s="122"/>
      <c r="R24" s="122"/>
    </row>
    <row r="25" spans="1:18" s="22" customFormat="1" ht="13.5" customHeight="1" thickBot="1" x14ac:dyDescent="0.2">
      <c r="A25" s="374"/>
      <c r="B25" s="61"/>
      <c r="C25" s="62"/>
      <c r="D25" s="335"/>
      <c r="E25" s="198">
        <v>52.325581395348841</v>
      </c>
      <c r="F25" s="199">
        <v>15.11627906976744</v>
      </c>
      <c r="G25" s="199">
        <v>36.046511627906973</v>
      </c>
      <c r="H25" s="199">
        <v>27.906976744186046</v>
      </c>
      <c r="I25" s="199">
        <v>17.441860465116278</v>
      </c>
      <c r="J25" s="199">
        <v>24.418604651162788</v>
      </c>
      <c r="K25" s="199">
        <v>13.953488372093023</v>
      </c>
      <c r="L25" s="199">
        <v>0</v>
      </c>
      <c r="M25" s="199">
        <v>4.6511627906976747</v>
      </c>
      <c r="N25" s="200">
        <v>19.767441860465116</v>
      </c>
      <c r="O25" s="141"/>
      <c r="P25" s="141"/>
      <c r="Q25" s="141"/>
      <c r="R25" s="141"/>
    </row>
    <row r="26" spans="1:18" s="110" customFormat="1" ht="13.5" customHeight="1" x14ac:dyDescent="0.15">
      <c r="A26" s="371" t="s">
        <v>43</v>
      </c>
      <c r="B26" s="118" t="s">
        <v>3</v>
      </c>
      <c r="C26" s="119"/>
      <c r="D26" s="336">
        <v>170</v>
      </c>
      <c r="E26" s="202">
        <v>87</v>
      </c>
      <c r="F26" s="203">
        <v>47</v>
      </c>
      <c r="G26" s="203">
        <v>83</v>
      </c>
      <c r="H26" s="203">
        <v>54</v>
      </c>
      <c r="I26" s="203">
        <v>30</v>
      </c>
      <c r="J26" s="203">
        <v>39</v>
      </c>
      <c r="K26" s="203">
        <v>40</v>
      </c>
      <c r="L26" s="203">
        <v>4</v>
      </c>
      <c r="M26" s="203">
        <v>10</v>
      </c>
      <c r="N26" s="204">
        <v>4</v>
      </c>
      <c r="O26" s="120"/>
      <c r="P26" s="120"/>
      <c r="Q26" s="120"/>
      <c r="R26" s="120"/>
    </row>
    <row r="27" spans="1:18" ht="13.5" customHeight="1" x14ac:dyDescent="0.15">
      <c r="A27" s="369"/>
      <c r="B27" s="10"/>
      <c r="C27" s="24"/>
      <c r="D27" s="337"/>
      <c r="E27" s="206">
        <v>51.17647058823529</v>
      </c>
      <c r="F27" s="207">
        <v>27.647058823529413</v>
      </c>
      <c r="G27" s="207">
        <v>48.823529411764703</v>
      </c>
      <c r="H27" s="207">
        <v>31.764705882352938</v>
      </c>
      <c r="I27" s="207">
        <v>17.647058823529413</v>
      </c>
      <c r="J27" s="207">
        <v>22.941176470588236</v>
      </c>
      <c r="K27" s="207">
        <v>23.52941176470588</v>
      </c>
      <c r="L27" s="207">
        <v>2.3529411764705883</v>
      </c>
      <c r="M27" s="207">
        <v>5.8823529411764701</v>
      </c>
      <c r="N27" s="208">
        <v>2.3529411764705883</v>
      </c>
      <c r="O27" s="142"/>
      <c r="P27" s="142"/>
      <c r="Q27" s="142"/>
      <c r="R27" s="142"/>
    </row>
    <row r="28" spans="1:18" s="110" customFormat="1" ht="13.5" customHeight="1" x14ac:dyDescent="0.15">
      <c r="A28" s="369"/>
      <c r="B28" s="108" t="s">
        <v>4</v>
      </c>
      <c r="C28" s="120"/>
      <c r="D28" s="331">
        <v>260</v>
      </c>
      <c r="E28" s="209">
        <v>133</v>
      </c>
      <c r="F28" s="210">
        <v>62</v>
      </c>
      <c r="G28" s="210">
        <v>119</v>
      </c>
      <c r="H28" s="210">
        <v>88</v>
      </c>
      <c r="I28" s="210">
        <v>60</v>
      </c>
      <c r="J28" s="210">
        <v>65</v>
      </c>
      <c r="K28" s="210">
        <v>49</v>
      </c>
      <c r="L28" s="210">
        <v>2</v>
      </c>
      <c r="M28" s="210">
        <v>16</v>
      </c>
      <c r="N28" s="211">
        <v>8</v>
      </c>
      <c r="O28" s="120"/>
      <c r="P28" s="120"/>
      <c r="Q28" s="120"/>
      <c r="R28" s="120"/>
    </row>
    <row r="29" spans="1:18" ht="13.5" customHeight="1" x14ac:dyDescent="0.15">
      <c r="A29" s="369"/>
      <c r="B29" s="10"/>
      <c r="C29" s="24"/>
      <c r="D29" s="337"/>
      <c r="E29" s="206">
        <v>51.153846153846146</v>
      </c>
      <c r="F29" s="207">
        <v>23.846153846153847</v>
      </c>
      <c r="G29" s="207">
        <v>45.769230769230766</v>
      </c>
      <c r="H29" s="207">
        <v>33.846153846153847</v>
      </c>
      <c r="I29" s="207">
        <v>23.076923076923077</v>
      </c>
      <c r="J29" s="207">
        <v>25</v>
      </c>
      <c r="K29" s="207">
        <v>18.846153846153847</v>
      </c>
      <c r="L29" s="207">
        <v>0.76923076923076927</v>
      </c>
      <c r="M29" s="207">
        <v>6.1538461538461542</v>
      </c>
      <c r="N29" s="208">
        <v>3.0769230769230771</v>
      </c>
      <c r="O29" s="142"/>
      <c r="P29" s="142"/>
      <c r="Q29" s="142"/>
      <c r="R29" s="142"/>
    </row>
    <row r="30" spans="1:18" s="110" customFormat="1" ht="13.5" customHeight="1" x14ac:dyDescent="0.15">
      <c r="A30" s="369"/>
      <c r="B30" s="108" t="s">
        <v>5</v>
      </c>
      <c r="C30" s="120"/>
      <c r="D30" s="331">
        <v>434</v>
      </c>
      <c r="E30" s="209">
        <v>229</v>
      </c>
      <c r="F30" s="210">
        <v>80</v>
      </c>
      <c r="G30" s="210">
        <v>223</v>
      </c>
      <c r="H30" s="210">
        <v>152</v>
      </c>
      <c r="I30" s="210">
        <v>87</v>
      </c>
      <c r="J30" s="210">
        <v>124</v>
      </c>
      <c r="K30" s="210">
        <v>95</v>
      </c>
      <c r="L30" s="210">
        <v>6</v>
      </c>
      <c r="M30" s="210">
        <v>22</v>
      </c>
      <c r="N30" s="211">
        <v>10</v>
      </c>
      <c r="O30" s="120"/>
      <c r="P30" s="120"/>
      <c r="Q30" s="120"/>
      <c r="R30" s="120"/>
    </row>
    <row r="31" spans="1:18" ht="13.5" customHeight="1" x14ac:dyDescent="0.15">
      <c r="A31" s="369"/>
      <c r="B31" s="10"/>
      <c r="C31" s="24"/>
      <c r="D31" s="337"/>
      <c r="E31" s="206">
        <v>52.764976958525345</v>
      </c>
      <c r="F31" s="207">
        <v>18.433179723502306</v>
      </c>
      <c r="G31" s="207">
        <v>51.382488479262676</v>
      </c>
      <c r="H31" s="207">
        <v>35.023041474654377</v>
      </c>
      <c r="I31" s="207">
        <v>20.046082949308754</v>
      </c>
      <c r="J31" s="207">
        <v>28.571428571428569</v>
      </c>
      <c r="K31" s="207">
        <v>21.889400921658986</v>
      </c>
      <c r="L31" s="207">
        <v>1.3824884792626728</v>
      </c>
      <c r="M31" s="207">
        <v>5.0691244239631335</v>
      </c>
      <c r="N31" s="208">
        <v>2.3041474654377883</v>
      </c>
      <c r="O31" s="142"/>
      <c r="P31" s="142"/>
      <c r="Q31" s="142"/>
      <c r="R31" s="142"/>
    </row>
    <row r="32" spans="1:18" s="110" customFormat="1" ht="13.5" customHeight="1" x14ac:dyDescent="0.15">
      <c r="A32" s="369"/>
      <c r="B32" s="108" t="s">
        <v>6</v>
      </c>
      <c r="C32" s="120"/>
      <c r="D32" s="331">
        <v>480</v>
      </c>
      <c r="E32" s="209">
        <v>251</v>
      </c>
      <c r="F32" s="210">
        <v>93</v>
      </c>
      <c r="G32" s="210">
        <v>258</v>
      </c>
      <c r="H32" s="210">
        <v>173</v>
      </c>
      <c r="I32" s="210">
        <v>107</v>
      </c>
      <c r="J32" s="210">
        <v>136</v>
      </c>
      <c r="K32" s="210">
        <v>97</v>
      </c>
      <c r="L32" s="210">
        <v>8</v>
      </c>
      <c r="M32" s="210">
        <v>33</v>
      </c>
      <c r="N32" s="211">
        <v>8</v>
      </c>
      <c r="O32" s="120"/>
      <c r="P32" s="120"/>
      <c r="Q32" s="120"/>
      <c r="R32" s="120"/>
    </row>
    <row r="33" spans="1:18" ht="13.5" customHeight="1" x14ac:dyDescent="0.15">
      <c r="A33" s="369"/>
      <c r="B33" s="10"/>
      <c r="C33" s="24"/>
      <c r="D33" s="337"/>
      <c r="E33" s="206">
        <v>52.291666666666671</v>
      </c>
      <c r="F33" s="207">
        <v>19.375</v>
      </c>
      <c r="G33" s="207">
        <v>53.75</v>
      </c>
      <c r="H33" s="207">
        <v>36.041666666666664</v>
      </c>
      <c r="I33" s="207">
        <v>22.291666666666668</v>
      </c>
      <c r="J33" s="207">
        <v>28.333333333333332</v>
      </c>
      <c r="K33" s="207">
        <v>20.208333333333332</v>
      </c>
      <c r="L33" s="207">
        <v>1.6666666666666667</v>
      </c>
      <c r="M33" s="207">
        <v>6.8750000000000009</v>
      </c>
      <c r="N33" s="208">
        <v>1.6666666666666667</v>
      </c>
      <c r="O33" s="142"/>
      <c r="P33" s="142"/>
      <c r="Q33" s="142"/>
      <c r="R33" s="142"/>
    </row>
    <row r="34" spans="1:18" s="110" customFormat="1" ht="13.5" customHeight="1" x14ac:dyDescent="0.15">
      <c r="A34" s="369"/>
      <c r="B34" s="108" t="s">
        <v>7</v>
      </c>
      <c r="C34" s="120"/>
      <c r="D34" s="331">
        <v>594</v>
      </c>
      <c r="E34" s="209">
        <v>300</v>
      </c>
      <c r="F34" s="210">
        <v>122</v>
      </c>
      <c r="G34" s="210">
        <v>290</v>
      </c>
      <c r="H34" s="210">
        <v>227</v>
      </c>
      <c r="I34" s="210">
        <v>132</v>
      </c>
      <c r="J34" s="210">
        <v>171</v>
      </c>
      <c r="K34" s="210">
        <v>109</v>
      </c>
      <c r="L34" s="210">
        <v>6</v>
      </c>
      <c r="M34" s="210">
        <v>42</v>
      </c>
      <c r="N34" s="211">
        <v>32</v>
      </c>
      <c r="O34" s="120"/>
      <c r="P34" s="120"/>
      <c r="Q34" s="120"/>
      <c r="R34" s="120"/>
    </row>
    <row r="35" spans="1:18" ht="13.5" customHeight="1" x14ac:dyDescent="0.15">
      <c r="A35" s="369"/>
      <c r="B35" s="10"/>
      <c r="C35" s="24"/>
      <c r="D35" s="337"/>
      <c r="E35" s="206">
        <v>50.505050505050505</v>
      </c>
      <c r="F35" s="207">
        <v>20.53872053872054</v>
      </c>
      <c r="G35" s="207">
        <v>48.821548821548824</v>
      </c>
      <c r="H35" s="207">
        <v>38.215488215488215</v>
      </c>
      <c r="I35" s="207">
        <v>22.222222222222221</v>
      </c>
      <c r="J35" s="207">
        <v>28.787878787878789</v>
      </c>
      <c r="K35" s="207">
        <v>18.350168350168349</v>
      </c>
      <c r="L35" s="207">
        <v>1.0101010101010102</v>
      </c>
      <c r="M35" s="207">
        <v>7.0707070707070701</v>
      </c>
      <c r="N35" s="208">
        <v>5.3872053872053867</v>
      </c>
      <c r="O35" s="142"/>
      <c r="P35" s="142"/>
      <c r="Q35" s="142"/>
      <c r="R35" s="142"/>
    </row>
    <row r="36" spans="1:18" s="110" customFormat="1" ht="13.5" customHeight="1" x14ac:dyDescent="0.15">
      <c r="A36" s="369"/>
      <c r="B36" s="108" t="s">
        <v>44</v>
      </c>
      <c r="C36" s="120"/>
      <c r="D36" s="331">
        <v>688</v>
      </c>
      <c r="E36" s="209">
        <v>323</v>
      </c>
      <c r="F36" s="210">
        <v>168</v>
      </c>
      <c r="G36" s="210">
        <v>252</v>
      </c>
      <c r="H36" s="210">
        <v>260</v>
      </c>
      <c r="I36" s="210">
        <v>131</v>
      </c>
      <c r="J36" s="210">
        <v>180</v>
      </c>
      <c r="K36" s="210">
        <v>95</v>
      </c>
      <c r="L36" s="210">
        <v>16</v>
      </c>
      <c r="M36" s="210">
        <v>31</v>
      </c>
      <c r="N36" s="211">
        <v>99</v>
      </c>
      <c r="O36" s="120"/>
      <c r="P36" s="120"/>
      <c r="Q36" s="120"/>
      <c r="R36" s="120"/>
    </row>
    <row r="37" spans="1:18" ht="13.5" customHeight="1" x14ac:dyDescent="0.15">
      <c r="A37" s="369"/>
      <c r="B37" s="10"/>
      <c r="C37" s="24"/>
      <c r="D37" s="337"/>
      <c r="E37" s="206">
        <v>46.947674418604649</v>
      </c>
      <c r="F37" s="207">
        <v>24.418604651162788</v>
      </c>
      <c r="G37" s="207">
        <v>36.627906976744185</v>
      </c>
      <c r="H37" s="207">
        <v>37.790697674418603</v>
      </c>
      <c r="I37" s="207">
        <v>19.040697674418606</v>
      </c>
      <c r="J37" s="207">
        <v>26.162790697674421</v>
      </c>
      <c r="K37" s="207">
        <v>13.80813953488372</v>
      </c>
      <c r="L37" s="207">
        <v>2.3255813953488373</v>
      </c>
      <c r="M37" s="207">
        <v>4.5058139534883717</v>
      </c>
      <c r="N37" s="208">
        <v>14.38953488372093</v>
      </c>
      <c r="O37" s="142"/>
      <c r="P37" s="142"/>
      <c r="Q37" s="142"/>
      <c r="R37" s="142"/>
    </row>
    <row r="38" spans="1:18" s="110" customFormat="1" ht="13.5" customHeight="1" x14ac:dyDescent="0.15">
      <c r="A38" s="369"/>
      <c r="B38" s="108" t="s">
        <v>45</v>
      </c>
      <c r="C38" s="120"/>
      <c r="D38" s="331">
        <v>86</v>
      </c>
      <c r="E38" s="209">
        <v>44</v>
      </c>
      <c r="F38" s="210">
        <v>13</v>
      </c>
      <c r="G38" s="210">
        <v>30</v>
      </c>
      <c r="H38" s="210">
        <v>23</v>
      </c>
      <c r="I38" s="210">
        <v>15</v>
      </c>
      <c r="J38" s="210">
        <v>21</v>
      </c>
      <c r="K38" s="210">
        <v>12</v>
      </c>
      <c r="L38" s="210">
        <v>0</v>
      </c>
      <c r="M38" s="210">
        <v>4</v>
      </c>
      <c r="N38" s="211">
        <v>18</v>
      </c>
      <c r="O38" s="120"/>
      <c r="P38" s="120"/>
      <c r="Q38" s="120"/>
      <c r="R38" s="120"/>
    </row>
    <row r="39" spans="1:18" ht="13.5" customHeight="1" thickBot="1" x14ac:dyDescent="0.2">
      <c r="A39" s="370"/>
      <c r="B39" s="21"/>
      <c r="C39" s="26"/>
      <c r="D39" s="332"/>
      <c r="E39" s="212">
        <v>51.162790697674424</v>
      </c>
      <c r="F39" s="213">
        <v>15.11627906976744</v>
      </c>
      <c r="G39" s="213">
        <v>34.883720930232556</v>
      </c>
      <c r="H39" s="213">
        <v>26.744186046511626</v>
      </c>
      <c r="I39" s="213">
        <v>17.441860465116278</v>
      </c>
      <c r="J39" s="213">
        <v>24.418604651162788</v>
      </c>
      <c r="K39" s="213">
        <v>13.953488372093023</v>
      </c>
      <c r="L39" s="213">
        <v>0</v>
      </c>
      <c r="M39" s="213">
        <v>4.6511627906976747</v>
      </c>
      <c r="N39" s="214">
        <v>20.930232558139537</v>
      </c>
      <c r="O39" s="142"/>
      <c r="P39" s="142"/>
      <c r="Q39" s="142"/>
      <c r="R39" s="142"/>
    </row>
    <row r="40" spans="1:18" s="110" customFormat="1" ht="13.5" customHeight="1" x14ac:dyDescent="0.15">
      <c r="A40" s="369" t="s">
        <v>46</v>
      </c>
      <c r="B40" s="108" t="s">
        <v>48</v>
      </c>
      <c r="C40" s="120"/>
      <c r="D40" s="330">
        <v>459</v>
      </c>
      <c r="E40" s="194">
        <v>235</v>
      </c>
      <c r="F40" s="195">
        <v>106</v>
      </c>
      <c r="G40" s="195">
        <v>216</v>
      </c>
      <c r="H40" s="195">
        <v>153</v>
      </c>
      <c r="I40" s="195">
        <v>89</v>
      </c>
      <c r="J40" s="195">
        <v>121</v>
      </c>
      <c r="K40" s="195">
        <v>92</v>
      </c>
      <c r="L40" s="195">
        <v>8</v>
      </c>
      <c r="M40" s="195">
        <v>29</v>
      </c>
      <c r="N40" s="196">
        <v>19</v>
      </c>
      <c r="O40" s="122"/>
      <c r="P40" s="122"/>
      <c r="Q40" s="122"/>
      <c r="R40" s="122"/>
    </row>
    <row r="41" spans="1:18" ht="13.5" customHeight="1" x14ac:dyDescent="0.15">
      <c r="A41" s="369"/>
      <c r="B41" s="10"/>
      <c r="C41" s="24"/>
      <c r="D41" s="334"/>
      <c r="E41" s="190">
        <v>51.19825708061002</v>
      </c>
      <c r="F41" s="191">
        <v>23.093681917211327</v>
      </c>
      <c r="G41" s="191">
        <v>47.058823529411761</v>
      </c>
      <c r="H41" s="191">
        <v>33.333333333333329</v>
      </c>
      <c r="I41" s="191">
        <v>19.389978213507625</v>
      </c>
      <c r="J41" s="191">
        <v>26.361655773420477</v>
      </c>
      <c r="K41" s="191">
        <v>20.043572984749456</v>
      </c>
      <c r="L41" s="191">
        <v>1.7429193899782136</v>
      </c>
      <c r="M41" s="191">
        <v>6.318082788671024</v>
      </c>
      <c r="N41" s="192">
        <v>4.1394335511982572</v>
      </c>
      <c r="O41" s="141"/>
      <c r="P41" s="141"/>
      <c r="Q41" s="141"/>
      <c r="R41" s="141"/>
    </row>
    <row r="42" spans="1:18" s="110" customFormat="1" ht="13.5" customHeight="1" x14ac:dyDescent="0.15">
      <c r="A42" s="369"/>
      <c r="B42" s="108" t="s">
        <v>50</v>
      </c>
      <c r="C42" s="120"/>
      <c r="D42" s="330">
        <v>1862</v>
      </c>
      <c r="E42" s="194">
        <v>965</v>
      </c>
      <c r="F42" s="195">
        <v>405</v>
      </c>
      <c r="G42" s="195">
        <v>883</v>
      </c>
      <c r="H42" s="195">
        <v>702</v>
      </c>
      <c r="I42" s="195">
        <v>395</v>
      </c>
      <c r="J42" s="195">
        <v>531</v>
      </c>
      <c r="K42" s="195">
        <v>347</v>
      </c>
      <c r="L42" s="195">
        <v>28</v>
      </c>
      <c r="M42" s="195">
        <v>106</v>
      </c>
      <c r="N42" s="196">
        <v>109</v>
      </c>
      <c r="O42" s="122"/>
      <c r="P42" s="122"/>
      <c r="Q42" s="122"/>
      <c r="R42" s="122"/>
    </row>
    <row r="43" spans="1:18" ht="13.5" customHeight="1" x14ac:dyDescent="0.15">
      <c r="A43" s="369"/>
      <c r="B43" s="10"/>
      <c r="C43" s="24"/>
      <c r="D43" s="334"/>
      <c r="E43" s="190">
        <v>51.825993555316863</v>
      </c>
      <c r="F43" s="191">
        <v>21.750805585392051</v>
      </c>
      <c r="G43" s="191">
        <v>47.422126745435015</v>
      </c>
      <c r="H43" s="191">
        <v>37.701396348012892</v>
      </c>
      <c r="I43" s="191">
        <v>21.21374865735768</v>
      </c>
      <c r="J43" s="191">
        <v>28.517722878625136</v>
      </c>
      <c r="K43" s="191">
        <v>18.635875402792696</v>
      </c>
      <c r="L43" s="191">
        <v>1.5037593984962405</v>
      </c>
      <c r="M43" s="191">
        <v>5.692803437164339</v>
      </c>
      <c r="N43" s="192">
        <v>5.853920515574651</v>
      </c>
      <c r="O43" s="141"/>
      <c r="P43" s="141"/>
      <c r="Q43" s="141"/>
      <c r="R43" s="141"/>
    </row>
    <row r="44" spans="1:18" s="110" customFormat="1" ht="13.5" customHeight="1" x14ac:dyDescent="0.15">
      <c r="A44" s="369"/>
      <c r="B44" s="108" t="s">
        <v>51</v>
      </c>
      <c r="C44" s="120"/>
      <c r="D44" s="330">
        <v>290</v>
      </c>
      <c r="E44" s="194">
        <v>121</v>
      </c>
      <c r="F44" s="195">
        <v>59</v>
      </c>
      <c r="G44" s="195">
        <v>122</v>
      </c>
      <c r="H44" s="195">
        <v>99</v>
      </c>
      <c r="I44" s="195">
        <v>61</v>
      </c>
      <c r="J44" s="195">
        <v>62</v>
      </c>
      <c r="K44" s="195">
        <v>45</v>
      </c>
      <c r="L44" s="195">
        <v>6</v>
      </c>
      <c r="M44" s="195">
        <v>17</v>
      </c>
      <c r="N44" s="196">
        <v>27</v>
      </c>
      <c r="O44" s="122"/>
      <c r="P44" s="122"/>
      <c r="Q44" s="122"/>
      <c r="R44" s="122"/>
    </row>
    <row r="45" spans="1:18" ht="13.5" customHeight="1" x14ac:dyDescent="0.15">
      <c r="A45" s="369"/>
      <c r="B45" s="10"/>
      <c r="C45" s="24"/>
      <c r="D45" s="334"/>
      <c r="E45" s="190">
        <v>41.724137931034484</v>
      </c>
      <c r="F45" s="191">
        <v>20.344827586206897</v>
      </c>
      <c r="G45" s="191">
        <v>42.068965517241381</v>
      </c>
      <c r="H45" s="191">
        <v>34.137931034482762</v>
      </c>
      <c r="I45" s="191">
        <v>21.03448275862069</v>
      </c>
      <c r="J45" s="191">
        <v>21.379310344827587</v>
      </c>
      <c r="K45" s="191">
        <v>15.517241379310345</v>
      </c>
      <c r="L45" s="191">
        <v>2.0689655172413794</v>
      </c>
      <c r="M45" s="191">
        <v>5.8620689655172411</v>
      </c>
      <c r="N45" s="192">
        <v>9.3103448275862082</v>
      </c>
      <c r="O45" s="141"/>
      <c r="P45" s="141"/>
      <c r="Q45" s="141"/>
      <c r="R45" s="141"/>
    </row>
    <row r="46" spans="1:18" s="110" customFormat="1" ht="13.5" customHeight="1" x14ac:dyDescent="0.15">
      <c r="A46" s="369"/>
      <c r="B46" s="108" t="s">
        <v>71</v>
      </c>
      <c r="C46" s="120"/>
      <c r="D46" s="330">
        <v>101</v>
      </c>
      <c r="E46" s="194">
        <v>46</v>
      </c>
      <c r="F46" s="195">
        <v>15</v>
      </c>
      <c r="G46" s="195">
        <v>34</v>
      </c>
      <c r="H46" s="195">
        <v>23</v>
      </c>
      <c r="I46" s="195">
        <v>17</v>
      </c>
      <c r="J46" s="195">
        <v>22</v>
      </c>
      <c r="K46" s="195">
        <v>13</v>
      </c>
      <c r="L46" s="195">
        <v>0</v>
      </c>
      <c r="M46" s="195">
        <v>6</v>
      </c>
      <c r="N46" s="196">
        <v>24</v>
      </c>
      <c r="O46" s="122"/>
      <c r="P46" s="122"/>
      <c r="Q46" s="122"/>
      <c r="R46" s="122"/>
    </row>
    <row r="47" spans="1:18" ht="13.5" customHeight="1" thickBot="1" x14ac:dyDescent="0.2">
      <c r="A47" s="370"/>
      <c r="B47" s="21"/>
      <c r="C47" s="26"/>
      <c r="D47" s="335"/>
      <c r="E47" s="198">
        <v>45.544554455445549</v>
      </c>
      <c r="F47" s="199">
        <v>14.85148514851485</v>
      </c>
      <c r="G47" s="199">
        <v>33.663366336633665</v>
      </c>
      <c r="H47" s="199">
        <v>22.772277227722775</v>
      </c>
      <c r="I47" s="199">
        <v>16.831683168316832</v>
      </c>
      <c r="J47" s="199">
        <v>21.782178217821784</v>
      </c>
      <c r="K47" s="199">
        <v>12.871287128712872</v>
      </c>
      <c r="L47" s="199">
        <v>0</v>
      </c>
      <c r="M47" s="199">
        <v>5.9405940594059405</v>
      </c>
      <c r="N47" s="200">
        <v>23.762376237623762</v>
      </c>
      <c r="O47" s="141"/>
      <c r="P47" s="141"/>
      <c r="Q47" s="141"/>
      <c r="R47" s="141"/>
    </row>
    <row r="48" spans="1:18" s="110" customFormat="1" ht="13.5" customHeight="1" x14ac:dyDescent="0.15">
      <c r="A48" s="369" t="s">
        <v>227</v>
      </c>
      <c r="B48" s="108" t="s">
        <v>53</v>
      </c>
      <c r="C48" s="120"/>
      <c r="D48" s="330">
        <v>144</v>
      </c>
      <c r="E48" s="194">
        <v>77</v>
      </c>
      <c r="F48" s="195">
        <v>44</v>
      </c>
      <c r="G48" s="195">
        <v>70</v>
      </c>
      <c r="H48" s="195">
        <v>47</v>
      </c>
      <c r="I48" s="195">
        <v>27</v>
      </c>
      <c r="J48" s="195">
        <v>34</v>
      </c>
      <c r="K48" s="195">
        <v>35</v>
      </c>
      <c r="L48" s="195">
        <v>3</v>
      </c>
      <c r="M48" s="195">
        <v>7</v>
      </c>
      <c r="N48" s="196">
        <v>2</v>
      </c>
      <c r="O48" s="122"/>
      <c r="P48" s="122"/>
      <c r="Q48" s="122"/>
      <c r="R48" s="122"/>
    </row>
    <row r="49" spans="1:18" ht="13.5" customHeight="1" x14ac:dyDescent="0.15">
      <c r="A49" s="369"/>
      <c r="B49" s="10"/>
      <c r="C49" s="24"/>
      <c r="D49" s="334"/>
      <c r="E49" s="190">
        <v>53.472222222222221</v>
      </c>
      <c r="F49" s="191">
        <v>30.555555555555557</v>
      </c>
      <c r="G49" s="191">
        <v>48.611111111111107</v>
      </c>
      <c r="H49" s="191">
        <v>32.638888888888893</v>
      </c>
      <c r="I49" s="191">
        <v>18.75</v>
      </c>
      <c r="J49" s="191">
        <v>23.611111111111111</v>
      </c>
      <c r="K49" s="191">
        <v>24.305555555555554</v>
      </c>
      <c r="L49" s="191">
        <v>2.083333333333333</v>
      </c>
      <c r="M49" s="191">
        <v>4.8611111111111116</v>
      </c>
      <c r="N49" s="192">
        <v>1.3888888888888888</v>
      </c>
      <c r="O49" s="141"/>
      <c r="P49" s="141"/>
      <c r="Q49" s="141"/>
      <c r="R49" s="141"/>
    </row>
    <row r="50" spans="1:18" s="110" customFormat="1" ht="13.5" customHeight="1" x14ac:dyDescent="0.15">
      <c r="A50" s="369"/>
      <c r="B50" s="108" t="s">
        <v>433</v>
      </c>
      <c r="C50" s="120"/>
      <c r="D50" s="330">
        <v>364</v>
      </c>
      <c r="E50" s="194">
        <v>178</v>
      </c>
      <c r="F50" s="195">
        <v>68</v>
      </c>
      <c r="G50" s="195">
        <v>169</v>
      </c>
      <c r="H50" s="195">
        <v>120</v>
      </c>
      <c r="I50" s="195">
        <v>69</v>
      </c>
      <c r="J50" s="195">
        <v>98</v>
      </c>
      <c r="K50" s="195">
        <v>60</v>
      </c>
      <c r="L50" s="195">
        <v>5</v>
      </c>
      <c r="M50" s="195">
        <v>30</v>
      </c>
      <c r="N50" s="196">
        <v>16</v>
      </c>
      <c r="O50" s="122"/>
      <c r="P50" s="122"/>
      <c r="Q50" s="122"/>
      <c r="R50" s="122"/>
    </row>
    <row r="51" spans="1:18" ht="13.5" customHeight="1" x14ac:dyDescent="0.15">
      <c r="A51" s="369"/>
      <c r="B51" s="10"/>
      <c r="C51" s="24"/>
      <c r="D51" s="334"/>
      <c r="E51" s="190">
        <v>48.901098901098898</v>
      </c>
      <c r="F51" s="191">
        <v>18.681318681318682</v>
      </c>
      <c r="G51" s="191">
        <v>46.428571428571431</v>
      </c>
      <c r="H51" s="191">
        <v>32.967032967032964</v>
      </c>
      <c r="I51" s="191">
        <v>18.956043956043956</v>
      </c>
      <c r="J51" s="191">
        <v>26.923076923076923</v>
      </c>
      <c r="K51" s="191">
        <v>16.483516483516482</v>
      </c>
      <c r="L51" s="191">
        <v>1.3736263736263736</v>
      </c>
      <c r="M51" s="191">
        <v>8.2417582417582409</v>
      </c>
      <c r="N51" s="192">
        <v>4.395604395604396</v>
      </c>
      <c r="O51" s="141"/>
      <c r="P51" s="141"/>
      <c r="Q51" s="141"/>
      <c r="R51" s="141"/>
    </row>
    <row r="52" spans="1:18" s="110" customFormat="1" ht="13.5" customHeight="1" x14ac:dyDescent="0.15">
      <c r="A52" s="369"/>
      <c r="B52" s="108" t="s">
        <v>55</v>
      </c>
      <c r="C52" s="120"/>
      <c r="D52" s="330">
        <v>229</v>
      </c>
      <c r="E52" s="194">
        <v>129</v>
      </c>
      <c r="F52" s="195">
        <v>46</v>
      </c>
      <c r="G52" s="195">
        <v>131</v>
      </c>
      <c r="H52" s="195">
        <v>87</v>
      </c>
      <c r="I52" s="195">
        <v>49</v>
      </c>
      <c r="J52" s="195">
        <v>62</v>
      </c>
      <c r="K52" s="195">
        <v>41</v>
      </c>
      <c r="L52" s="195">
        <v>0</v>
      </c>
      <c r="M52" s="195">
        <v>11</v>
      </c>
      <c r="N52" s="196">
        <v>6</v>
      </c>
      <c r="O52" s="122"/>
      <c r="P52" s="122"/>
      <c r="Q52" s="122"/>
      <c r="R52" s="122"/>
    </row>
    <row r="53" spans="1:18" ht="13.5" customHeight="1" x14ac:dyDescent="0.15">
      <c r="A53" s="369"/>
      <c r="B53" s="10"/>
      <c r="C53" s="24"/>
      <c r="D53" s="334"/>
      <c r="E53" s="190">
        <v>56.331877729257641</v>
      </c>
      <c r="F53" s="191">
        <v>20.087336244541483</v>
      </c>
      <c r="G53" s="191">
        <v>57.20524017467249</v>
      </c>
      <c r="H53" s="191">
        <v>37.991266375545848</v>
      </c>
      <c r="I53" s="191">
        <v>21.397379912663755</v>
      </c>
      <c r="J53" s="191">
        <v>27.074235807860266</v>
      </c>
      <c r="K53" s="191">
        <v>17.903930131004365</v>
      </c>
      <c r="L53" s="191">
        <v>0</v>
      </c>
      <c r="M53" s="191">
        <v>4.8034934497816595</v>
      </c>
      <c r="N53" s="192">
        <v>2.6200873362445414</v>
      </c>
      <c r="O53" s="141"/>
      <c r="P53" s="141"/>
      <c r="Q53" s="141"/>
      <c r="R53" s="141"/>
    </row>
    <row r="54" spans="1:18" s="110" customFormat="1" ht="13.5" customHeight="1" x14ac:dyDescent="0.15">
      <c r="A54" s="369"/>
      <c r="B54" s="108" t="s">
        <v>57</v>
      </c>
      <c r="C54" s="120"/>
      <c r="D54" s="330">
        <v>173</v>
      </c>
      <c r="E54" s="194">
        <v>93</v>
      </c>
      <c r="F54" s="195">
        <v>42</v>
      </c>
      <c r="G54" s="195">
        <v>85</v>
      </c>
      <c r="H54" s="195">
        <v>52</v>
      </c>
      <c r="I54" s="195">
        <v>29</v>
      </c>
      <c r="J54" s="195">
        <v>39</v>
      </c>
      <c r="K54" s="195">
        <v>35</v>
      </c>
      <c r="L54" s="195">
        <v>3</v>
      </c>
      <c r="M54" s="195">
        <v>9</v>
      </c>
      <c r="N54" s="196">
        <v>5</v>
      </c>
      <c r="O54" s="122"/>
      <c r="P54" s="122"/>
      <c r="Q54" s="122"/>
      <c r="R54" s="122"/>
    </row>
    <row r="55" spans="1:18" ht="13.5" customHeight="1" x14ac:dyDescent="0.15">
      <c r="A55" s="369"/>
      <c r="B55" s="10"/>
      <c r="C55" s="24"/>
      <c r="D55" s="334"/>
      <c r="E55" s="190">
        <v>53.75722543352601</v>
      </c>
      <c r="F55" s="191">
        <v>24.277456647398843</v>
      </c>
      <c r="G55" s="191">
        <v>49.132947976878611</v>
      </c>
      <c r="H55" s="191">
        <v>30.057803468208093</v>
      </c>
      <c r="I55" s="191">
        <v>16.76300578034682</v>
      </c>
      <c r="J55" s="191">
        <v>22.543352601156069</v>
      </c>
      <c r="K55" s="191">
        <v>20.23121387283237</v>
      </c>
      <c r="L55" s="191">
        <v>1.7341040462427744</v>
      </c>
      <c r="M55" s="191">
        <v>5.202312138728324</v>
      </c>
      <c r="N55" s="192">
        <v>2.8901734104046244</v>
      </c>
      <c r="O55" s="141"/>
      <c r="P55" s="141"/>
      <c r="Q55" s="141"/>
      <c r="R55" s="141"/>
    </row>
    <row r="56" spans="1:18" s="110" customFormat="1" ht="13.5" customHeight="1" x14ac:dyDescent="0.15">
      <c r="A56" s="369"/>
      <c r="B56" s="108" t="s">
        <v>59</v>
      </c>
      <c r="C56" s="120"/>
      <c r="D56" s="330">
        <v>445</v>
      </c>
      <c r="E56" s="194">
        <v>227</v>
      </c>
      <c r="F56" s="195">
        <v>95</v>
      </c>
      <c r="G56" s="195">
        <v>215</v>
      </c>
      <c r="H56" s="195">
        <v>153</v>
      </c>
      <c r="I56" s="195">
        <v>101</v>
      </c>
      <c r="J56" s="195">
        <v>111</v>
      </c>
      <c r="K56" s="195">
        <v>95</v>
      </c>
      <c r="L56" s="195">
        <v>7</v>
      </c>
      <c r="M56" s="195">
        <v>22</v>
      </c>
      <c r="N56" s="196">
        <v>18</v>
      </c>
      <c r="O56" s="122"/>
      <c r="P56" s="122"/>
      <c r="Q56" s="122"/>
      <c r="R56" s="122"/>
    </row>
    <row r="57" spans="1:18" ht="13.5" customHeight="1" x14ac:dyDescent="0.15">
      <c r="A57" s="369"/>
      <c r="B57" s="10"/>
      <c r="C57" s="24"/>
      <c r="D57" s="334"/>
      <c r="E57" s="190">
        <v>51.011235955056179</v>
      </c>
      <c r="F57" s="191">
        <v>21.348314606741571</v>
      </c>
      <c r="G57" s="191">
        <v>48.314606741573037</v>
      </c>
      <c r="H57" s="191">
        <v>34.382022471910112</v>
      </c>
      <c r="I57" s="191">
        <v>22.696629213483146</v>
      </c>
      <c r="J57" s="191">
        <v>24.943820224719101</v>
      </c>
      <c r="K57" s="191">
        <v>21.348314606741571</v>
      </c>
      <c r="L57" s="191">
        <v>1.5730337078651686</v>
      </c>
      <c r="M57" s="191">
        <v>4.9438202247191008</v>
      </c>
      <c r="N57" s="192">
        <v>4.0449438202247192</v>
      </c>
      <c r="O57" s="141"/>
      <c r="P57" s="141"/>
      <c r="Q57" s="141"/>
      <c r="R57" s="141"/>
    </row>
    <row r="58" spans="1:18" s="110" customFormat="1" ht="13.5" customHeight="1" x14ac:dyDescent="0.15">
      <c r="A58" s="369"/>
      <c r="B58" s="108" t="s">
        <v>61</v>
      </c>
      <c r="C58" s="120"/>
      <c r="D58" s="330">
        <v>214</v>
      </c>
      <c r="E58" s="194">
        <v>107</v>
      </c>
      <c r="F58" s="195">
        <v>43</v>
      </c>
      <c r="G58" s="195">
        <v>116</v>
      </c>
      <c r="H58" s="195">
        <v>76</v>
      </c>
      <c r="I58" s="195">
        <v>54</v>
      </c>
      <c r="J58" s="195">
        <v>63</v>
      </c>
      <c r="K58" s="195">
        <v>55</v>
      </c>
      <c r="L58" s="195">
        <v>5</v>
      </c>
      <c r="M58" s="195">
        <v>13</v>
      </c>
      <c r="N58" s="196">
        <v>7</v>
      </c>
      <c r="O58" s="122"/>
      <c r="P58" s="122"/>
      <c r="Q58" s="122"/>
      <c r="R58" s="122"/>
    </row>
    <row r="59" spans="1:18" ht="13.5" customHeight="1" x14ac:dyDescent="0.15">
      <c r="A59" s="369"/>
      <c r="B59" s="10"/>
      <c r="C59" s="24"/>
      <c r="D59" s="334"/>
      <c r="E59" s="190">
        <v>50</v>
      </c>
      <c r="F59" s="191">
        <v>20.093457943925234</v>
      </c>
      <c r="G59" s="191">
        <v>54.205607476635507</v>
      </c>
      <c r="H59" s="191">
        <v>35.514018691588781</v>
      </c>
      <c r="I59" s="191">
        <v>25.233644859813083</v>
      </c>
      <c r="J59" s="191">
        <v>29.439252336448597</v>
      </c>
      <c r="K59" s="191">
        <v>25.700934579439249</v>
      </c>
      <c r="L59" s="191">
        <v>2.3364485981308412</v>
      </c>
      <c r="M59" s="191">
        <v>6.0747663551401869</v>
      </c>
      <c r="N59" s="192">
        <v>3.2710280373831773</v>
      </c>
      <c r="O59" s="141"/>
      <c r="P59" s="141"/>
      <c r="Q59" s="141"/>
      <c r="R59" s="141"/>
    </row>
    <row r="60" spans="1:18" s="110" customFormat="1" ht="13.5" customHeight="1" x14ac:dyDescent="0.15">
      <c r="A60" s="369"/>
      <c r="B60" s="108" t="s">
        <v>63</v>
      </c>
      <c r="C60" s="120"/>
      <c r="D60" s="330">
        <v>133</v>
      </c>
      <c r="E60" s="194">
        <v>57</v>
      </c>
      <c r="F60" s="195">
        <v>28</v>
      </c>
      <c r="G60" s="195">
        <v>51</v>
      </c>
      <c r="H60" s="195">
        <v>42</v>
      </c>
      <c r="I60" s="195">
        <v>27</v>
      </c>
      <c r="J60" s="195">
        <v>31</v>
      </c>
      <c r="K60" s="195">
        <v>19</v>
      </c>
      <c r="L60" s="195">
        <v>4</v>
      </c>
      <c r="M60" s="195">
        <v>4</v>
      </c>
      <c r="N60" s="196">
        <v>20</v>
      </c>
      <c r="O60" s="122"/>
      <c r="P60" s="122"/>
      <c r="Q60" s="122"/>
      <c r="R60" s="122"/>
    </row>
    <row r="61" spans="1:18" ht="13.5" customHeight="1" x14ac:dyDescent="0.15">
      <c r="A61" s="369"/>
      <c r="B61" s="10"/>
      <c r="C61" s="24"/>
      <c r="D61" s="334"/>
      <c r="E61" s="190">
        <v>42.857142857142854</v>
      </c>
      <c r="F61" s="191">
        <v>21.052631578947366</v>
      </c>
      <c r="G61" s="191">
        <v>38.345864661654133</v>
      </c>
      <c r="H61" s="191">
        <v>31.578947368421051</v>
      </c>
      <c r="I61" s="191">
        <v>20.300751879699249</v>
      </c>
      <c r="J61" s="191">
        <v>23.308270676691727</v>
      </c>
      <c r="K61" s="191">
        <v>14.285714285714285</v>
      </c>
      <c r="L61" s="191">
        <v>3.007518796992481</v>
      </c>
      <c r="M61" s="191">
        <v>3.007518796992481</v>
      </c>
      <c r="N61" s="192">
        <v>15.037593984962406</v>
      </c>
      <c r="O61" s="141"/>
      <c r="P61" s="141"/>
      <c r="Q61" s="141"/>
      <c r="R61" s="141"/>
    </row>
    <row r="62" spans="1:18" s="110" customFormat="1" ht="13.5" customHeight="1" x14ac:dyDescent="0.15">
      <c r="A62" s="369"/>
      <c r="B62" s="108" t="s">
        <v>65</v>
      </c>
      <c r="C62" s="120"/>
      <c r="D62" s="330">
        <v>497</v>
      </c>
      <c r="E62" s="194">
        <v>259</v>
      </c>
      <c r="F62" s="195">
        <v>128</v>
      </c>
      <c r="G62" s="195">
        <v>208</v>
      </c>
      <c r="H62" s="195">
        <v>200</v>
      </c>
      <c r="I62" s="195">
        <v>95</v>
      </c>
      <c r="J62" s="195">
        <v>150</v>
      </c>
      <c r="K62" s="195">
        <v>85</v>
      </c>
      <c r="L62" s="195">
        <v>12</v>
      </c>
      <c r="M62" s="195">
        <v>21</v>
      </c>
      <c r="N62" s="196">
        <v>49</v>
      </c>
      <c r="O62" s="122"/>
      <c r="P62" s="122"/>
      <c r="Q62" s="122"/>
      <c r="R62" s="122"/>
    </row>
    <row r="63" spans="1:18" ht="13.5" customHeight="1" x14ac:dyDescent="0.15">
      <c r="A63" s="369"/>
      <c r="B63" s="10"/>
      <c r="C63" s="24"/>
      <c r="D63" s="334"/>
      <c r="E63" s="190">
        <v>52.112676056338024</v>
      </c>
      <c r="F63" s="191">
        <v>25.754527162977869</v>
      </c>
      <c r="G63" s="191">
        <v>41.851106639839038</v>
      </c>
      <c r="H63" s="191">
        <v>40.241448692152922</v>
      </c>
      <c r="I63" s="191">
        <v>19.114688128772634</v>
      </c>
      <c r="J63" s="191">
        <v>30.181086519114686</v>
      </c>
      <c r="K63" s="191">
        <v>17.102615694164992</v>
      </c>
      <c r="L63" s="191">
        <v>2.4144869215291749</v>
      </c>
      <c r="M63" s="191">
        <v>4.225352112676056</v>
      </c>
      <c r="N63" s="192">
        <v>9.8591549295774641</v>
      </c>
      <c r="O63" s="141"/>
      <c r="P63" s="141"/>
      <c r="Q63" s="141"/>
      <c r="R63" s="141"/>
    </row>
    <row r="64" spans="1:18" s="110" customFormat="1" ht="13.5" customHeight="1" x14ac:dyDescent="0.15">
      <c r="A64" s="369"/>
      <c r="B64" s="108" t="s">
        <v>66</v>
      </c>
      <c r="C64" s="120"/>
      <c r="D64" s="330">
        <v>688</v>
      </c>
      <c r="E64" s="194">
        <v>326</v>
      </c>
      <c r="F64" s="195">
        <v>137</v>
      </c>
      <c r="G64" s="195">
        <v>293</v>
      </c>
      <c r="H64" s="195">
        <v>254</v>
      </c>
      <c r="I64" s="195">
        <v>150</v>
      </c>
      <c r="J64" s="195">
        <v>196</v>
      </c>
      <c r="K64" s="195">
        <v>116</v>
      </c>
      <c r="L64" s="195">
        <v>6</v>
      </c>
      <c r="M64" s="195">
        <v>53</v>
      </c>
      <c r="N64" s="196">
        <v>67</v>
      </c>
      <c r="O64" s="122"/>
      <c r="P64" s="122"/>
      <c r="Q64" s="122"/>
      <c r="R64" s="122"/>
    </row>
    <row r="65" spans="1:18" ht="13.5" customHeight="1" thickBot="1" x14ac:dyDescent="0.2">
      <c r="A65" s="370"/>
      <c r="B65" s="21"/>
      <c r="C65" s="26"/>
      <c r="D65" s="335"/>
      <c r="E65" s="198">
        <v>47.383720930232556</v>
      </c>
      <c r="F65" s="199">
        <v>19.912790697674417</v>
      </c>
      <c r="G65" s="199">
        <v>42.587209302325576</v>
      </c>
      <c r="H65" s="199">
        <v>36.918604651162788</v>
      </c>
      <c r="I65" s="199">
        <v>21.802325581395348</v>
      </c>
      <c r="J65" s="199">
        <v>28.488372093023255</v>
      </c>
      <c r="K65" s="199">
        <v>16.86046511627907</v>
      </c>
      <c r="L65" s="199">
        <v>0.87209302325581395</v>
      </c>
      <c r="M65" s="199">
        <v>7.7034883720930232</v>
      </c>
      <c r="N65" s="200">
        <v>9.7383720930232567</v>
      </c>
      <c r="O65" s="141"/>
      <c r="P65" s="141"/>
      <c r="Q65" s="141"/>
      <c r="R65" s="141"/>
    </row>
    <row r="66" spans="1:18" s="110" customFormat="1" ht="13.5" customHeight="1" x14ac:dyDescent="0.15">
      <c r="A66" s="367" t="s">
        <v>73</v>
      </c>
      <c r="B66" s="108" t="s">
        <v>67</v>
      </c>
      <c r="C66" s="120"/>
      <c r="D66" s="330">
        <v>1507</v>
      </c>
      <c r="E66" s="194">
        <v>734</v>
      </c>
      <c r="F66" s="195">
        <v>330</v>
      </c>
      <c r="G66" s="195">
        <v>658</v>
      </c>
      <c r="H66" s="195">
        <v>552</v>
      </c>
      <c r="I66" s="195">
        <v>332</v>
      </c>
      <c r="J66" s="195">
        <v>429</v>
      </c>
      <c r="K66" s="195">
        <v>278</v>
      </c>
      <c r="L66" s="195">
        <v>25</v>
      </c>
      <c r="M66" s="195">
        <v>95</v>
      </c>
      <c r="N66" s="196">
        <v>100</v>
      </c>
      <c r="O66" s="122"/>
      <c r="P66" s="122"/>
      <c r="Q66" s="122"/>
      <c r="R66" s="122"/>
    </row>
    <row r="67" spans="1:18" ht="13.5" customHeight="1" x14ac:dyDescent="0.15">
      <c r="A67" s="369"/>
      <c r="B67" s="10" t="s">
        <v>68</v>
      </c>
      <c r="C67" s="24"/>
      <c r="D67" s="334"/>
      <c r="E67" s="190">
        <v>48.706038487060383</v>
      </c>
      <c r="F67" s="191">
        <v>21.897810218978105</v>
      </c>
      <c r="G67" s="191">
        <v>43.662906436629065</v>
      </c>
      <c r="H67" s="191">
        <v>36.629064366290642</v>
      </c>
      <c r="I67" s="191">
        <v>22.030524220305242</v>
      </c>
      <c r="J67" s="191">
        <v>28.467153284671532</v>
      </c>
      <c r="K67" s="191">
        <v>18.447246184472462</v>
      </c>
      <c r="L67" s="191">
        <v>1.6589250165892502</v>
      </c>
      <c r="M67" s="191">
        <v>6.3039150630391507</v>
      </c>
      <c r="N67" s="192">
        <v>6.6357000663570007</v>
      </c>
      <c r="O67" s="141"/>
      <c r="P67" s="141"/>
      <c r="Q67" s="141"/>
      <c r="R67" s="141"/>
    </row>
    <row r="68" spans="1:18" s="110" customFormat="1" ht="13.5" customHeight="1" x14ac:dyDescent="0.15">
      <c r="A68" s="369"/>
      <c r="B68" s="108" t="s">
        <v>69</v>
      </c>
      <c r="C68" s="120"/>
      <c r="D68" s="330">
        <v>1187</v>
      </c>
      <c r="E68" s="194">
        <v>630</v>
      </c>
      <c r="F68" s="195">
        <v>251</v>
      </c>
      <c r="G68" s="195">
        <v>595</v>
      </c>
      <c r="H68" s="195">
        <v>421</v>
      </c>
      <c r="I68" s="195">
        <v>227</v>
      </c>
      <c r="J68" s="195">
        <v>306</v>
      </c>
      <c r="K68" s="195">
        <v>216</v>
      </c>
      <c r="L68" s="195">
        <v>17</v>
      </c>
      <c r="M68" s="195">
        <v>63</v>
      </c>
      <c r="N68" s="196">
        <v>70</v>
      </c>
      <c r="O68" s="122"/>
      <c r="P68" s="122"/>
      <c r="Q68" s="122"/>
      <c r="R68" s="122"/>
    </row>
    <row r="69" spans="1:18" ht="13.5" customHeight="1" x14ac:dyDescent="0.15">
      <c r="A69" s="369"/>
      <c r="B69" s="10" t="s">
        <v>70</v>
      </c>
      <c r="C69" s="24"/>
      <c r="D69" s="334"/>
      <c r="E69" s="190">
        <v>53.074978938500415</v>
      </c>
      <c r="F69" s="191">
        <v>21.145745577085087</v>
      </c>
      <c r="G69" s="191">
        <v>50.126368997472618</v>
      </c>
      <c r="H69" s="191">
        <v>35.467565290648693</v>
      </c>
      <c r="I69" s="191">
        <v>19.123841617523169</v>
      </c>
      <c r="J69" s="191">
        <v>25.779275484414487</v>
      </c>
      <c r="K69" s="191">
        <v>18.197135636057286</v>
      </c>
      <c r="L69" s="191">
        <v>1.4321819713563606</v>
      </c>
      <c r="M69" s="191">
        <v>5.3074978938500417</v>
      </c>
      <c r="N69" s="192">
        <v>5.8972198820556025</v>
      </c>
      <c r="O69" s="141"/>
      <c r="P69" s="141"/>
      <c r="Q69" s="141"/>
      <c r="R69" s="141"/>
    </row>
    <row r="70" spans="1:18" s="110" customFormat="1" ht="13.5" customHeight="1" x14ac:dyDescent="0.15">
      <c r="A70" s="369"/>
      <c r="B70" s="108" t="s">
        <v>71</v>
      </c>
      <c r="C70" s="120"/>
      <c r="D70" s="330">
        <v>18</v>
      </c>
      <c r="E70" s="194">
        <v>3</v>
      </c>
      <c r="F70" s="195">
        <v>4</v>
      </c>
      <c r="G70" s="195">
        <v>2</v>
      </c>
      <c r="H70" s="195">
        <v>4</v>
      </c>
      <c r="I70" s="195">
        <v>3</v>
      </c>
      <c r="J70" s="195">
        <v>1</v>
      </c>
      <c r="K70" s="195">
        <v>3</v>
      </c>
      <c r="L70" s="195">
        <v>0</v>
      </c>
      <c r="M70" s="195">
        <v>0</v>
      </c>
      <c r="N70" s="196">
        <v>9</v>
      </c>
      <c r="O70" s="122"/>
      <c r="P70" s="122"/>
      <c r="Q70" s="122"/>
      <c r="R70" s="122"/>
    </row>
    <row r="71" spans="1:18" ht="13.5" customHeight="1" thickBot="1" x14ac:dyDescent="0.2">
      <c r="A71" s="370"/>
      <c r="B71" s="21"/>
      <c r="C71" s="26"/>
      <c r="D71" s="335"/>
      <c r="E71" s="198">
        <v>16.666666666666664</v>
      </c>
      <c r="F71" s="199">
        <v>22.222222222222221</v>
      </c>
      <c r="G71" s="199">
        <v>11.111111111111111</v>
      </c>
      <c r="H71" s="199">
        <v>22.222222222222221</v>
      </c>
      <c r="I71" s="199">
        <v>16.666666666666664</v>
      </c>
      <c r="J71" s="199">
        <v>5.5555555555555554</v>
      </c>
      <c r="K71" s="199">
        <v>16.666666666666664</v>
      </c>
      <c r="L71" s="199">
        <v>0</v>
      </c>
      <c r="M71" s="199">
        <v>0</v>
      </c>
      <c r="N71" s="200">
        <v>50</v>
      </c>
      <c r="O71" s="141"/>
      <c r="P71" s="141"/>
      <c r="Q71" s="141"/>
      <c r="R71" s="141"/>
    </row>
    <row r="72" spans="1:18" s="110" customFormat="1" ht="13.5" customHeight="1" x14ac:dyDescent="0.15">
      <c r="A72" s="367" t="s">
        <v>510</v>
      </c>
      <c r="B72" s="108" t="s">
        <v>511</v>
      </c>
      <c r="C72" s="120"/>
      <c r="D72" s="330">
        <v>1212</v>
      </c>
      <c r="E72" s="194">
        <v>609</v>
      </c>
      <c r="F72" s="195">
        <v>260</v>
      </c>
      <c r="G72" s="195">
        <v>569</v>
      </c>
      <c r="H72" s="195">
        <v>469</v>
      </c>
      <c r="I72" s="195">
        <v>274</v>
      </c>
      <c r="J72" s="195">
        <v>334</v>
      </c>
      <c r="K72" s="195">
        <v>247</v>
      </c>
      <c r="L72" s="195">
        <v>17</v>
      </c>
      <c r="M72" s="195">
        <v>82</v>
      </c>
      <c r="N72" s="196">
        <v>43</v>
      </c>
      <c r="O72" s="122"/>
      <c r="P72" s="122"/>
      <c r="Q72" s="122"/>
      <c r="R72" s="122"/>
    </row>
    <row r="73" spans="1:18" ht="13.5" customHeight="1" x14ac:dyDescent="0.15">
      <c r="A73" s="367"/>
      <c r="B73" s="10" t="s">
        <v>512</v>
      </c>
      <c r="C73" s="24"/>
      <c r="D73" s="334"/>
      <c r="E73" s="190">
        <v>50.24752475247525</v>
      </c>
      <c r="F73" s="191">
        <v>21.452145214521451</v>
      </c>
      <c r="G73" s="191">
        <v>46.947194719471945</v>
      </c>
      <c r="H73" s="191">
        <v>38.696369636963695</v>
      </c>
      <c r="I73" s="191">
        <v>22.607260726072607</v>
      </c>
      <c r="J73" s="191">
        <v>27.557755775577558</v>
      </c>
      <c r="K73" s="191">
        <v>20.379537953795378</v>
      </c>
      <c r="L73" s="191">
        <v>1.4026402640264026</v>
      </c>
      <c r="M73" s="191">
        <v>6.7656765676567661</v>
      </c>
      <c r="N73" s="192">
        <v>3.5478547854785476</v>
      </c>
      <c r="O73" s="141"/>
      <c r="P73" s="141"/>
      <c r="Q73" s="141"/>
      <c r="R73" s="141"/>
    </row>
    <row r="74" spans="1:18" s="110" customFormat="1" ht="13.5" customHeight="1" x14ac:dyDescent="0.15">
      <c r="A74" s="367"/>
      <c r="B74" s="108" t="s">
        <v>513</v>
      </c>
      <c r="C74" s="120"/>
      <c r="D74" s="330">
        <v>422</v>
      </c>
      <c r="E74" s="194">
        <v>236</v>
      </c>
      <c r="F74" s="195">
        <v>78</v>
      </c>
      <c r="G74" s="195">
        <v>233</v>
      </c>
      <c r="H74" s="195">
        <v>135</v>
      </c>
      <c r="I74" s="195">
        <v>94</v>
      </c>
      <c r="J74" s="195">
        <v>103</v>
      </c>
      <c r="K74" s="195">
        <v>83</v>
      </c>
      <c r="L74" s="195">
        <v>3</v>
      </c>
      <c r="M74" s="195">
        <v>23</v>
      </c>
      <c r="N74" s="196">
        <v>3</v>
      </c>
      <c r="O74" s="122"/>
      <c r="P74" s="122"/>
      <c r="Q74" s="122"/>
      <c r="R74" s="122"/>
    </row>
    <row r="75" spans="1:18" ht="13.5" customHeight="1" x14ac:dyDescent="0.15">
      <c r="A75" s="367"/>
      <c r="B75" s="10" t="s">
        <v>512</v>
      </c>
      <c r="C75" s="24"/>
      <c r="D75" s="334"/>
      <c r="E75" s="190">
        <v>55.924170616113742</v>
      </c>
      <c r="F75" s="191">
        <v>18.48341232227488</v>
      </c>
      <c r="G75" s="191">
        <v>55.213270142180093</v>
      </c>
      <c r="H75" s="191">
        <v>31.990521327014214</v>
      </c>
      <c r="I75" s="191">
        <v>22.274881516587676</v>
      </c>
      <c r="J75" s="191">
        <v>24.407582938388625</v>
      </c>
      <c r="K75" s="191">
        <v>19.66824644549763</v>
      </c>
      <c r="L75" s="191">
        <v>0.7109004739336493</v>
      </c>
      <c r="M75" s="191">
        <v>5.4502369668246446</v>
      </c>
      <c r="N75" s="192">
        <v>0.7109004739336493</v>
      </c>
      <c r="O75" s="141"/>
      <c r="P75" s="141"/>
      <c r="Q75" s="141"/>
      <c r="R75" s="141"/>
    </row>
    <row r="76" spans="1:18" s="110" customFormat="1" ht="13.5" customHeight="1" x14ac:dyDescent="0.15">
      <c r="A76" s="367"/>
      <c r="B76" s="108" t="s">
        <v>514</v>
      </c>
      <c r="C76" s="120"/>
      <c r="D76" s="330">
        <v>1078</v>
      </c>
      <c r="E76" s="194">
        <v>522</v>
      </c>
      <c r="F76" s="195">
        <v>247</v>
      </c>
      <c r="G76" s="195">
        <v>453</v>
      </c>
      <c r="H76" s="195">
        <v>373</v>
      </c>
      <c r="I76" s="195">
        <v>194</v>
      </c>
      <c r="J76" s="195">
        <v>299</v>
      </c>
      <c r="K76" s="195">
        <v>167</v>
      </c>
      <c r="L76" s="195">
        <v>22</v>
      </c>
      <c r="M76" s="195">
        <v>53</v>
      </c>
      <c r="N76" s="196">
        <v>133</v>
      </c>
      <c r="O76" s="122"/>
      <c r="P76" s="122"/>
      <c r="Q76" s="122"/>
      <c r="R76" s="122"/>
    </row>
    <row r="77" spans="1:18" ht="13.5" customHeight="1" thickBot="1" x14ac:dyDescent="0.2">
      <c r="A77" s="368"/>
      <c r="B77" s="21"/>
      <c r="C77" s="26"/>
      <c r="D77" s="335"/>
      <c r="E77" s="198">
        <v>48.423005565862709</v>
      </c>
      <c r="F77" s="199">
        <v>22.912801484230055</v>
      </c>
      <c r="G77" s="199">
        <v>42.022263450834878</v>
      </c>
      <c r="H77" s="199">
        <v>34.601113172541744</v>
      </c>
      <c r="I77" s="199">
        <v>17.996289424860855</v>
      </c>
      <c r="J77" s="199">
        <v>27.736549165120593</v>
      </c>
      <c r="K77" s="199">
        <v>15.491651205936922</v>
      </c>
      <c r="L77" s="199">
        <v>2.0408163265306123</v>
      </c>
      <c r="M77" s="199">
        <v>4.916512059369202</v>
      </c>
      <c r="N77" s="200">
        <v>12.337662337662337</v>
      </c>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404</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3"/>
      <c r="H4" s="63"/>
      <c r="I4" s="63"/>
      <c r="J4" s="63"/>
      <c r="K4" s="63"/>
      <c r="L4" s="63"/>
      <c r="M4" s="63"/>
      <c r="N4" s="63"/>
      <c r="O4" s="63"/>
      <c r="P4" s="63"/>
      <c r="Q4" s="63"/>
      <c r="R4" s="63"/>
    </row>
    <row r="5" spans="1:19" ht="171.9" customHeight="1" thickBot="1" x14ac:dyDescent="0.2">
      <c r="A5" s="29"/>
      <c r="B5" s="30"/>
      <c r="C5" s="31"/>
      <c r="D5" s="87" t="s">
        <v>356</v>
      </c>
      <c r="E5" s="85" t="s">
        <v>100</v>
      </c>
      <c r="F5" s="86" t="s">
        <v>101</v>
      </c>
      <c r="G5" s="88" t="s">
        <v>357</v>
      </c>
      <c r="H5" s="27"/>
      <c r="I5" s="27"/>
      <c r="J5" s="27"/>
      <c r="K5" s="27"/>
      <c r="L5" s="27"/>
      <c r="M5" s="27"/>
      <c r="N5" s="27"/>
      <c r="O5" s="27"/>
      <c r="P5" s="27"/>
      <c r="Q5" s="27"/>
      <c r="R5" s="27"/>
      <c r="S5" s="40"/>
    </row>
    <row r="6" spans="1:19" s="110" customFormat="1" ht="13.5" customHeight="1" x14ac:dyDescent="0.15">
      <c r="A6" s="116" t="s">
        <v>29</v>
      </c>
      <c r="B6" s="117"/>
      <c r="C6" s="117"/>
      <c r="D6" s="331">
        <v>2712</v>
      </c>
      <c r="E6" s="178">
        <v>2105</v>
      </c>
      <c r="F6" s="179">
        <v>517</v>
      </c>
      <c r="G6" s="180">
        <v>90</v>
      </c>
      <c r="H6" s="139"/>
      <c r="I6" s="139"/>
      <c r="J6" s="139"/>
      <c r="K6" s="139"/>
      <c r="L6" s="139"/>
      <c r="M6" s="139"/>
      <c r="N6" s="139"/>
      <c r="O6" s="139"/>
      <c r="P6" s="139"/>
      <c r="Q6" s="139"/>
      <c r="R6" s="139"/>
    </row>
    <row r="7" spans="1:19" ht="13.5" customHeight="1" thickBot="1" x14ac:dyDescent="0.2">
      <c r="A7" s="8"/>
      <c r="B7" s="9"/>
      <c r="C7" s="9"/>
      <c r="D7" s="332"/>
      <c r="E7" s="182">
        <v>77.617994100294979</v>
      </c>
      <c r="F7" s="183">
        <v>19.063421828908556</v>
      </c>
      <c r="G7" s="184">
        <v>3.3185840707964607</v>
      </c>
      <c r="H7" s="140"/>
      <c r="I7" s="140"/>
      <c r="J7" s="140"/>
      <c r="K7" s="140"/>
      <c r="L7" s="140"/>
      <c r="M7" s="140"/>
      <c r="N7" s="140"/>
      <c r="O7" s="140"/>
      <c r="P7" s="140"/>
      <c r="Q7" s="140"/>
      <c r="R7" s="140"/>
    </row>
    <row r="8" spans="1:19" s="110" customFormat="1" ht="13.5" customHeight="1" x14ac:dyDescent="0.15">
      <c r="A8" s="371" t="s">
        <v>30</v>
      </c>
      <c r="B8" s="118" t="s">
        <v>32</v>
      </c>
      <c r="C8" s="119"/>
      <c r="D8" s="333">
        <v>1272</v>
      </c>
      <c r="E8" s="186">
        <v>998</v>
      </c>
      <c r="F8" s="187">
        <v>234</v>
      </c>
      <c r="G8" s="188">
        <v>40</v>
      </c>
      <c r="H8" s="122"/>
      <c r="I8" s="122"/>
      <c r="J8" s="122"/>
      <c r="K8" s="122"/>
      <c r="L8" s="122"/>
      <c r="M8" s="122"/>
      <c r="N8" s="122"/>
      <c r="O8" s="122"/>
      <c r="P8" s="122"/>
      <c r="Q8" s="122"/>
      <c r="R8" s="122"/>
    </row>
    <row r="9" spans="1:19" ht="13.5" customHeight="1" x14ac:dyDescent="0.15">
      <c r="A9" s="369"/>
      <c r="B9" s="10"/>
      <c r="C9" s="24"/>
      <c r="D9" s="334"/>
      <c r="E9" s="190">
        <v>78.459119496855351</v>
      </c>
      <c r="F9" s="191">
        <v>18.39622641509434</v>
      </c>
      <c r="G9" s="192">
        <v>3.1446540880503147</v>
      </c>
      <c r="H9" s="141"/>
      <c r="I9" s="141"/>
      <c r="J9" s="141"/>
      <c r="K9" s="141"/>
      <c r="L9" s="141"/>
      <c r="M9" s="141"/>
      <c r="N9" s="141"/>
      <c r="O9" s="141"/>
      <c r="P9" s="141"/>
      <c r="Q9" s="141"/>
      <c r="R9" s="141"/>
    </row>
    <row r="10" spans="1:19" s="110" customFormat="1" ht="13.5" customHeight="1" x14ac:dyDescent="0.15">
      <c r="A10" s="369"/>
      <c r="B10" s="108" t="s">
        <v>34</v>
      </c>
      <c r="C10" s="120"/>
      <c r="D10" s="330">
        <v>279</v>
      </c>
      <c r="E10" s="194">
        <v>214</v>
      </c>
      <c r="F10" s="195">
        <v>58</v>
      </c>
      <c r="G10" s="196">
        <v>7</v>
      </c>
      <c r="H10" s="122"/>
      <c r="I10" s="122"/>
      <c r="J10" s="122"/>
      <c r="K10" s="122"/>
      <c r="L10" s="122"/>
      <c r="M10" s="122"/>
      <c r="N10" s="122"/>
      <c r="O10" s="122"/>
      <c r="P10" s="122"/>
      <c r="Q10" s="122"/>
      <c r="R10" s="122"/>
    </row>
    <row r="11" spans="1:19" ht="13.5" customHeight="1" x14ac:dyDescent="0.15">
      <c r="A11" s="369"/>
      <c r="B11" s="10"/>
      <c r="C11" s="24"/>
      <c r="D11" s="334"/>
      <c r="E11" s="190">
        <v>76.702508960573482</v>
      </c>
      <c r="F11" s="191">
        <v>20.788530465949819</v>
      </c>
      <c r="G11" s="192">
        <v>2.5089605734767026</v>
      </c>
      <c r="H11" s="141"/>
      <c r="I11" s="141"/>
      <c r="J11" s="141"/>
      <c r="K11" s="141"/>
      <c r="L11" s="141"/>
      <c r="M11" s="141"/>
      <c r="N11" s="141"/>
      <c r="O11" s="141"/>
      <c r="P11" s="141"/>
      <c r="Q11" s="141"/>
      <c r="R11" s="141"/>
    </row>
    <row r="12" spans="1:19" s="110" customFormat="1" ht="13.5" customHeight="1" x14ac:dyDescent="0.15">
      <c r="A12" s="369"/>
      <c r="B12" s="108" t="s">
        <v>36</v>
      </c>
      <c r="C12" s="120"/>
      <c r="D12" s="330">
        <v>680</v>
      </c>
      <c r="E12" s="194">
        <v>512</v>
      </c>
      <c r="F12" s="195">
        <v>142</v>
      </c>
      <c r="G12" s="196">
        <v>26</v>
      </c>
      <c r="H12" s="122"/>
      <c r="I12" s="122"/>
      <c r="J12" s="122"/>
      <c r="K12" s="122"/>
      <c r="L12" s="122"/>
      <c r="M12" s="122"/>
      <c r="N12" s="122"/>
      <c r="O12" s="122"/>
      <c r="P12" s="122"/>
      <c r="Q12" s="122"/>
      <c r="R12" s="122"/>
    </row>
    <row r="13" spans="1:19" ht="13.5" customHeight="1" x14ac:dyDescent="0.15">
      <c r="A13" s="369"/>
      <c r="B13" s="10"/>
      <c r="C13" s="24"/>
      <c r="D13" s="334"/>
      <c r="E13" s="190">
        <v>75.294117647058826</v>
      </c>
      <c r="F13" s="191">
        <v>20.882352941176471</v>
      </c>
      <c r="G13" s="192">
        <v>3.8235294117647061</v>
      </c>
      <c r="H13" s="141"/>
      <c r="I13" s="141"/>
      <c r="J13" s="141"/>
      <c r="K13" s="141"/>
      <c r="L13" s="141"/>
      <c r="M13" s="141"/>
      <c r="N13" s="141"/>
      <c r="O13" s="141"/>
      <c r="P13" s="141"/>
      <c r="Q13" s="141"/>
      <c r="R13" s="141"/>
    </row>
    <row r="14" spans="1:19" s="110" customFormat="1" ht="13.5" customHeight="1" x14ac:dyDescent="0.15">
      <c r="A14" s="369"/>
      <c r="B14" s="108" t="s">
        <v>38</v>
      </c>
      <c r="C14" s="120"/>
      <c r="D14" s="330">
        <v>196</v>
      </c>
      <c r="E14" s="194">
        <v>158</v>
      </c>
      <c r="F14" s="195">
        <v>32</v>
      </c>
      <c r="G14" s="196">
        <v>6</v>
      </c>
      <c r="H14" s="122"/>
      <c r="I14" s="122"/>
      <c r="J14" s="122"/>
      <c r="K14" s="122"/>
      <c r="L14" s="122"/>
      <c r="M14" s="122"/>
      <c r="N14" s="122"/>
      <c r="O14" s="122"/>
      <c r="P14" s="122"/>
      <c r="Q14" s="122"/>
      <c r="R14" s="122"/>
    </row>
    <row r="15" spans="1:19" ht="13.5" customHeight="1" x14ac:dyDescent="0.15">
      <c r="A15" s="369"/>
      <c r="B15" s="10"/>
      <c r="C15" s="24"/>
      <c r="D15" s="334"/>
      <c r="E15" s="190">
        <v>80.612244897959187</v>
      </c>
      <c r="F15" s="191">
        <v>16.326530612244898</v>
      </c>
      <c r="G15" s="192">
        <v>3.0612244897959182</v>
      </c>
      <c r="H15" s="141"/>
      <c r="I15" s="141"/>
      <c r="J15" s="141"/>
      <c r="K15" s="141"/>
      <c r="L15" s="141"/>
      <c r="M15" s="141"/>
      <c r="N15" s="141"/>
      <c r="O15" s="141"/>
      <c r="P15" s="141"/>
      <c r="Q15" s="141"/>
      <c r="R15" s="141"/>
    </row>
    <row r="16" spans="1:19" s="110" customFormat="1" ht="13.5" customHeight="1" x14ac:dyDescent="0.15">
      <c r="A16" s="369"/>
      <c r="B16" s="108" t="s">
        <v>40</v>
      </c>
      <c r="C16" s="120"/>
      <c r="D16" s="330">
        <v>191</v>
      </c>
      <c r="E16" s="194">
        <v>150</v>
      </c>
      <c r="F16" s="195">
        <v>35</v>
      </c>
      <c r="G16" s="196">
        <v>6</v>
      </c>
      <c r="H16" s="122"/>
      <c r="I16" s="122"/>
      <c r="J16" s="122"/>
      <c r="K16" s="122"/>
      <c r="L16" s="122"/>
      <c r="M16" s="122"/>
      <c r="N16" s="122"/>
      <c r="O16" s="122"/>
      <c r="P16" s="122"/>
      <c r="Q16" s="122"/>
      <c r="R16" s="122"/>
    </row>
    <row r="17" spans="1:18" ht="13.5" customHeight="1" x14ac:dyDescent="0.15">
      <c r="A17" s="369"/>
      <c r="B17" s="10"/>
      <c r="C17" s="24"/>
      <c r="D17" s="334"/>
      <c r="E17" s="190">
        <v>78.534031413612567</v>
      </c>
      <c r="F17" s="191">
        <v>18.32460732984293</v>
      </c>
      <c r="G17" s="192">
        <v>3.1413612565445024</v>
      </c>
      <c r="H17" s="141"/>
      <c r="I17" s="141"/>
      <c r="J17" s="141"/>
      <c r="K17" s="141"/>
      <c r="L17" s="141"/>
      <c r="M17" s="141"/>
      <c r="N17" s="141"/>
      <c r="O17" s="141"/>
      <c r="P17" s="141"/>
      <c r="Q17" s="141"/>
      <c r="R17" s="141"/>
    </row>
    <row r="18" spans="1:18" s="110" customFormat="1" ht="13.5" customHeight="1" x14ac:dyDescent="0.15">
      <c r="A18" s="369"/>
      <c r="B18" s="108" t="s">
        <v>42</v>
      </c>
      <c r="C18" s="120"/>
      <c r="D18" s="330">
        <v>94</v>
      </c>
      <c r="E18" s="194">
        <v>73</v>
      </c>
      <c r="F18" s="195">
        <v>16</v>
      </c>
      <c r="G18" s="196">
        <v>5</v>
      </c>
      <c r="H18" s="122"/>
      <c r="I18" s="122"/>
      <c r="J18" s="122"/>
      <c r="K18" s="122"/>
      <c r="L18" s="122"/>
      <c r="M18" s="122"/>
      <c r="N18" s="122"/>
      <c r="O18" s="122"/>
      <c r="P18" s="122"/>
      <c r="Q18" s="122"/>
      <c r="R18" s="122"/>
    </row>
    <row r="19" spans="1:18" ht="13.5" customHeight="1" thickBot="1" x14ac:dyDescent="0.2">
      <c r="A19" s="370"/>
      <c r="B19" s="21"/>
      <c r="C19" s="26"/>
      <c r="D19" s="335"/>
      <c r="E19" s="198">
        <v>77.659574468085097</v>
      </c>
      <c r="F19" s="199">
        <v>17.021276595744681</v>
      </c>
      <c r="G19" s="200">
        <v>5.3191489361702127</v>
      </c>
      <c r="H19" s="141"/>
      <c r="I19" s="141"/>
      <c r="J19" s="141"/>
      <c r="K19" s="141"/>
      <c r="L19" s="141"/>
      <c r="M19" s="141"/>
      <c r="N19" s="141"/>
      <c r="O19" s="141"/>
      <c r="P19" s="141"/>
      <c r="Q19" s="141"/>
      <c r="R19" s="141"/>
    </row>
    <row r="20" spans="1:18" s="111" customFormat="1" ht="13.5" customHeight="1" x14ac:dyDescent="0.15">
      <c r="A20" s="372" t="s">
        <v>0</v>
      </c>
      <c r="B20" s="103" t="s">
        <v>1</v>
      </c>
      <c r="C20" s="121"/>
      <c r="D20" s="333">
        <v>1088</v>
      </c>
      <c r="E20" s="186">
        <v>830</v>
      </c>
      <c r="F20" s="187">
        <v>222</v>
      </c>
      <c r="G20" s="188">
        <v>36</v>
      </c>
      <c r="H20" s="122"/>
      <c r="I20" s="122"/>
      <c r="J20" s="122"/>
      <c r="K20" s="122"/>
      <c r="L20" s="122"/>
      <c r="M20" s="122"/>
      <c r="N20" s="122"/>
      <c r="O20" s="122"/>
      <c r="P20" s="122"/>
      <c r="Q20" s="122"/>
      <c r="R20" s="122"/>
    </row>
    <row r="21" spans="1:18" s="22" customFormat="1" ht="13.5" customHeight="1" x14ac:dyDescent="0.15">
      <c r="A21" s="373"/>
      <c r="B21" s="23"/>
      <c r="C21" s="25"/>
      <c r="D21" s="334"/>
      <c r="E21" s="190">
        <v>76.286764705882348</v>
      </c>
      <c r="F21" s="191">
        <v>20.40441176470588</v>
      </c>
      <c r="G21" s="192">
        <v>3.3088235294117649</v>
      </c>
      <c r="H21" s="141"/>
      <c r="I21" s="141"/>
      <c r="J21" s="141"/>
      <c r="K21" s="141"/>
      <c r="L21" s="141"/>
      <c r="M21" s="141"/>
      <c r="N21" s="141"/>
      <c r="O21" s="141"/>
      <c r="P21" s="141"/>
      <c r="Q21" s="141"/>
      <c r="R21" s="141"/>
    </row>
    <row r="22" spans="1:18" s="111" customFormat="1" ht="13.5" customHeight="1" x14ac:dyDescent="0.15">
      <c r="A22" s="373"/>
      <c r="B22" s="106" t="s">
        <v>2</v>
      </c>
      <c r="C22" s="122"/>
      <c r="D22" s="330">
        <v>1538</v>
      </c>
      <c r="E22" s="194">
        <v>1217</v>
      </c>
      <c r="F22" s="195">
        <v>272</v>
      </c>
      <c r="G22" s="196">
        <v>49</v>
      </c>
      <c r="H22" s="122"/>
      <c r="I22" s="122"/>
      <c r="J22" s="122"/>
      <c r="K22" s="122"/>
      <c r="L22" s="122"/>
      <c r="M22" s="122"/>
      <c r="N22" s="122"/>
      <c r="O22" s="122"/>
      <c r="P22" s="122"/>
      <c r="Q22" s="122"/>
      <c r="R22" s="122"/>
    </row>
    <row r="23" spans="1:18" s="22" customFormat="1" ht="13.5" customHeight="1" x14ac:dyDescent="0.15">
      <c r="A23" s="373"/>
      <c r="B23" s="23"/>
      <c r="C23" s="25"/>
      <c r="D23" s="334"/>
      <c r="E23" s="190">
        <v>79.128738621586479</v>
      </c>
      <c r="F23" s="191">
        <v>17.685305591677501</v>
      </c>
      <c r="G23" s="192">
        <v>3.1859557867360206</v>
      </c>
      <c r="H23" s="141"/>
      <c r="I23" s="141"/>
      <c r="J23" s="141"/>
      <c r="K23" s="141"/>
      <c r="L23" s="141"/>
      <c r="M23" s="141"/>
      <c r="N23" s="141"/>
      <c r="O23" s="141"/>
      <c r="P23" s="141"/>
      <c r="Q23" s="141"/>
      <c r="R23" s="141"/>
    </row>
    <row r="24" spans="1:18" s="111" customFormat="1" ht="13.5" customHeight="1" x14ac:dyDescent="0.15">
      <c r="A24" s="373"/>
      <c r="B24" s="106" t="s">
        <v>45</v>
      </c>
      <c r="C24" s="122"/>
      <c r="D24" s="330">
        <v>86</v>
      </c>
      <c r="E24" s="194">
        <v>58</v>
      </c>
      <c r="F24" s="195">
        <v>23</v>
      </c>
      <c r="G24" s="196">
        <v>5</v>
      </c>
      <c r="H24" s="122"/>
      <c r="I24" s="122"/>
      <c r="J24" s="122"/>
      <c r="K24" s="122"/>
      <c r="L24" s="122"/>
      <c r="M24" s="122"/>
      <c r="N24" s="122"/>
      <c r="O24" s="122"/>
      <c r="P24" s="122"/>
      <c r="Q24" s="122"/>
      <c r="R24" s="122"/>
    </row>
    <row r="25" spans="1:18" s="22" customFormat="1" ht="13.5" customHeight="1" thickBot="1" x14ac:dyDescent="0.2">
      <c r="A25" s="374"/>
      <c r="B25" s="61"/>
      <c r="C25" s="62"/>
      <c r="D25" s="335"/>
      <c r="E25" s="198">
        <v>67.441860465116278</v>
      </c>
      <c r="F25" s="199">
        <v>26.744186046511626</v>
      </c>
      <c r="G25" s="200">
        <v>5.8139534883720927</v>
      </c>
      <c r="H25" s="141"/>
      <c r="I25" s="141"/>
      <c r="J25" s="141"/>
      <c r="K25" s="141"/>
      <c r="L25" s="141"/>
      <c r="M25" s="141"/>
      <c r="N25" s="141"/>
      <c r="O25" s="141"/>
      <c r="P25" s="141"/>
      <c r="Q25" s="141"/>
      <c r="R25" s="141"/>
    </row>
    <row r="26" spans="1:18" s="110" customFormat="1" ht="13.5" customHeight="1" x14ac:dyDescent="0.15">
      <c r="A26" s="371" t="s">
        <v>43</v>
      </c>
      <c r="B26" s="118" t="s">
        <v>3</v>
      </c>
      <c r="C26" s="119"/>
      <c r="D26" s="336">
        <v>170</v>
      </c>
      <c r="E26" s="202">
        <v>116</v>
      </c>
      <c r="F26" s="203">
        <v>50</v>
      </c>
      <c r="G26" s="204">
        <v>4</v>
      </c>
      <c r="H26" s="120"/>
      <c r="I26" s="120"/>
      <c r="J26" s="120"/>
      <c r="K26" s="120"/>
      <c r="L26" s="120"/>
      <c r="M26" s="120"/>
      <c r="N26" s="120"/>
      <c r="O26" s="120"/>
      <c r="P26" s="120"/>
      <c r="Q26" s="120"/>
      <c r="R26" s="120"/>
    </row>
    <row r="27" spans="1:18" ht="13.5" customHeight="1" x14ac:dyDescent="0.15">
      <c r="A27" s="369"/>
      <c r="B27" s="10"/>
      <c r="C27" s="24"/>
      <c r="D27" s="337"/>
      <c r="E27" s="206">
        <v>68.235294117647058</v>
      </c>
      <c r="F27" s="207">
        <v>29.411764705882355</v>
      </c>
      <c r="G27" s="208">
        <v>2.3529411764705883</v>
      </c>
      <c r="H27" s="142"/>
      <c r="I27" s="142"/>
      <c r="J27" s="142"/>
      <c r="K27" s="142"/>
      <c r="L27" s="142"/>
      <c r="M27" s="142"/>
      <c r="N27" s="142"/>
      <c r="O27" s="142"/>
      <c r="P27" s="142"/>
      <c r="Q27" s="142"/>
      <c r="R27" s="142"/>
    </row>
    <row r="28" spans="1:18" s="110" customFormat="1" ht="13.5" customHeight="1" x14ac:dyDescent="0.15">
      <c r="A28" s="369"/>
      <c r="B28" s="108" t="s">
        <v>4</v>
      </c>
      <c r="C28" s="120"/>
      <c r="D28" s="331">
        <v>260</v>
      </c>
      <c r="E28" s="209">
        <v>195</v>
      </c>
      <c r="F28" s="210">
        <v>53</v>
      </c>
      <c r="G28" s="211">
        <v>12</v>
      </c>
      <c r="H28" s="120"/>
      <c r="I28" s="120"/>
      <c r="J28" s="120"/>
      <c r="K28" s="120"/>
      <c r="L28" s="120"/>
      <c r="M28" s="120"/>
      <c r="N28" s="120"/>
      <c r="O28" s="120"/>
      <c r="P28" s="120"/>
      <c r="Q28" s="120"/>
      <c r="R28" s="120"/>
    </row>
    <row r="29" spans="1:18" ht="13.5" customHeight="1" x14ac:dyDescent="0.15">
      <c r="A29" s="369"/>
      <c r="B29" s="10"/>
      <c r="C29" s="24"/>
      <c r="D29" s="337"/>
      <c r="E29" s="206">
        <v>75</v>
      </c>
      <c r="F29" s="207">
        <v>20.384615384615383</v>
      </c>
      <c r="G29" s="208">
        <v>4.6153846153846159</v>
      </c>
      <c r="H29" s="142"/>
      <c r="I29" s="142"/>
      <c r="J29" s="142"/>
      <c r="K29" s="142"/>
      <c r="L29" s="142"/>
      <c r="M29" s="142"/>
      <c r="N29" s="142"/>
      <c r="O29" s="142"/>
      <c r="P29" s="142"/>
      <c r="Q29" s="142"/>
      <c r="R29" s="142"/>
    </row>
    <row r="30" spans="1:18" s="110" customFormat="1" ht="13.5" customHeight="1" x14ac:dyDescent="0.15">
      <c r="A30" s="369"/>
      <c r="B30" s="108" t="s">
        <v>5</v>
      </c>
      <c r="C30" s="120"/>
      <c r="D30" s="331">
        <v>434</v>
      </c>
      <c r="E30" s="209">
        <v>345</v>
      </c>
      <c r="F30" s="210">
        <v>76</v>
      </c>
      <c r="G30" s="211">
        <v>13</v>
      </c>
      <c r="H30" s="120"/>
      <c r="I30" s="120"/>
      <c r="J30" s="120"/>
      <c r="K30" s="120"/>
      <c r="L30" s="120"/>
      <c r="M30" s="120"/>
      <c r="N30" s="120"/>
      <c r="O30" s="120"/>
      <c r="P30" s="120"/>
      <c r="Q30" s="120"/>
      <c r="R30" s="120"/>
    </row>
    <row r="31" spans="1:18" ht="13.5" customHeight="1" x14ac:dyDescent="0.15">
      <c r="A31" s="369"/>
      <c r="B31" s="10"/>
      <c r="C31" s="24"/>
      <c r="D31" s="337"/>
      <c r="E31" s="206">
        <v>79.493087557603687</v>
      </c>
      <c r="F31" s="207">
        <v>17.511520737327189</v>
      </c>
      <c r="G31" s="208">
        <v>2.9953917050691241</v>
      </c>
      <c r="H31" s="142"/>
      <c r="I31" s="142"/>
      <c r="J31" s="142"/>
      <c r="K31" s="142"/>
      <c r="L31" s="142"/>
      <c r="M31" s="142"/>
      <c r="N31" s="142"/>
      <c r="O31" s="142"/>
      <c r="P31" s="142"/>
      <c r="Q31" s="142"/>
      <c r="R31" s="142"/>
    </row>
    <row r="32" spans="1:18" s="110" customFormat="1" ht="13.5" customHeight="1" x14ac:dyDescent="0.15">
      <c r="A32" s="369"/>
      <c r="B32" s="108" t="s">
        <v>6</v>
      </c>
      <c r="C32" s="120"/>
      <c r="D32" s="331">
        <v>480</v>
      </c>
      <c r="E32" s="209">
        <v>401</v>
      </c>
      <c r="F32" s="210">
        <v>65</v>
      </c>
      <c r="G32" s="211">
        <v>14</v>
      </c>
      <c r="H32" s="120"/>
      <c r="I32" s="120"/>
      <c r="J32" s="120"/>
      <c r="K32" s="120"/>
      <c r="L32" s="120"/>
      <c r="M32" s="120"/>
      <c r="N32" s="120"/>
      <c r="O32" s="120"/>
      <c r="P32" s="120"/>
      <c r="Q32" s="120"/>
      <c r="R32" s="120"/>
    </row>
    <row r="33" spans="1:18" ht="13.5" customHeight="1" x14ac:dyDescent="0.15">
      <c r="A33" s="369"/>
      <c r="B33" s="10"/>
      <c r="C33" s="24"/>
      <c r="D33" s="337"/>
      <c r="E33" s="206">
        <v>83.541666666666671</v>
      </c>
      <c r="F33" s="207">
        <v>13.541666666666666</v>
      </c>
      <c r="G33" s="208">
        <v>2.9166666666666665</v>
      </c>
      <c r="H33" s="142"/>
      <c r="I33" s="142"/>
      <c r="J33" s="142"/>
      <c r="K33" s="142"/>
      <c r="L33" s="142"/>
      <c r="M33" s="142"/>
      <c r="N33" s="142"/>
      <c r="O33" s="142"/>
      <c r="P33" s="142"/>
      <c r="Q33" s="142"/>
      <c r="R33" s="142"/>
    </row>
    <row r="34" spans="1:18" s="110" customFormat="1" ht="13.5" customHeight="1" x14ac:dyDescent="0.15">
      <c r="A34" s="369"/>
      <c r="B34" s="108" t="s">
        <v>7</v>
      </c>
      <c r="C34" s="120"/>
      <c r="D34" s="331">
        <v>594</v>
      </c>
      <c r="E34" s="209">
        <v>473</v>
      </c>
      <c r="F34" s="210">
        <v>98</v>
      </c>
      <c r="G34" s="211">
        <v>23</v>
      </c>
      <c r="H34" s="120"/>
      <c r="I34" s="120"/>
      <c r="J34" s="120"/>
      <c r="K34" s="120"/>
      <c r="L34" s="120"/>
      <c r="M34" s="120"/>
      <c r="N34" s="120"/>
      <c r="O34" s="120"/>
      <c r="P34" s="120"/>
      <c r="Q34" s="120"/>
      <c r="R34" s="120"/>
    </row>
    <row r="35" spans="1:18" ht="13.5" customHeight="1" x14ac:dyDescent="0.15">
      <c r="A35" s="369"/>
      <c r="B35" s="10"/>
      <c r="C35" s="24"/>
      <c r="D35" s="337"/>
      <c r="E35" s="206">
        <v>79.629629629629633</v>
      </c>
      <c r="F35" s="207">
        <v>16.498316498316498</v>
      </c>
      <c r="G35" s="208">
        <v>3.872053872053872</v>
      </c>
      <c r="H35" s="142"/>
      <c r="I35" s="142"/>
      <c r="J35" s="142"/>
      <c r="K35" s="142"/>
      <c r="L35" s="142"/>
      <c r="M35" s="142"/>
      <c r="N35" s="142"/>
      <c r="O35" s="142"/>
      <c r="P35" s="142"/>
      <c r="Q35" s="142"/>
      <c r="R35" s="142"/>
    </row>
    <row r="36" spans="1:18" s="110" customFormat="1" ht="13.5" customHeight="1" x14ac:dyDescent="0.15">
      <c r="A36" s="369"/>
      <c r="B36" s="108" t="s">
        <v>44</v>
      </c>
      <c r="C36" s="120"/>
      <c r="D36" s="331">
        <v>688</v>
      </c>
      <c r="E36" s="209">
        <v>516</v>
      </c>
      <c r="F36" s="210">
        <v>152</v>
      </c>
      <c r="G36" s="211">
        <v>20</v>
      </c>
      <c r="H36" s="120"/>
      <c r="I36" s="120"/>
      <c r="J36" s="120"/>
      <c r="K36" s="120"/>
      <c r="L36" s="120"/>
      <c r="M36" s="120"/>
      <c r="N36" s="120"/>
      <c r="O36" s="120"/>
      <c r="P36" s="120"/>
      <c r="Q36" s="120"/>
      <c r="R36" s="120"/>
    </row>
    <row r="37" spans="1:18" ht="13.5" customHeight="1" x14ac:dyDescent="0.15">
      <c r="A37" s="369"/>
      <c r="B37" s="10"/>
      <c r="C37" s="24"/>
      <c r="D37" s="337"/>
      <c r="E37" s="206">
        <v>75</v>
      </c>
      <c r="F37" s="207">
        <v>22.093023255813954</v>
      </c>
      <c r="G37" s="208">
        <v>2.9069767441860463</v>
      </c>
      <c r="H37" s="142"/>
      <c r="I37" s="142"/>
      <c r="J37" s="142"/>
      <c r="K37" s="142"/>
      <c r="L37" s="142"/>
      <c r="M37" s="142"/>
      <c r="N37" s="142"/>
      <c r="O37" s="142"/>
      <c r="P37" s="142"/>
      <c r="Q37" s="142"/>
      <c r="R37" s="142"/>
    </row>
    <row r="38" spans="1:18" s="110" customFormat="1" ht="13.5" customHeight="1" x14ac:dyDescent="0.15">
      <c r="A38" s="369"/>
      <c r="B38" s="108" t="s">
        <v>45</v>
      </c>
      <c r="C38" s="120"/>
      <c r="D38" s="331">
        <v>86</v>
      </c>
      <c r="E38" s="209">
        <v>59</v>
      </c>
      <c r="F38" s="210">
        <v>23</v>
      </c>
      <c r="G38" s="211">
        <v>4</v>
      </c>
      <c r="H38" s="120"/>
      <c r="I38" s="120"/>
      <c r="J38" s="120"/>
      <c r="K38" s="120"/>
      <c r="L38" s="120"/>
      <c r="M38" s="120"/>
      <c r="N38" s="120"/>
      <c r="O38" s="120"/>
      <c r="P38" s="120"/>
      <c r="Q38" s="120"/>
      <c r="R38" s="120"/>
    </row>
    <row r="39" spans="1:18" ht="13.5" customHeight="1" thickBot="1" x14ac:dyDescent="0.2">
      <c r="A39" s="370"/>
      <c r="B39" s="21"/>
      <c r="C39" s="26"/>
      <c r="D39" s="332"/>
      <c r="E39" s="212">
        <v>68.604651162790702</v>
      </c>
      <c r="F39" s="213">
        <v>26.744186046511626</v>
      </c>
      <c r="G39" s="214">
        <v>4.6511627906976747</v>
      </c>
      <c r="H39" s="142"/>
      <c r="I39" s="142"/>
      <c r="J39" s="142"/>
      <c r="K39" s="142"/>
      <c r="L39" s="142"/>
      <c r="M39" s="142"/>
      <c r="N39" s="142"/>
      <c r="O39" s="142"/>
      <c r="P39" s="142"/>
      <c r="Q39" s="142"/>
      <c r="R39" s="142"/>
    </row>
    <row r="40" spans="1:18" s="110" customFormat="1" ht="13.5" customHeight="1" x14ac:dyDescent="0.15">
      <c r="A40" s="369" t="s">
        <v>46</v>
      </c>
      <c r="B40" s="108" t="s">
        <v>48</v>
      </c>
      <c r="C40" s="120"/>
      <c r="D40" s="330">
        <v>459</v>
      </c>
      <c r="E40" s="194">
        <v>361</v>
      </c>
      <c r="F40" s="195">
        <v>87</v>
      </c>
      <c r="G40" s="196">
        <v>11</v>
      </c>
      <c r="H40" s="122"/>
      <c r="I40" s="122"/>
      <c r="J40" s="122"/>
      <c r="K40" s="122"/>
      <c r="L40" s="122"/>
      <c r="M40" s="122"/>
      <c r="N40" s="122"/>
      <c r="O40" s="122"/>
      <c r="P40" s="122"/>
      <c r="Q40" s="122"/>
      <c r="R40" s="122"/>
    </row>
    <row r="41" spans="1:18" ht="13.5" customHeight="1" x14ac:dyDescent="0.15">
      <c r="A41" s="369"/>
      <c r="B41" s="10"/>
      <c r="C41" s="24"/>
      <c r="D41" s="334"/>
      <c r="E41" s="190">
        <v>78.649237472766885</v>
      </c>
      <c r="F41" s="191">
        <v>18.954248366013072</v>
      </c>
      <c r="G41" s="192">
        <v>2.3965141612200433</v>
      </c>
      <c r="H41" s="141"/>
      <c r="I41" s="141"/>
      <c r="J41" s="141"/>
      <c r="K41" s="141"/>
      <c r="L41" s="141"/>
      <c r="M41" s="141"/>
      <c r="N41" s="141"/>
      <c r="O41" s="141"/>
      <c r="P41" s="141"/>
      <c r="Q41" s="141"/>
      <c r="R41" s="141"/>
    </row>
    <row r="42" spans="1:18" s="110" customFormat="1" ht="13.5" customHeight="1" x14ac:dyDescent="0.15">
      <c r="A42" s="369"/>
      <c r="B42" s="108" t="s">
        <v>50</v>
      </c>
      <c r="C42" s="120"/>
      <c r="D42" s="330">
        <v>1862</v>
      </c>
      <c r="E42" s="194">
        <v>1432</v>
      </c>
      <c r="F42" s="195">
        <v>366</v>
      </c>
      <c r="G42" s="196">
        <v>64</v>
      </c>
      <c r="H42" s="122"/>
      <c r="I42" s="122"/>
      <c r="J42" s="122"/>
      <c r="K42" s="122"/>
      <c r="L42" s="122"/>
      <c r="M42" s="122"/>
      <c r="N42" s="122"/>
      <c r="O42" s="122"/>
      <c r="P42" s="122"/>
      <c r="Q42" s="122"/>
      <c r="R42" s="122"/>
    </row>
    <row r="43" spans="1:18" ht="13.5" customHeight="1" x14ac:dyDescent="0.15">
      <c r="A43" s="369"/>
      <c r="B43" s="10"/>
      <c r="C43" s="24"/>
      <c r="D43" s="334"/>
      <c r="E43" s="190">
        <v>76.906552094522013</v>
      </c>
      <c r="F43" s="191">
        <v>19.656283566058004</v>
      </c>
      <c r="G43" s="192">
        <v>3.4371643394199785</v>
      </c>
      <c r="H43" s="141"/>
      <c r="I43" s="141"/>
      <c r="J43" s="141"/>
      <c r="K43" s="141"/>
      <c r="L43" s="141"/>
      <c r="M43" s="141"/>
      <c r="N43" s="141"/>
      <c r="O43" s="141"/>
      <c r="P43" s="141"/>
      <c r="Q43" s="141"/>
      <c r="R43" s="141"/>
    </row>
    <row r="44" spans="1:18" s="110" customFormat="1" ht="13.5" customHeight="1" x14ac:dyDescent="0.15">
      <c r="A44" s="369"/>
      <c r="B44" s="108" t="s">
        <v>51</v>
      </c>
      <c r="C44" s="120"/>
      <c r="D44" s="330">
        <v>290</v>
      </c>
      <c r="E44" s="194">
        <v>239</v>
      </c>
      <c r="F44" s="195">
        <v>41</v>
      </c>
      <c r="G44" s="196">
        <v>10</v>
      </c>
      <c r="H44" s="122"/>
      <c r="I44" s="122"/>
      <c r="J44" s="122"/>
      <c r="K44" s="122"/>
      <c r="L44" s="122"/>
      <c r="M44" s="122"/>
      <c r="N44" s="122"/>
      <c r="O44" s="122"/>
      <c r="P44" s="122"/>
      <c r="Q44" s="122"/>
      <c r="R44" s="122"/>
    </row>
    <row r="45" spans="1:18" ht="13.5" customHeight="1" x14ac:dyDescent="0.15">
      <c r="A45" s="369"/>
      <c r="B45" s="10"/>
      <c r="C45" s="24"/>
      <c r="D45" s="334"/>
      <c r="E45" s="190">
        <v>82.41379310344827</v>
      </c>
      <c r="F45" s="191">
        <v>14.13793103448276</v>
      </c>
      <c r="G45" s="192">
        <v>3.4482758620689653</v>
      </c>
      <c r="H45" s="141"/>
      <c r="I45" s="141"/>
      <c r="J45" s="141"/>
      <c r="K45" s="141"/>
      <c r="L45" s="141"/>
      <c r="M45" s="141"/>
      <c r="N45" s="141"/>
      <c r="O45" s="141"/>
      <c r="P45" s="141"/>
      <c r="Q45" s="141"/>
      <c r="R45" s="141"/>
    </row>
    <row r="46" spans="1:18" s="110" customFormat="1" ht="13.5" customHeight="1" x14ac:dyDescent="0.15">
      <c r="A46" s="369"/>
      <c r="B46" s="108" t="s">
        <v>71</v>
      </c>
      <c r="C46" s="120"/>
      <c r="D46" s="330">
        <v>101</v>
      </c>
      <c r="E46" s="194">
        <v>73</v>
      </c>
      <c r="F46" s="195">
        <v>23</v>
      </c>
      <c r="G46" s="196">
        <v>5</v>
      </c>
      <c r="H46" s="122"/>
      <c r="I46" s="122"/>
      <c r="J46" s="122"/>
      <c r="K46" s="122"/>
      <c r="L46" s="122"/>
      <c r="M46" s="122"/>
      <c r="N46" s="122"/>
      <c r="O46" s="122"/>
      <c r="P46" s="122"/>
      <c r="Q46" s="122"/>
      <c r="R46" s="122"/>
    </row>
    <row r="47" spans="1:18" ht="13.5" customHeight="1" thickBot="1" x14ac:dyDescent="0.2">
      <c r="A47" s="370"/>
      <c r="B47" s="21"/>
      <c r="C47" s="26"/>
      <c r="D47" s="335"/>
      <c r="E47" s="198">
        <v>72.277227722772281</v>
      </c>
      <c r="F47" s="199">
        <v>22.772277227722775</v>
      </c>
      <c r="G47" s="200">
        <v>4.9504950495049505</v>
      </c>
      <c r="H47" s="141"/>
      <c r="I47" s="141"/>
      <c r="J47" s="141"/>
      <c r="K47" s="141"/>
      <c r="L47" s="141"/>
      <c r="M47" s="141"/>
      <c r="N47" s="141"/>
      <c r="O47" s="141"/>
      <c r="P47" s="141"/>
      <c r="Q47" s="141"/>
      <c r="R47" s="141"/>
    </row>
    <row r="48" spans="1:18" s="110" customFormat="1" ht="13.5" customHeight="1" x14ac:dyDescent="0.15">
      <c r="A48" s="369" t="s">
        <v>227</v>
      </c>
      <c r="B48" s="108" t="s">
        <v>53</v>
      </c>
      <c r="C48" s="120"/>
      <c r="D48" s="330">
        <v>144</v>
      </c>
      <c r="E48" s="194">
        <v>102</v>
      </c>
      <c r="F48" s="195">
        <v>40</v>
      </c>
      <c r="G48" s="196">
        <v>2</v>
      </c>
      <c r="H48" s="122"/>
      <c r="I48" s="122"/>
      <c r="J48" s="122"/>
      <c r="K48" s="122"/>
      <c r="L48" s="122"/>
      <c r="M48" s="122"/>
      <c r="N48" s="122"/>
      <c r="O48" s="122"/>
      <c r="P48" s="122"/>
      <c r="Q48" s="122"/>
      <c r="R48" s="122"/>
    </row>
    <row r="49" spans="1:18" ht="13.5" customHeight="1" x14ac:dyDescent="0.15">
      <c r="A49" s="369"/>
      <c r="B49" s="10"/>
      <c r="C49" s="24"/>
      <c r="D49" s="334"/>
      <c r="E49" s="190">
        <v>70.833333333333343</v>
      </c>
      <c r="F49" s="191">
        <v>27.777777777777779</v>
      </c>
      <c r="G49" s="192">
        <v>1.3888888888888888</v>
      </c>
      <c r="H49" s="141"/>
      <c r="I49" s="141"/>
      <c r="J49" s="141"/>
      <c r="K49" s="141"/>
      <c r="L49" s="141"/>
      <c r="M49" s="141"/>
      <c r="N49" s="141"/>
      <c r="O49" s="141"/>
      <c r="P49" s="141"/>
      <c r="Q49" s="141"/>
      <c r="R49" s="141"/>
    </row>
    <row r="50" spans="1:18" s="110" customFormat="1" ht="13.5" customHeight="1" x14ac:dyDescent="0.15">
      <c r="A50" s="369"/>
      <c r="B50" s="108" t="s">
        <v>433</v>
      </c>
      <c r="C50" s="120"/>
      <c r="D50" s="330">
        <v>364</v>
      </c>
      <c r="E50" s="194">
        <v>311</v>
      </c>
      <c r="F50" s="195">
        <v>42</v>
      </c>
      <c r="G50" s="196">
        <v>11</v>
      </c>
      <c r="H50" s="122"/>
      <c r="I50" s="122"/>
      <c r="J50" s="122"/>
      <c r="K50" s="122"/>
      <c r="L50" s="122"/>
      <c r="M50" s="122"/>
      <c r="N50" s="122"/>
      <c r="O50" s="122"/>
      <c r="P50" s="122"/>
      <c r="Q50" s="122"/>
      <c r="R50" s="122"/>
    </row>
    <row r="51" spans="1:18" ht="13.5" customHeight="1" x14ac:dyDescent="0.15">
      <c r="A51" s="369"/>
      <c r="B51" s="10"/>
      <c r="C51" s="24"/>
      <c r="D51" s="334"/>
      <c r="E51" s="190">
        <v>85.439560439560438</v>
      </c>
      <c r="F51" s="191">
        <v>11.538461538461538</v>
      </c>
      <c r="G51" s="192">
        <v>3.0219780219780219</v>
      </c>
      <c r="H51" s="141"/>
      <c r="I51" s="141"/>
      <c r="J51" s="141"/>
      <c r="K51" s="141"/>
      <c r="L51" s="141"/>
      <c r="M51" s="141"/>
      <c r="N51" s="141"/>
      <c r="O51" s="141"/>
      <c r="P51" s="141"/>
      <c r="Q51" s="141"/>
      <c r="R51" s="141"/>
    </row>
    <row r="52" spans="1:18" s="110" customFormat="1" ht="13.5" customHeight="1" x14ac:dyDescent="0.15">
      <c r="A52" s="369"/>
      <c r="B52" s="108" t="s">
        <v>55</v>
      </c>
      <c r="C52" s="120"/>
      <c r="D52" s="330">
        <v>229</v>
      </c>
      <c r="E52" s="194">
        <v>176</v>
      </c>
      <c r="F52" s="195">
        <v>45</v>
      </c>
      <c r="G52" s="196">
        <v>8</v>
      </c>
      <c r="H52" s="122"/>
      <c r="I52" s="122"/>
      <c r="J52" s="122"/>
      <c r="K52" s="122"/>
      <c r="L52" s="122"/>
      <c r="M52" s="122"/>
      <c r="N52" s="122"/>
      <c r="O52" s="122"/>
      <c r="P52" s="122"/>
      <c r="Q52" s="122"/>
      <c r="R52" s="122"/>
    </row>
    <row r="53" spans="1:18" ht="13.5" customHeight="1" x14ac:dyDescent="0.15">
      <c r="A53" s="369"/>
      <c r="B53" s="10"/>
      <c r="C53" s="24"/>
      <c r="D53" s="334"/>
      <c r="E53" s="190">
        <v>76.855895196506552</v>
      </c>
      <c r="F53" s="191">
        <v>19.650655021834059</v>
      </c>
      <c r="G53" s="192">
        <v>3.4934497816593884</v>
      </c>
      <c r="H53" s="141"/>
      <c r="I53" s="141"/>
      <c r="J53" s="141"/>
      <c r="K53" s="141"/>
      <c r="L53" s="141"/>
      <c r="M53" s="141"/>
      <c r="N53" s="141"/>
      <c r="O53" s="141"/>
      <c r="P53" s="141"/>
      <c r="Q53" s="141"/>
      <c r="R53" s="141"/>
    </row>
    <row r="54" spans="1:18" s="110" customFormat="1" ht="13.5" customHeight="1" x14ac:dyDescent="0.15">
      <c r="A54" s="369"/>
      <c r="B54" s="108" t="s">
        <v>57</v>
      </c>
      <c r="C54" s="120"/>
      <c r="D54" s="330">
        <v>173</v>
      </c>
      <c r="E54" s="194">
        <v>116</v>
      </c>
      <c r="F54" s="195">
        <v>46</v>
      </c>
      <c r="G54" s="196">
        <v>11</v>
      </c>
      <c r="H54" s="122"/>
      <c r="I54" s="122"/>
      <c r="J54" s="122"/>
      <c r="K54" s="122"/>
      <c r="L54" s="122"/>
      <c r="M54" s="122"/>
      <c r="N54" s="122"/>
      <c r="O54" s="122"/>
      <c r="P54" s="122"/>
      <c r="Q54" s="122"/>
      <c r="R54" s="122"/>
    </row>
    <row r="55" spans="1:18" ht="13.5" customHeight="1" x14ac:dyDescent="0.15">
      <c r="A55" s="369"/>
      <c r="B55" s="10"/>
      <c r="C55" s="24"/>
      <c r="D55" s="334"/>
      <c r="E55" s="190">
        <v>67.052023121387279</v>
      </c>
      <c r="F55" s="191">
        <v>26.589595375722542</v>
      </c>
      <c r="G55" s="192">
        <v>6.3583815028901727</v>
      </c>
      <c r="H55" s="141"/>
      <c r="I55" s="141"/>
      <c r="J55" s="141"/>
      <c r="K55" s="141"/>
      <c r="L55" s="141"/>
      <c r="M55" s="141"/>
      <c r="N55" s="141"/>
      <c r="O55" s="141"/>
      <c r="P55" s="141"/>
      <c r="Q55" s="141"/>
      <c r="R55" s="141"/>
    </row>
    <row r="56" spans="1:18" s="110" customFormat="1" ht="13.5" customHeight="1" x14ac:dyDescent="0.15">
      <c r="A56" s="369"/>
      <c r="B56" s="108" t="s">
        <v>59</v>
      </c>
      <c r="C56" s="120"/>
      <c r="D56" s="330">
        <v>445</v>
      </c>
      <c r="E56" s="194">
        <v>336</v>
      </c>
      <c r="F56" s="195">
        <v>92</v>
      </c>
      <c r="G56" s="196">
        <v>17</v>
      </c>
      <c r="H56" s="122"/>
      <c r="I56" s="122"/>
      <c r="J56" s="122"/>
      <c r="K56" s="122"/>
      <c r="L56" s="122"/>
      <c r="M56" s="122"/>
      <c r="N56" s="122"/>
      <c r="O56" s="122"/>
      <c r="P56" s="122"/>
      <c r="Q56" s="122"/>
      <c r="R56" s="122"/>
    </row>
    <row r="57" spans="1:18" ht="13.5" customHeight="1" x14ac:dyDescent="0.15">
      <c r="A57" s="369"/>
      <c r="B57" s="10"/>
      <c r="C57" s="24"/>
      <c r="D57" s="334"/>
      <c r="E57" s="190">
        <v>75.50561797752809</v>
      </c>
      <c r="F57" s="191">
        <v>20.674157303370784</v>
      </c>
      <c r="G57" s="192">
        <v>3.8202247191011236</v>
      </c>
      <c r="H57" s="141"/>
      <c r="I57" s="141"/>
      <c r="J57" s="141"/>
      <c r="K57" s="141"/>
      <c r="L57" s="141"/>
      <c r="M57" s="141"/>
      <c r="N57" s="141"/>
      <c r="O57" s="141"/>
      <c r="P57" s="141"/>
      <c r="Q57" s="141"/>
      <c r="R57" s="141"/>
    </row>
    <row r="58" spans="1:18" s="110" customFormat="1" ht="13.5" customHeight="1" x14ac:dyDescent="0.15">
      <c r="A58" s="369"/>
      <c r="B58" s="108" t="s">
        <v>61</v>
      </c>
      <c r="C58" s="120"/>
      <c r="D58" s="330">
        <v>214</v>
      </c>
      <c r="E58" s="194">
        <v>181</v>
      </c>
      <c r="F58" s="195">
        <v>27</v>
      </c>
      <c r="G58" s="196">
        <v>6</v>
      </c>
      <c r="H58" s="122"/>
      <c r="I58" s="122"/>
      <c r="J58" s="122"/>
      <c r="K58" s="122"/>
      <c r="L58" s="122"/>
      <c r="M58" s="122"/>
      <c r="N58" s="122"/>
      <c r="O58" s="122"/>
      <c r="P58" s="122"/>
      <c r="Q58" s="122"/>
      <c r="R58" s="122"/>
    </row>
    <row r="59" spans="1:18" ht="13.5" customHeight="1" x14ac:dyDescent="0.15">
      <c r="A59" s="369"/>
      <c r="B59" s="10"/>
      <c r="C59" s="24"/>
      <c r="D59" s="334"/>
      <c r="E59" s="190">
        <v>84.579439252336456</v>
      </c>
      <c r="F59" s="191">
        <v>12.616822429906541</v>
      </c>
      <c r="G59" s="192">
        <v>2.8037383177570092</v>
      </c>
      <c r="H59" s="141"/>
      <c r="I59" s="141"/>
      <c r="J59" s="141"/>
      <c r="K59" s="141"/>
      <c r="L59" s="141"/>
      <c r="M59" s="141"/>
      <c r="N59" s="141"/>
      <c r="O59" s="141"/>
      <c r="P59" s="141"/>
      <c r="Q59" s="141"/>
      <c r="R59" s="141"/>
    </row>
    <row r="60" spans="1:18" s="110" customFormat="1" ht="13.5" customHeight="1" x14ac:dyDescent="0.15">
      <c r="A60" s="369"/>
      <c r="B60" s="108" t="s">
        <v>63</v>
      </c>
      <c r="C60" s="120"/>
      <c r="D60" s="330">
        <v>133</v>
      </c>
      <c r="E60" s="194">
        <v>108</v>
      </c>
      <c r="F60" s="195">
        <v>21</v>
      </c>
      <c r="G60" s="196">
        <v>4</v>
      </c>
      <c r="H60" s="122"/>
      <c r="I60" s="122"/>
      <c r="J60" s="122"/>
      <c r="K60" s="122"/>
      <c r="L60" s="122"/>
      <c r="M60" s="122"/>
      <c r="N60" s="122"/>
      <c r="O60" s="122"/>
      <c r="P60" s="122"/>
      <c r="Q60" s="122"/>
      <c r="R60" s="122"/>
    </row>
    <row r="61" spans="1:18" ht="13.5" customHeight="1" x14ac:dyDescent="0.15">
      <c r="A61" s="369"/>
      <c r="B61" s="10"/>
      <c r="C61" s="24"/>
      <c r="D61" s="334"/>
      <c r="E61" s="190">
        <v>81.203007518796994</v>
      </c>
      <c r="F61" s="191">
        <v>15.789473684210526</v>
      </c>
      <c r="G61" s="192">
        <v>3.007518796992481</v>
      </c>
      <c r="H61" s="141"/>
      <c r="I61" s="141"/>
      <c r="J61" s="141"/>
      <c r="K61" s="141"/>
      <c r="L61" s="141"/>
      <c r="M61" s="141"/>
      <c r="N61" s="141"/>
      <c r="O61" s="141"/>
      <c r="P61" s="141"/>
      <c r="Q61" s="141"/>
      <c r="R61" s="141"/>
    </row>
    <row r="62" spans="1:18" s="110" customFormat="1" ht="13.5" customHeight="1" x14ac:dyDescent="0.15">
      <c r="A62" s="369"/>
      <c r="B62" s="108" t="s">
        <v>65</v>
      </c>
      <c r="C62" s="120"/>
      <c r="D62" s="330">
        <v>497</v>
      </c>
      <c r="E62" s="194">
        <v>366</v>
      </c>
      <c r="F62" s="195">
        <v>107</v>
      </c>
      <c r="G62" s="196">
        <v>24</v>
      </c>
      <c r="H62" s="122"/>
      <c r="I62" s="122"/>
      <c r="J62" s="122"/>
      <c r="K62" s="122"/>
      <c r="L62" s="122"/>
      <c r="M62" s="122"/>
      <c r="N62" s="122"/>
      <c r="O62" s="122"/>
      <c r="P62" s="122"/>
      <c r="Q62" s="122"/>
      <c r="R62" s="122"/>
    </row>
    <row r="63" spans="1:18" ht="13.5" customHeight="1" x14ac:dyDescent="0.15">
      <c r="A63" s="369"/>
      <c r="B63" s="10"/>
      <c r="C63" s="24"/>
      <c r="D63" s="334"/>
      <c r="E63" s="190">
        <v>73.641851106639848</v>
      </c>
      <c r="F63" s="191">
        <v>21.529175050301809</v>
      </c>
      <c r="G63" s="192">
        <v>4.8289738430583498</v>
      </c>
      <c r="H63" s="141"/>
      <c r="I63" s="141"/>
      <c r="J63" s="141"/>
      <c r="K63" s="141"/>
      <c r="L63" s="141"/>
      <c r="M63" s="141"/>
      <c r="N63" s="141"/>
      <c r="O63" s="141"/>
      <c r="P63" s="141"/>
      <c r="Q63" s="141"/>
      <c r="R63" s="141"/>
    </row>
    <row r="64" spans="1:18" s="110" customFormat="1" ht="13.5" customHeight="1" x14ac:dyDescent="0.15">
      <c r="A64" s="369"/>
      <c r="B64" s="108" t="s">
        <v>66</v>
      </c>
      <c r="C64" s="120"/>
      <c r="D64" s="330">
        <v>688</v>
      </c>
      <c r="E64" s="194">
        <v>538</v>
      </c>
      <c r="F64" s="195">
        <v>133</v>
      </c>
      <c r="G64" s="196">
        <v>17</v>
      </c>
      <c r="H64" s="122"/>
      <c r="I64" s="122"/>
      <c r="J64" s="122"/>
      <c r="K64" s="122"/>
      <c r="L64" s="122"/>
      <c r="M64" s="122"/>
      <c r="N64" s="122"/>
      <c r="O64" s="122"/>
      <c r="P64" s="122"/>
      <c r="Q64" s="122"/>
      <c r="R64" s="122"/>
    </row>
    <row r="65" spans="1:18" ht="13.5" customHeight="1" thickBot="1" x14ac:dyDescent="0.2">
      <c r="A65" s="370"/>
      <c r="B65" s="21"/>
      <c r="C65" s="26"/>
      <c r="D65" s="335"/>
      <c r="E65" s="198">
        <v>78.197674418604649</v>
      </c>
      <c r="F65" s="199">
        <v>19.331395348837212</v>
      </c>
      <c r="G65" s="200">
        <v>2.4709302325581395</v>
      </c>
      <c r="H65" s="141"/>
      <c r="I65" s="141"/>
      <c r="J65" s="141"/>
      <c r="K65" s="141"/>
      <c r="L65" s="141"/>
      <c r="M65" s="141"/>
      <c r="N65" s="141"/>
      <c r="O65" s="141"/>
      <c r="P65" s="141"/>
      <c r="Q65" s="141"/>
      <c r="R65" s="141"/>
    </row>
    <row r="66" spans="1:18" s="110" customFormat="1" ht="13.5" customHeight="1" x14ac:dyDescent="0.15">
      <c r="A66" s="367" t="s">
        <v>73</v>
      </c>
      <c r="B66" s="108" t="s">
        <v>67</v>
      </c>
      <c r="C66" s="120"/>
      <c r="D66" s="330">
        <v>1507</v>
      </c>
      <c r="E66" s="194">
        <v>1183</v>
      </c>
      <c r="F66" s="195">
        <v>268</v>
      </c>
      <c r="G66" s="196">
        <v>56</v>
      </c>
      <c r="H66" s="122"/>
      <c r="I66" s="122"/>
      <c r="J66" s="122"/>
      <c r="K66" s="122"/>
      <c r="L66" s="122"/>
      <c r="M66" s="122"/>
      <c r="N66" s="122"/>
      <c r="O66" s="122"/>
      <c r="P66" s="122"/>
      <c r="Q66" s="122"/>
      <c r="R66" s="122"/>
    </row>
    <row r="67" spans="1:18" ht="13.5" customHeight="1" x14ac:dyDescent="0.15">
      <c r="A67" s="369"/>
      <c r="B67" s="10" t="s">
        <v>68</v>
      </c>
      <c r="C67" s="24"/>
      <c r="D67" s="334"/>
      <c r="E67" s="190">
        <v>78.500331785003326</v>
      </c>
      <c r="F67" s="191">
        <v>17.783676177836764</v>
      </c>
      <c r="G67" s="192">
        <v>3.71599203715992</v>
      </c>
      <c r="H67" s="141"/>
      <c r="I67" s="141"/>
      <c r="J67" s="141"/>
      <c r="K67" s="141"/>
      <c r="L67" s="141"/>
      <c r="M67" s="141"/>
      <c r="N67" s="141"/>
      <c r="O67" s="141"/>
      <c r="P67" s="141"/>
      <c r="Q67" s="141"/>
      <c r="R67" s="141"/>
    </row>
    <row r="68" spans="1:18" s="110" customFormat="1" ht="13.5" customHeight="1" x14ac:dyDescent="0.15">
      <c r="A68" s="369"/>
      <c r="B68" s="108" t="s">
        <v>69</v>
      </c>
      <c r="C68" s="120"/>
      <c r="D68" s="330">
        <v>1187</v>
      </c>
      <c r="E68" s="194">
        <v>908</v>
      </c>
      <c r="F68" s="195">
        <v>246</v>
      </c>
      <c r="G68" s="196">
        <v>33</v>
      </c>
      <c r="H68" s="122"/>
      <c r="I68" s="122"/>
      <c r="J68" s="122"/>
      <c r="K68" s="122"/>
      <c r="L68" s="122"/>
      <c r="M68" s="122"/>
      <c r="N68" s="122"/>
      <c r="O68" s="122"/>
      <c r="P68" s="122"/>
      <c r="Q68" s="122"/>
      <c r="R68" s="122"/>
    </row>
    <row r="69" spans="1:18" ht="13.5" customHeight="1" x14ac:dyDescent="0.15">
      <c r="A69" s="369"/>
      <c r="B69" s="10" t="s">
        <v>70</v>
      </c>
      <c r="C69" s="24"/>
      <c r="D69" s="334"/>
      <c r="E69" s="190">
        <v>76.495366470092677</v>
      </c>
      <c r="F69" s="191">
        <v>20.724515585509689</v>
      </c>
      <c r="G69" s="192">
        <v>2.7801179443976411</v>
      </c>
      <c r="H69" s="141"/>
      <c r="I69" s="141"/>
      <c r="J69" s="141"/>
      <c r="K69" s="141"/>
      <c r="L69" s="141"/>
      <c r="M69" s="141"/>
      <c r="N69" s="141"/>
      <c r="O69" s="141"/>
      <c r="P69" s="141"/>
      <c r="Q69" s="141"/>
      <c r="R69" s="141"/>
    </row>
    <row r="70" spans="1:18" s="110" customFormat="1" ht="13.5" customHeight="1" x14ac:dyDescent="0.15">
      <c r="A70" s="369"/>
      <c r="B70" s="108" t="s">
        <v>71</v>
      </c>
      <c r="C70" s="120"/>
      <c r="D70" s="330">
        <v>18</v>
      </c>
      <c r="E70" s="194">
        <v>14</v>
      </c>
      <c r="F70" s="195">
        <v>3</v>
      </c>
      <c r="G70" s="196">
        <v>1</v>
      </c>
      <c r="H70" s="122"/>
      <c r="I70" s="122"/>
      <c r="J70" s="122"/>
      <c r="K70" s="122"/>
      <c r="L70" s="122"/>
      <c r="M70" s="122"/>
      <c r="N70" s="122"/>
      <c r="O70" s="122"/>
      <c r="P70" s="122"/>
      <c r="Q70" s="122"/>
      <c r="R70" s="122"/>
    </row>
    <row r="71" spans="1:18" ht="13.5" customHeight="1" thickBot="1" x14ac:dyDescent="0.2">
      <c r="A71" s="370"/>
      <c r="B71" s="21"/>
      <c r="C71" s="26"/>
      <c r="D71" s="335"/>
      <c r="E71" s="198">
        <v>77.777777777777786</v>
      </c>
      <c r="F71" s="199">
        <v>16.666666666666664</v>
      </c>
      <c r="G71" s="200">
        <v>5.5555555555555554</v>
      </c>
      <c r="H71" s="141"/>
      <c r="I71" s="141"/>
      <c r="J71" s="141"/>
      <c r="K71" s="141"/>
      <c r="L71" s="141"/>
      <c r="M71" s="141"/>
      <c r="N71" s="141"/>
      <c r="O71" s="141"/>
      <c r="P71" s="141"/>
      <c r="Q71" s="141"/>
      <c r="R71" s="141"/>
    </row>
    <row r="72" spans="1:18" s="110" customFormat="1" ht="13.5" customHeight="1" x14ac:dyDescent="0.15">
      <c r="A72" s="367" t="s">
        <v>510</v>
      </c>
      <c r="B72" s="108" t="s">
        <v>511</v>
      </c>
      <c r="C72" s="120"/>
      <c r="D72" s="330">
        <v>1212</v>
      </c>
      <c r="E72" s="194">
        <v>961</v>
      </c>
      <c r="F72" s="195">
        <v>211</v>
      </c>
      <c r="G72" s="196">
        <v>40</v>
      </c>
      <c r="H72" s="122"/>
      <c r="I72" s="122"/>
      <c r="J72" s="122"/>
      <c r="K72" s="122"/>
      <c r="L72" s="122"/>
      <c r="M72" s="122"/>
      <c r="N72" s="122"/>
      <c r="O72" s="122"/>
      <c r="P72" s="122"/>
      <c r="Q72" s="122"/>
      <c r="R72" s="122"/>
    </row>
    <row r="73" spans="1:18" ht="13.5" customHeight="1" x14ac:dyDescent="0.15">
      <c r="A73" s="367"/>
      <c r="B73" s="10" t="s">
        <v>512</v>
      </c>
      <c r="C73" s="24"/>
      <c r="D73" s="334"/>
      <c r="E73" s="190">
        <v>79.290429042904293</v>
      </c>
      <c r="F73" s="191">
        <v>17.409240924092408</v>
      </c>
      <c r="G73" s="192">
        <v>3.3003300330032999</v>
      </c>
      <c r="H73" s="141"/>
      <c r="I73" s="141"/>
      <c r="J73" s="141"/>
      <c r="K73" s="141"/>
      <c r="L73" s="141"/>
      <c r="M73" s="141"/>
      <c r="N73" s="141"/>
      <c r="O73" s="141"/>
      <c r="P73" s="141"/>
      <c r="Q73" s="141"/>
      <c r="R73" s="141"/>
    </row>
    <row r="74" spans="1:18" s="110" customFormat="1" ht="13.5" customHeight="1" x14ac:dyDescent="0.15">
      <c r="A74" s="367"/>
      <c r="B74" s="108" t="s">
        <v>513</v>
      </c>
      <c r="C74" s="120"/>
      <c r="D74" s="330">
        <v>422</v>
      </c>
      <c r="E74" s="194">
        <v>309</v>
      </c>
      <c r="F74" s="195">
        <v>102</v>
      </c>
      <c r="G74" s="196">
        <v>11</v>
      </c>
      <c r="H74" s="122"/>
      <c r="I74" s="122"/>
      <c r="J74" s="122"/>
      <c r="K74" s="122"/>
      <c r="L74" s="122"/>
      <c r="M74" s="122"/>
      <c r="N74" s="122"/>
      <c r="O74" s="122"/>
      <c r="P74" s="122"/>
      <c r="Q74" s="122"/>
      <c r="R74" s="122"/>
    </row>
    <row r="75" spans="1:18" ht="13.5" customHeight="1" x14ac:dyDescent="0.15">
      <c r="A75" s="367"/>
      <c r="B75" s="10" t="s">
        <v>512</v>
      </c>
      <c r="C75" s="24"/>
      <c r="D75" s="334"/>
      <c r="E75" s="190">
        <v>73.222748815165872</v>
      </c>
      <c r="F75" s="191">
        <v>24.170616113744074</v>
      </c>
      <c r="G75" s="192">
        <v>2.6066350710900474</v>
      </c>
      <c r="H75" s="141"/>
      <c r="I75" s="141"/>
      <c r="J75" s="141"/>
      <c r="K75" s="141"/>
      <c r="L75" s="141"/>
      <c r="M75" s="141"/>
      <c r="N75" s="141"/>
      <c r="O75" s="141"/>
      <c r="P75" s="141"/>
      <c r="Q75" s="141"/>
      <c r="R75" s="141"/>
    </row>
    <row r="76" spans="1:18" s="110" customFormat="1" ht="13.5" customHeight="1" x14ac:dyDescent="0.15">
      <c r="A76" s="367"/>
      <c r="B76" s="108" t="s">
        <v>514</v>
      </c>
      <c r="C76" s="120"/>
      <c r="D76" s="330">
        <v>1078</v>
      </c>
      <c r="E76" s="194">
        <v>835</v>
      </c>
      <c r="F76" s="195">
        <v>204</v>
      </c>
      <c r="G76" s="196">
        <v>39</v>
      </c>
      <c r="H76" s="122"/>
      <c r="I76" s="122"/>
      <c r="J76" s="122"/>
      <c r="K76" s="122"/>
      <c r="L76" s="122"/>
      <c r="M76" s="122"/>
      <c r="N76" s="122"/>
      <c r="O76" s="122"/>
      <c r="P76" s="122"/>
      <c r="Q76" s="122"/>
      <c r="R76" s="122"/>
    </row>
    <row r="77" spans="1:18" ht="13.5" customHeight="1" thickBot="1" x14ac:dyDescent="0.2">
      <c r="A77" s="368"/>
      <c r="B77" s="21"/>
      <c r="C77" s="26"/>
      <c r="D77" s="335"/>
      <c r="E77" s="198">
        <v>77.458256029684605</v>
      </c>
      <c r="F77" s="199">
        <v>18.923933209647494</v>
      </c>
      <c r="G77" s="200">
        <v>3.6178107606679033</v>
      </c>
      <c r="H77" s="141"/>
      <c r="I77" s="141"/>
      <c r="J77" s="141"/>
      <c r="K77" s="141"/>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 width="8.33203125" style="2" customWidth="1"/>
    <col min="17" max="16384" width="8.33203125" style="2"/>
  </cols>
  <sheetData>
    <row r="1" spans="1:19" ht="30" customHeight="1" x14ac:dyDescent="0.15">
      <c r="S1" s="84" t="s">
        <v>499</v>
      </c>
    </row>
    <row r="2" spans="1:19" ht="30" customHeight="1" x14ac:dyDescent="0.15">
      <c r="S2" s="84"/>
    </row>
    <row r="3" spans="1:19" ht="48" customHeight="1" thickBot="1" x14ac:dyDescent="0.2">
      <c r="A3" s="6" t="s">
        <v>517</v>
      </c>
      <c r="B3" s="7"/>
      <c r="C3" s="7"/>
      <c r="D3" s="7"/>
      <c r="E3" s="7"/>
      <c r="F3" s="7"/>
      <c r="G3" s="7"/>
      <c r="H3" s="7"/>
      <c r="I3" s="7"/>
      <c r="J3" s="7"/>
      <c r="K3" s="7"/>
      <c r="L3" s="7"/>
      <c r="M3" s="7"/>
      <c r="N3" s="7"/>
      <c r="O3" s="7"/>
      <c r="P3" s="7"/>
      <c r="Q3" s="7"/>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3"/>
    </row>
    <row r="5" spans="1:19" ht="171.9" customHeight="1" thickBot="1" x14ac:dyDescent="0.2">
      <c r="A5" s="29"/>
      <c r="B5" s="30"/>
      <c r="C5" s="31"/>
      <c r="D5" s="87" t="s">
        <v>356</v>
      </c>
      <c r="E5" s="85" t="s">
        <v>139</v>
      </c>
      <c r="F5" s="86" t="s">
        <v>140</v>
      </c>
      <c r="G5" s="86" t="s">
        <v>141</v>
      </c>
      <c r="H5" s="86" t="s">
        <v>368</v>
      </c>
      <c r="I5" s="86" t="s">
        <v>142</v>
      </c>
      <c r="J5" s="86" t="s">
        <v>143</v>
      </c>
      <c r="K5" s="246" t="s">
        <v>395</v>
      </c>
      <c r="L5" s="86" t="s">
        <v>396</v>
      </c>
      <c r="M5" s="86" t="s">
        <v>144</v>
      </c>
      <c r="N5" s="86" t="s">
        <v>410</v>
      </c>
      <c r="O5" s="86" t="s">
        <v>411</v>
      </c>
      <c r="P5" s="86" t="s">
        <v>9</v>
      </c>
      <c r="Q5" s="88" t="s">
        <v>357</v>
      </c>
    </row>
    <row r="6" spans="1:19" s="110" customFormat="1" ht="13.5" customHeight="1" x14ac:dyDescent="0.15">
      <c r="A6" s="116" t="s">
        <v>29</v>
      </c>
      <c r="B6" s="117"/>
      <c r="C6" s="117"/>
      <c r="D6" s="331">
        <v>2712</v>
      </c>
      <c r="E6" s="178">
        <v>662</v>
      </c>
      <c r="F6" s="179">
        <v>118</v>
      </c>
      <c r="G6" s="179">
        <v>34</v>
      </c>
      <c r="H6" s="179">
        <v>500</v>
      </c>
      <c r="I6" s="179">
        <v>51</v>
      </c>
      <c r="J6" s="179">
        <v>87</v>
      </c>
      <c r="K6" s="179">
        <v>127</v>
      </c>
      <c r="L6" s="179">
        <v>80</v>
      </c>
      <c r="M6" s="179">
        <v>350</v>
      </c>
      <c r="N6" s="179">
        <v>521</v>
      </c>
      <c r="O6" s="179">
        <v>42</v>
      </c>
      <c r="P6" s="179">
        <v>43</v>
      </c>
      <c r="Q6" s="180">
        <v>97</v>
      </c>
    </row>
    <row r="7" spans="1:19" ht="13.5" customHeight="1" thickBot="1" x14ac:dyDescent="0.2">
      <c r="A7" s="8"/>
      <c r="B7" s="9"/>
      <c r="C7" s="9"/>
      <c r="D7" s="332"/>
      <c r="E7" s="182">
        <v>24.410029498525073</v>
      </c>
      <c r="F7" s="183">
        <v>4.3510324483775813</v>
      </c>
      <c r="G7" s="183">
        <v>1.2536873156342183</v>
      </c>
      <c r="H7" s="183">
        <v>18.436578171091444</v>
      </c>
      <c r="I7" s="183">
        <v>1.8805309734513276</v>
      </c>
      <c r="J7" s="183">
        <v>3.2079646017699117</v>
      </c>
      <c r="K7" s="183">
        <v>4.6828908554572273</v>
      </c>
      <c r="L7" s="183">
        <v>2.9498525073746311</v>
      </c>
      <c r="M7" s="183">
        <v>12.90560471976401</v>
      </c>
      <c r="N7" s="183">
        <v>19.210914454277287</v>
      </c>
      <c r="O7" s="183">
        <v>1.5486725663716814</v>
      </c>
      <c r="P7" s="183">
        <v>1.5855457227138645</v>
      </c>
      <c r="Q7" s="184">
        <v>3.5766961651917404</v>
      </c>
    </row>
    <row r="8" spans="1:19" s="110" customFormat="1" ht="13.5" customHeight="1" x14ac:dyDescent="0.15">
      <c r="A8" s="371" t="s">
        <v>30</v>
      </c>
      <c r="B8" s="118" t="s">
        <v>32</v>
      </c>
      <c r="C8" s="119"/>
      <c r="D8" s="333">
        <v>1272</v>
      </c>
      <c r="E8" s="186">
        <v>306</v>
      </c>
      <c r="F8" s="187">
        <v>61</v>
      </c>
      <c r="G8" s="187">
        <v>19</v>
      </c>
      <c r="H8" s="187">
        <v>232</v>
      </c>
      <c r="I8" s="187">
        <v>18</v>
      </c>
      <c r="J8" s="187">
        <v>46</v>
      </c>
      <c r="K8" s="187">
        <v>46</v>
      </c>
      <c r="L8" s="187">
        <v>35</v>
      </c>
      <c r="M8" s="187">
        <v>168</v>
      </c>
      <c r="N8" s="187">
        <v>262</v>
      </c>
      <c r="O8" s="187">
        <v>19</v>
      </c>
      <c r="P8" s="187">
        <v>17</v>
      </c>
      <c r="Q8" s="188">
        <v>43</v>
      </c>
    </row>
    <row r="9" spans="1:19" ht="13.5" customHeight="1" x14ac:dyDescent="0.15">
      <c r="A9" s="369"/>
      <c r="B9" s="10"/>
      <c r="C9" s="24"/>
      <c r="D9" s="334"/>
      <c r="E9" s="190">
        <v>24.056603773584907</v>
      </c>
      <c r="F9" s="191">
        <v>4.7955974842767297</v>
      </c>
      <c r="G9" s="191">
        <v>1.4937106918238994</v>
      </c>
      <c r="H9" s="191">
        <v>18.238993710691823</v>
      </c>
      <c r="I9" s="191">
        <v>1.4150943396226416</v>
      </c>
      <c r="J9" s="191">
        <v>3.6163522012578615</v>
      </c>
      <c r="K9" s="191">
        <v>3.6163522012578615</v>
      </c>
      <c r="L9" s="191">
        <v>2.7515723270440251</v>
      </c>
      <c r="M9" s="191">
        <v>13.20754716981132</v>
      </c>
      <c r="N9" s="191">
        <v>20.59748427672956</v>
      </c>
      <c r="O9" s="191">
        <v>1.4937106918238994</v>
      </c>
      <c r="P9" s="191">
        <v>1.3364779874213837</v>
      </c>
      <c r="Q9" s="192">
        <v>3.3805031446540879</v>
      </c>
    </row>
    <row r="10" spans="1:19" s="110" customFormat="1" ht="13.5" customHeight="1" x14ac:dyDescent="0.15">
      <c r="A10" s="369"/>
      <c r="B10" s="108" t="s">
        <v>34</v>
      </c>
      <c r="C10" s="120"/>
      <c r="D10" s="330">
        <v>279</v>
      </c>
      <c r="E10" s="194">
        <v>74</v>
      </c>
      <c r="F10" s="195">
        <v>11</v>
      </c>
      <c r="G10" s="195">
        <v>4</v>
      </c>
      <c r="H10" s="195">
        <v>44</v>
      </c>
      <c r="I10" s="195">
        <v>6</v>
      </c>
      <c r="J10" s="195">
        <v>2</v>
      </c>
      <c r="K10" s="195">
        <v>11</v>
      </c>
      <c r="L10" s="195">
        <v>6</v>
      </c>
      <c r="M10" s="195">
        <v>51</v>
      </c>
      <c r="N10" s="195">
        <v>52</v>
      </c>
      <c r="O10" s="195">
        <v>6</v>
      </c>
      <c r="P10" s="195">
        <v>3</v>
      </c>
      <c r="Q10" s="196">
        <v>9</v>
      </c>
    </row>
    <row r="11" spans="1:19" ht="13.5" customHeight="1" x14ac:dyDescent="0.15">
      <c r="A11" s="369"/>
      <c r="B11" s="10"/>
      <c r="C11" s="24"/>
      <c r="D11" s="334"/>
      <c r="E11" s="190">
        <v>26.523297491039425</v>
      </c>
      <c r="F11" s="191">
        <v>3.9426523297491038</v>
      </c>
      <c r="G11" s="191">
        <v>1.4336917562724014</v>
      </c>
      <c r="H11" s="191">
        <v>15.770609318996415</v>
      </c>
      <c r="I11" s="191">
        <v>2.1505376344086025</v>
      </c>
      <c r="J11" s="191">
        <v>0.71684587813620071</v>
      </c>
      <c r="K11" s="191">
        <v>3.9426523297491038</v>
      </c>
      <c r="L11" s="191">
        <v>2.1505376344086025</v>
      </c>
      <c r="M11" s="191">
        <v>18.27956989247312</v>
      </c>
      <c r="N11" s="191">
        <v>18.637992831541219</v>
      </c>
      <c r="O11" s="191">
        <v>2.1505376344086025</v>
      </c>
      <c r="P11" s="191">
        <v>1.0752688172043012</v>
      </c>
      <c r="Q11" s="192">
        <v>3.225806451612903</v>
      </c>
    </row>
    <row r="12" spans="1:19" s="110" customFormat="1" ht="13.5" customHeight="1" x14ac:dyDescent="0.15">
      <c r="A12" s="369"/>
      <c r="B12" s="108" t="s">
        <v>36</v>
      </c>
      <c r="C12" s="120"/>
      <c r="D12" s="330">
        <v>680</v>
      </c>
      <c r="E12" s="194">
        <v>180</v>
      </c>
      <c r="F12" s="195">
        <v>26</v>
      </c>
      <c r="G12" s="195">
        <v>7</v>
      </c>
      <c r="H12" s="195">
        <v>130</v>
      </c>
      <c r="I12" s="195">
        <v>18</v>
      </c>
      <c r="J12" s="195">
        <v>6</v>
      </c>
      <c r="K12" s="195">
        <v>33</v>
      </c>
      <c r="L12" s="195">
        <v>21</v>
      </c>
      <c r="M12" s="195">
        <v>83</v>
      </c>
      <c r="N12" s="195">
        <v>126</v>
      </c>
      <c r="O12" s="195">
        <v>13</v>
      </c>
      <c r="P12" s="195">
        <v>15</v>
      </c>
      <c r="Q12" s="196">
        <v>22</v>
      </c>
    </row>
    <row r="13" spans="1:19" ht="13.5" customHeight="1" x14ac:dyDescent="0.15">
      <c r="A13" s="369"/>
      <c r="B13" s="10"/>
      <c r="C13" s="24"/>
      <c r="D13" s="334"/>
      <c r="E13" s="190">
        <v>26.47058823529412</v>
      </c>
      <c r="F13" s="191">
        <v>3.8235294117647061</v>
      </c>
      <c r="G13" s="191">
        <v>1.0294117647058822</v>
      </c>
      <c r="H13" s="191">
        <v>19.117647058823529</v>
      </c>
      <c r="I13" s="191">
        <v>2.6470588235294117</v>
      </c>
      <c r="J13" s="191">
        <v>0.88235294117647056</v>
      </c>
      <c r="K13" s="191">
        <v>4.8529411764705888</v>
      </c>
      <c r="L13" s="191">
        <v>3.0882352941176472</v>
      </c>
      <c r="M13" s="191">
        <v>12.205882352941176</v>
      </c>
      <c r="N13" s="191">
        <v>18.529411764705884</v>
      </c>
      <c r="O13" s="191">
        <v>1.911764705882353</v>
      </c>
      <c r="P13" s="191">
        <v>2.2058823529411766</v>
      </c>
      <c r="Q13" s="192">
        <v>3.2352941176470593</v>
      </c>
    </row>
    <row r="14" spans="1:19" s="110" customFormat="1" ht="13.5" customHeight="1" x14ac:dyDescent="0.15">
      <c r="A14" s="369"/>
      <c r="B14" s="108" t="s">
        <v>38</v>
      </c>
      <c r="C14" s="120"/>
      <c r="D14" s="330">
        <v>196</v>
      </c>
      <c r="E14" s="194">
        <v>49</v>
      </c>
      <c r="F14" s="195">
        <v>11</v>
      </c>
      <c r="G14" s="195">
        <v>3</v>
      </c>
      <c r="H14" s="195">
        <v>38</v>
      </c>
      <c r="I14" s="195">
        <v>4</v>
      </c>
      <c r="J14" s="195">
        <v>11</v>
      </c>
      <c r="K14" s="195">
        <v>11</v>
      </c>
      <c r="L14" s="195">
        <v>10</v>
      </c>
      <c r="M14" s="195">
        <v>16</v>
      </c>
      <c r="N14" s="195">
        <v>29</v>
      </c>
      <c r="O14" s="195">
        <v>1</v>
      </c>
      <c r="P14" s="195">
        <v>3</v>
      </c>
      <c r="Q14" s="196">
        <v>10</v>
      </c>
    </row>
    <row r="15" spans="1:19" ht="13.5" customHeight="1" x14ac:dyDescent="0.15">
      <c r="A15" s="369"/>
      <c r="B15" s="10"/>
      <c r="C15" s="24"/>
      <c r="D15" s="334"/>
      <c r="E15" s="190">
        <v>25</v>
      </c>
      <c r="F15" s="191">
        <v>5.6122448979591839</v>
      </c>
      <c r="G15" s="191">
        <v>1.5306122448979591</v>
      </c>
      <c r="H15" s="191">
        <v>19.387755102040817</v>
      </c>
      <c r="I15" s="191">
        <v>2.0408163265306123</v>
      </c>
      <c r="J15" s="191">
        <v>5.6122448979591839</v>
      </c>
      <c r="K15" s="191">
        <v>5.6122448979591839</v>
      </c>
      <c r="L15" s="191">
        <v>5.1020408163265305</v>
      </c>
      <c r="M15" s="191">
        <v>8.1632653061224492</v>
      </c>
      <c r="N15" s="191">
        <v>14.795918367346939</v>
      </c>
      <c r="O15" s="191">
        <v>0.51020408163265307</v>
      </c>
      <c r="P15" s="191">
        <v>1.5306122448979591</v>
      </c>
      <c r="Q15" s="192">
        <v>5.1020408163265305</v>
      </c>
    </row>
    <row r="16" spans="1:19" s="110" customFormat="1" ht="13.5" customHeight="1" x14ac:dyDescent="0.15">
      <c r="A16" s="369"/>
      <c r="B16" s="108" t="s">
        <v>40</v>
      </c>
      <c r="C16" s="120"/>
      <c r="D16" s="330">
        <v>191</v>
      </c>
      <c r="E16" s="194">
        <v>37</v>
      </c>
      <c r="F16" s="195">
        <v>4</v>
      </c>
      <c r="G16" s="195">
        <v>0</v>
      </c>
      <c r="H16" s="195">
        <v>40</v>
      </c>
      <c r="I16" s="195">
        <v>3</v>
      </c>
      <c r="J16" s="195">
        <v>9</v>
      </c>
      <c r="K16" s="195">
        <v>20</v>
      </c>
      <c r="L16" s="195">
        <v>7</v>
      </c>
      <c r="M16" s="195">
        <v>23</v>
      </c>
      <c r="N16" s="195">
        <v>35</v>
      </c>
      <c r="O16" s="195">
        <v>3</v>
      </c>
      <c r="P16" s="195">
        <v>2</v>
      </c>
      <c r="Q16" s="196">
        <v>8</v>
      </c>
    </row>
    <row r="17" spans="1:17" ht="13.5" customHeight="1" x14ac:dyDescent="0.15">
      <c r="A17" s="369"/>
      <c r="B17" s="10"/>
      <c r="C17" s="24"/>
      <c r="D17" s="334"/>
      <c r="E17" s="190">
        <v>19.3717277486911</v>
      </c>
      <c r="F17" s="191">
        <v>2.0942408376963351</v>
      </c>
      <c r="G17" s="191">
        <v>0</v>
      </c>
      <c r="H17" s="191">
        <v>20.94240837696335</v>
      </c>
      <c r="I17" s="191">
        <v>1.5706806282722512</v>
      </c>
      <c r="J17" s="191">
        <v>4.7120418848167542</v>
      </c>
      <c r="K17" s="191">
        <v>10.471204188481675</v>
      </c>
      <c r="L17" s="191">
        <v>3.664921465968586</v>
      </c>
      <c r="M17" s="191">
        <v>12.041884816753926</v>
      </c>
      <c r="N17" s="191">
        <v>18.32460732984293</v>
      </c>
      <c r="O17" s="191">
        <v>1.5706806282722512</v>
      </c>
      <c r="P17" s="191">
        <v>1.0471204188481675</v>
      </c>
      <c r="Q17" s="192">
        <v>4.1884816753926701</v>
      </c>
    </row>
    <row r="18" spans="1:17" s="110" customFormat="1" ht="13.5" customHeight="1" x14ac:dyDescent="0.15">
      <c r="A18" s="369"/>
      <c r="B18" s="108" t="s">
        <v>42</v>
      </c>
      <c r="C18" s="120"/>
      <c r="D18" s="330">
        <v>94</v>
      </c>
      <c r="E18" s="194">
        <v>16</v>
      </c>
      <c r="F18" s="195">
        <v>5</v>
      </c>
      <c r="G18" s="195">
        <v>1</v>
      </c>
      <c r="H18" s="195">
        <v>16</v>
      </c>
      <c r="I18" s="195">
        <v>2</v>
      </c>
      <c r="J18" s="195">
        <v>13</v>
      </c>
      <c r="K18" s="195">
        <v>6</v>
      </c>
      <c r="L18" s="195">
        <v>1</v>
      </c>
      <c r="M18" s="195">
        <v>9</v>
      </c>
      <c r="N18" s="195">
        <v>17</v>
      </c>
      <c r="O18" s="195">
        <v>0</v>
      </c>
      <c r="P18" s="195">
        <v>3</v>
      </c>
      <c r="Q18" s="196">
        <v>5</v>
      </c>
    </row>
    <row r="19" spans="1:17" ht="13.5" customHeight="1" thickBot="1" x14ac:dyDescent="0.2">
      <c r="A19" s="370"/>
      <c r="B19" s="21"/>
      <c r="C19" s="26"/>
      <c r="D19" s="335"/>
      <c r="E19" s="198">
        <v>17.021276595744681</v>
      </c>
      <c r="F19" s="199">
        <v>5.3191489361702127</v>
      </c>
      <c r="G19" s="199">
        <v>1.0638297872340425</v>
      </c>
      <c r="H19" s="199">
        <v>17.021276595744681</v>
      </c>
      <c r="I19" s="199">
        <v>2.1276595744680851</v>
      </c>
      <c r="J19" s="199">
        <v>13.829787234042554</v>
      </c>
      <c r="K19" s="199">
        <v>6.3829787234042552</v>
      </c>
      <c r="L19" s="199">
        <v>1.0638297872340425</v>
      </c>
      <c r="M19" s="199">
        <v>9.5744680851063837</v>
      </c>
      <c r="N19" s="199">
        <v>18.085106382978726</v>
      </c>
      <c r="O19" s="199">
        <v>0</v>
      </c>
      <c r="P19" s="199">
        <v>3.1914893617021276</v>
      </c>
      <c r="Q19" s="200">
        <v>5.3191489361702127</v>
      </c>
    </row>
    <row r="20" spans="1:17" s="111" customFormat="1" ht="13.5" customHeight="1" x14ac:dyDescent="0.15">
      <c r="A20" s="372" t="s">
        <v>0</v>
      </c>
      <c r="B20" s="103" t="s">
        <v>1</v>
      </c>
      <c r="C20" s="121"/>
      <c r="D20" s="333">
        <v>1088</v>
      </c>
      <c r="E20" s="186">
        <v>382</v>
      </c>
      <c r="F20" s="187">
        <v>62</v>
      </c>
      <c r="G20" s="187">
        <v>9</v>
      </c>
      <c r="H20" s="187">
        <v>84</v>
      </c>
      <c r="I20" s="187">
        <v>42</v>
      </c>
      <c r="J20" s="187">
        <v>52</v>
      </c>
      <c r="K20" s="187">
        <v>71</v>
      </c>
      <c r="L20" s="187">
        <v>47</v>
      </c>
      <c r="M20" s="187">
        <v>4</v>
      </c>
      <c r="N20" s="187">
        <v>270</v>
      </c>
      <c r="O20" s="187">
        <v>21</v>
      </c>
      <c r="P20" s="187">
        <v>20</v>
      </c>
      <c r="Q20" s="188">
        <v>24</v>
      </c>
    </row>
    <row r="21" spans="1:17" s="22" customFormat="1" ht="13.5" customHeight="1" x14ac:dyDescent="0.15">
      <c r="A21" s="373"/>
      <c r="B21" s="23"/>
      <c r="C21" s="25"/>
      <c r="D21" s="334"/>
      <c r="E21" s="190">
        <v>35.110294117647058</v>
      </c>
      <c r="F21" s="191">
        <v>5.6985294117647056</v>
      </c>
      <c r="G21" s="191">
        <v>0.82720588235294124</v>
      </c>
      <c r="H21" s="191">
        <v>7.7205882352941178</v>
      </c>
      <c r="I21" s="191">
        <v>3.8602941176470589</v>
      </c>
      <c r="J21" s="191">
        <v>4.7794117647058822</v>
      </c>
      <c r="K21" s="191">
        <v>6.5257352941176476</v>
      </c>
      <c r="L21" s="191">
        <v>4.3198529411764701</v>
      </c>
      <c r="M21" s="191">
        <v>0.36764705882352938</v>
      </c>
      <c r="N21" s="191">
        <v>24.816176470588236</v>
      </c>
      <c r="O21" s="191">
        <v>1.9301470588235294</v>
      </c>
      <c r="P21" s="191">
        <v>1.8382352941176472</v>
      </c>
      <c r="Q21" s="192">
        <v>2.2058823529411766</v>
      </c>
    </row>
    <row r="22" spans="1:17" s="111" customFormat="1" ht="13.5" customHeight="1" x14ac:dyDescent="0.15">
      <c r="A22" s="373"/>
      <c r="B22" s="106" t="s">
        <v>2</v>
      </c>
      <c r="C22" s="122"/>
      <c r="D22" s="330">
        <v>1538</v>
      </c>
      <c r="E22" s="194">
        <v>269</v>
      </c>
      <c r="F22" s="195">
        <v>54</v>
      </c>
      <c r="G22" s="195">
        <v>25</v>
      </c>
      <c r="H22" s="195">
        <v>405</v>
      </c>
      <c r="I22" s="195">
        <v>5</v>
      </c>
      <c r="J22" s="195">
        <v>30</v>
      </c>
      <c r="K22" s="195">
        <v>49</v>
      </c>
      <c r="L22" s="195">
        <v>29</v>
      </c>
      <c r="M22" s="195">
        <v>334</v>
      </c>
      <c r="N22" s="195">
        <v>232</v>
      </c>
      <c r="O22" s="195">
        <v>20</v>
      </c>
      <c r="P22" s="195">
        <v>22</v>
      </c>
      <c r="Q22" s="196">
        <v>64</v>
      </c>
    </row>
    <row r="23" spans="1:17" s="22" customFormat="1" ht="13.5" customHeight="1" x14ac:dyDescent="0.15">
      <c r="A23" s="373"/>
      <c r="B23" s="23"/>
      <c r="C23" s="25"/>
      <c r="D23" s="334"/>
      <c r="E23" s="190">
        <v>17.490247074122237</v>
      </c>
      <c r="F23" s="191">
        <v>3.5110533159947983</v>
      </c>
      <c r="G23" s="191">
        <v>1.6254876462938883</v>
      </c>
      <c r="H23" s="191">
        <v>26.33289986996099</v>
      </c>
      <c r="I23" s="191">
        <v>0.32509752925877761</v>
      </c>
      <c r="J23" s="191">
        <v>1.950585175552666</v>
      </c>
      <c r="K23" s="191">
        <v>3.1859557867360206</v>
      </c>
      <c r="L23" s="191">
        <v>1.8855656697009102</v>
      </c>
      <c r="M23" s="191">
        <v>21.716514954486346</v>
      </c>
      <c r="N23" s="191">
        <v>15.084525357607282</v>
      </c>
      <c r="O23" s="191">
        <v>1.3003901170351104</v>
      </c>
      <c r="P23" s="191">
        <v>1.4304291287386215</v>
      </c>
      <c r="Q23" s="192">
        <v>4.1612483745123541</v>
      </c>
    </row>
    <row r="24" spans="1:17" s="111" customFormat="1" ht="13.5" customHeight="1" x14ac:dyDescent="0.15">
      <c r="A24" s="373"/>
      <c r="B24" s="106" t="s">
        <v>45</v>
      </c>
      <c r="C24" s="122"/>
      <c r="D24" s="330">
        <v>86</v>
      </c>
      <c r="E24" s="194">
        <v>11</v>
      </c>
      <c r="F24" s="195">
        <v>2</v>
      </c>
      <c r="G24" s="195">
        <v>0</v>
      </c>
      <c r="H24" s="195">
        <v>11</v>
      </c>
      <c r="I24" s="195">
        <v>4</v>
      </c>
      <c r="J24" s="195">
        <v>5</v>
      </c>
      <c r="K24" s="195">
        <v>7</v>
      </c>
      <c r="L24" s="195">
        <v>4</v>
      </c>
      <c r="M24" s="195">
        <v>12</v>
      </c>
      <c r="N24" s="195">
        <v>19</v>
      </c>
      <c r="O24" s="195">
        <v>1</v>
      </c>
      <c r="P24" s="195">
        <v>1</v>
      </c>
      <c r="Q24" s="196">
        <v>9</v>
      </c>
    </row>
    <row r="25" spans="1:17" s="22" customFormat="1" ht="13.5" customHeight="1" thickBot="1" x14ac:dyDescent="0.2">
      <c r="A25" s="374"/>
      <c r="B25" s="61"/>
      <c r="C25" s="62"/>
      <c r="D25" s="335"/>
      <c r="E25" s="198">
        <v>12.790697674418606</v>
      </c>
      <c r="F25" s="199">
        <v>2.3255813953488373</v>
      </c>
      <c r="G25" s="199">
        <v>0</v>
      </c>
      <c r="H25" s="199">
        <v>12.790697674418606</v>
      </c>
      <c r="I25" s="199">
        <v>4.6511627906976747</v>
      </c>
      <c r="J25" s="199">
        <v>5.8139534883720927</v>
      </c>
      <c r="K25" s="199">
        <v>8.1395348837209305</v>
      </c>
      <c r="L25" s="199">
        <v>4.6511627906976747</v>
      </c>
      <c r="M25" s="199">
        <v>13.953488372093023</v>
      </c>
      <c r="N25" s="199">
        <v>22.093023255813954</v>
      </c>
      <c r="O25" s="199">
        <v>1.1627906976744187</v>
      </c>
      <c r="P25" s="199">
        <v>1.1627906976744187</v>
      </c>
      <c r="Q25" s="200">
        <v>10.465116279069768</v>
      </c>
    </row>
    <row r="26" spans="1:17" s="110" customFormat="1" ht="13.5" customHeight="1" x14ac:dyDescent="0.15">
      <c r="A26" s="371" t="s">
        <v>43</v>
      </c>
      <c r="B26" s="118" t="s">
        <v>3</v>
      </c>
      <c r="C26" s="119"/>
      <c r="D26" s="336">
        <v>170</v>
      </c>
      <c r="E26" s="202">
        <v>80</v>
      </c>
      <c r="F26" s="203">
        <v>7</v>
      </c>
      <c r="G26" s="203">
        <v>5</v>
      </c>
      <c r="H26" s="203">
        <v>17</v>
      </c>
      <c r="I26" s="203">
        <v>1</v>
      </c>
      <c r="J26" s="203">
        <v>1</v>
      </c>
      <c r="K26" s="203">
        <v>1</v>
      </c>
      <c r="L26" s="203">
        <v>1</v>
      </c>
      <c r="M26" s="203">
        <v>4</v>
      </c>
      <c r="N26" s="203">
        <v>13</v>
      </c>
      <c r="O26" s="203">
        <v>37</v>
      </c>
      <c r="P26" s="203">
        <v>1</v>
      </c>
      <c r="Q26" s="204">
        <v>2</v>
      </c>
    </row>
    <row r="27" spans="1:17" ht="13.5" customHeight="1" x14ac:dyDescent="0.15">
      <c r="A27" s="369"/>
      <c r="B27" s="10"/>
      <c r="C27" s="24"/>
      <c r="D27" s="337"/>
      <c r="E27" s="206">
        <v>47.058823529411761</v>
      </c>
      <c r="F27" s="207">
        <v>4.117647058823529</v>
      </c>
      <c r="G27" s="207">
        <v>2.9411764705882351</v>
      </c>
      <c r="H27" s="207">
        <v>10</v>
      </c>
      <c r="I27" s="207">
        <v>0.58823529411764708</v>
      </c>
      <c r="J27" s="207">
        <v>0.58823529411764708</v>
      </c>
      <c r="K27" s="207">
        <v>0.58823529411764708</v>
      </c>
      <c r="L27" s="207">
        <v>0.58823529411764708</v>
      </c>
      <c r="M27" s="207">
        <v>2.3529411764705883</v>
      </c>
      <c r="N27" s="207">
        <v>7.6470588235294121</v>
      </c>
      <c r="O27" s="207">
        <v>21.764705882352942</v>
      </c>
      <c r="P27" s="207">
        <v>0.58823529411764708</v>
      </c>
      <c r="Q27" s="208">
        <v>1.1764705882352942</v>
      </c>
    </row>
    <row r="28" spans="1:17" s="110" customFormat="1" ht="13.5" customHeight="1" x14ac:dyDescent="0.15">
      <c r="A28" s="369"/>
      <c r="B28" s="108" t="s">
        <v>4</v>
      </c>
      <c r="C28" s="120"/>
      <c r="D28" s="331">
        <v>260</v>
      </c>
      <c r="E28" s="209">
        <v>129</v>
      </c>
      <c r="F28" s="210">
        <v>9</v>
      </c>
      <c r="G28" s="210">
        <v>5</v>
      </c>
      <c r="H28" s="210">
        <v>57</v>
      </c>
      <c r="I28" s="210">
        <v>1</v>
      </c>
      <c r="J28" s="210">
        <v>2</v>
      </c>
      <c r="K28" s="210">
        <v>5</v>
      </c>
      <c r="L28" s="210">
        <v>8</v>
      </c>
      <c r="M28" s="210">
        <v>32</v>
      </c>
      <c r="N28" s="210">
        <v>9</v>
      </c>
      <c r="O28" s="210">
        <v>2</v>
      </c>
      <c r="P28" s="210">
        <v>1</v>
      </c>
      <c r="Q28" s="211">
        <v>0</v>
      </c>
    </row>
    <row r="29" spans="1:17" ht="13.5" customHeight="1" x14ac:dyDescent="0.15">
      <c r="A29" s="369"/>
      <c r="B29" s="10"/>
      <c r="C29" s="24"/>
      <c r="D29" s="337"/>
      <c r="E29" s="206">
        <v>49.615384615384613</v>
      </c>
      <c r="F29" s="207">
        <v>3.4615384615384617</v>
      </c>
      <c r="G29" s="207">
        <v>1.9230769230769231</v>
      </c>
      <c r="H29" s="207">
        <v>21.923076923076923</v>
      </c>
      <c r="I29" s="207">
        <v>0.38461538461538464</v>
      </c>
      <c r="J29" s="207">
        <v>0.76923076923076927</v>
      </c>
      <c r="K29" s="207">
        <v>1.9230769230769231</v>
      </c>
      <c r="L29" s="207">
        <v>3.0769230769230771</v>
      </c>
      <c r="M29" s="207">
        <v>12.307692307692308</v>
      </c>
      <c r="N29" s="207">
        <v>3.4615384615384617</v>
      </c>
      <c r="O29" s="207">
        <v>0.76923076923076927</v>
      </c>
      <c r="P29" s="207">
        <v>0.38461538461538464</v>
      </c>
      <c r="Q29" s="208">
        <v>0</v>
      </c>
    </row>
    <row r="30" spans="1:17" s="110" customFormat="1" ht="13.5" customHeight="1" x14ac:dyDescent="0.15">
      <c r="A30" s="369"/>
      <c r="B30" s="108" t="s">
        <v>5</v>
      </c>
      <c r="C30" s="120"/>
      <c r="D30" s="331">
        <v>434</v>
      </c>
      <c r="E30" s="209">
        <v>183</v>
      </c>
      <c r="F30" s="210">
        <v>21</v>
      </c>
      <c r="G30" s="210">
        <v>10</v>
      </c>
      <c r="H30" s="210">
        <v>103</v>
      </c>
      <c r="I30" s="210">
        <v>8</v>
      </c>
      <c r="J30" s="210">
        <v>6</v>
      </c>
      <c r="K30" s="210">
        <v>23</v>
      </c>
      <c r="L30" s="210">
        <v>14</v>
      </c>
      <c r="M30" s="210">
        <v>37</v>
      </c>
      <c r="N30" s="210">
        <v>15</v>
      </c>
      <c r="O30" s="210">
        <v>2</v>
      </c>
      <c r="P30" s="210">
        <v>5</v>
      </c>
      <c r="Q30" s="211">
        <v>7</v>
      </c>
    </row>
    <row r="31" spans="1:17" ht="13.5" customHeight="1" x14ac:dyDescent="0.15">
      <c r="A31" s="369"/>
      <c r="B31" s="10"/>
      <c r="C31" s="24"/>
      <c r="D31" s="337"/>
      <c r="E31" s="206">
        <v>42.165898617511523</v>
      </c>
      <c r="F31" s="207">
        <v>4.838709677419355</v>
      </c>
      <c r="G31" s="207">
        <v>2.3041474654377883</v>
      </c>
      <c r="H31" s="207">
        <v>23.732718894009217</v>
      </c>
      <c r="I31" s="207">
        <v>1.8433179723502304</v>
      </c>
      <c r="J31" s="207">
        <v>1.3824884792626728</v>
      </c>
      <c r="K31" s="207">
        <v>5.2995391705069128</v>
      </c>
      <c r="L31" s="207">
        <v>3.225806451612903</v>
      </c>
      <c r="M31" s="207">
        <v>8.5253456221198167</v>
      </c>
      <c r="N31" s="207">
        <v>3.4562211981566824</v>
      </c>
      <c r="O31" s="207">
        <v>0.46082949308755761</v>
      </c>
      <c r="P31" s="207">
        <v>1.1520737327188941</v>
      </c>
      <c r="Q31" s="208">
        <v>1.6129032258064515</v>
      </c>
    </row>
    <row r="32" spans="1:17" s="110" customFormat="1" ht="13.5" customHeight="1" x14ac:dyDescent="0.15">
      <c r="A32" s="369"/>
      <c r="B32" s="108" t="s">
        <v>6</v>
      </c>
      <c r="C32" s="120"/>
      <c r="D32" s="331">
        <v>480</v>
      </c>
      <c r="E32" s="209">
        <v>192</v>
      </c>
      <c r="F32" s="210">
        <v>20</v>
      </c>
      <c r="G32" s="210">
        <v>7</v>
      </c>
      <c r="H32" s="210">
        <v>128</v>
      </c>
      <c r="I32" s="210">
        <v>10</v>
      </c>
      <c r="J32" s="210">
        <v>9</v>
      </c>
      <c r="K32" s="210">
        <v>26</v>
      </c>
      <c r="L32" s="210">
        <v>15</v>
      </c>
      <c r="M32" s="210">
        <v>46</v>
      </c>
      <c r="N32" s="210">
        <v>21</v>
      </c>
      <c r="O32" s="210">
        <v>0</v>
      </c>
      <c r="P32" s="210">
        <v>3</v>
      </c>
      <c r="Q32" s="211">
        <v>3</v>
      </c>
    </row>
    <row r="33" spans="1:17" ht="13.5" customHeight="1" x14ac:dyDescent="0.15">
      <c r="A33" s="369"/>
      <c r="B33" s="10"/>
      <c r="C33" s="24"/>
      <c r="D33" s="337"/>
      <c r="E33" s="206">
        <v>40</v>
      </c>
      <c r="F33" s="207">
        <v>4.1666666666666661</v>
      </c>
      <c r="G33" s="207">
        <v>1.4583333333333333</v>
      </c>
      <c r="H33" s="207">
        <v>26.666666666666668</v>
      </c>
      <c r="I33" s="207">
        <v>2.083333333333333</v>
      </c>
      <c r="J33" s="207">
        <v>1.875</v>
      </c>
      <c r="K33" s="207">
        <v>5.416666666666667</v>
      </c>
      <c r="L33" s="207">
        <v>3.125</v>
      </c>
      <c r="M33" s="207">
        <v>9.5833333333333339</v>
      </c>
      <c r="N33" s="207">
        <v>4.375</v>
      </c>
      <c r="O33" s="207">
        <v>0</v>
      </c>
      <c r="P33" s="207">
        <v>0.625</v>
      </c>
      <c r="Q33" s="208">
        <v>0.625</v>
      </c>
    </row>
    <row r="34" spans="1:17" s="110" customFormat="1" ht="13.5" customHeight="1" x14ac:dyDescent="0.15">
      <c r="A34" s="369"/>
      <c r="B34" s="108" t="s">
        <v>7</v>
      </c>
      <c r="C34" s="120"/>
      <c r="D34" s="331">
        <v>594</v>
      </c>
      <c r="E34" s="209">
        <v>57</v>
      </c>
      <c r="F34" s="210">
        <v>47</v>
      </c>
      <c r="G34" s="210">
        <v>5</v>
      </c>
      <c r="H34" s="210">
        <v>138</v>
      </c>
      <c r="I34" s="210">
        <v>13</v>
      </c>
      <c r="J34" s="210">
        <v>33</v>
      </c>
      <c r="K34" s="210">
        <v>37</v>
      </c>
      <c r="L34" s="210">
        <v>22</v>
      </c>
      <c r="M34" s="210">
        <v>93</v>
      </c>
      <c r="N34" s="210">
        <v>129</v>
      </c>
      <c r="O34" s="210">
        <v>0</v>
      </c>
      <c r="P34" s="210">
        <v>9</v>
      </c>
      <c r="Q34" s="211">
        <v>11</v>
      </c>
    </row>
    <row r="35" spans="1:17" ht="13.5" customHeight="1" x14ac:dyDescent="0.15">
      <c r="A35" s="369"/>
      <c r="B35" s="10"/>
      <c r="C35" s="24"/>
      <c r="D35" s="337"/>
      <c r="E35" s="206">
        <v>9.5959595959595951</v>
      </c>
      <c r="F35" s="207">
        <v>7.9124579124579126</v>
      </c>
      <c r="G35" s="207">
        <v>0.84175084175084169</v>
      </c>
      <c r="H35" s="207">
        <v>23.232323232323232</v>
      </c>
      <c r="I35" s="207">
        <v>2.1885521885521886</v>
      </c>
      <c r="J35" s="207">
        <v>5.5555555555555554</v>
      </c>
      <c r="K35" s="207">
        <v>6.2289562289562292</v>
      </c>
      <c r="L35" s="207">
        <v>3.7037037037037033</v>
      </c>
      <c r="M35" s="207">
        <v>15.656565656565657</v>
      </c>
      <c r="N35" s="207">
        <v>21.71717171717172</v>
      </c>
      <c r="O35" s="207">
        <v>0</v>
      </c>
      <c r="P35" s="207">
        <v>1.5151515151515151</v>
      </c>
      <c r="Q35" s="208">
        <v>1.8518518518518516</v>
      </c>
    </row>
    <row r="36" spans="1:17" s="110" customFormat="1" ht="13.5" customHeight="1" x14ac:dyDescent="0.15">
      <c r="A36" s="369"/>
      <c r="B36" s="108" t="s">
        <v>44</v>
      </c>
      <c r="C36" s="120"/>
      <c r="D36" s="331">
        <v>688</v>
      </c>
      <c r="E36" s="209">
        <v>10</v>
      </c>
      <c r="F36" s="210">
        <v>12</v>
      </c>
      <c r="G36" s="210">
        <v>2</v>
      </c>
      <c r="H36" s="210">
        <v>46</v>
      </c>
      <c r="I36" s="210">
        <v>14</v>
      </c>
      <c r="J36" s="210">
        <v>31</v>
      </c>
      <c r="K36" s="210">
        <v>28</v>
      </c>
      <c r="L36" s="210">
        <v>17</v>
      </c>
      <c r="M36" s="210">
        <v>126</v>
      </c>
      <c r="N36" s="210">
        <v>315</v>
      </c>
      <c r="O36" s="210">
        <v>0</v>
      </c>
      <c r="P36" s="210">
        <v>23</v>
      </c>
      <c r="Q36" s="211">
        <v>64</v>
      </c>
    </row>
    <row r="37" spans="1:17" ht="13.5" customHeight="1" x14ac:dyDescent="0.15">
      <c r="A37" s="369"/>
      <c r="B37" s="10"/>
      <c r="C37" s="24"/>
      <c r="D37" s="337"/>
      <c r="E37" s="206">
        <v>1.4534883720930232</v>
      </c>
      <c r="F37" s="207">
        <v>1.7441860465116279</v>
      </c>
      <c r="G37" s="207">
        <v>0.29069767441860467</v>
      </c>
      <c r="H37" s="207">
        <v>6.6860465116279064</v>
      </c>
      <c r="I37" s="207">
        <v>2.0348837209302326</v>
      </c>
      <c r="J37" s="207">
        <v>4.5058139534883717</v>
      </c>
      <c r="K37" s="207">
        <v>4.0697674418604652</v>
      </c>
      <c r="L37" s="207">
        <v>2.4709302325581395</v>
      </c>
      <c r="M37" s="207">
        <v>18.313953488372093</v>
      </c>
      <c r="N37" s="207">
        <v>45.784883720930232</v>
      </c>
      <c r="O37" s="207">
        <v>0</v>
      </c>
      <c r="P37" s="207">
        <v>3.3430232558139532</v>
      </c>
      <c r="Q37" s="208">
        <v>9.3023255813953494</v>
      </c>
    </row>
    <row r="38" spans="1:17" s="110" customFormat="1" ht="13.5" customHeight="1" x14ac:dyDescent="0.15">
      <c r="A38" s="369"/>
      <c r="B38" s="108" t="s">
        <v>45</v>
      </c>
      <c r="C38" s="120"/>
      <c r="D38" s="331">
        <v>86</v>
      </c>
      <c r="E38" s="209">
        <v>11</v>
      </c>
      <c r="F38" s="210">
        <v>2</v>
      </c>
      <c r="G38" s="210">
        <v>0</v>
      </c>
      <c r="H38" s="210">
        <v>11</v>
      </c>
      <c r="I38" s="210">
        <v>4</v>
      </c>
      <c r="J38" s="210">
        <v>5</v>
      </c>
      <c r="K38" s="210">
        <v>7</v>
      </c>
      <c r="L38" s="210">
        <v>3</v>
      </c>
      <c r="M38" s="210">
        <v>12</v>
      </c>
      <c r="N38" s="210">
        <v>19</v>
      </c>
      <c r="O38" s="210">
        <v>1</v>
      </c>
      <c r="P38" s="210">
        <v>1</v>
      </c>
      <c r="Q38" s="211">
        <v>10</v>
      </c>
    </row>
    <row r="39" spans="1:17" ht="13.5" customHeight="1" thickBot="1" x14ac:dyDescent="0.2">
      <c r="A39" s="370"/>
      <c r="B39" s="21"/>
      <c r="C39" s="26"/>
      <c r="D39" s="332"/>
      <c r="E39" s="212">
        <v>12.790697674418606</v>
      </c>
      <c r="F39" s="213">
        <v>2.3255813953488373</v>
      </c>
      <c r="G39" s="213">
        <v>0</v>
      </c>
      <c r="H39" s="213">
        <v>12.790697674418606</v>
      </c>
      <c r="I39" s="213">
        <v>4.6511627906976747</v>
      </c>
      <c r="J39" s="213">
        <v>5.8139534883720927</v>
      </c>
      <c r="K39" s="213">
        <v>8.1395348837209305</v>
      </c>
      <c r="L39" s="213">
        <v>3.4883720930232558</v>
      </c>
      <c r="M39" s="213">
        <v>13.953488372093023</v>
      </c>
      <c r="N39" s="213">
        <v>22.093023255813954</v>
      </c>
      <c r="O39" s="213">
        <v>1.1627906976744187</v>
      </c>
      <c r="P39" s="213">
        <v>1.1627906976744187</v>
      </c>
      <c r="Q39" s="214">
        <v>11.627906976744185</v>
      </c>
    </row>
    <row r="40" spans="1:17" s="110" customFormat="1" ht="13.5" customHeight="1" x14ac:dyDescent="0.15">
      <c r="A40" s="369" t="s">
        <v>46</v>
      </c>
      <c r="B40" s="108" t="s">
        <v>48</v>
      </c>
      <c r="C40" s="120"/>
      <c r="D40" s="330">
        <v>459</v>
      </c>
      <c r="E40" s="194">
        <v>195</v>
      </c>
      <c r="F40" s="195">
        <v>28</v>
      </c>
      <c r="G40" s="195">
        <v>19</v>
      </c>
      <c r="H40" s="195">
        <v>65</v>
      </c>
      <c r="I40" s="195">
        <v>5</v>
      </c>
      <c r="J40" s="195">
        <v>7</v>
      </c>
      <c r="K40" s="195">
        <v>11</v>
      </c>
      <c r="L40" s="195">
        <v>15</v>
      </c>
      <c r="M40" s="195">
        <v>13</v>
      </c>
      <c r="N40" s="195">
        <v>53</v>
      </c>
      <c r="O40" s="195">
        <v>38</v>
      </c>
      <c r="P40" s="195">
        <v>4</v>
      </c>
      <c r="Q40" s="196">
        <v>6</v>
      </c>
    </row>
    <row r="41" spans="1:17" ht="13.5" customHeight="1" x14ac:dyDescent="0.15">
      <c r="A41" s="369"/>
      <c r="B41" s="10"/>
      <c r="C41" s="24"/>
      <c r="D41" s="334"/>
      <c r="E41" s="190">
        <v>42.483660130718953</v>
      </c>
      <c r="F41" s="191">
        <v>6.1002178649237475</v>
      </c>
      <c r="G41" s="191">
        <v>4.1394335511982572</v>
      </c>
      <c r="H41" s="191">
        <v>14.161220043572984</v>
      </c>
      <c r="I41" s="191">
        <v>1.0893246187363834</v>
      </c>
      <c r="J41" s="191">
        <v>1.5250544662309369</v>
      </c>
      <c r="K41" s="191">
        <v>2.3965141612200433</v>
      </c>
      <c r="L41" s="191">
        <v>3.2679738562091507</v>
      </c>
      <c r="M41" s="191">
        <v>2.8322440087145968</v>
      </c>
      <c r="N41" s="191">
        <v>11.546840958605664</v>
      </c>
      <c r="O41" s="191">
        <v>8.2788671023965144</v>
      </c>
      <c r="P41" s="191">
        <v>0.8714596949891068</v>
      </c>
      <c r="Q41" s="192">
        <v>1.3071895424836601</v>
      </c>
    </row>
    <row r="42" spans="1:17" s="110" customFormat="1" ht="13.5" customHeight="1" x14ac:dyDescent="0.15">
      <c r="A42" s="369"/>
      <c r="B42" s="108" t="s">
        <v>50</v>
      </c>
      <c r="C42" s="120"/>
      <c r="D42" s="330">
        <v>1862</v>
      </c>
      <c r="E42" s="194">
        <v>411</v>
      </c>
      <c r="F42" s="195">
        <v>83</v>
      </c>
      <c r="G42" s="195">
        <v>12</v>
      </c>
      <c r="H42" s="195">
        <v>366</v>
      </c>
      <c r="I42" s="195">
        <v>34</v>
      </c>
      <c r="J42" s="195">
        <v>69</v>
      </c>
      <c r="K42" s="195">
        <v>88</v>
      </c>
      <c r="L42" s="195">
        <v>55</v>
      </c>
      <c r="M42" s="195">
        <v>303</v>
      </c>
      <c r="N42" s="195">
        <v>354</v>
      </c>
      <c r="O42" s="195">
        <v>2</v>
      </c>
      <c r="P42" s="195">
        <v>29</v>
      </c>
      <c r="Q42" s="196">
        <v>56</v>
      </c>
    </row>
    <row r="43" spans="1:17" ht="13.5" customHeight="1" x14ac:dyDescent="0.15">
      <c r="A43" s="369"/>
      <c r="B43" s="10"/>
      <c r="C43" s="24"/>
      <c r="D43" s="334"/>
      <c r="E43" s="190">
        <v>22.073039742212675</v>
      </c>
      <c r="F43" s="191">
        <v>4.4575725026852844</v>
      </c>
      <c r="G43" s="191">
        <v>0.64446831364124602</v>
      </c>
      <c r="H43" s="191">
        <v>19.656283566058004</v>
      </c>
      <c r="I43" s="191">
        <v>1.8259935553168638</v>
      </c>
      <c r="J43" s="191">
        <v>3.7056928034371639</v>
      </c>
      <c r="K43" s="191">
        <v>4.7261009667024707</v>
      </c>
      <c r="L43" s="191">
        <v>2.9538131041890443</v>
      </c>
      <c r="M43" s="191">
        <v>16.272824919441462</v>
      </c>
      <c r="N43" s="191">
        <v>19.011815252416756</v>
      </c>
      <c r="O43" s="191">
        <v>0.10741138560687433</v>
      </c>
      <c r="P43" s="191">
        <v>1.5574650912996777</v>
      </c>
      <c r="Q43" s="192">
        <v>3.007518796992481</v>
      </c>
    </row>
    <row r="44" spans="1:17" s="110" customFormat="1" ht="13.5" customHeight="1" x14ac:dyDescent="0.15">
      <c r="A44" s="369"/>
      <c r="B44" s="108" t="s">
        <v>51</v>
      </c>
      <c r="C44" s="120"/>
      <c r="D44" s="330">
        <v>290</v>
      </c>
      <c r="E44" s="194">
        <v>45</v>
      </c>
      <c r="F44" s="195">
        <v>5</v>
      </c>
      <c r="G44" s="195">
        <v>2</v>
      </c>
      <c r="H44" s="195">
        <v>58</v>
      </c>
      <c r="I44" s="195">
        <v>8</v>
      </c>
      <c r="J44" s="195">
        <v>5</v>
      </c>
      <c r="K44" s="195">
        <v>21</v>
      </c>
      <c r="L44" s="195">
        <v>7</v>
      </c>
      <c r="M44" s="195">
        <v>22</v>
      </c>
      <c r="N44" s="195">
        <v>86</v>
      </c>
      <c r="O44" s="195">
        <v>1</v>
      </c>
      <c r="P44" s="195">
        <v>9</v>
      </c>
      <c r="Q44" s="196">
        <v>21</v>
      </c>
    </row>
    <row r="45" spans="1:17" ht="13.5" customHeight="1" x14ac:dyDescent="0.15">
      <c r="A45" s="369"/>
      <c r="B45" s="10"/>
      <c r="C45" s="24"/>
      <c r="D45" s="334"/>
      <c r="E45" s="190">
        <v>15.517241379310345</v>
      </c>
      <c r="F45" s="191">
        <v>1.7241379310344827</v>
      </c>
      <c r="G45" s="191">
        <v>0.68965517241379315</v>
      </c>
      <c r="H45" s="191">
        <v>20</v>
      </c>
      <c r="I45" s="191">
        <v>2.7586206896551726</v>
      </c>
      <c r="J45" s="191">
        <v>1.7241379310344827</v>
      </c>
      <c r="K45" s="191">
        <v>7.2413793103448283</v>
      </c>
      <c r="L45" s="191">
        <v>2.4137931034482758</v>
      </c>
      <c r="M45" s="191">
        <v>7.5862068965517242</v>
      </c>
      <c r="N45" s="191">
        <v>29.655172413793103</v>
      </c>
      <c r="O45" s="191">
        <v>0.34482758620689657</v>
      </c>
      <c r="P45" s="191">
        <v>3.103448275862069</v>
      </c>
      <c r="Q45" s="192">
        <v>7.2413793103448283</v>
      </c>
    </row>
    <row r="46" spans="1:17" s="110" customFormat="1" ht="13.5" customHeight="1" x14ac:dyDescent="0.15">
      <c r="A46" s="369"/>
      <c r="B46" s="108" t="s">
        <v>71</v>
      </c>
      <c r="C46" s="120"/>
      <c r="D46" s="330">
        <v>101</v>
      </c>
      <c r="E46" s="194">
        <v>11</v>
      </c>
      <c r="F46" s="195">
        <v>2</v>
      </c>
      <c r="G46" s="195">
        <v>1</v>
      </c>
      <c r="H46" s="195">
        <v>11</v>
      </c>
      <c r="I46" s="195">
        <v>4</v>
      </c>
      <c r="J46" s="195">
        <v>6</v>
      </c>
      <c r="K46" s="195">
        <v>7</v>
      </c>
      <c r="L46" s="195">
        <v>3</v>
      </c>
      <c r="M46" s="195">
        <v>12</v>
      </c>
      <c r="N46" s="195">
        <v>28</v>
      </c>
      <c r="O46" s="195">
        <v>1</v>
      </c>
      <c r="P46" s="195">
        <v>1</v>
      </c>
      <c r="Q46" s="196">
        <v>14</v>
      </c>
    </row>
    <row r="47" spans="1:17" ht="13.5" customHeight="1" thickBot="1" x14ac:dyDescent="0.2">
      <c r="A47" s="370"/>
      <c r="B47" s="21"/>
      <c r="C47" s="26"/>
      <c r="D47" s="335"/>
      <c r="E47" s="198">
        <v>10.891089108910892</v>
      </c>
      <c r="F47" s="199">
        <v>1.9801980198019802</v>
      </c>
      <c r="G47" s="199">
        <v>0.99009900990099009</v>
      </c>
      <c r="H47" s="199">
        <v>10.891089108910892</v>
      </c>
      <c r="I47" s="199">
        <v>3.9603960396039604</v>
      </c>
      <c r="J47" s="199">
        <v>5.9405940594059405</v>
      </c>
      <c r="K47" s="199">
        <v>6.9306930693069315</v>
      </c>
      <c r="L47" s="199">
        <v>2.9702970297029703</v>
      </c>
      <c r="M47" s="199">
        <v>11.881188118811881</v>
      </c>
      <c r="N47" s="199">
        <v>27.722772277227726</v>
      </c>
      <c r="O47" s="199">
        <v>0.99009900990099009</v>
      </c>
      <c r="P47" s="199">
        <v>0.99009900990099009</v>
      </c>
      <c r="Q47" s="200">
        <v>13.861386138613863</v>
      </c>
    </row>
    <row r="48" spans="1:17" s="110" customFormat="1" ht="13.5" customHeight="1" x14ac:dyDescent="0.15">
      <c r="A48" s="369" t="s">
        <v>227</v>
      </c>
      <c r="B48" s="108" t="s">
        <v>53</v>
      </c>
      <c r="C48" s="120"/>
      <c r="D48" s="330">
        <v>144</v>
      </c>
      <c r="E48" s="194">
        <v>69</v>
      </c>
      <c r="F48" s="195">
        <v>5</v>
      </c>
      <c r="G48" s="195">
        <v>3</v>
      </c>
      <c r="H48" s="195">
        <v>13</v>
      </c>
      <c r="I48" s="195">
        <v>1</v>
      </c>
      <c r="J48" s="195">
        <v>1</v>
      </c>
      <c r="K48" s="195">
        <v>1</v>
      </c>
      <c r="L48" s="195">
        <v>1</v>
      </c>
      <c r="M48" s="195">
        <v>0</v>
      </c>
      <c r="N48" s="195">
        <v>11</v>
      </c>
      <c r="O48" s="195">
        <v>37</v>
      </c>
      <c r="P48" s="195">
        <v>0</v>
      </c>
      <c r="Q48" s="196">
        <v>2</v>
      </c>
    </row>
    <row r="49" spans="1:17" ht="13.5" customHeight="1" x14ac:dyDescent="0.15">
      <c r="A49" s="369"/>
      <c r="B49" s="10"/>
      <c r="C49" s="24"/>
      <c r="D49" s="334"/>
      <c r="E49" s="190">
        <v>47.916666666666671</v>
      </c>
      <c r="F49" s="191">
        <v>3.4722222222222223</v>
      </c>
      <c r="G49" s="191">
        <v>2.083333333333333</v>
      </c>
      <c r="H49" s="191">
        <v>9.0277777777777768</v>
      </c>
      <c r="I49" s="191">
        <v>0.69444444444444442</v>
      </c>
      <c r="J49" s="191">
        <v>0.69444444444444442</v>
      </c>
      <c r="K49" s="191">
        <v>0.69444444444444442</v>
      </c>
      <c r="L49" s="191">
        <v>0.69444444444444442</v>
      </c>
      <c r="M49" s="191">
        <v>0</v>
      </c>
      <c r="N49" s="191">
        <v>7.6388888888888893</v>
      </c>
      <c r="O49" s="191">
        <v>25.694444444444443</v>
      </c>
      <c r="P49" s="191">
        <v>0</v>
      </c>
      <c r="Q49" s="192">
        <v>1.3888888888888888</v>
      </c>
    </row>
    <row r="50" spans="1:17" s="110" customFormat="1" ht="13.5" customHeight="1" x14ac:dyDescent="0.15">
      <c r="A50" s="369"/>
      <c r="B50" s="108" t="s">
        <v>433</v>
      </c>
      <c r="C50" s="120"/>
      <c r="D50" s="330">
        <v>364</v>
      </c>
      <c r="E50" s="194">
        <v>147</v>
      </c>
      <c r="F50" s="195">
        <v>24</v>
      </c>
      <c r="G50" s="195">
        <v>18</v>
      </c>
      <c r="H50" s="195">
        <v>72</v>
      </c>
      <c r="I50" s="195">
        <v>6</v>
      </c>
      <c r="J50" s="195">
        <v>6</v>
      </c>
      <c r="K50" s="195">
        <v>16</v>
      </c>
      <c r="L50" s="195">
        <v>13</v>
      </c>
      <c r="M50" s="195">
        <v>12</v>
      </c>
      <c r="N50" s="195">
        <v>41</v>
      </c>
      <c r="O50" s="195">
        <v>1</v>
      </c>
      <c r="P50" s="195">
        <v>5</v>
      </c>
      <c r="Q50" s="196">
        <v>3</v>
      </c>
    </row>
    <row r="51" spans="1:17" ht="13.5" customHeight="1" x14ac:dyDescent="0.15">
      <c r="A51" s="369"/>
      <c r="B51" s="10"/>
      <c r="C51" s="24"/>
      <c r="D51" s="334"/>
      <c r="E51" s="190">
        <v>40.384615384615387</v>
      </c>
      <c r="F51" s="191">
        <v>6.593406593406594</v>
      </c>
      <c r="G51" s="191">
        <v>4.9450549450549453</v>
      </c>
      <c r="H51" s="191">
        <v>19.780219780219781</v>
      </c>
      <c r="I51" s="191">
        <v>1.6483516483516485</v>
      </c>
      <c r="J51" s="191">
        <v>1.6483516483516485</v>
      </c>
      <c r="K51" s="191">
        <v>4.395604395604396</v>
      </c>
      <c r="L51" s="191">
        <v>3.5714285714285712</v>
      </c>
      <c r="M51" s="191">
        <v>3.296703296703297</v>
      </c>
      <c r="N51" s="191">
        <v>11.263736263736265</v>
      </c>
      <c r="O51" s="191">
        <v>0.27472527472527475</v>
      </c>
      <c r="P51" s="191">
        <v>1.3736263736263736</v>
      </c>
      <c r="Q51" s="192">
        <v>0.82417582417582425</v>
      </c>
    </row>
    <row r="52" spans="1:17" s="110" customFormat="1" ht="13.5" customHeight="1" x14ac:dyDescent="0.15">
      <c r="A52" s="369"/>
      <c r="B52" s="108" t="s">
        <v>55</v>
      </c>
      <c r="C52" s="120"/>
      <c r="D52" s="330">
        <v>229</v>
      </c>
      <c r="E52" s="194">
        <v>75</v>
      </c>
      <c r="F52" s="195">
        <v>19</v>
      </c>
      <c r="G52" s="195">
        <v>5</v>
      </c>
      <c r="H52" s="195">
        <v>55</v>
      </c>
      <c r="I52" s="195">
        <v>4</v>
      </c>
      <c r="J52" s="195">
        <v>2</v>
      </c>
      <c r="K52" s="195">
        <v>8</v>
      </c>
      <c r="L52" s="195">
        <v>11</v>
      </c>
      <c r="M52" s="195">
        <v>30</v>
      </c>
      <c r="N52" s="195">
        <v>13</v>
      </c>
      <c r="O52" s="195">
        <v>1</v>
      </c>
      <c r="P52" s="195">
        <v>3</v>
      </c>
      <c r="Q52" s="196">
        <v>3</v>
      </c>
    </row>
    <row r="53" spans="1:17" ht="13.5" customHeight="1" x14ac:dyDescent="0.15">
      <c r="A53" s="369"/>
      <c r="B53" s="10"/>
      <c r="C53" s="24"/>
      <c r="D53" s="334"/>
      <c r="E53" s="190">
        <v>32.751091703056765</v>
      </c>
      <c r="F53" s="191">
        <v>8.2969432314410483</v>
      </c>
      <c r="G53" s="191">
        <v>2.1834061135371177</v>
      </c>
      <c r="H53" s="191">
        <v>24.017467248908297</v>
      </c>
      <c r="I53" s="191">
        <v>1.7467248908296942</v>
      </c>
      <c r="J53" s="191">
        <v>0.87336244541484709</v>
      </c>
      <c r="K53" s="191">
        <v>3.4934497816593884</v>
      </c>
      <c r="L53" s="191">
        <v>4.8034934497816595</v>
      </c>
      <c r="M53" s="191">
        <v>13.100436681222707</v>
      </c>
      <c r="N53" s="191">
        <v>5.6768558951965069</v>
      </c>
      <c r="O53" s="191">
        <v>0.43668122270742354</v>
      </c>
      <c r="P53" s="191">
        <v>1.3100436681222707</v>
      </c>
      <c r="Q53" s="192">
        <v>1.3100436681222707</v>
      </c>
    </row>
    <row r="54" spans="1:17" s="110" customFormat="1" ht="13.5" customHeight="1" x14ac:dyDescent="0.15">
      <c r="A54" s="369"/>
      <c r="B54" s="108" t="s">
        <v>57</v>
      </c>
      <c r="C54" s="120"/>
      <c r="D54" s="330">
        <v>173</v>
      </c>
      <c r="E54" s="194">
        <v>72</v>
      </c>
      <c r="F54" s="195">
        <v>5</v>
      </c>
      <c r="G54" s="195">
        <v>1</v>
      </c>
      <c r="H54" s="195">
        <v>39</v>
      </c>
      <c r="I54" s="195">
        <v>1</v>
      </c>
      <c r="J54" s="195">
        <v>3</v>
      </c>
      <c r="K54" s="195">
        <v>8</v>
      </c>
      <c r="L54" s="195">
        <v>6</v>
      </c>
      <c r="M54" s="195">
        <v>29</v>
      </c>
      <c r="N54" s="195">
        <v>7</v>
      </c>
      <c r="O54" s="195">
        <v>0</v>
      </c>
      <c r="P54" s="195">
        <v>1</v>
      </c>
      <c r="Q54" s="196">
        <v>1</v>
      </c>
    </row>
    <row r="55" spans="1:17" ht="13.5" customHeight="1" x14ac:dyDescent="0.15">
      <c r="A55" s="369"/>
      <c r="B55" s="10"/>
      <c r="C55" s="24"/>
      <c r="D55" s="334"/>
      <c r="E55" s="190">
        <v>41.618497109826592</v>
      </c>
      <c r="F55" s="191">
        <v>2.8901734104046244</v>
      </c>
      <c r="G55" s="191">
        <v>0.57803468208092479</v>
      </c>
      <c r="H55" s="191">
        <v>22.543352601156069</v>
      </c>
      <c r="I55" s="191">
        <v>0.57803468208092479</v>
      </c>
      <c r="J55" s="191">
        <v>1.7341040462427744</v>
      </c>
      <c r="K55" s="191">
        <v>4.6242774566473983</v>
      </c>
      <c r="L55" s="191">
        <v>3.4682080924855487</v>
      </c>
      <c r="M55" s="191">
        <v>16.76300578034682</v>
      </c>
      <c r="N55" s="191">
        <v>4.0462427745664744</v>
      </c>
      <c r="O55" s="191">
        <v>0</v>
      </c>
      <c r="P55" s="191">
        <v>0.57803468208092479</v>
      </c>
      <c r="Q55" s="192">
        <v>0.57803468208092479</v>
      </c>
    </row>
    <row r="56" spans="1:17" s="110" customFormat="1" ht="13.5" customHeight="1" x14ac:dyDescent="0.15">
      <c r="A56" s="369"/>
      <c r="B56" s="108" t="s">
        <v>59</v>
      </c>
      <c r="C56" s="120"/>
      <c r="D56" s="330">
        <v>445</v>
      </c>
      <c r="E56" s="194">
        <v>167</v>
      </c>
      <c r="F56" s="195">
        <v>17</v>
      </c>
      <c r="G56" s="195">
        <v>1</v>
      </c>
      <c r="H56" s="195">
        <v>119</v>
      </c>
      <c r="I56" s="195">
        <v>5</v>
      </c>
      <c r="J56" s="195">
        <v>10</v>
      </c>
      <c r="K56" s="195">
        <v>19</v>
      </c>
      <c r="L56" s="195">
        <v>14</v>
      </c>
      <c r="M56" s="195">
        <v>52</v>
      </c>
      <c r="N56" s="195">
        <v>26</v>
      </c>
      <c r="O56" s="195">
        <v>1</v>
      </c>
      <c r="P56" s="195">
        <v>5</v>
      </c>
      <c r="Q56" s="196">
        <v>9</v>
      </c>
    </row>
    <row r="57" spans="1:17" ht="13.5" customHeight="1" x14ac:dyDescent="0.15">
      <c r="A57" s="369"/>
      <c r="B57" s="10"/>
      <c r="C57" s="24"/>
      <c r="D57" s="334"/>
      <c r="E57" s="190">
        <v>37.528089887640448</v>
      </c>
      <c r="F57" s="191">
        <v>3.8202247191011236</v>
      </c>
      <c r="G57" s="191">
        <v>0.22471910112359553</v>
      </c>
      <c r="H57" s="191">
        <v>26.741573033707866</v>
      </c>
      <c r="I57" s="191">
        <v>1.1235955056179776</v>
      </c>
      <c r="J57" s="191">
        <v>2.2471910112359552</v>
      </c>
      <c r="K57" s="191">
        <v>4.2696629213483144</v>
      </c>
      <c r="L57" s="191">
        <v>3.1460674157303372</v>
      </c>
      <c r="M57" s="191">
        <v>11.685393258426966</v>
      </c>
      <c r="N57" s="191">
        <v>5.8426966292134832</v>
      </c>
      <c r="O57" s="191">
        <v>0.22471910112359553</v>
      </c>
      <c r="P57" s="191">
        <v>1.1235955056179776</v>
      </c>
      <c r="Q57" s="192">
        <v>2.0224719101123596</v>
      </c>
    </row>
    <row r="58" spans="1:17" s="110" customFormat="1" ht="13.5" customHeight="1" x14ac:dyDescent="0.15">
      <c r="A58" s="369"/>
      <c r="B58" s="108" t="s">
        <v>61</v>
      </c>
      <c r="C58" s="120"/>
      <c r="D58" s="330">
        <v>214</v>
      </c>
      <c r="E58" s="194">
        <v>88</v>
      </c>
      <c r="F58" s="195">
        <v>3</v>
      </c>
      <c r="G58" s="195">
        <v>2</v>
      </c>
      <c r="H58" s="195">
        <v>54</v>
      </c>
      <c r="I58" s="195">
        <v>8</v>
      </c>
      <c r="J58" s="195">
        <v>6</v>
      </c>
      <c r="K58" s="195">
        <v>11</v>
      </c>
      <c r="L58" s="195">
        <v>8</v>
      </c>
      <c r="M58" s="195">
        <v>19</v>
      </c>
      <c r="N58" s="195">
        <v>12</v>
      </c>
      <c r="O58" s="195">
        <v>0</v>
      </c>
      <c r="P58" s="195">
        <v>2</v>
      </c>
      <c r="Q58" s="196">
        <v>1</v>
      </c>
    </row>
    <row r="59" spans="1:17" ht="13.5" customHeight="1" x14ac:dyDescent="0.15">
      <c r="A59" s="369"/>
      <c r="B59" s="10"/>
      <c r="C59" s="24"/>
      <c r="D59" s="334"/>
      <c r="E59" s="190">
        <v>41.121495327102799</v>
      </c>
      <c r="F59" s="191">
        <v>1.4018691588785046</v>
      </c>
      <c r="G59" s="191">
        <v>0.93457943925233633</v>
      </c>
      <c r="H59" s="191">
        <v>25.233644859813083</v>
      </c>
      <c r="I59" s="191">
        <v>3.7383177570093453</v>
      </c>
      <c r="J59" s="191">
        <v>2.8037383177570092</v>
      </c>
      <c r="K59" s="191">
        <v>5.1401869158878499</v>
      </c>
      <c r="L59" s="191">
        <v>3.7383177570093453</v>
      </c>
      <c r="M59" s="191">
        <v>8.8785046728971952</v>
      </c>
      <c r="N59" s="191">
        <v>5.6074766355140184</v>
      </c>
      <c r="O59" s="191">
        <v>0</v>
      </c>
      <c r="P59" s="191">
        <v>0.93457943925233633</v>
      </c>
      <c r="Q59" s="192">
        <v>0.46728971962616817</v>
      </c>
    </row>
    <row r="60" spans="1:17" s="110" customFormat="1" ht="13.5" customHeight="1" x14ac:dyDescent="0.15">
      <c r="A60" s="369"/>
      <c r="B60" s="108" t="s">
        <v>63</v>
      </c>
      <c r="C60" s="120"/>
      <c r="D60" s="330">
        <v>133</v>
      </c>
      <c r="E60" s="194">
        <v>2</v>
      </c>
      <c r="F60" s="195">
        <v>1</v>
      </c>
      <c r="G60" s="195">
        <v>0</v>
      </c>
      <c r="H60" s="195">
        <v>15</v>
      </c>
      <c r="I60" s="195">
        <v>3</v>
      </c>
      <c r="J60" s="195">
        <v>1</v>
      </c>
      <c r="K60" s="195">
        <v>6</v>
      </c>
      <c r="L60" s="195">
        <v>5</v>
      </c>
      <c r="M60" s="195">
        <v>15</v>
      </c>
      <c r="N60" s="195">
        <v>65</v>
      </c>
      <c r="O60" s="195">
        <v>0</v>
      </c>
      <c r="P60" s="195">
        <v>6</v>
      </c>
      <c r="Q60" s="196">
        <v>14</v>
      </c>
    </row>
    <row r="61" spans="1:17" ht="13.5" customHeight="1" x14ac:dyDescent="0.15">
      <c r="A61" s="369"/>
      <c r="B61" s="10"/>
      <c r="C61" s="24"/>
      <c r="D61" s="334"/>
      <c r="E61" s="190">
        <v>1.5037593984962405</v>
      </c>
      <c r="F61" s="191">
        <v>0.75187969924812026</v>
      </c>
      <c r="G61" s="191">
        <v>0</v>
      </c>
      <c r="H61" s="191">
        <v>11.278195488721805</v>
      </c>
      <c r="I61" s="191">
        <v>2.2556390977443606</v>
      </c>
      <c r="J61" s="191">
        <v>0.75187969924812026</v>
      </c>
      <c r="K61" s="191">
        <v>4.5112781954887211</v>
      </c>
      <c r="L61" s="191">
        <v>3.7593984962406015</v>
      </c>
      <c r="M61" s="191">
        <v>11.278195488721805</v>
      </c>
      <c r="N61" s="191">
        <v>48.872180451127818</v>
      </c>
      <c r="O61" s="191">
        <v>0</v>
      </c>
      <c r="P61" s="191">
        <v>4.5112781954887211</v>
      </c>
      <c r="Q61" s="192">
        <v>10.526315789473683</v>
      </c>
    </row>
    <row r="62" spans="1:17" s="110" customFormat="1" ht="13.5" customHeight="1" x14ac:dyDescent="0.15">
      <c r="A62" s="369"/>
      <c r="B62" s="108" t="s">
        <v>65</v>
      </c>
      <c r="C62" s="120"/>
      <c r="D62" s="330">
        <v>497</v>
      </c>
      <c r="E62" s="194">
        <v>13</v>
      </c>
      <c r="F62" s="195">
        <v>16</v>
      </c>
      <c r="G62" s="195">
        <v>4</v>
      </c>
      <c r="H62" s="195">
        <v>54</v>
      </c>
      <c r="I62" s="195">
        <v>13</v>
      </c>
      <c r="J62" s="195">
        <v>24</v>
      </c>
      <c r="K62" s="195">
        <v>19</v>
      </c>
      <c r="L62" s="195">
        <v>14</v>
      </c>
      <c r="M62" s="195">
        <v>95</v>
      </c>
      <c r="N62" s="195">
        <v>206</v>
      </c>
      <c r="O62" s="195">
        <v>0</v>
      </c>
      <c r="P62" s="195">
        <v>10</v>
      </c>
      <c r="Q62" s="196">
        <v>29</v>
      </c>
    </row>
    <row r="63" spans="1:17" ht="13.5" customHeight="1" x14ac:dyDescent="0.15">
      <c r="A63" s="369"/>
      <c r="B63" s="10"/>
      <c r="C63" s="24"/>
      <c r="D63" s="334"/>
      <c r="E63" s="190">
        <v>2.6156941649899399</v>
      </c>
      <c r="F63" s="191">
        <v>3.2193158953722336</v>
      </c>
      <c r="G63" s="191">
        <v>0.8048289738430584</v>
      </c>
      <c r="H63" s="191">
        <v>10.865191146881289</v>
      </c>
      <c r="I63" s="191">
        <v>2.6156941649899399</v>
      </c>
      <c r="J63" s="191">
        <v>4.8289738430583498</v>
      </c>
      <c r="K63" s="191">
        <v>3.8229376257545273</v>
      </c>
      <c r="L63" s="191">
        <v>2.8169014084507045</v>
      </c>
      <c r="M63" s="191">
        <v>19.114688128772634</v>
      </c>
      <c r="N63" s="191">
        <v>41.448692152917502</v>
      </c>
      <c r="O63" s="191">
        <v>0</v>
      </c>
      <c r="P63" s="191">
        <v>2.0120724346076457</v>
      </c>
      <c r="Q63" s="192">
        <v>5.8350100603621735</v>
      </c>
    </row>
    <row r="64" spans="1:17" s="110" customFormat="1" ht="13.5" customHeight="1" x14ac:dyDescent="0.15">
      <c r="A64" s="369"/>
      <c r="B64" s="108" t="s">
        <v>66</v>
      </c>
      <c r="C64" s="120"/>
      <c r="D64" s="330">
        <v>688</v>
      </c>
      <c r="E64" s="194">
        <v>89</v>
      </c>
      <c r="F64" s="195">
        <v>34</v>
      </c>
      <c r="G64" s="195">
        <v>0</v>
      </c>
      <c r="H64" s="195">
        <v>118</v>
      </c>
      <c r="I64" s="195">
        <v>14</v>
      </c>
      <c r="J64" s="195">
        <v>39</v>
      </c>
      <c r="K64" s="195">
        <v>51</v>
      </c>
      <c r="L64" s="195">
        <v>15</v>
      </c>
      <c r="M64" s="195">
        <v>119</v>
      </c>
      <c r="N64" s="195">
        <v>155</v>
      </c>
      <c r="O64" s="195">
        <v>2</v>
      </c>
      <c r="P64" s="195">
        <v>13</v>
      </c>
      <c r="Q64" s="196">
        <v>39</v>
      </c>
    </row>
    <row r="65" spans="1:17" ht="13.5" customHeight="1" thickBot="1" x14ac:dyDescent="0.2">
      <c r="A65" s="370"/>
      <c r="B65" s="21"/>
      <c r="C65" s="26"/>
      <c r="D65" s="335"/>
      <c r="E65" s="198">
        <v>12.936046511627907</v>
      </c>
      <c r="F65" s="199">
        <v>4.941860465116279</v>
      </c>
      <c r="G65" s="199">
        <v>0</v>
      </c>
      <c r="H65" s="199">
        <v>17.151162790697676</v>
      </c>
      <c r="I65" s="199">
        <v>2.0348837209302326</v>
      </c>
      <c r="J65" s="199">
        <v>5.6686046511627906</v>
      </c>
      <c r="K65" s="199">
        <v>7.4127906976744189</v>
      </c>
      <c r="L65" s="199">
        <v>2.1802325581395348</v>
      </c>
      <c r="M65" s="199">
        <v>17.296511627906977</v>
      </c>
      <c r="N65" s="199">
        <v>22.529069767441861</v>
      </c>
      <c r="O65" s="199">
        <v>0.29069767441860467</v>
      </c>
      <c r="P65" s="199">
        <v>1.88953488372093</v>
      </c>
      <c r="Q65" s="200">
        <v>5.6686046511627906</v>
      </c>
    </row>
    <row r="66" spans="1:17" s="110" customFormat="1" ht="13.5" customHeight="1" x14ac:dyDescent="0.15">
      <c r="A66" s="367" t="s">
        <v>73</v>
      </c>
      <c r="B66" s="108" t="s">
        <v>67</v>
      </c>
      <c r="C66" s="120"/>
      <c r="D66" s="330">
        <v>1507</v>
      </c>
      <c r="E66" s="194">
        <v>402</v>
      </c>
      <c r="F66" s="195">
        <v>67</v>
      </c>
      <c r="G66" s="195">
        <v>20</v>
      </c>
      <c r="H66" s="195">
        <v>258</v>
      </c>
      <c r="I66" s="195">
        <v>27</v>
      </c>
      <c r="J66" s="195">
        <v>75</v>
      </c>
      <c r="K66" s="195">
        <v>97</v>
      </c>
      <c r="L66" s="195">
        <v>39</v>
      </c>
      <c r="M66" s="195">
        <v>160</v>
      </c>
      <c r="N66" s="195">
        <v>266</v>
      </c>
      <c r="O66" s="195">
        <v>34</v>
      </c>
      <c r="P66" s="195">
        <v>20</v>
      </c>
      <c r="Q66" s="196">
        <v>42</v>
      </c>
    </row>
    <row r="67" spans="1:17" ht="13.5" customHeight="1" x14ac:dyDescent="0.15">
      <c r="A67" s="369"/>
      <c r="B67" s="10" t="s">
        <v>68</v>
      </c>
      <c r="C67" s="24"/>
      <c r="D67" s="334"/>
      <c r="E67" s="190">
        <v>26.67551426675514</v>
      </c>
      <c r="F67" s="191">
        <v>4.4459190444591909</v>
      </c>
      <c r="G67" s="191">
        <v>1.3271400132714002</v>
      </c>
      <c r="H67" s="191">
        <v>17.120106171201062</v>
      </c>
      <c r="I67" s="191">
        <v>1.7916390179163904</v>
      </c>
      <c r="J67" s="191">
        <v>4.9767750497677499</v>
      </c>
      <c r="K67" s="191">
        <v>6.4366290643662909</v>
      </c>
      <c r="L67" s="191">
        <v>2.5879230258792303</v>
      </c>
      <c r="M67" s="191">
        <v>10.617120106171201</v>
      </c>
      <c r="N67" s="191">
        <v>17.650962176509623</v>
      </c>
      <c r="O67" s="191">
        <v>2.2561380225613803</v>
      </c>
      <c r="P67" s="191">
        <v>1.3271400132714002</v>
      </c>
      <c r="Q67" s="192">
        <v>2.7869940278699401</v>
      </c>
    </row>
    <row r="68" spans="1:17" s="110" customFormat="1" ht="13.5" customHeight="1" x14ac:dyDescent="0.15">
      <c r="A68" s="369"/>
      <c r="B68" s="108" t="s">
        <v>69</v>
      </c>
      <c r="C68" s="120"/>
      <c r="D68" s="330">
        <v>1187</v>
      </c>
      <c r="E68" s="194">
        <v>259</v>
      </c>
      <c r="F68" s="195">
        <v>51</v>
      </c>
      <c r="G68" s="195">
        <v>14</v>
      </c>
      <c r="H68" s="195">
        <v>241</v>
      </c>
      <c r="I68" s="195">
        <v>24</v>
      </c>
      <c r="J68" s="195">
        <v>11</v>
      </c>
      <c r="K68" s="195">
        <v>30</v>
      </c>
      <c r="L68" s="195">
        <v>41</v>
      </c>
      <c r="M68" s="195">
        <v>189</v>
      </c>
      <c r="N68" s="195">
        <v>253</v>
      </c>
      <c r="O68" s="195">
        <v>7</v>
      </c>
      <c r="P68" s="195">
        <v>23</v>
      </c>
      <c r="Q68" s="196">
        <v>44</v>
      </c>
    </row>
    <row r="69" spans="1:17" ht="13.5" customHeight="1" x14ac:dyDescent="0.15">
      <c r="A69" s="369"/>
      <c r="B69" s="10" t="s">
        <v>70</v>
      </c>
      <c r="C69" s="24"/>
      <c r="D69" s="334"/>
      <c r="E69" s="190">
        <v>21.819713563605728</v>
      </c>
      <c r="F69" s="191">
        <v>4.2965459140690818</v>
      </c>
      <c r="G69" s="191">
        <v>1.1794439764111204</v>
      </c>
      <c r="H69" s="191">
        <v>20.303285593934291</v>
      </c>
      <c r="I69" s="191">
        <v>2.0219039595619206</v>
      </c>
      <c r="J69" s="191">
        <v>0.92670598146588035</v>
      </c>
      <c r="K69" s="191">
        <v>2.527379949452401</v>
      </c>
      <c r="L69" s="191">
        <v>3.4540859309182812</v>
      </c>
      <c r="M69" s="191">
        <v>15.922493681550126</v>
      </c>
      <c r="N69" s="191">
        <v>21.314237573715246</v>
      </c>
      <c r="O69" s="191">
        <v>0.58972198820556021</v>
      </c>
      <c r="P69" s="191">
        <v>1.9376579612468408</v>
      </c>
      <c r="Q69" s="192">
        <v>3.7068239258635214</v>
      </c>
    </row>
    <row r="70" spans="1:17" s="110" customFormat="1" ht="13.5" customHeight="1" x14ac:dyDescent="0.15">
      <c r="A70" s="369"/>
      <c r="B70" s="108" t="s">
        <v>71</v>
      </c>
      <c r="C70" s="120"/>
      <c r="D70" s="330">
        <v>18</v>
      </c>
      <c r="E70" s="194">
        <v>1</v>
      </c>
      <c r="F70" s="195">
        <v>0</v>
      </c>
      <c r="G70" s="195">
        <v>0</v>
      </c>
      <c r="H70" s="195">
        <v>1</v>
      </c>
      <c r="I70" s="195">
        <v>0</v>
      </c>
      <c r="J70" s="195">
        <v>1</v>
      </c>
      <c r="K70" s="195">
        <v>0</v>
      </c>
      <c r="L70" s="195">
        <v>0</v>
      </c>
      <c r="M70" s="195">
        <v>1</v>
      </c>
      <c r="N70" s="195">
        <v>2</v>
      </c>
      <c r="O70" s="195">
        <v>1</v>
      </c>
      <c r="P70" s="195">
        <v>0</v>
      </c>
      <c r="Q70" s="196">
        <v>11</v>
      </c>
    </row>
    <row r="71" spans="1:17" ht="13.5" customHeight="1" thickBot="1" x14ac:dyDescent="0.2">
      <c r="A71" s="370"/>
      <c r="B71" s="21"/>
      <c r="C71" s="26"/>
      <c r="D71" s="335"/>
      <c r="E71" s="198">
        <v>5.5555555555555554</v>
      </c>
      <c r="F71" s="199">
        <v>0</v>
      </c>
      <c r="G71" s="199">
        <v>0</v>
      </c>
      <c r="H71" s="199">
        <v>5.5555555555555554</v>
      </c>
      <c r="I71" s="199">
        <v>0</v>
      </c>
      <c r="J71" s="199">
        <v>5.5555555555555554</v>
      </c>
      <c r="K71" s="199">
        <v>0</v>
      </c>
      <c r="L71" s="199">
        <v>0</v>
      </c>
      <c r="M71" s="199">
        <v>5.5555555555555554</v>
      </c>
      <c r="N71" s="199">
        <v>11.111111111111111</v>
      </c>
      <c r="O71" s="199">
        <v>5.5555555555555554</v>
      </c>
      <c r="P71" s="199">
        <v>0</v>
      </c>
      <c r="Q71" s="200">
        <v>61.111111111111114</v>
      </c>
    </row>
    <row r="72" spans="1:17" s="110" customFormat="1" ht="13.5" customHeight="1" x14ac:dyDescent="0.15">
      <c r="A72" s="367" t="s">
        <v>510</v>
      </c>
      <c r="B72" s="108" t="s">
        <v>511</v>
      </c>
      <c r="C72" s="120"/>
      <c r="D72" s="330">
        <v>1212</v>
      </c>
      <c r="E72" s="194">
        <v>401</v>
      </c>
      <c r="F72" s="195">
        <v>76</v>
      </c>
      <c r="G72" s="195">
        <v>21</v>
      </c>
      <c r="H72" s="195">
        <v>444</v>
      </c>
      <c r="I72" s="195">
        <v>28</v>
      </c>
      <c r="J72" s="195">
        <v>78</v>
      </c>
      <c r="K72" s="195">
        <v>101</v>
      </c>
      <c r="L72" s="195">
        <v>63</v>
      </c>
      <c r="M72" s="195">
        <v>0</v>
      </c>
      <c r="N72" s="195">
        <v>0</v>
      </c>
      <c r="O72" s="195">
        <v>0</v>
      </c>
      <c r="P72" s="195">
        <v>0</v>
      </c>
      <c r="Q72" s="196">
        <v>0</v>
      </c>
    </row>
    <row r="73" spans="1:17" ht="13.5" customHeight="1" x14ac:dyDescent="0.15">
      <c r="A73" s="367"/>
      <c r="B73" s="10" t="s">
        <v>512</v>
      </c>
      <c r="C73" s="24"/>
      <c r="D73" s="334"/>
      <c r="E73" s="190">
        <v>33.085808580858085</v>
      </c>
      <c r="F73" s="191">
        <v>6.2706270627062706</v>
      </c>
      <c r="G73" s="191">
        <v>1.7326732673267329</v>
      </c>
      <c r="H73" s="191">
        <v>36.633663366336634</v>
      </c>
      <c r="I73" s="191">
        <v>2.3102310231023102</v>
      </c>
      <c r="J73" s="191">
        <v>6.435643564356436</v>
      </c>
      <c r="K73" s="191">
        <v>8.3333333333333321</v>
      </c>
      <c r="L73" s="191">
        <v>5.1980198019801982</v>
      </c>
      <c r="M73" s="191">
        <v>0</v>
      </c>
      <c r="N73" s="191">
        <v>0</v>
      </c>
      <c r="O73" s="191">
        <v>0</v>
      </c>
      <c r="P73" s="191">
        <v>0</v>
      </c>
      <c r="Q73" s="192">
        <v>0</v>
      </c>
    </row>
    <row r="74" spans="1:17" s="110" customFormat="1" ht="13.5" customHeight="1" x14ac:dyDescent="0.15">
      <c r="A74" s="367"/>
      <c r="B74" s="108" t="s">
        <v>513</v>
      </c>
      <c r="C74" s="120"/>
      <c r="D74" s="330">
        <v>422</v>
      </c>
      <c r="E74" s="194">
        <v>261</v>
      </c>
      <c r="F74" s="195">
        <v>40</v>
      </c>
      <c r="G74" s="195">
        <v>13</v>
      </c>
      <c r="H74" s="195">
        <v>52</v>
      </c>
      <c r="I74" s="195">
        <v>23</v>
      </c>
      <c r="J74" s="195">
        <v>0</v>
      </c>
      <c r="K74" s="195">
        <v>17</v>
      </c>
      <c r="L74" s="195">
        <v>16</v>
      </c>
      <c r="M74" s="195">
        <v>0</v>
      </c>
      <c r="N74" s="195">
        <v>0</v>
      </c>
      <c r="O74" s="195">
        <v>0</v>
      </c>
      <c r="P74" s="195">
        <v>0</v>
      </c>
      <c r="Q74" s="196">
        <v>0</v>
      </c>
    </row>
    <row r="75" spans="1:17" ht="13.5" customHeight="1" x14ac:dyDescent="0.15">
      <c r="A75" s="367"/>
      <c r="B75" s="10" t="s">
        <v>512</v>
      </c>
      <c r="C75" s="24"/>
      <c r="D75" s="334"/>
      <c r="E75" s="190">
        <v>61.84834123222749</v>
      </c>
      <c r="F75" s="191">
        <v>9.4786729857819907</v>
      </c>
      <c r="G75" s="191">
        <v>3.080568720379147</v>
      </c>
      <c r="H75" s="191">
        <v>12.322274881516588</v>
      </c>
      <c r="I75" s="191">
        <v>5.4502369668246446</v>
      </c>
      <c r="J75" s="191">
        <v>0</v>
      </c>
      <c r="K75" s="191">
        <v>4.028436018957346</v>
      </c>
      <c r="L75" s="191">
        <v>3.7914691943127963</v>
      </c>
      <c r="M75" s="191">
        <v>0</v>
      </c>
      <c r="N75" s="191">
        <v>0</v>
      </c>
      <c r="O75" s="191">
        <v>0</v>
      </c>
      <c r="P75" s="191">
        <v>0</v>
      </c>
      <c r="Q75" s="192">
        <v>0</v>
      </c>
    </row>
    <row r="76" spans="1:17" s="110" customFormat="1" ht="13.5" customHeight="1" x14ac:dyDescent="0.15">
      <c r="A76" s="367"/>
      <c r="B76" s="108" t="s">
        <v>514</v>
      </c>
      <c r="C76" s="120"/>
      <c r="D76" s="330">
        <v>1078</v>
      </c>
      <c r="E76" s="194">
        <v>0</v>
      </c>
      <c r="F76" s="195">
        <v>2</v>
      </c>
      <c r="G76" s="195">
        <v>0</v>
      </c>
      <c r="H76" s="195">
        <v>4</v>
      </c>
      <c r="I76" s="195">
        <v>0</v>
      </c>
      <c r="J76" s="195">
        <v>9</v>
      </c>
      <c r="K76" s="195">
        <v>9</v>
      </c>
      <c r="L76" s="195">
        <v>1</v>
      </c>
      <c r="M76" s="195">
        <v>350</v>
      </c>
      <c r="N76" s="195">
        <v>521</v>
      </c>
      <c r="O76" s="195">
        <v>42</v>
      </c>
      <c r="P76" s="195">
        <v>43</v>
      </c>
      <c r="Q76" s="196">
        <v>97</v>
      </c>
    </row>
    <row r="77" spans="1:17" ht="13.5" customHeight="1" thickBot="1" x14ac:dyDescent="0.2">
      <c r="A77" s="368"/>
      <c r="B77" s="21"/>
      <c r="C77" s="26"/>
      <c r="D77" s="335"/>
      <c r="E77" s="198">
        <v>0</v>
      </c>
      <c r="F77" s="199">
        <v>0.1855287569573284</v>
      </c>
      <c r="G77" s="199">
        <v>0</v>
      </c>
      <c r="H77" s="199">
        <v>0.3710575139146568</v>
      </c>
      <c r="I77" s="199">
        <v>0</v>
      </c>
      <c r="J77" s="199">
        <v>0.83487940630797774</v>
      </c>
      <c r="K77" s="199">
        <v>0.83487940630797774</v>
      </c>
      <c r="L77" s="199">
        <v>9.27643784786642E-2</v>
      </c>
      <c r="M77" s="199">
        <v>32.467532467532465</v>
      </c>
      <c r="N77" s="199">
        <v>48.33024118738404</v>
      </c>
      <c r="O77" s="199">
        <v>3.8961038961038961</v>
      </c>
      <c r="P77" s="199">
        <v>3.9888682745825603</v>
      </c>
      <c r="Q77" s="200">
        <v>8.9981447124304275</v>
      </c>
    </row>
    <row r="78" spans="1:17" ht="13.5" customHeight="1" x14ac:dyDescent="0.15">
      <c r="A78" s="11"/>
      <c r="B78" s="12"/>
      <c r="C78" s="13"/>
      <c r="D78" s="14"/>
      <c r="E78" s="15"/>
      <c r="F78" s="15"/>
      <c r="G78" s="15"/>
      <c r="H78" s="15"/>
      <c r="I78" s="15"/>
      <c r="J78" s="15"/>
      <c r="K78" s="15"/>
      <c r="L78" s="15"/>
      <c r="M78" s="15"/>
      <c r="N78" s="15"/>
      <c r="O78" s="15"/>
      <c r="P78" s="15"/>
      <c r="Q78" s="15"/>
    </row>
  </sheetData>
  <sortState xmlns:xlrd2="http://schemas.microsoft.com/office/spreadsheetml/2017/richdata2" columnSort="1" ref="E1:I122">
    <sortCondition descending="1" ref="E3:I3"/>
  </sortState>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5"/>
      <c r="N1" s="5"/>
      <c r="S1" s="84" t="s">
        <v>499</v>
      </c>
    </row>
    <row r="2" spans="1:19" ht="30" customHeight="1" x14ac:dyDescent="0.15">
      <c r="L2" s="5"/>
      <c r="N2" s="5"/>
      <c r="S2" s="84"/>
    </row>
    <row r="3" spans="1:19" ht="48" customHeight="1" thickBot="1" x14ac:dyDescent="0.2">
      <c r="A3" s="6" t="s">
        <v>515</v>
      </c>
      <c r="B3" s="7"/>
      <c r="C3" s="7"/>
      <c r="D3" s="7"/>
      <c r="E3" s="7"/>
      <c r="F3" s="7"/>
      <c r="G3" s="7"/>
      <c r="H3" s="7"/>
      <c r="I3" s="7"/>
      <c r="J3" s="7"/>
      <c r="K3" s="7"/>
      <c r="L3" s="7"/>
      <c r="M3" s="39"/>
      <c r="N3" s="7"/>
      <c r="O3" s="7"/>
      <c r="P3" s="7"/>
      <c r="Q3" s="7"/>
      <c r="R3" s="7"/>
      <c r="S3" s="39"/>
    </row>
    <row r="4" spans="1:19" ht="15" customHeight="1" x14ac:dyDescent="0.15">
      <c r="A4" s="28"/>
      <c r="B4" s="32"/>
      <c r="C4" s="34"/>
      <c r="D4" s="35"/>
      <c r="E4" s="36">
        <v>1</v>
      </c>
      <c r="F4" s="277" t="s">
        <v>500</v>
      </c>
      <c r="G4" s="278"/>
      <c r="H4" s="278"/>
      <c r="I4" s="276"/>
      <c r="J4" s="37">
        <v>2</v>
      </c>
      <c r="K4" s="37">
        <v>3</v>
      </c>
      <c r="L4" s="33"/>
      <c r="N4" s="269" t="s">
        <v>501</v>
      </c>
      <c r="O4" s="63"/>
      <c r="P4" s="63"/>
      <c r="Q4" s="63"/>
      <c r="R4" s="63"/>
    </row>
    <row r="5" spans="1:19" ht="171.9" customHeight="1" thickBot="1" x14ac:dyDescent="0.2">
      <c r="A5" s="375" t="s">
        <v>516</v>
      </c>
      <c r="B5" s="376"/>
      <c r="C5" s="377"/>
      <c r="D5" s="87" t="s">
        <v>356</v>
      </c>
      <c r="E5" s="85" t="s">
        <v>502</v>
      </c>
      <c r="F5" s="279" t="s">
        <v>503</v>
      </c>
      <c r="G5" s="280" t="s">
        <v>504</v>
      </c>
      <c r="H5" s="280" t="s">
        <v>505</v>
      </c>
      <c r="I5" s="281" t="s">
        <v>506</v>
      </c>
      <c r="J5" s="86" t="s">
        <v>507</v>
      </c>
      <c r="K5" s="86" t="s">
        <v>508</v>
      </c>
      <c r="L5" s="88" t="s">
        <v>357</v>
      </c>
      <c r="M5" s="40"/>
      <c r="N5" s="225" t="s">
        <v>509</v>
      </c>
      <c r="O5" s="27"/>
      <c r="P5" s="27"/>
      <c r="Q5" s="27"/>
      <c r="R5" s="27"/>
      <c r="S5" s="40"/>
    </row>
    <row r="6" spans="1:19" s="110" customFormat="1" ht="13.5" customHeight="1" x14ac:dyDescent="0.15">
      <c r="A6" s="116" t="s">
        <v>29</v>
      </c>
      <c r="B6" s="117"/>
      <c r="C6" s="117"/>
      <c r="D6" s="331">
        <v>1659</v>
      </c>
      <c r="E6" s="179">
        <v>422</v>
      </c>
      <c r="F6" s="321">
        <v>333</v>
      </c>
      <c r="G6" s="322">
        <v>30</v>
      </c>
      <c r="H6" s="322">
        <v>57</v>
      </c>
      <c r="I6" s="323">
        <v>2</v>
      </c>
      <c r="J6" s="179">
        <v>720</v>
      </c>
      <c r="K6" s="179">
        <v>492</v>
      </c>
      <c r="L6" s="180">
        <v>25</v>
      </c>
      <c r="N6" s="226">
        <f>SUM(J6:K6)</f>
        <v>1212</v>
      </c>
      <c r="O6" s="139"/>
      <c r="P6" s="139"/>
      <c r="Q6" s="139"/>
      <c r="R6" s="139"/>
    </row>
    <row r="7" spans="1:19" ht="13.5" customHeight="1" thickBot="1" x14ac:dyDescent="0.2">
      <c r="A7" s="8"/>
      <c r="B7" s="9"/>
      <c r="C7" s="9"/>
      <c r="D7" s="332"/>
      <c r="E7" s="183">
        <v>25.437010247136833</v>
      </c>
      <c r="F7" s="282">
        <v>78.909952606635073</v>
      </c>
      <c r="G7" s="283">
        <v>7.109004739336493</v>
      </c>
      <c r="H7" s="283">
        <v>13.507109004739338</v>
      </c>
      <c r="I7" s="284">
        <v>0.47393364928909953</v>
      </c>
      <c r="J7" s="183">
        <v>43.399638336347195</v>
      </c>
      <c r="K7" s="183">
        <v>29.656419529837251</v>
      </c>
      <c r="L7" s="275">
        <v>1.5069318866787222</v>
      </c>
      <c r="N7" s="227">
        <f>N6/$D6*100</f>
        <v>73.05605786618446</v>
      </c>
      <c r="O7" s="140"/>
      <c r="P7" s="140"/>
      <c r="Q7" s="140"/>
      <c r="R7" s="140"/>
    </row>
    <row r="8" spans="1:19" s="110" customFormat="1" ht="13.5" customHeight="1" x14ac:dyDescent="0.15">
      <c r="A8" s="371" t="s">
        <v>30</v>
      </c>
      <c r="B8" s="118" t="s">
        <v>32</v>
      </c>
      <c r="C8" s="119"/>
      <c r="D8" s="333">
        <v>763</v>
      </c>
      <c r="E8" s="187">
        <v>206</v>
      </c>
      <c r="F8" s="285">
        <v>148</v>
      </c>
      <c r="G8" s="286">
        <v>25</v>
      </c>
      <c r="H8" s="286">
        <v>33</v>
      </c>
      <c r="I8" s="287">
        <v>0</v>
      </c>
      <c r="J8" s="187">
        <v>368</v>
      </c>
      <c r="K8" s="187">
        <v>174</v>
      </c>
      <c r="L8" s="188">
        <v>15</v>
      </c>
      <c r="N8" s="228">
        <f t="shared" ref="N8" si="0">SUM(J8:K8)</f>
        <v>542</v>
      </c>
      <c r="O8" s="122"/>
      <c r="P8" s="122"/>
      <c r="Q8" s="122"/>
      <c r="R8" s="122"/>
    </row>
    <row r="9" spans="1:19" ht="13.5" customHeight="1" x14ac:dyDescent="0.15">
      <c r="A9" s="369"/>
      <c r="B9" s="10"/>
      <c r="C9" s="24"/>
      <c r="D9" s="334"/>
      <c r="E9" s="191">
        <v>26.998689384010483</v>
      </c>
      <c r="F9" s="288">
        <v>71.844660194174764</v>
      </c>
      <c r="G9" s="289">
        <v>12.135922330097088</v>
      </c>
      <c r="H9" s="289">
        <v>16.019417475728158</v>
      </c>
      <c r="I9" s="290">
        <v>0</v>
      </c>
      <c r="J9" s="191">
        <v>48.230668414154657</v>
      </c>
      <c r="K9" s="191">
        <v>22.804718217562254</v>
      </c>
      <c r="L9" s="192">
        <v>1.9659239842726082</v>
      </c>
      <c r="N9" s="229">
        <f t="shared" ref="N9" si="1">N8/$D8*100</f>
        <v>71.035386631716918</v>
      </c>
      <c r="O9" s="141"/>
      <c r="P9" s="141"/>
      <c r="Q9" s="141"/>
      <c r="R9" s="141"/>
    </row>
    <row r="10" spans="1:19" s="110" customFormat="1" ht="13.5" customHeight="1" x14ac:dyDescent="0.15">
      <c r="A10" s="369"/>
      <c r="B10" s="108" t="s">
        <v>34</v>
      </c>
      <c r="C10" s="120"/>
      <c r="D10" s="330">
        <v>158</v>
      </c>
      <c r="E10" s="195">
        <v>57</v>
      </c>
      <c r="F10" s="291">
        <v>52</v>
      </c>
      <c r="G10" s="292">
        <v>2</v>
      </c>
      <c r="H10" s="292">
        <v>3</v>
      </c>
      <c r="I10" s="293">
        <v>0</v>
      </c>
      <c r="J10" s="195">
        <v>33</v>
      </c>
      <c r="K10" s="195">
        <v>68</v>
      </c>
      <c r="L10" s="196">
        <v>0</v>
      </c>
      <c r="N10" s="230">
        <f t="shared" ref="N10" si="2">SUM(J10:K10)</f>
        <v>101</v>
      </c>
      <c r="O10" s="122"/>
      <c r="P10" s="122"/>
      <c r="Q10" s="122"/>
      <c r="R10" s="122"/>
    </row>
    <row r="11" spans="1:19" ht="13.5" customHeight="1" x14ac:dyDescent="0.15">
      <c r="A11" s="369"/>
      <c r="B11" s="10"/>
      <c r="C11" s="24"/>
      <c r="D11" s="334"/>
      <c r="E11" s="191">
        <v>36.075949367088604</v>
      </c>
      <c r="F11" s="288">
        <v>91.228070175438589</v>
      </c>
      <c r="G11" s="289">
        <v>3.5087719298245612</v>
      </c>
      <c r="H11" s="289">
        <v>5.2631578947368416</v>
      </c>
      <c r="I11" s="290">
        <v>0</v>
      </c>
      <c r="J11" s="191">
        <v>20.88607594936709</v>
      </c>
      <c r="K11" s="191">
        <v>43.037974683544306</v>
      </c>
      <c r="L11" s="192">
        <v>0</v>
      </c>
      <c r="N11" s="229">
        <f t="shared" ref="N11" si="3">N10/$D10*100</f>
        <v>63.924050632911388</v>
      </c>
      <c r="O11" s="141"/>
      <c r="P11" s="141"/>
      <c r="Q11" s="141"/>
      <c r="R11" s="141"/>
    </row>
    <row r="12" spans="1:19" s="110" customFormat="1" ht="13.5" customHeight="1" x14ac:dyDescent="0.15">
      <c r="A12" s="369"/>
      <c r="B12" s="108" t="s">
        <v>36</v>
      </c>
      <c r="C12" s="120"/>
      <c r="D12" s="330">
        <v>421</v>
      </c>
      <c r="E12" s="195">
        <v>121</v>
      </c>
      <c r="F12" s="291">
        <v>109</v>
      </c>
      <c r="G12" s="292">
        <v>2</v>
      </c>
      <c r="H12" s="292">
        <v>9</v>
      </c>
      <c r="I12" s="293">
        <v>1</v>
      </c>
      <c r="J12" s="195">
        <v>139</v>
      </c>
      <c r="K12" s="195">
        <v>154</v>
      </c>
      <c r="L12" s="196">
        <v>7</v>
      </c>
      <c r="N12" s="230">
        <f t="shared" ref="N12" si="4">SUM(J12:K12)</f>
        <v>293</v>
      </c>
      <c r="O12" s="122"/>
      <c r="P12" s="122"/>
      <c r="Q12" s="122"/>
      <c r="R12" s="122"/>
    </row>
    <row r="13" spans="1:19" ht="13.5" customHeight="1" x14ac:dyDescent="0.15">
      <c r="A13" s="369"/>
      <c r="B13" s="10"/>
      <c r="C13" s="24"/>
      <c r="D13" s="334"/>
      <c r="E13" s="191">
        <v>28.741092636579573</v>
      </c>
      <c r="F13" s="288">
        <v>90.082644628099175</v>
      </c>
      <c r="G13" s="289">
        <v>1.6528925619834711</v>
      </c>
      <c r="H13" s="289">
        <v>7.4380165289256199</v>
      </c>
      <c r="I13" s="290">
        <v>0.82644628099173556</v>
      </c>
      <c r="J13" s="191">
        <v>33.016627078384801</v>
      </c>
      <c r="K13" s="191">
        <v>36.579572446555822</v>
      </c>
      <c r="L13" s="192">
        <v>1.66270783847981</v>
      </c>
      <c r="N13" s="229">
        <f t="shared" ref="N13" si="5">N12/$D12*100</f>
        <v>69.596199524940616</v>
      </c>
      <c r="O13" s="141"/>
      <c r="P13" s="141"/>
      <c r="Q13" s="141"/>
      <c r="R13" s="141"/>
    </row>
    <row r="14" spans="1:19" s="110" customFormat="1" ht="13.5" customHeight="1" x14ac:dyDescent="0.15">
      <c r="A14" s="369"/>
      <c r="B14" s="108" t="s">
        <v>38</v>
      </c>
      <c r="C14" s="120"/>
      <c r="D14" s="330">
        <v>137</v>
      </c>
      <c r="E14" s="195">
        <v>23</v>
      </c>
      <c r="F14" s="291">
        <v>15</v>
      </c>
      <c r="G14" s="292">
        <v>0</v>
      </c>
      <c r="H14" s="292">
        <v>7</v>
      </c>
      <c r="I14" s="293">
        <v>1</v>
      </c>
      <c r="J14" s="195">
        <v>61</v>
      </c>
      <c r="K14" s="195">
        <v>50</v>
      </c>
      <c r="L14" s="196">
        <v>3</v>
      </c>
      <c r="N14" s="230">
        <f t="shared" ref="N14" si="6">SUM(J14:K14)</f>
        <v>111</v>
      </c>
      <c r="O14" s="122"/>
      <c r="P14" s="122"/>
      <c r="Q14" s="122"/>
      <c r="R14" s="122"/>
    </row>
    <row r="15" spans="1:19" ht="13.5" customHeight="1" x14ac:dyDescent="0.15">
      <c r="A15" s="369"/>
      <c r="B15" s="10"/>
      <c r="C15" s="24"/>
      <c r="D15" s="334"/>
      <c r="E15" s="191">
        <v>16.788321167883211</v>
      </c>
      <c r="F15" s="288">
        <v>65.217391304347828</v>
      </c>
      <c r="G15" s="289">
        <v>0</v>
      </c>
      <c r="H15" s="289">
        <v>30.434782608695656</v>
      </c>
      <c r="I15" s="290">
        <v>4.3478260869565215</v>
      </c>
      <c r="J15" s="191">
        <v>44.525547445255476</v>
      </c>
      <c r="K15" s="191">
        <v>36.496350364963504</v>
      </c>
      <c r="L15" s="192">
        <v>2.1897810218978102</v>
      </c>
      <c r="N15" s="229">
        <f t="shared" ref="N15" si="7">N14/$D14*100</f>
        <v>81.021897810218974</v>
      </c>
      <c r="O15" s="141"/>
      <c r="P15" s="141"/>
      <c r="Q15" s="141"/>
      <c r="R15" s="141"/>
    </row>
    <row r="16" spans="1:19" s="110" customFormat="1" ht="13.5" customHeight="1" x14ac:dyDescent="0.15">
      <c r="A16" s="369"/>
      <c r="B16" s="108" t="s">
        <v>40</v>
      </c>
      <c r="C16" s="120"/>
      <c r="D16" s="330">
        <v>120</v>
      </c>
      <c r="E16" s="195">
        <v>9</v>
      </c>
      <c r="F16" s="291">
        <v>4</v>
      </c>
      <c r="G16" s="292">
        <v>1</v>
      </c>
      <c r="H16" s="292">
        <v>4</v>
      </c>
      <c r="I16" s="293">
        <v>0</v>
      </c>
      <c r="J16" s="195">
        <v>73</v>
      </c>
      <c r="K16" s="195">
        <v>38</v>
      </c>
      <c r="L16" s="196">
        <v>0</v>
      </c>
      <c r="N16" s="230">
        <f t="shared" ref="N16" si="8">SUM(J16:K16)</f>
        <v>111</v>
      </c>
      <c r="O16" s="122"/>
      <c r="P16" s="122"/>
      <c r="Q16" s="122"/>
      <c r="R16" s="122"/>
    </row>
    <row r="17" spans="1:18" ht="13.5" customHeight="1" x14ac:dyDescent="0.15">
      <c r="A17" s="369"/>
      <c r="B17" s="10"/>
      <c r="C17" s="24"/>
      <c r="D17" s="334"/>
      <c r="E17" s="191">
        <v>7.5</v>
      </c>
      <c r="F17" s="288">
        <v>44.444444444444443</v>
      </c>
      <c r="G17" s="289">
        <v>11.111111111111111</v>
      </c>
      <c r="H17" s="289">
        <v>44.444444444444443</v>
      </c>
      <c r="I17" s="290">
        <v>0</v>
      </c>
      <c r="J17" s="191">
        <v>60.833333333333329</v>
      </c>
      <c r="K17" s="191">
        <v>31.666666666666664</v>
      </c>
      <c r="L17" s="192">
        <v>0</v>
      </c>
      <c r="N17" s="229">
        <f t="shared" ref="N17" si="9">N16/$D16*100</f>
        <v>92.5</v>
      </c>
      <c r="O17" s="141"/>
      <c r="P17" s="141"/>
      <c r="Q17" s="141"/>
      <c r="R17" s="141"/>
    </row>
    <row r="18" spans="1:18" s="110" customFormat="1" ht="13.5" customHeight="1" x14ac:dyDescent="0.15">
      <c r="A18" s="369"/>
      <c r="B18" s="108" t="s">
        <v>42</v>
      </c>
      <c r="C18" s="120"/>
      <c r="D18" s="330">
        <v>60</v>
      </c>
      <c r="E18" s="195">
        <v>6</v>
      </c>
      <c r="F18" s="291">
        <v>5</v>
      </c>
      <c r="G18" s="292">
        <v>0</v>
      </c>
      <c r="H18" s="292">
        <v>1</v>
      </c>
      <c r="I18" s="293">
        <v>0</v>
      </c>
      <c r="J18" s="195">
        <v>46</v>
      </c>
      <c r="K18" s="195">
        <v>8</v>
      </c>
      <c r="L18" s="196">
        <v>0</v>
      </c>
      <c r="N18" s="230">
        <f t="shared" ref="N18" si="10">SUM(J18:K18)</f>
        <v>54</v>
      </c>
      <c r="O18" s="122"/>
      <c r="P18" s="122"/>
      <c r="Q18" s="122"/>
      <c r="R18" s="122"/>
    </row>
    <row r="19" spans="1:18" ht="13.5" customHeight="1" thickBot="1" x14ac:dyDescent="0.2">
      <c r="A19" s="370"/>
      <c r="B19" s="21"/>
      <c r="C19" s="26"/>
      <c r="D19" s="335"/>
      <c r="E19" s="199">
        <v>10</v>
      </c>
      <c r="F19" s="294">
        <v>83.333333333333343</v>
      </c>
      <c r="G19" s="295">
        <v>0</v>
      </c>
      <c r="H19" s="295">
        <v>16.666666666666664</v>
      </c>
      <c r="I19" s="296">
        <v>0</v>
      </c>
      <c r="J19" s="199">
        <v>76.666666666666671</v>
      </c>
      <c r="K19" s="199">
        <v>13.333333333333334</v>
      </c>
      <c r="L19" s="200">
        <v>0</v>
      </c>
      <c r="N19" s="231">
        <f t="shared" ref="N19" si="11">N18/$D18*100</f>
        <v>90</v>
      </c>
      <c r="O19" s="141"/>
      <c r="P19" s="141"/>
      <c r="Q19" s="141"/>
      <c r="R19" s="141"/>
    </row>
    <row r="20" spans="1:18" s="111" customFormat="1" ht="13.5" customHeight="1" x14ac:dyDescent="0.15">
      <c r="A20" s="372" t="s">
        <v>0</v>
      </c>
      <c r="B20" s="103" t="s">
        <v>1</v>
      </c>
      <c r="C20" s="121"/>
      <c r="D20" s="333">
        <v>749</v>
      </c>
      <c r="E20" s="187">
        <v>256</v>
      </c>
      <c r="F20" s="285">
        <v>201</v>
      </c>
      <c r="G20" s="286">
        <v>16</v>
      </c>
      <c r="H20" s="286">
        <v>38</v>
      </c>
      <c r="I20" s="287">
        <v>1</v>
      </c>
      <c r="J20" s="187">
        <v>265</v>
      </c>
      <c r="K20" s="187">
        <v>218</v>
      </c>
      <c r="L20" s="188">
        <v>10</v>
      </c>
      <c r="N20" s="228">
        <f t="shared" ref="N20" si="12">SUM(J20:K20)</f>
        <v>483</v>
      </c>
      <c r="O20" s="122"/>
      <c r="P20" s="122"/>
      <c r="Q20" s="122"/>
      <c r="R20" s="122"/>
    </row>
    <row r="21" spans="1:18" s="22" customFormat="1" ht="13.5" customHeight="1" x14ac:dyDescent="0.15">
      <c r="A21" s="373"/>
      <c r="B21" s="23"/>
      <c r="C21" s="25"/>
      <c r="D21" s="334"/>
      <c r="E21" s="191">
        <v>34.178905206942588</v>
      </c>
      <c r="F21" s="288">
        <v>78.515625</v>
      </c>
      <c r="G21" s="289">
        <v>6.25</v>
      </c>
      <c r="H21" s="289">
        <v>14.84375</v>
      </c>
      <c r="I21" s="290">
        <v>0.390625</v>
      </c>
      <c r="J21" s="191">
        <v>35.380507343124165</v>
      </c>
      <c r="K21" s="191">
        <v>29.10547396528705</v>
      </c>
      <c r="L21" s="192">
        <v>1.3351134846461949</v>
      </c>
      <c r="N21" s="229">
        <f t="shared" ref="N21" si="13">N20/$D20*100</f>
        <v>64.485981308411212</v>
      </c>
      <c r="O21" s="141"/>
      <c r="P21" s="141"/>
      <c r="Q21" s="141"/>
      <c r="R21" s="141"/>
    </row>
    <row r="22" spans="1:18" s="111" customFormat="1" ht="13.5" customHeight="1" x14ac:dyDescent="0.15">
      <c r="A22" s="373"/>
      <c r="B22" s="106" t="s">
        <v>2</v>
      </c>
      <c r="C22" s="122"/>
      <c r="D22" s="330">
        <v>866</v>
      </c>
      <c r="E22" s="195">
        <v>158</v>
      </c>
      <c r="F22" s="291">
        <v>125</v>
      </c>
      <c r="G22" s="292">
        <v>14</v>
      </c>
      <c r="H22" s="292">
        <v>18</v>
      </c>
      <c r="I22" s="293">
        <v>1</v>
      </c>
      <c r="J22" s="195">
        <v>431</v>
      </c>
      <c r="K22" s="195">
        <v>264</v>
      </c>
      <c r="L22" s="196">
        <v>13</v>
      </c>
      <c r="N22" s="230">
        <f t="shared" ref="N22" si="14">SUM(J22:K22)</f>
        <v>695</v>
      </c>
      <c r="O22" s="122"/>
      <c r="P22" s="122"/>
      <c r="Q22" s="122"/>
      <c r="R22" s="122"/>
    </row>
    <row r="23" spans="1:18" s="22" customFormat="1" ht="13.5" customHeight="1" x14ac:dyDescent="0.15">
      <c r="A23" s="373"/>
      <c r="B23" s="23"/>
      <c r="C23" s="25"/>
      <c r="D23" s="334"/>
      <c r="E23" s="191">
        <v>18.244803695150118</v>
      </c>
      <c r="F23" s="288">
        <v>79.113924050632917</v>
      </c>
      <c r="G23" s="289">
        <v>8.8607594936708853</v>
      </c>
      <c r="H23" s="289">
        <v>11.39240506329114</v>
      </c>
      <c r="I23" s="290">
        <v>0.63291139240506333</v>
      </c>
      <c r="J23" s="191">
        <v>49.76905311778291</v>
      </c>
      <c r="K23" s="191">
        <v>30.484988452655887</v>
      </c>
      <c r="L23" s="192">
        <v>1.5011547344110854</v>
      </c>
      <c r="N23" s="229">
        <f t="shared" ref="N23" si="15">N22/$D22*100</f>
        <v>80.254041570438801</v>
      </c>
      <c r="O23" s="141"/>
      <c r="P23" s="141"/>
      <c r="Q23" s="141"/>
      <c r="R23" s="141"/>
    </row>
    <row r="24" spans="1:18" s="111" customFormat="1" ht="13.5" customHeight="1" x14ac:dyDescent="0.15">
      <c r="A24" s="373"/>
      <c r="B24" s="106" t="s">
        <v>45</v>
      </c>
      <c r="C24" s="122"/>
      <c r="D24" s="330">
        <v>44</v>
      </c>
      <c r="E24" s="195">
        <v>8</v>
      </c>
      <c r="F24" s="291">
        <v>7</v>
      </c>
      <c r="G24" s="292">
        <v>0</v>
      </c>
      <c r="H24" s="292">
        <v>1</v>
      </c>
      <c r="I24" s="293">
        <v>0</v>
      </c>
      <c r="J24" s="195">
        <v>24</v>
      </c>
      <c r="K24" s="195">
        <v>10</v>
      </c>
      <c r="L24" s="196">
        <v>2</v>
      </c>
      <c r="N24" s="230">
        <f t="shared" ref="N24" si="16">SUM(J24:K24)</f>
        <v>34</v>
      </c>
      <c r="O24" s="122"/>
      <c r="P24" s="122"/>
      <c r="Q24" s="122"/>
      <c r="R24" s="122"/>
    </row>
    <row r="25" spans="1:18" s="22" customFormat="1" ht="13.5" customHeight="1" thickBot="1" x14ac:dyDescent="0.2">
      <c r="A25" s="374"/>
      <c r="B25" s="61"/>
      <c r="C25" s="62"/>
      <c r="D25" s="335"/>
      <c r="E25" s="199">
        <v>18.181818181818183</v>
      </c>
      <c r="F25" s="294">
        <v>87.5</v>
      </c>
      <c r="G25" s="295">
        <v>0</v>
      </c>
      <c r="H25" s="295">
        <v>12.5</v>
      </c>
      <c r="I25" s="296">
        <v>0</v>
      </c>
      <c r="J25" s="199">
        <v>54.54545454545454</v>
      </c>
      <c r="K25" s="199">
        <v>22.727272727272727</v>
      </c>
      <c r="L25" s="200">
        <v>4.5454545454545459</v>
      </c>
      <c r="N25" s="231">
        <f t="shared" ref="N25" si="17">N24/$D24*100</f>
        <v>77.272727272727266</v>
      </c>
      <c r="O25" s="141"/>
      <c r="P25" s="141"/>
      <c r="Q25" s="141"/>
      <c r="R25" s="141"/>
    </row>
    <row r="26" spans="1:18" s="110" customFormat="1" ht="13.5" customHeight="1" x14ac:dyDescent="0.15">
      <c r="A26" s="371" t="s">
        <v>43</v>
      </c>
      <c r="B26" s="118" t="s">
        <v>3</v>
      </c>
      <c r="C26" s="119"/>
      <c r="D26" s="336">
        <v>113</v>
      </c>
      <c r="E26" s="203">
        <v>44</v>
      </c>
      <c r="F26" s="297">
        <v>35</v>
      </c>
      <c r="G26" s="298">
        <v>1</v>
      </c>
      <c r="H26" s="298">
        <v>8</v>
      </c>
      <c r="I26" s="299">
        <v>0</v>
      </c>
      <c r="J26" s="203">
        <v>33</v>
      </c>
      <c r="K26" s="203">
        <v>36</v>
      </c>
      <c r="L26" s="204">
        <v>0</v>
      </c>
      <c r="N26" s="232">
        <f t="shared" ref="N26" si="18">SUM(J26:K26)</f>
        <v>69</v>
      </c>
      <c r="O26" s="120"/>
      <c r="P26" s="120"/>
      <c r="Q26" s="120"/>
      <c r="R26" s="120"/>
    </row>
    <row r="27" spans="1:18" ht="13.5" customHeight="1" x14ac:dyDescent="0.15">
      <c r="A27" s="369"/>
      <c r="B27" s="10"/>
      <c r="C27" s="24"/>
      <c r="D27" s="337"/>
      <c r="E27" s="207">
        <v>38.938053097345133</v>
      </c>
      <c r="F27" s="300">
        <v>79.545454545454547</v>
      </c>
      <c r="G27" s="301">
        <v>2.2727272727272729</v>
      </c>
      <c r="H27" s="301">
        <v>18.181818181818183</v>
      </c>
      <c r="I27" s="302">
        <v>0</v>
      </c>
      <c r="J27" s="207">
        <v>29.20353982300885</v>
      </c>
      <c r="K27" s="207">
        <v>31.858407079646017</v>
      </c>
      <c r="L27" s="208">
        <v>0</v>
      </c>
      <c r="N27" s="233">
        <f t="shared" ref="N27" si="19">N26/$D26*100</f>
        <v>61.06194690265486</v>
      </c>
      <c r="O27" s="142"/>
      <c r="P27" s="142"/>
      <c r="Q27" s="142"/>
      <c r="R27" s="142"/>
    </row>
    <row r="28" spans="1:18" s="110" customFormat="1" ht="13.5" customHeight="1" x14ac:dyDescent="0.15">
      <c r="A28" s="369"/>
      <c r="B28" s="108" t="s">
        <v>4</v>
      </c>
      <c r="C28" s="120"/>
      <c r="D28" s="331">
        <v>216</v>
      </c>
      <c r="E28" s="210">
        <v>53</v>
      </c>
      <c r="F28" s="303">
        <v>47</v>
      </c>
      <c r="G28" s="304">
        <v>2</v>
      </c>
      <c r="H28" s="304">
        <v>4</v>
      </c>
      <c r="I28" s="305">
        <v>0</v>
      </c>
      <c r="J28" s="210">
        <v>78</v>
      </c>
      <c r="K28" s="210">
        <v>85</v>
      </c>
      <c r="L28" s="211">
        <v>0</v>
      </c>
      <c r="N28" s="234">
        <f t="shared" ref="N28" si="20">SUM(J28:K28)</f>
        <v>163</v>
      </c>
      <c r="O28" s="120"/>
      <c r="P28" s="120"/>
      <c r="Q28" s="120"/>
      <c r="R28" s="120"/>
    </row>
    <row r="29" spans="1:18" ht="13.5" customHeight="1" x14ac:dyDescent="0.15">
      <c r="A29" s="369"/>
      <c r="B29" s="10"/>
      <c r="C29" s="24"/>
      <c r="D29" s="337"/>
      <c r="E29" s="207">
        <v>24.537037037037038</v>
      </c>
      <c r="F29" s="300">
        <v>88.679245283018872</v>
      </c>
      <c r="G29" s="301">
        <v>3.7735849056603774</v>
      </c>
      <c r="H29" s="301">
        <v>7.5471698113207548</v>
      </c>
      <c r="I29" s="302">
        <v>0</v>
      </c>
      <c r="J29" s="207">
        <v>36.111111111111107</v>
      </c>
      <c r="K29" s="207">
        <v>39.351851851851855</v>
      </c>
      <c r="L29" s="208">
        <v>0</v>
      </c>
      <c r="N29" s="233">
        <f t="shared" ref="N29" si="21">N28/$D28*100</f>
        <v>75.462962962962962</v>
      </c>
      <c r="O29" s="142"/>
      <c r="P29" s="142"/>
      <c r="Q29" s="142"/>
      <c r="R29" s="142"/>
    </row>
    <row r="30" spans="1:18" s="110" customFormat="1" ht="13.5" customHeight="1" x14ac:dyDescent="0.15">
      <c r="A30" s="369"/>
      <c r="B30" s="108" t="s">
        <v>5</v>
      </c>
      <c r="C30" s="120"/>
      <c r="D30" s="331">
        <v>368</v>
      </c>
      <c r="E30" s="210">
        <v>113</v>
      </c>
      <c r="F30" s="303">
        <v>91</v>
      </c>
      <c r="G30" s="304">
        <v>10</v>
      </c>
      <c r="H30" s="304">
        <v>12</v>
      </c>
      <c r="I30" s="305">
        <v>0</v>
      </c>
      <c r="J30" s="210">
        <v>140</v>
      </c>
      <c r="K30" s="210">
        <v>111</v>
      </c>
      <c r="L30" s="211">
        <v>4</v>
      </c>
      <c r="N30" s="234">
        <f t="shared" ref="N30" si="22">SUM(J30:K30)</f>
        <v>251</v>
      </c>
      <c r="O30" s="120"/>
      <c r="P30" s="120"/>
      <c r="Q30" s="120"/>
      <c r="R30" s="120"/>
    </row>
    <row r="31" spans="1:18" ht="13.5" customHeight="1" x14ac:dyDescent="0.15">
      <c r="A31" s="369"/>
      <c r="B31" s="10"/>
      <c r="C31" s="24"/>
      <c r="D31" s="337"/>
      <c r="E31" s="207">
        <v>30.706521739130434</v>
      </c>
      <c r="F31" s="300">
        <v>80.530973451327441</v>
      </c>
      <c r="G31" s="301">
        <v>8.8495575221238933</v>
      </c>
      <c r="H31" s="301">
        <v>10.619469026548673</v>
      </c>
      <c r="I31" s="302">
        <v>0</v>
      </c>
      <c r="J31" s="207">
        <v>38.04347826086957</v>
      </c>
      <c r="K31" s="207">
        <v>30.163043478260871</v>
      </c>
      <c r="L31" s="208">
        <v>1.0869565217391304</v>
      </c>
      <c r="N31" s="233">
        <f t="shared" ref="N31" si="23">N30/$D30*100</f>
        <v>68.206521739130437</v>
      </c>
      <c r="O31" s="142"/>
      <c r="P31" s="142"/>
      <c r="Q31" s="142"/>
      <c r="R31" s="142"/>
    </row>
    <row r="32" spans="1:18" s="110" customFormat="1" ht="13.5" customHeight="1" x14ac:dyDescent="0.15">
      <c r="A32" s="369"/>
      <c r="B32" s="108" t="s">
        <v>6</v>
      </c>
      <c r="C32" s="120"/>
      <c r="D32" s="331">
        <v>407</v>
      </c>
      <c r="E32" s="210">
        <v>104</v>
      </c>
      <c r="F32" s="303">
        <v>80</v>
      </c>
      <c r="G32" s="304">
        <v>11</v>
      </c>
      <c r="H32" s="304">
        <v>12</v>
      </c>
      <c r="I32" s="305">
        <v>1</v>
      </c>
      <c r="J32" s="210">
        <v>175</v>
      </c>
      <c r="K32" s="210">
        <v>123</v>
      </c>
      <c r="L32" s="211">
        <v>5</v>
      </c>
      <c r="N32" s="234">
        <f t="shared" ref="N32" si="24">SUM(J32:K32)</f>
        <v>298</v>
      </c>
      <c r="O32" s="120"/>
      <c r="P32" s="120"/>
      <c r="Q32" s="120"/>
      <c r="R32" s="120"/>
    </row>
    <row r="33" spans="1:18" ht="13.5" customHeight="1" x14ac:dyDescent="0.15">
      <c r="A33" s="369"/>
      <c r="B33" s="10"/>
      <c r="C33" s="24"/>
      <c r="D33" s="337"/>
      <c r="E33" s="207">
        <v>25.552825552825553</v>
      </c>
      <c r="F33" s="300">
        <v>76.923076923076934</v>
      </c>
      <c r="G33" s="301">
        <v>10.576923076923077</v>
      </c>
      <c r="H33" s="301">
        <v>11.538461538461538</v>
      </c>
      <c r="I33" s="302">
        <v>0.96153846153846156</v>
      </c>
      <c r="J33" s="207">
        <v>42.997542997543</v>
      </c>
      <c r="K33" s="207">
        <v>30.22113022113022</v>
      </c>
      <c r="L33" s="208">
        <v>1.2285012285012284</v>
      </c>
      <c r="N33" s="233">
        <f t="shared" ref="N33" si="25">N32/$D32*100</f>
        <v>73.218673218673217</v>
      </c>
      <c r="O33" s="142"/>
      <c r="P33" s="142"/>
      <c r="Q33" s="142"/>
      <c r="R33" s="142"/>
    </row>
    <row r="34" spans="1:18" s="110" customFormat="1" ht="13.5" customHeight="1" x14ac:dyDescent="0.15">
      <c r="A34" s="369"/>
      <c r="B34" s="108" t="s">
        <v>7</v>
      </c>
      <c r="C34" s="120"/>
      <c r="D34" s="331">
        <v>352</v>
      </c>
      <c r="E34" s="210">
        <v>72</v>
      </c>
      <c r="F34" s="303">
        <v>53</v>
      </c>
      <c r="G34" s="304">
        <v>4</v>
      </c>
      <c r="H34" s="304">
        <v>15</v>
      </c>
      <c r="I34" s="305">
        <v>0</v>
      </c>
      <c r="J34" s="210">
        <v>170</v>
      </c>
      <c r="K34" s="210">
        <v>106</v>
      </c>
      <c r="L34" s="211">
        <v>4</v>
      </c>
      <c r="N34" s="234">
        <f t="shared" ref="N34" si="26">SUM(J34:K34)</f>
        <v>276</v>
      </c>
      <c r="O34" s="120"/>
      <c r="P34" s="120"/>
      <c r="Q34" s="120"/>
      <c r="R34" s="120"/>
    </row>
    <row r="35" spans="1:18" ht="13.5" customHeight="1" x14ac:dyDescent="0.15">
      <c r="A35" s="369"/>
      <c r="B35" s="10"/>
      <c r="C35" s="24"/>
      <c r="D35" s="337"/>
      <c r="E35" s="207">
        <v>20.454545454545457</v>
      </c>
      <c r="F35" s="300">
        <v>73.611111111111114</v>
      </c>
      <c r="G35" s="301">
        <v>5.5555555555555554</v>
      </c>
      <c r="H35" s="301">
        <v>20.833333333333336</v>
      </c>
      <c r="I35" s="302">
        <v>0</v>
      </c>
      <c r="J35" s="207">
        <v>48.295454545454547</v>
      </c>
      <c r="K35" s="207">
        <v>30.113636363636363</v>
      </c>
      <c r="L35" s="208">
        <v>1.1363636363636365</v>
      </c>
      <c r="N35" s="233">
        <f t="shared" ref="N35" si="27">N34/$D34*100</f>
        <v>78.409090909090907</v>
      </c>
      <c r="O35" s="142"/>
      <c r="P35" s="142"/>
      <c r="Q35" s="142"/>
      <c r="R35" s="142"/>
    </row>
    <row r="36" spans="1:18" s="110" customFormat="1" ht="13.5" customHeight="1" x14ac:dyDescent="0.15">
      <c r="A36" s="369"/>
      <c r="B36" s="108" t="s">
        <v>44</v>
      </c>
      <c r="C36" s="120"/>
      <c r="D36" s="331">
        <v>160</v>
      </c>
      <c r="E36" s="210">
        <v>28</v>
      </c>
      <c r="F36" s="303">
        <v>20</v>
      </c>
      <c r="G36" s="304">
        <v>2</v>
      </c>
      <c r="H36" s="304">
        <v>5</v>
      </c>
      <c r="I36" s="305">
        <v>1</v>
      </c>
      <c r="J36" s="210">
        <v>100</v>
      </c>
      <c r="K36" s="210">
        <v>22</v>
      </c>
      <c r="L36" s="211">
        <v>10</v>
      </c>
      <c r="N36" s="234">
        <f t="shared" ref="N36" si="28">SUM(J36:K36)</f>
        <v>122</v>
      </c>
      <c r="O36" s="120"/>
      <c r="P36" s="120"/>
      <c r="Q36" s="120"/>
      <c r="R36" s="120"/>
    </row>
    <row r="37" spans="1:18" ht="13.5" customHeight="1" x14ac:dyDescent="0.15">
      <c r="A37" s="369"/>
      <c r="B37" s="10"/>
      <c r="C37" s="24"/>
      <c r="D37" s="337"/>
      <c r="E37" s="207">
        <v>17.5</v>
      </c>
      <c r="F37" s="300">
        <v>71.428571428571431</v>
      </c>
      <c r="G37" s="301">
        <v>7.1428571428571423</v>
      </c>
      <c r="H37" s="301">
        <v>17.857142857142858</v>
      </c>
      <c r="I37" s="302">
        <v>3.5714285714285712</v>
      </c>
      <c r="J37" s="207">
        <v>62.5</v>
      </c>
      <c r="K37" s="207">
        <v>13.750000000000002</v>
      </c>
      <c r="L37" s="208">
        <v>6.25</v>
      </c>
      <c r="N37" s="233">
        <f t="shared" ref="N37" si="29">N36/$D36*100</f>
        <v>76.25</v>
      </c>
      <c r="O37" s="142"/>
      <c r="P37" s="142"/>
      <c r="Q37" s="142"/>
      <c r="R37" s="142"/>
    </row>
    <row r="38" spans="1:18" s="110" customFormat="1" ht="13.5" customHeight="1" x14ac:dyDescent="0.15">
      <c r="A38" s="369"/>
      <c r="B38" s="108" t="s">
        <v>45</v>
      </c>
      <c r="C38" s="120"/>
      <c r="D38" s="331">
        <v>43</v>
      </c>
      <c r="E38" s="210">
        <v>8</v>
      </c>
      <c r="F38" s="303">
        <v>7</v>
      </c>
      <c r="G38" s="304">
        <v>0</v>
      </c>
      <c r="H38" s="304">
        <v>1</v>
      </c>
      <c r="I38" s="305">
        <v>0</v>
      </c>
      <c r="J38" s="210">
        <v>24</v>
      </c>
      <c r="K38" s="210">
        <v>9</v>
      </c>
      <c r="L38" s="211">
        <v>2</v>
      </c>
      <c r="N38" s="234">
        <f t="shared" ref="N38" si="30">SUM(J38:K38)</f>
        <v>33</v>
      </c>
      <c r="O38" s="120"/>
      <c r="P38" s="120"/>
      <c r="Q38" s="120"/>
      <c r="R38" s="120"/>
    </row>
    <row r="39" spans="1:18" ht="13.5" customHeight="1" thickBot="1" x14ac:dyDescent="0.2">
      <c r="A39" s="370"/>
      <c r="B39" s="21"/>
      <c r="C39" s="26"/>
      <c r="D39" s="332"/>
      <c r="E39" s="213">
        <v>18.604651162790699</v>
      </c>
      <c r="F39" s="306">
        <v>87.5</v>
      </c>
      <c r="G39" s="307">
        <v>0</v>
      </c>
      <c r="H39" s="307">
        <v>12.5</v>
      </c>
      <c r="I39" s="308">
        <v>0</v>
      </c>
      <c r="J39" s="213">
        <v>55.813953488372093</v>
      </c>
      <c r="K39" s="213">
        <v>20.930232558139537</v>
      </c>
      <c r="L39" s="214">
        <v>4.6511627906976747</v>
      </c>
      <c r="N39" s="235">
        <f t="shared" ref="N39" si="31">N38/$D38*100</f>
        <v>76.744186046511629</v>
      </c>
      <c r="O39" s="142"/>
      <c r="P39" s="142"/>
      <c r="Q39" s="142"/>
      <c r="R39" s="142"/>
    </row>
    <row r="40" spans="1:18" s="110" customFormat="1" ht="13.5" customHeight="1" x14ac:dyDescent="0.15">
      <c r="A40" s="369" t="s">
        <v>46</v>
      </c>
      <c r="B40" s="108" t="s">
        <v>48</v>
      </c>
      <c r="C40" s="120"/>
      <c r="D40" s="330">
        <v>345</v>
      </c>
      <c r="E40" s="195">
        <v>116</v>
      </c>
      <c r="F40" s="291">
        <v>90</v>
      </c>
      <c r="G40" s="292">
        <v>10</v>
      </c>
      <c r="H40" s="292">
        <v>16</v>
      </c>
      <c r="I40" s="293">
        <v>0</v>
      </c>
      <c r="J40" s="195">
        <v>104</v>
      </c>
      <c r="K40" s="195">
        <v>124</v>
      </c>
      <c r="L40" s="196">
        <v>1</v>
      </c>
      <c r="N40" s="230">
        <f t="shared" ref="N40" si="32">SUM(J40:K40)</f>
        <v>228</v>
      </c>
      <c r="O40" s="122"/>
      <c r="P40" s="122"/>
      <c r="Q40" s="122"/>
      <c r="R40" s="122"/>
    </row>
    <row r="41" spans="1:18" ht="13.5" customHeight="1" x14ac:dyDescent="0.15">
      <c r="A41" s="369"/>
      <c r="B41" s="10"/>
      <c r="C41" s="24"/>
      <c r="D41" s="334"/>
      <c r="E41" s="191">
        <v>33.623188405797102</v>
      </c>
      <c r="F41" s="288">
        <v>77.58620689655173</v>
      </c>
      <c r="G41" s="289">
        <v>8.6206896551724146</v>
      </c>
      <c r="H41" s="289">
        <v>13.793103448275861</v>
      </c>
      <c r="I41" s="290">
        <v>0</v>
      </c>
      <c r="J41" s="191">
        <v>30.144927536231886</v>
      </c>
      <c r="K41" s="191">
        <v>35.94202898550725</v>
      </c>
      <c r="L41" s="192">
        <v>0.28985507246376813</v>
      </c>
      <c r="N41" s="229">
        <f t="shared" ref="N41" si="33">N40/$D40*100</f>
        <v>66.086956521739125</v>
      </c>
      <c r="O41" s="141"/>
      <c r="P41" s="141"/>
      <c r="Q41" s="141"/>
      <c r="R41" s="141"/>
    </row>
    <row r="42" spans="1:18" s="110" customFormat="1" ht="13.5" customHeight="1" x14ac:dyDescent="0.15">
      <c r="A42" s="369"/>
      <c r="B42" s="108" t="s">
        <v>50</v>
      </c>
      <c r="C42" s="120"/>
      <c r="D42" s="330">
        <v>1118</v>
      </c>
      <c r="E42" s="195">
        <v>275</v>
      </c>
      <c r="F42" s="291">
        <v>220</v>
      </c>
      <c r="G42" s="292">
        <v>18</v>
      </c>
      <c r="H42" s="292">
        <v>35</v>
      </c>
      <c r="I42" s="293">
        <v>2</v>
      </c>
      <c r="J42" s="195">
        <v>510</v>
      </c>
      <c r="K42" s="195">
        <v>314</v>
      </c>
      <c r="L42" s="196">
        <v>19</v>
      </c>
      <c r="N42" s="230">
        <f t="shared" ref="N42" si="34">SUM(J42:K42)</f>
        <v>824</v>
      </c>
      <c r="O42" s="122"/>
      <c r="P42" s="122"/>
      <c r="Q42" s="122"/>
      <c r="R42" s="122"/>
    </row>
    <row r="43" spans="1:18" ht="13.5" customHeight="1" x14ac:dyDescent="0.15">
      <c r="A43" s="369"/>
      <c r="B43" s="10"/>
      <c r="C43" s="24"/>
      <c r="D43" s="334"/>
      <c r="E43" s="191">
        <v>24.597495527728086</v>
      </c>
      <c r="F43" s="288">
        <v>80</v>
      </c>
      <c r="G43" s="289">
        <v>6.5454545454545459</v>
      </c>
      <c r="H43" s="289">
        <v>12.727272727272727</v>
      </c>
      <c r="I43" s="290">
        <v>0.72727272727272729</v>
      </c>
      <c r="J43" s="191">
        <v>45.617173524150267</v>
      </c>
      <c r="K43" s="191">
        <v>28.085867620751344</v>
      </c>
      <c r="L43" s="192">
        <v>1.6994633273703041</v>
      </c>
      <c r="N43" s="229">
        <f t="shared" ref="N43" si="35">N42/$D42*100</f>
        <v>73.703041144901619</v>
      </c>
      <c r="O43" s="141"/>
      <c r="P43" s="141"/>
      <c r="Q43" s="141"/>
      <c r="R43" s="141"/>
    </row>
    <row r="44" spans="1:18" s="110" customFormat="1" ht="13.5" customHeight="1" x14ac:dyDescent="0.15">
      <c r="A44" s="369"/>
      <c r="B44" s="108" t="s">
        <v>51</v>
      </c>
      <c r="C44" s="120"/>
      <c r="D44" s="330">
        <v>151</v>
      </c>
      <c r="E44" s="195">
        <v>23</v>
      </c>
      <c r="F44" s="291">
        <v>16</v>
      </c>
      <c r="G44" s="292">
        <v>2</v>
      </c>
      <c r="H44" s="292">
        <v>5</v>
      </c>
      <c r="I44" s="293">
        <v>0</v>
      </c>
      <c r="J44" s="195">
        <v>79</v>
      </c>
      <c r="K44" s="195">
        <v>46</v>
      </c>
      <c r="L44" s="196">
        <v>3</v>
      </c>
      <c r="N44" s="230">
        <f t="shared" ref="N44" si="36">SUM(J44:K44)</f>
        <v>125</v>
      </c>
      <c r="O44" s="122"/>
      <c r="P44" s="122"/>
      <c r="Q44" s="122"/>
      <c r="R44" s="122"/>
    </row>
    <row r="45" spans="1:18" ht="13.5" customHeight="1" x14ac:dyDescent="0.15">
      <c r="A45" s="369"/>
      <c r="B45" s="10"/>
      <c r="C45" s="24"/>
      <c r="D45" s="334"/>
      <c r="E45" s="191">
        <v>15.231788079470199</v>
      </c>
      <c r="F45" s="288">
        <v>69.565217391304344</v>
      </c>
      <c r="G45" s="289">
        <v>8.695652173913043</v>
      </c>
      <c r="H45" s="289">
        <v>21.739130434782609</v>
      </c>
      <c r="I45" s="290">
        <v>0</v>
      </c>
      <c r="J45" s="191">
        <v>52.317880794701985</v>
      </c>
      <c r="K45" s="191">
        <v>30.463576158940398</v>
      </c>
      <c r="L45" s="192">
        <v>1.9867549668874174</v>
      </c>
      <c r="N45" s="229">
        <f t="shared" ref="N45" si="37">N44/$D44*100</f>
        <v>82.78145695364239</v>
      </c>
      <c r="O45" s="141"/>
      <c r="P45" s="141"/>
      <c r="Q45" s="141"/>
      <c r="R45" s="141"/>
    </row>
    <row r="46" spans="1:18" s="110" customFormat="1" ht="13.5" customHeight="1" x14ac:dyDescent="0.15">
      <c r="A46" s="369"/>
      <c r="B46" s="108" t="s">
        <v>71</v>
      </c>
      <c r="C46" s="120"/>
      <c r="D46" s="330">
        <v>45</v>
      </c>
      <c r="E46" s="195">
        <v>8</v>
      </c>
      <c r="F46" s="291">
        <v>7</v>
      </c>
      <c r="G46" s="292">
        <v>0</v>
      </c>
      <c r="H46" s="292">
        <v>1</v>
      </c>
      <c r="I46" s="293">
        <v>0</v>
      </c>
      <c r="J46" s="195">
        <v>27</v>
      </c>
      <c r="K46" s="195">
        <v>8</v>
      </c>
      <c r="L46" s="196">
        <v>2</v>
      </c>
      <c r="N46" s="230">
        <f t="shared" ref="N46" si="38">SUM(J46:K46)</f>
        <v>35</v>
      </c>
      <c r="O46" s="122"/>
      <c r="P46" s="122"/>
      <c r="Q46" s="122"/>
      <c r="R46" s="122"/>
    </row>
    <row r="47" spans="1:18" ht="13.5" customHeight="1" thickBot="1" x14ac:dyDescent="0.2">
      <c r="A47" s="370"/>
      <c r="B47" s="21"/>
      <c r="C47" s="26"/>
      <c r="D47" s="335"/>
      <c r="E47" s="199">
        <v>17.777777777777779</v>
      </c>
      <c r="F47" s="294">
        <v>87.5</v>
      </c>
      <c r="G47" s="295">
        <v>0</v>
      </c>
      <c r="H47" s="295">
        <v>12.5</v>
      </c>
      <c r="I47" s="296">
        <v>0</v>
      </c>
      <c r="J47" s="199">
        <v>60</v>
      </c>
      <c r="K47" s="199">
        <v>17.777777777777779</v>
      </c>
      <c r="L47" s="200">
        <v>4.4444444444444446</v>
      </c>
      <c r="N47" s="231">
        <f t="shared" ref="N47" si="39">N46/$D46*100</f>
        <v>77.777777777777786</v>
      </c>
      <c r="O47" s="141"/>
      <c r="P47" s="141"/>
      <c r="Q47" s="141"/>
      <c r="R47" s="141"/>
    </row>
    <row r="48" spans="1:18" s="110" customFormat="1" ht="13.5" customHeight="1" x14ac:dyDescent="0.15">
      <c r="A48" s="369" t="s">
        <v>227</v>
      </c>
      <c r="B48" s="108" t="s">
        <v>53</v>
      </c>
      <c r="C48" s="120"/>
      <c r="D48" s="330">
        <v>94</v>
      </c>
      <c r="E48" s="195">
        <v>36</v>
      </c>
      <c r="F48" s="291">
        <v>27</v>
      </c>
      <c r="G48" s="292">
        <v>1</v>
      </c>
      <c r="H48" s="292">
        <v>8</v>
      </c>
      <c r="I48" s="293">
        <v>0</v>
      </c>
      <c r="J48" s="195">
        <v>25</v>
      </c>
      <c r="K48" s="195">
        <v>33</v>
      </c>
      <c r="L48" s="196">
        <v>0</v>
      </c>
      <c r="N48" s="230">
        <f t="shared" ref="N48" si="40">SUM(J48:K48)</f>
        <v>58</v>
      </c>
      <c r="O48" s="122"/>
      <c r="P48" s="122"/>
      <c r="Q48" s="122"/>
      <c r="R48" s="122"/>
    </row>
    <row r="49" spans="1:18" ht="13.5" customHeight="1" x14ac:dyDescent="0.15">
      <c r="A49" s="369"/>
      <c r="B49" s="10"/>
      <c r="C49" s="24"/>
      <c r="D49" s="334"/>
      <c r="E49" s="191">
        <v>38.297872340425535</v>
      </c>
      <c r="F49" s="288">
        <v>75</v>
      </c>
      <c r="G49" s="289">
        <v>2.7777777777777777</v>
      </c>
      <c r="H49" s="289">
        <v>22.222222222222221</v>
      </c>
      <c r="I49" s="290">
        <v>0</v>
      </c>
      <c r="J49" s="191">
        <v>26.595744680851062</v>
      </c>
      <c r="K49" s="191">
        <v>35.106382978723403</v>
      </c>
      <c r="L49" s="192">
        <v>0</v>
      </c>
      <c r="N49" s="229">
        <f t="shared" ref="N49" si="41">N48/$D48*100</f>
        <v>61.702127659574465</v>
      </c>
      <c r="O49" s="141"/>
      <c r="P49" s="141"/>
      <c r="Q49" s="141"/>
      <c r="R49" s="141"/>
    </row>
    <row r="50" spans="1:18" s="110" customFormat="1" ht="13.5" customHeight="1" x14ac:dyDescent="0.15">
      <c r="A50" s="369"/>
      <c r="B50" s="108" t="s">
        <v>433</v>
      </c>
      <c r="C50" s="120"/>
      <c r="D50" s="330">
        <v>302</v>
      </c>
      <c r="E50" s="195">
        <v>86</v>
      </c>
      <c r="F50" s="291">
        <v>68</v>
      </c>
      <c r="G50" s="292">
        <v>8</v>
      </c>
      <c r="H50" s="292">
        <v>10</v>
      </c>
      <c r="I50" s="293">
        <v>0</v>
      </c>
      <c r="J50" s="195">
        <v>107</v>
      </c>
      <c r="K50" s="195">
        <v>106</v>
      </c>
      <c r="L50" s="196">
        <v>3</v>
      </c>
      <c r="N50" s="230">
        <f t="shared" ref="N50" si="42">SUM(J50:K50)</f>
        <v>213</v>
      </c>
      <c r="O50" s="122"/>
      <c r="P50" s="122"/>
      <c r="Q50" s="122"/>
      <c r="R50" s="122"/>
    </row>
    <row r="51" spans="1:18" ht="13.5" customHeight="1" x14ac:dyDescent="0.15">
      <c r="A51" s="369"/>
      <c r="B51" s="10"/>
      <c r="C51" s="24"/>
      <c r="D51" s="334"/>
      <c r="E51" s="191">
        <v>28.476821192052981</v>
      </c>
      <c r="F51" s="288">
        <v>79.069767441860463</v>
      </c>
      <c r="G51" s="289">
        <v>9.3023255813953494</v>
      </c>
      <c r="H51" s="289">
        <v>11.627906976744185</v>
      </c>
      <c r="I51" s="290">
        <v>0</v>
      </c>
      <c r="J51" s="191">
        <v>35.430463576158935</v>
      </c>
      <c r="K51" s="191">
        <v>35.099337748344375</v>
      </c>
      <c r="L51" s="192">
        <v>0.99337748344370869</v>
      </c>
      <c r="N51" s="229">
        <f t="shared" ref="N51" si="43">N50/$D50*100</f>
        <v>70.52980132450331</v>
      </c>
      <c r="O51" s="141"/>
      <c r="P51" s="141"/>
      <c r="Q51" s="141"/>
      <c r="R51" s="141"/>
    </row>
    <row r="52" spans="1:18" s="110" customFormat="1" ht="13.5" customHeight="1" x14ac:dyDescent="0.15">
      <c r="A52" s="369"/>
      <c r="B52" s="108" t="s">
        <v>55</v>
      </c>
      <c r="C52" s="120"/>
      <c r="D52" s="330">
        <v>179</v>
      </c>
      <c r="E52" s="195">
        <v>50</v>
      </c>
      <c r="F52" s="291">
        <v>44</v>
      </c>
      <c r="G52" s="292">
        <v>2</v>
      </c>
      <c r="H52" s="292">
        <v>4</v>
      </c>
      <c r="I52" s="293">
        <v>0</v>
      </c>
      <c r="J52" s="195">
        <v>75</v>
      </c>
      <c r="K52" s="195">
        <v>52</v>
      </c>
      <c r="L52" s="196">
        <v>2</v>
      </c>
      <c r="N52" s="230">
        <f t="shared" ref="N52" si="44">SUM(J52:K52)</f>
        <v>127</v>
      </c>
      <c r="O52" s="122"/>
      <c r="P52" s="122"/>
      <c r="Q52" s="122"/>
      <c r="R52" s="122"/>
    </row>
    <row r="53" spans="1:18" ht="13.5" customHeight="1" x14ac:dyDescent="0.15">
      <c r="A53" s="369"/>
      <c r="B53" s="10"/>
      <c r="C53" s="24"/>
      <c r="D53" s="334"/>
      <c r="E53" s="191">
        <v>27.932960893854748</v>
      </c>
      <c r="F53" s="288">
        <v>88</v>
      </c>
      <c r="G53" s="289">
        <v>4</v>
      </c>
      <c r="H53" s="289">
        <v>8</v>
      </c>
      <c r="I53" s="290">
        <v>0</v>
      </c>
      <c r="J53" s="191">
        <v>41.899441340782126</v>
      </c>
      <c r="K53" s="191">
        <v>29.050279329608941</v>
      </c>
      <c r="L53" s="192">
        <v>1.1173184357541899</v>
      </c>
      <c r="N53" s="229">
        <f t="shared" ref="N53" si="45">N52/$D52*100</f>
        <v>70.949720670391059</v>
      </c>
      <c r="O53" s="141"/>
      <c r="P53" s="141"/>
      <c r="Q53" s="141"/>
      <c r="R53" s="141"/>
    </row>
    <row r="54" spans="1:18" s="110" customFormat="1" ht="13.5" customHeight="1" x14ac:dyDescent="0.15">
      <c r="A54" s="369"/>
      <c r="B54" s="108" t="s">
        <v>57</v>
      </c>
      <c r="C54" s="120"/>
      <c r="D54" s="330">
        <v>135</v>
      </c>
      <c r="E54" s="195">
        <v>39</v>
      </c>
      <c r="F54" s="291">
        <v>32</v>
      </c>
      <c r="G54" s="292">
        <v>3</v>
      </c>
      <c r="H54" s="292">
        <v>4</v>
      </c>
      <c r="I54" s="293">
        <v>0</v>
      </c>
      <c r="J54" s="195">
        <v>50</v>
      </c>
      <c r="K54" s="195">
        <v>45</v>
      </c>
      <c r="L54" s="196">
        <v>1</v>
      </c>
      <c r="N54" s="230">
        <f t="shared" ref="N54" si="46">SUM(J54:K54)</f>
        <v>95</v>
      </c>
      <c r="O54" s="122"/>
      <c r="P54" s="122"/>
      <c r="Q54" s="122"/>
      <c r="R54" s="122"/>
    </row>
    <row r="55" spans="1:18" ht="13.5" customHeight="1" x14ac:dyDescent="0.15">
      <c r="A55" s="369"/>
      <c r="B55" s="10"/>
      <c r="C55" s="24"/>
      <c r="D55" s="334"/>
      <c r="E55" s="191">
        <v>28.888888888888886</v>
      </c>
      <c r="F55" s="288">
        <v>82.051282051282044</v>
      </c>
      <c r="G55" s="289">
        <v>7.6923076923076925</v>
      </c>
      <c r="H55" s="289">
        <v>10.256410256410255</v>
      </c>
      <c r="I55" s="290">
        <v>0</v>
      </c>
      <c r="J55" s="191">
        <v>37.037037037037038</v>
      </c>
      <c r="K55" s="191">
        <v>33.333333333333329</v>
      </c>
      <c r="L55" s="192">
        <v>0.74074074074074081</v>
      </c>
      <c r="N55" s="229">
        <f t="shared" ref="N55" si="47">N54/$D54*100</f>
        <v>70.370370370370367</v>
      </c>
      <c r="O55" s="141"/>
      <c r="P55" s="141"/>
      <c r="Q55" s="141"/>
      <c r="R55" s="141"/>
    </row>
    <row r="56" spans="1:18" s="110" customFormat="1" ht="13.5" customHeight="1" x14ac:dyDescent="0.15">
      <c r="A56" s="369"/>
      <c r="B56" s="108" t="s">
        <v>59</v>
      </c>
      <c r="C56" s="120"/>
      <c r="D56" s="330">
        <v>352</v>
      </c>
      <c r="E56" s="195">
        <v>102</v>
      </c>
      <c r="F56" s="291">
        <v>82</v>
      </c>
      <c r="G56" s="292">
        <v>7</v>
      </c>
      <c r="H56" s="292">
        <v>12</v>
      </c>
      <c r="I56" s="293">
        <v>1</v>
      </c>
      <c r="J56" s="195">
        <v>147</v>
      </c>
      <c r="K56" s="195">
        <v>99</v>
      </c>
      <c r="L56" s="196">
        <v>4</v>
      </c>
      <c r="N56" s="230">
        <f t="shared" ref="N56" si="48">SUM(J56:K56)</f>
        <v>246</v>
      </c>
      <c r="O56" s="122"/>
      <c r="P56" s="122"/>
      <c r="Q56" s="122"/>
      <c r="R56" s="122"/>
    </row>
    <row r="57" spans="1:18" ht="13.5" customHeight="1" x14ac:dyDescent="0.15">
      <c r="A57" s="369"/>
      <c r="B57" s="10"/>
      <c r="C57" s="24"/>
      <c r="D57" s="334"/>
      <c r="E57" s="191">
        <v>28.97727272727273</v>
      </c>
      <c r="F57" s="288">
        <v>80.392156862745097</v>
      </c>
      <c r="G57" s="289">
        <v>6.8627450980392162</v>
      </c>
      <c r="H57" s="289">
        <v>11.76470588235294</v>
      </c>
      <c r="I57" s="290">
        <v>0.98039215686274506</v>
      </c>
      <c r="J57" s="191">
        <v>41.761363636363633</v>
      </c>
      <c r="K57" s="191">
        <v>28.125</v>
      </c>
      <c r="L57" s="192">
        <v>1.1363636363636365</v>
      </c>
      <c r="N57" s="229">
        <f t="shared" ref="N57" si="49">N56/$D56*100</f>
        <v>69.88636363636364</v>
      </c>
      <c r="O57" s="141"/>
      <c r="P57" s="141"/>
      <c r="Q57" s="141"/>
      <c r="R57" s="141"/>
    </row>
    <row r="58" spans="1:18" s="110" customFormat="1" ht="13.5" customHeight="1" x14ac:dyDescent="0.15">
      <c r="A58" s="369"/>
      <c r="B58" s="108" t="s">
        <v>61</v>
      </c>
      <c r="C58" s="120"/>
      <c r="D58" s="330">
        <v>180</v>
      </c>
      <c r="E58" s="195">
        <v>49</v>
      </c>
      <c r="F58" s="291">
        <v>36</v>
      </c>
      <c r="G58" s="292">
        <v>4</v>
      </c>
      <c r="H58" s="292">
        <v>8</v>
      </c>
      <c r="I58" s="293">
        <v>1</v>
      </c>
      <c r="J58" s="195">
        <v>76</v>
      </c>
      <c r="K58" s="195">
        <v>54</v>
      </c>
      <c r="L58" s="196">
        <v>1</v>
      </c>
      <c r="N58" s="230">
        <f t="shared" ref="N58" si="50">SUM(J58:K58)</f>
        <v>130</v>
      </c>
      <c r="O58" s="122"/>
      <c r="P58" s="122"/>
      <c r="Q58" s="122"/>
      <c r="R58" s="122"/>
    </row>
    <row r="59" spans="1:18" ht="13.5" customHeight="1" x14ac:dyDescent="0.15">
      <c r="A59" s="369"/>
      <c r="B59" s="10"/>
      <c r="C59" s="24"/>
      <c r="D59" s="334"/>
      <c r="E59" s="191">
        <v>27.222222222222221</v>
      </c>
      <c r="F59" s="288">
        <v>73.469387755102048</v>
      </c>
      <c r="G59" s="289">
        <v>8.1632653061224492</v>
      </c>
      <c r="H59" s="289">
        <v>16.326530612244898</v>
      </c>
      <c r="I59" s="290">
        <v>2.0408163265306123</v>
      </c>
      <c r="J59" s="191">
        <v>42.222222222222221</v>
      </c>
      <c r="K59" s="191">
        <v>30</v>
      </c>
      <c r="L59" s="192">
        <v>0.55555555555555558</v>
      </c>
      <c r="N59" s="229">
        <f t="shared" ref="N59" si="51">N58/$D58*100</f>
        <v>72.222222222222214</v>
      </c>
      <c r="O59" s="141"/>
      <c r="P59" s="141"/>
      <c r="Q59" s="141"/>
      <c r="R59" s="141"/>
    </row>
    <row r="60" spans="1:18" s="110" customFormat="1" ht="13.5" customHeight="1" x14ac:dyDescent="0.15">
      <c r="A60" s="369"/>
      <c r="B60" s="108" t="s">
        <v>63</v>
      </c>
      <c r="C60" s="120"/>
      <c r="D60" s="330">
        <v>33</v>
      </c>
      <c r="E60" s="195">
        <v>5</v>
      </c>
      <c r="F60" s="291">
        <v>4</v>
      </c>
      <c r="G60" s="292">
        <v>1</v>
      </c>
      <c r="H60" s="292">
        <v>0</v>
      </c>
      <c r="I60" s="293">
        <v>0</v>
      </c>
      <c r="J60" s="195">
        <v>16</v>
      </c>
      <c r="K60" s="195">
        <v>12</v>
      </c>
      <c r="L60" s="196">
        <v>0</v>
      </c>
      <c r="N60" s="230">
        <f t="shared" ref="N60" si="52">SUM(J60:K60)</f>
        <v>28</v>
      </c>
      <c r="O60" s="122"/>
      <c r="P60" s="122"/>
      <c r="Q60" s="122"/>
      <c r="R60" s="122"/>
    </row>
    <row r="61" spans="1:18" ht="13.5" customHeight="1" x14ac:dyDescent="0.15">
      <c r="A61" s="369"/>
      <c r="B61" s="10"/>
      <c r="C61" s="24"/>
      <c r="D61" s="334"/>
      <c r="E61" s="191">
        <v>15.151515151515152</v>
      </c>
      <c r="F61" s="288">
        <v>80</v>
      </c>
      <c r="G61" s="289">
        <v>20</v>
      </c>
      <c r="H61" s="289">
        <v>0</v>
      </c>
      <c r="I61" s="290">
        <v>0</v>
      </c>
      <c r="J61" s="191">
        <v>48.484848484848484</v>
      </c>
      <c r="K61" s="191">
        <v>36.363636363636367</v>
      </c>
      <c r="L61" s="192">
        <v>0</v>
      </c>
      <c r="N61" s="229">
        <f t="shared" ref="N61" si="53">N60/$D60*100</f>
        <v>84.848484848484844</v>
      </c>
      <c r="O61" s="141"/>
      <c r="P61" s="141"/>
      <c r="Q61" s="141"/>
      <c r="R61" s="141"/>
    </row>
    <row r="62" spans="1:18" s="110" customFormat="1" ht="13.5" customHeight="1" x14ac:dyDescent="0.15">
      <c r="A62" s="369"/>
      <c r="B62" s="108" t="s">
        <v>65</v>
      </c>
      <c r="C62" s="120"/>
      <c r="D62" s="330">
        <v>157</v>
      </c>
      <c r="E62" s="195">
        <v>33</v>
      </c>
      <c r="F62" s="291">
        <v>27</v>
      </c>
      <c r="G62" s="292">
        <v>2</v>
      </c>
      <c r="H62" s="292">
        <v>4</v>
      </c>
      <c r="I62" s="293">
        <v>0</v>
      </c>
      <c r="J62" s="195">
        <v>87</v>
      </c>
      <c r="K62" s="195">
        <v>30</v>
      </c>
      <c r="L62" s="196">
        <v>7</v>
      </c>
      <c r="N62" s="230">
        <f t="shared" ref="N62" si="54">SUM(J62:K62)</f>
        <v>117</v>
      </c>
      <c r="O62" s="122"/>
      <c r="P62" s="122"/>
      <c r="Q62" s="122"/>
      <c r="R62" s="122"/>
    </row>
    <row r="63" spans="1:18" ht="13.5" customHeight="1" x14ac:dyDescent="0.15">
      <c r="A63" s="369"/>
      <c r="B63" s="10"/>
      <c r="C63" s="24"/>
      <c r="D63" s="334"/>
      <c r="E63" s="191">
        <v>21.019108280254777</v>
      </c>
      <c r="F63" s="288">
        <v>81.818181818181827</v>
      </c>
      <c r="G63" s="289">
        <v>6.0606060606060606</v>
      </c>
      <c r="H63" s="289">
        <v>12.121212121212121</v>
      </c>
      <c r="I63" s="290">
        <v>0</v>
      </c>
      <c r="J63" s="191">
        <v>55.414012738853501</v>
      </c>
      <c r="K63" s="191">
        <v>19.108280254777071</v>
      </c>
      <c r="L63" s="192">
        <v>4.4585987261146496</v>
      </c>
      <c r="N63" s="229">
        <f t="shared" ref="N63" si="55">N62/$D62*100</f>
        <v>74.522292993630572</v>
      </c>
      <c r="O63" s="141"/>
      <c r="P63" s="141"/>
      <c r="Q63" s="141"/>
      <c r="R63" s="141"/>
    </row>
    <row r="64" spans="1:18" s="110" customFormat="1" ht="13.5" customHeight="1" x14ac:dyDescent="0.15">
      <c r="A64" s="369"/>
      <c r="B64" s="108" t="s">
        <v>66</v>
      </c>
      <c r="C64" s="120"/>
      <c r="D64" s="330">
        <v>360</v>
      </c>
      <c r="E64" s="195">
        <v>58</v>
      </c>
      <c r="F64" s="291">
        <v>42</v>
      </c>
      <c r="G64" s="292">
        <v>4</v>
      </c>
      <c r="H64" s="292">
        <v>12</v>
      </c>
      <c r="I64" s="293">
        <v>0</v>
      </c>
      <c r="J64" s="195">
        <v>195</v>
      </c>
      <c r="K64" s="195">
        <v>98</v>
      </c>
      <c r="L64" s="196">
        <v>9</v>
      </c>
      <c r="N64" s="230">
        <f t="shared" ref="N64" si="56">SUM(J64:K64)</f>
        <v>293</v>
      </c>
      <c r="O64" s="122"/>
      <c r="P64" s="122"/>
      <c r="Q64" s="122"/>
      <c r="R64" s="122"/>
    </row>
    <row r="65" spans="1:18" ht="13.5" customHeight="1" thickBot="1" x14ac:dyDescent="0.2">
      <c r="A65" s="370"/>
      <c r="B65" s="21"/>
      <c r="C65" s="26"/>
      <c r="D65" s="335"/>
      <c r="E65" s="199">
        <v>16.111111111111111</v>
      </c>
      <c r="F65" s="294">
        <v>72.41379310344827</v>
      </c>
      <c r="G65" s="295">
        <v>6.8965517241379306</v>
      </c>
      <c r="H65" s="295">
        <v>20.689655172413794</v>
      </c>
      <c r="I65" s="296">
        <v>0</v>
      </c>
      <c r="J65" s="199">
        <v>54.166666666666664</v>
      </c>
      <c r="K65" s="199">
        <v>27.222222222222221</v>
      </c>
      <c r="L65" s="200">
        <v>2.5</v>
      </c>
      <c r="N65" s="231">
        <f t="shared" ref="N65" si="57">N64/$D64*100</f>
        <v>81.388888888888886</v>
      </c>
      <c r="O65" s="141"/>
      <c r="P65" s="141"/>
      <c r="Q65" s="141"/>
      <c r="R65" s="141"/>
    </row>
    <row r="66" spans="1:18" s="110" customFormat="1" ht="13.5" customHeight="1" x14ac:dyDescent="0.15">
      <c r="A66" s="367" t="s">
        <v>73</v>
      </c>
      <c r="B66" s="108" t="s">
        <v>67</v>
      </c>
      <c r="C66" s="120"/>
      <c r="D66" s="330">
        <v>985</v>
      </c>
      <c r="E66" s="195">
        <v>195</v>
      </c>
      <c r="F66" s="291">
        <v>148</v>
      </c>
      <c r="G66" s="292">
        <v>11</v>
      </c>
      <c r="H66" s="292">
        <v>34</v>
      </c>
      <c r="I66" s="293">
        <v>2</v>
      </c>
      <c r="J66" s="195">
        <v>456</v>
      </c>
      <c r="K66" s="195">
        <v>316</v>
      </c>
      <c r="L66" s="196">
        <v>18</v>
      </c>
      <c r="N66" s="230">
        <f t="shared" ref="N66" si="58">SUM(J66:K66)</f>
        <v>772</v>
      </c>
      <c r="O66" s="122"/>
      <c r="P66" s="122"/>
      <c r="Q66" s="122"/>
      <c r="R66" s="122"/>
    </row>
    <row r="67" spans="1:18" ht="13.5" customHeight="1" x14ac:dyDescent="0.15">
      <c r="A67" s="369"/>
      <c r="B67" s="10" t="s">
        <v>68</v>
      </c>
      <c r="C67" s="24"/>
      <c r="D67" s="334"/>
      <c r="E67" s="191">
        <v>19.796954314720814</v>
      </c>
      <c r="F67" s="288">
        <v>75.897435897435898</v>
      </c>
      <c r="G67" s="289">
        <v>5.6410256410256414</v>
      </c>
      <c r="H67" s="289">
        <v>17.435897435897434</v>
      </c>
      <c r="I67" s="290">
        <v>1.0256410256410255</v>
      </c>
      <c r="J67" s="191">
        <v>46.294416243654823</v>
      </c>
      <c r="K67" s="191">
        <v>32.08121827411167</v>
      </c>
      <c r="L67" s="192">
        <v>1.8274111675126905</v>
      </c>
      <c r="N67" s="229">
        <f t="shared" ref="N67" si="59">N66/$D66*100</f>
        <v>78.3756345177665</v>
      </c>
      <c r="O67" s="141"/>
      <c r="P67" s="141"/>
      <c r="Q67" s="141"/>
      <c r="R67" s="141"/>
    </row>
    <row r="68" spans="1:18" s="110" customFormat="1" ht="13.5" customHeight="1" x14ac:dyDescent="0.15">
      <c r="A68" s="369"/>
      <c r="B68" s="108" t="s">
        <v>69</v>
      </c>
      <c r="C68" s="120"/>
      <c r="D68" s="330">
        <v>671</v>
      </c>
      <c r="E68" s="195">
        <v>226</v>
      </c>
      <c r="F68" s="291">
        <v>184</v>
      </c>
      <c r="G68" s="292">
        <v>19</v>
      </c>
      <c r="H68" s="292">
        <v>23</v>
      </c>
      <c r="I68" s="293">
        <v>0</v>
      </c>
      <c r="J68" s="195">
        <v>264</v>
      </c>
      <c r="K68" s="195">
        <v>174</v>
      </c>
      <c r="L68" s="196">
        <v>7</v>
      </c>
      <c r="N68" s="230">
        <f t="shared" ref="N68" si="60">SUM(J68:K68)</f>
        <v>438</v>
      </c>
      <c r="O68" s="122"/>
      <c r="P68" s="122"/>
      <c r="Q68" s="122"/>
      <c r="R68" s="122"/>
    </row>
    <row r="69" spans="1:18" ht="13.5" customHeight="1" x14ac:dyDescent="0.15">
      <c r="A69" s="369"/>
      <c r="B69" s="10" t="s">
        <v>70</v>
      </c>
      <c r="C69" s="24"/>
      <c r="D69" s="334"/>
      <c r="E69" s="191">
        <v>33.681073025335323</v>
      </c>
      <c r="F69" s="288">
        <v>81.415929203539832</v>
      </c>
      <c r="G69" s="289">
        <v>8.4070796460176993</v>
      </c>
      <c r="H69" s="289">
        <v>10.176991150442479</v>
      </c>
      <c r="I69" s="290">
        <v>0</v>
      </c>
      <c r="J69" s="191">
        <v>39.344262295081968</v>
      </c>
      <c r="K69" s="191">
        <v>25.931445603576751</v>
      </c>
      <c r="L69" s="192">
        <v>1.0432190760059614</v>
      </c>
      <c r="N69" s="229">
        <f t="shared" ref="N69" si="61">N68/$D68*100</f>
        <v>65.275707898658723</v>
      </c>
      <c r="O69" s="141"/>
      <c r="P69" s="141"/>
      <c r="Q69" s="141"/>
      <c r="R69" s="141"/>
    </row>
    <row r="70" spans="1:18" s="110" customFormat="1" ht="13.5" customHeight="1" x14ac:dyDescent="0.15">
      <c r="A70" s="369"/>
      <c r="B70" s="108" t="s">
        <v>71</v>
      </c>
      <c r="C70" s="120"/>
      <c r="D70" s="330">
        <v>3</v>
      </c>
      <c r="E70" s="195">
        <v>1</v>
      </c>
      <c r="F70" s="291">
        <v>1</v>
      </c>
      <c r="G70" s="292">
        <v>0</v>
      </c>
      <c r="H70" s="292">
        <v>0</v>
      </c>
      <c r="I70" s="293">
        <v>0</v>
      </c>
      <c r="J70" s="195">
        <v>0</v>
      </c>
      <c r="K70" s="195">
        <v>2</v>
      </c>
      <c r="L70" s="196">
        <v>0</v>
      </c>
      <c r="N70" s="230">
        <f t="shared" ref="N70" si="62">SUM(J70:K70)</f>
        <v>2</v>
      </c>
      <c r="O70" s="122"/>
      <c r="P70" s="122"/>
      <c r="Q70" s="122"/>
      <c r="R70" s="122"/>
    </row>
    <row r="71" spans="1:18" ht="13.5" customHeight="1" thickBot="1" x14ac:dyDescent="0.2">
      <c r="A71" s="370"/>
      <c r="B71" s="21"/>
      <c r="C71" s="26"/>
      <c r="D71" s="335"/>
      <c r="E71" s="199">
        <v>33.333333333333329</v>
      </c>
      <c r="F71" s="294">
        <v>100</v>
      </c>
      <c r="G71" s="295">
        <v>0</v>
      </c>
      <c r="H71" s="295">
        <v>0</v>
      </c>
      <c r="I71" s="296">
        <v>0</v>
      </c>
      <c r="J71" s="199">
        <v>0</v>
      </c>
      <c r="K71" s="199">
        <v>66.666666666666657</v>
      </c>
      <c r="L71" s="200">
        <v>0</v>
      </c>
      <c r="N71" s="231">
        <f t="shared" ref="N71" si="63">N70/$D70*100</f>
        <v>66.666666666666657</v>
      </c>
      <c r="O71" s="141"/>
      <c r="P71" s="141"/>
      <c r="Q71" s="141"/>
      <c r="R71" s="141"/>
    </row>
    <row r="72" spans="1:18" s="110" customFormat="1" ht="13.5" customHeight="1" x14ac:dyDescent="0.15">
      <c r="A72" s="367" t="s">
        <v>510</v>
      </c>
      <c r="B72" s="108" t="s">
        <v>511</v>
      </c>
      <c r="C72" s="120"/>
      <c r="D72" s="330">
        <v>1212</v>
      </c>
      <c r="E72" s="247"/>
      <c r="F72" s="309"/>
      <c r="G72" s="310"/>
      <c r="H72" s="310"/>
      <c r="I72" s="311"/>
      <c r="J72" s="195">
        <v>720</v>
      </c>
      <c r="K72" s="195">
        <v>492</v>
      </c>
      <c r="L72" s="250"/>
      <c r="N72" s="312"/>
      <c r="O72" s="122"/>
      <c r="P72" s="122"/>
      <c r="Q72" s="122"/>
      <c r="R72" s="122"/>
    </row>
    <row r="73" spans="1:18" ht="13.5" customHeight="1" x14ac:dyDescent="0.15">
      <c r="A73" s="367"/>
      <c r="B73" s="10" t="s">
        <v>512</v>
      </c>
      <c r="C73" s="24"/>
      <c r="D73" s="334"/>
      <c r="E73" s="248"/>
      <c r="F73" s="313"/>
      <c r="G73" s="314"/>
      <c r="H73" s="314"/>
      <c r="I73" s="315"/>
      <c r="J73" s="191">
        <v>59.405940594059402</v>
      </c>
      <c r="K73" s="191">
        <v>40.594059405940598</v>
      </c>
      <c r="L73" s="255"/>
      <c r="N73" s="316"/>
      <c r="O73" s="141"/>
      <c r="P73" s="141"/>
      <c r="Q73" s="141"/>
      <c r="R73" s="141"/>
    </row>
    <row r="74" spans="1:18" s="110" customFormat="1" ht="13.5" customHeight="1" x14ac:dyDescent="0.15">
      <c r="A74" s="367"/>
      <c r="B74" s="108" t="s">
        <v>513</v>
      </c>
      <c r="C74" s="120"/>
      <c r="D74" s="330">
        <v>422</v>
      </c>
      <c r="E74" s="194">
        <v>422</v>
      </c>
      <c r="F74" s="291">
        <v>333</v>
      </c>
      <c r="G74" s="292">
        <v>30</v>
      </c>
      <c r="H74" s="292">
        <v>57</v>
      </c>
      <c r="I74" s="293">
        <v>2</v>
      </c>
      <c r="J74" s="249"/>
      <c r="K74" s="249"/>
      <c r="L74" s="250"/>
      <c r="N74" s="312"/>
      <c r="O74" s="122"/>
      <c r="P74" s="122"/>
      <c r="Q74" s="122"/>
      <c r="R74" s="122"/>
    </row>
    <row r="75" spans="1:18" ht="13.5" customHeight="1" x14ac:dyDescent="0.15">
      <c r="A75" s="367"/>
      <c r="B75" s="10" t="s">
        <v>512</v>
      </c>
      <c r="C75" s="24"/>
      <c r="D75" s="334"/>
      <c r="E75" s="190">
        <v>100</v>
      </c>
      <c r="F75" s="288">
        <v>78.909952606635073</v>
      </c>
      <c r="G75" s="289">
        <v>7.109004739336493</v>
      </c>
      <c r="H75" s="289">
        <v>13.507109004739338</v>
      </c>
      <c r="I75" s="290">
        <v>0.47393364928909953</v>
      </c>
      <c r="J75" s="254"/>
      <c r="K75" s="254"/>
      <c r="L75" s="255"/>
      <c r="N75" s="316"/>
      <c r="O75" s="141"/>
      <c r="P75" s="141"/>
      <c r="Q75" s="141"/>
      <c r="R75" s="141"/>
    </row>
    <row r="76" spans="1:18" s="110" customFormat="1" ht="13.5" customHeight="1" x14ac:dyDescent="0.15">
      <c r="A76" s="367"/>
      <c r="B76" s="108" t="s">
        <v>514</v>
      </c>
      <c r="C76" s="120"/>
      <c r="D76" s="330">
        <v>25</v>
      </c>
      <c r="E76" s="247"/>
      <c r="F76" s="309"/>
      <c r="G76" s="310"/>
      <c r="H76" s="310"/>
      <c r="I76" s="311"/>
      <c r="J76" s="249"/>
      <c r="K76" s="249"/>
      <c r="L76" s="196">
        <v>25</v>
      </c>
      <c r="N76" s="312"/>
      <c r="O76" s="122"/>
      <c r="P76" s="122"/>
      <c r="Q76" s="122"/>
      <c r="R76" s="122"/>
    </row>
    <row r="77" spans="1:18" ht="13.5" customHeight="1" thickBot="1" x14ac:dyDescent="0.2">
      <c r="A77" s="368"/>
      <c r="B77" s="21"/>
      <c r="C77" s="26"/>
      <c r="D77" s="335"/>
      <c r="E77" s="251"/>
      <c r="F77" s="317"/>
      <c r="G77" s="318"/>
      <c r="H77" s="318"/>
      <c r="I77" s="319"/>
      <c r="J77" s="252"/>
      <c r="K77" s="252"/>
      <c r="L77" s="200">
        <v>100</v>
      </c>
      <c r="N77" s="320"/>
      <c r="O77" s="141"/>
      <c r="P77" s="141"/>
      <c r="Q77" s="141"/>
      <c r="R77" s="141"/>
    </row>
    <row r="78" spans="1:18" ht="13.5" customHeight="1" x14ac:dyDescent="0.15">
      <c r="A78" s="17"/>
      <c r="B78" s="18"/>
      <c r="C78" s="19"/>
      <c r="D78" s="20"/>
      <c r="E78" s="16"/>
      <c r="F78" s="16"/>
      <c r="G78" s="16"/>
      <c r="H78" s="16"/>
      <c r="I78" s="16"/>
      <c r="J78" s="16"/>
      <c r="K78" s="16"/>
      <c r="L78" s="16"/>
      <c r="N78" s="15"/>
      <c r="O78" s="20"/>
      <c r="P78" s="20"/>
      <c r="Q78" s="20"/>
      <c r="R78" s="20"/>
    </row>
  </sheetData>
  <mergeCells count="8">
    <mergeCell ref="A72:A77"/>
    <mergeCell ref="A5:C5"/>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3" width="8.33203125" style="2" customWidth="1"/>
    <col min="14" max="16384" width="8.33203125" style="2"/>
  </cols>
  <sheetData>
    <row r="1" spans="1:19" ht="30" customHeight="1" x14ac:dyDescent="0.15">
      <c r="S1" s="84" t="s">
        <v>499</v>
      </c>
    </row>
    <row r="2" spans="1:19" ht="30" customHeight="1" x14ac:dyDescent="0.15">
      <c r="S2" s="84"/>
    </row>
    <row r="3" spans="1:19" ht="48" customHeight="1" thickBot="1" x14ac:dyDescent="0.2">
      <c r="A3" s="6" t="s">
        <v>704</v>
      </c>
      <c r="B3" s="7"/>
      <c r="C3" s="7"/>
      <c r="D3" s="7"/>
      <c r="E3" s="7"/>
      <c r="F3" s="7"/>
      <c r="G3" s="7"/>
      <c r="H3" s="7"/>
      <c r="I3" s="7"/>
      <c r="J3" s="7"/>
      <c r="K3" s="7"/>
      <c r="L3" s="7"/>
      <c r="M3" s="7"/>
      <c r="N3" s="7"/>
    </row>
    <row r="4" spans="1:19" ht="15" customHeight="1" x14ac:dyDescent="0.15">
      <c r="A4" s="28"/>
      <c r="B4" s="32"/>
      <c r="C4" s="34"/>
      <c r="D4" s="35"/>
      <c r="E4" s="36">
        <v>1</v>
      </c>
      <c r="F4" s="37">
        <v>2</v>
      </c>
      <c r="G4" s="37">
        <v>3</v>
      </c>
      <c r="H4" s="37">
        <v>4</v>
      </c>
      <c r="I4" s="37">
        <v>5</v>
      </c>
      <c r="J4" s="37">
        <v>6</v>
      </c>
      <c r="K4" s="37">
        <v>7</v>
      </c>
      <c r="L4" s="37">
        <v>8</v>
      </c>
      <c r="M4" s="37">
        <v>9</v>
      </c>
      <c r="N4" s="33"/>
    </row>
    <row r="5" spans="1:19" ht="171.9" customHeight="1" thickBot="1" x14ac:dyDescent="0.2">
      <c r="A5" s="375" t="s">
        <v>516</v>
      </c>
      <c r="B5" s="376"/>
      <c r="C5" s="377"/>
      <c r="D5" s="87" t="s">
        <v>356</v>
      </c>
      <c r="E5" s="85" t="s">
        <v>519</v>
      </c>
      <c r="F5" s="86" t="s">
        <v>520</v>
      </c>
      <c r="G5" s="86" t="s">
        <v>521</v>
      </c>
      <c r="H5" s="86" t="s">
        <v>522</v>
      </c>
      <c r="I5" s="86" t="s">
        <v>523</v>
      </c>
      <c r="J5" s="86" t="s">
        <v>524</v>
      </c>
      <c r="K5" s="86" t="s">
        <v>525</v>
      </c>
      <c r="L5" s="86" t="s">
        <v>526</v>
      </c>
      <c r="M5" s="86" t="s">
        <v>9</v>
      </c>
      <c r="N5" s="88" t="s">
        <v>357</v>
      </c>
    </row>
    <row r="6" spans="1:19" s="110" customFormat="1" ht="13.5" customHeight="1" x14ac:dyDescent="0.15">
      <c r="A6" s="116" t="s">
        <v>29</v>
      </c>
      <c r="B6" s="117"/>
      <c r="C6" s="117"/>
      <c r="D6" s="331">
        <v>1659</v>
      </c>
      <c r="E6" s="178">
        <v>1231</v>
      </c>
      <c r="F6" s="179">
        <v>130</v>
      </c>
      <c r="G6" s="179">
        <v>165</v>
      </c>
      <c r="H6" s="179">
        <v>536</v>
      </c>
      <c r="I6" s="179">
        <v>84</v>
      </c>
      <c r="J6" s="179">
        <v>216</v>
      </c>
      <c r="K6" s="179">
        <v>264</v>
      </c>
      <c r="L6" s="179">
        <v>47</v>
      </c>
      <c r="M6" s="179">
        <v>33</v>
      </c>
      <c r="N6" s="180">
        <v>80</v>
      </c>
    </row>
    <row r="7" spans="1:19" ht="13.5" customHeight="1" thickBot="1" x14ac:dyDescent="0.2">
      <c r="A7" s="8"/>
      <c r="B7" s="9"/>
      <c r="C7" s="9"/>
      <c r="D7" s="332"/>
      <c r="E7" s="182">
        <v>74.201326100060271</v>
      </c>
      <c r="F7" s="183">
        <v>7.836045810729356</v>
      </c>
      <c r="G7" s="183">
        <v>9.9457504520795652</v>
      </c>
      <c r="H7" s="183">
        <v>32.308619650391805</v>
      </c>
      <c r="I7" s="183">
        <v>5.0632911392405067</v>
      </c>
      <c r="J7" s="183">
        <v>13.01989150090416</v>
      </c>
      <c r="K7" s="183">
        <v>15.913200723327305</v>
      </c>
      <c r="L7" s="183">
        <v>2.8330319469559977</v>
      </c>
      <c r="M7" s="183">
        <v>1.9891500904159132</v>
      </c>
      <c r="N7" s="275">
        <v>4.8221820373719106</v>
      </c>
    </row>
    <row r="8" spans="1:19" s="110" customFormat="1" ht="13.5" customHeight="1" x14ac:dyDescent="0.15">
      <c r="A8" s="371" t="s">
        <v>30</v>
      </c>
      <c r="B8" s="118" t="s">
        <v>32</v>
      </c>
      <c r="C8" s="119"/>
      <c r="D8" s="333">
        <v>763</v>
      </c>
      <c r="E8" s="186">
        <v>558</v>
      </c>
      <c r="F8" s="187">
        <v>72</v>
      </c>
      <c r="G8" s="187">
        <v>72</v>
      </c>
      <c r="H8" s="187">
        <v>261</v>
      </c>
      <c r="I8" s="187">
        <v>43</v>
      </c>
      <c r="J8" s="187">
        <v>96</v>
      </c>
      <c r="K8" s="187">
        <v>117</v>
      </c>
      <c r="L8" s="187">
        <v>25</v>
      </c>
      <c r="M8" s="187">
        <v>18</v>
      </c>
      <c r="N8" s="188">
        <v>30</v>
      </c>
    </row>
    <row r="9" spans="1:19" ht="13.5" customHeight="1" x14ac:dyDescent="0.15">
      <c r="A9" s="369"/>
      <c r="B9" s="10"/>
      <c r="C9" s="24"/>
      <c r="D9" s="334"/>
      <c r="E9" s="190">
        <v>73.132372214941029</v>
      </c>
      <c r="F9" s="191">
        <v>9.4364351245085185</v>
      </c>
      <c r="G9" s="191">
        <v>9.4364351245085185</v>
      </c>
      <c r="H9" s="191">
        <v>34.207077326343381</v>
      </c>
      <c r="I9" s="191">
        <v>5.6356487549148095</v>
      </c>
      <c r="J9" s="191">
        <v>12.58191349934469</v>
      </c>
      <c r="K9" s="191">
        <v>15.334207077326342</v>
      </c>
      <c r="L9" s="191">
        <v>3.2765399737876804</v>
      </c>
      <c r="M9" s="191">
        <v>2.3591087811271296</v>
      </c>
      <c r="N9" s="192">
        <v>3.9318479685452163</v>
      </c>
    </row>
    <row r="10" spans="1:19" s="110" customFormat="1" ht="13.5" customHeight="1" x14ac:dyDescent="0.15">
      <c r="A10" s="369"/>
      <c r="B10" s="108" t="s">
        <v>34</v>
      </c>
      <c r="C10" s="120"/>
      <c r="D10" s="330">
        <v>158</v>
      </c>
      <c r="E10" s="194">
        <v>120</v>
      </c>
      <c r="F10" s="195">
        <v>10</v>
      </c>
      <c r="G10" s="195">
        <v>8</v>
      </c>
      <c r="H10" s="195">
        <v>53</v>
      </c>
      <c r="I10" s="195">
        <v>6</v>
      </c>
      <c r="J10" s="195">
        <v>20</v>
      </c>
      <c r="K10" s="195">
        <v>24</v>
      </c>
      <c r="L10" s="195">
        <v>3</v>
      </c>
      <c r="M10" s="195">
        <v>6</v>
      </c>
      <c r="N10" s="196">
        <v>8</v>
      </c>
    </row>
    <row r="11" spans="1:19" ht="13.5" customHeight="1" x14ac:dyDescent="0.15">
      <c r="A11" s="369"/>
      <c r="B11" s="10"/>
      <c r="C11" s="24"/>
      <c r="D11" s="334"/>
      <c r="E11" s="190">
        <v>75.949367088607602</v>
      </c>
      <c r="F11" s="191">
        <v>6.3291139240506329</v>
      </c>
      <c r="G11" s="191">
        <v>5.0632911392405067</v>
      </c>
      <c r="H11" s="191">
        <v>33.544303797468359</v>
      </c>
      <c r="I11" s="191">
        <v>3.79746835443038</v>
      </c>
      <c r="J11" s="191">
        <v>12.658227848101266</v>
      </c>
      <c r="K11" s="191">
        <v>15.18987341772152</v>
      </c>
      <c r="L11" s="191">
        <v>1.89873417721519</v>
      </c>
      <c r="M11" s="191">
        <v>3.79746835443038</v>
      </c>
      <c r="N11" s="192">
        <v>5.0632911392405067</v>
      </c>
    </row>
    <row r="12" spans="1:19" s="110" customFormat="1" ht="13.5" customHeight="1" x14ac:dyDescent="0.15">
      <c r="A12" s="369"/>
      <c r="B12" s="108" t="s">
        <v>36</v>
      </c>
      <c r="C12" s="120"/>
      <c r="D12" s="330">
        <v>421</v>
      </c>
      <c r="E12" s="194">
        <v>314</v>
      </c>
      <c r="F12" s="195">
        <v>25</v>
      </c>
      <c r="G12" s="195">
        <v>38</v>
      </c>
      <c r="H12" s="195">
        <v>139</v>
      </c>
      <c r="I12" s="195">
        <v>21</v>
      </c>
      <c r="J12" s="195">
        <v>57</v>
      </c>
      <c r="K12" s="195">
        <v>73</v>
      </c>
      <c r="L12" s="195">
        <v>9</v>
      </c>
      <c r="M12" s="195">
        <v>6</v>
      </c>
      <c r="N12" s="196">
        <v>25</v>
      </c>
    </row>
    <row r="13" spans="1:19" ht="13.5" customHeight="1" x14ac:dyDescent="0.15">
      <c r="A13" s="369"/>
      <c r="B13" s="10"/>
      <c r="C13" s="24"/>
      <c r="D13" s="334"/>
      <c r="E13" s="190">
        <v>74.584323040380056</v>
      </c>
      <c r="F13" s="191">
        <v>5.938242280285035</v>
      </c>
      <c r="G13" s="191">
        <v>9.026128266033254</v>
      </c>
      <c r="H13" s="191">
        <v>33.016627078384801</v>
      </c>
      <c r="I13" s="191">
        <v>4.9881235154394297</v>
      </c>
      <c r="J13" s="191">
        <v>13.539192399049881</v>
      </c>
      <c r="K13" s="191">
        <v>17.339667458432302</v>
      </c>
      <c r="L13" s="191">
        <v>2.1377672209026128</v>
      </c>
      <c r="M13" s="191">
        <v>1.4251781472684086</v>
      </c>
      <c r="N13" s="192">
        <v>5.938242280285035</v>
      </c>
    </row>
    <row r="14" spans="1:19" s="110" customFormat="1" ht="13.5" customHeight="1" x14ac:dyDescent="0.15">
      <c r="A14" s="369"/>
      <c r="B14" s="108" t="s">
        <v>38</v>
      </c>
      <c r="C14" s="120"/>
      <c r="D14" s="330">
        <v>137</v>
      </c>
      <c r="E14" s="194">
        <v>100</v>
      </c>
      <c r="F14" s="195">
        <v>11</v>
      </c>
      <c r="G14" s="195">
        <v>16</v>
      </c>
      <c r="H14" s="195">
        <v>36</v>
      </c>
      <c r="I14" s="195">
        <v>6</v>
      </c>
      <c r="J14" s="195">
        <v>22</v>
      </c>
      <c r="K14" s="195">
        <v>27</v>
      </c>
      <c r="L14" s="195">
        <v>3</v>
      </c>
      <c r="M14" s="195">
        <v>2</v>
      </c>
      <c r="N14" s="196">
        <v>10</v>
      </c>
    </row>
    <row r="15" spans="1:19" ht="13.5" customHeight="1" x14ac:dyDescent="0.15">
      <c r="A15" s="369"/>
      <c r="B15" s="10"/>
      <c r="C15" s="24"/>
      <c r="D15" s="334"/>
      <c r="E15" s="190">
        <v>72.992700729927009</v>
      </c>
      <c r="F15" s="191">
        <v>8.0291970802919703</v>
      </c>
      <c r="G15" s="191">
        <v>11.678832116788321</v>
      </c>
      <c r="H15" s="191">
        <v>26.277372262773724</v>
      </c>
      <c r="I15" s="191">
        <v>4.3795620437956204</v>
      </c>
      <c r="J15" s="191">
        <v>16.058394160583941</v>
      </c>
      <c r="K15" s="191">
        <v>19.708029197080293</v>
      </c>
      <c r="L15" s="191">
        <v>2.1897810218978102</v>
      </c>
      <c r="M15" s="191">
        <v>1.4598540145985401</v>
      </c>
      <c r="N15" s="192">
        <v>7.2992700729926998</v>
      </c>
    </row>
    <row r="16" spans="1:19" s="110" customFormat="1" ht="13.5" customHeight="1" x14ac:dyDescent="0.15">
      <c r="A16" s="369"/>
      <c r="B16" s="108" t="s">
        <v>40</v>
      </c>
      <c r="C16" s="120"/>
      <c r="D16" s="330">
        <v>120</v>
      </c>
      <c r="E16" s="194">
        <v>88</v>
      </c>
      <c r="F16" s="195">
        <v>5</v>
      </c>
      <c r="G16" s="195">
        <v>18</v>
      </c>
      <c r="H16" s="195">
        <v>38</v>
      </c>
      <c r="I16" s="195">
        <v>5</v>
      </c>
      <c r="J16" s="195">
        <v>13</v>
      </c>
      <c r="K16" s="195">
        <v>19</v>
      </c>
      <c r="L16" s="195">
        <v>4</v>
      </c>
      <c r="M16" s="195">
        <v>1</v>
      </c>
      <c r="N16" s="196">
        <v>5</v>
      </c>
    </row>
    <row r="17" spans="1:14" ht="13.5" customHeight="1" x14ac:dyDescent="0.15">
      <c r="A17" s="369"/>
      <c r="B17" s="10"/>
      <c r="C17" s="24"/>
      <c r="D17" s="334"/>
      <c r="E17" s="190">
        <v>73.333333333333329</v>
      </c>
      <c r="F17" s="191">
        <v>4.1666666666666661</v>
      </c>
      <c r="G17" s="191">
        <v>15</v>
      </c>
      <c r="H17" s="191">
        <v>31.666666666666664</v>
      </c>
      <c r="I17" s="191">
        <v>4.1666666666666661</v>
      </c>
      <c r="J17" s="191">
        <v>10.833333333333334</v>
      </c>
      <c r="K17" s="191">
        <v>15.833333333333332</v>
      </c>
      <c r="L17" s="191">
        <v>3.3333333333333335</v>
      </c>
      <c r="M17" s="191">
        <v>0.83333333333333337</v>
      </c>
      <c r="N17" s="192">
        <v>4.1666666666666661</v>
      </c>
    </row>
    <row r="18" spans="1:14" s="110" customFormat="1" ht="13.5" customHeight="1" x14ac:dyDescent="0.15">
      <c r="A18" s="369"/>
      <c r="B18" s="108" t="s">
        <v>42</v>
      </c>
      <c r="C18" s="120"/>
      <c r="D18" s="330">
        <v>60</v>
      </c>
      <c r="E18" s="194">
        <v>51</v>
      </c>
      <c r="F18" s="195">
        <v>7</v>
      </c>
      <c r="G18" s="195">
        <v>13</v>
      </c>
      <c r="H18" s="195">
        <v>9</v>
      </c>
      <c r="I18" s="195">
        <v>3</v>
      </c>
      <c r="J18" s="195">
        <v>8</v>
      </c>
      <c r="K18" s="195">
        <v>4</v>
      </c>
      <c r="L18" s="195">
        <v>3</v>
      </c>
      <c r="M18" s="195">
        <v>0</v>
      </c>
      <c r="N18" s="196">
        <v>2</v>
      </c>
    </row>
    <row r="19" spans="1:14" ht="13.5" customHeight="1" thickBot="1" x14ac:dyDescent="0.2">
      <c r="A19" s="370"/>
      <c r="B19" s="21"/>
      <c r="C19" s="26"/>
      <c r="D19" s="335"/>
      <c r="E19" s="198">
        <v>85</v>
      </c>
      <c r="F19" s="199">
        <v>11.666666666666666</v>
      </c>
      <c r="G19" s="199">
        <v>21.666666666666668</v>
      </c>
      <c r="H19" s="199">
        <v>15</v>
      </c>
      <c r="I19" s="199">
        <v>5</v>
      </c>
      <c r="J19" s="199">
        <v>13.333333333333334</v>
      </c>
      <c r="K19" s="199">
        <v>6.666666666666667</v>
      </c>
      <c r="L19" s="199">
        <v>5</v>
      </c>
      <c r="M19" s="199">
        <v>0</v>
      </c>
      <c r="N19" s="200">
        <v>3.3333333333333335</v>
      </c>
    </row>
    <row r="20" spans="1:14" s="111" customFormat="1" ht="13.5" customHeight="1" x14ac:dyDescent="0.15">
      <c r="A20" s="372" t="s">
        <v>0</v>
      </c>
      <c r="B20" s="103" t="s">
        <v>1</v>
      </c>
      <c r="C20" s="121"/>
      <c r="D20" s="333">
        <v>749</v>
      </c>
      <c r="E20" s="186">
        <v>592</v>
      </c>
      <c r="F20" s="187">
        <v>64</v>
      </c>
      <c r="G20" s="187">
        <v>79</v>
      </c>
      <c r="H20" s="187">
        <v>203</v>
      </c>
      <c r="I20" s="187">
        <v>25</v>
      </c>
      <c r="J20" s="187">
        <v>114</v>
      </c>
      <c r="K20" s="187">
        <v>64</v>
      </c>
      <c r="L20" s="187">
        <v>24</v>
      </c>
      <c r="M20" s="187">
        <v>11</v>
      </c>
      <c r="N20" s="188">
        <v>43</v>
      </c>
    </row>
    <row r="21" spans="1:14" s="22" customFormat="1" ht="13.5" customHeight="1" x14ac:dyDescent="0.15">
      <c r="A21" s="373"/>
      <c r="B21" s="23"/>
      <c r="C21" s="25"/>
      <c r="D21" s="334"/>
      <c r="E21" s="190">
        <v>79.038718291054749</v>
      </c>
      <c r="F21" s="191">
        <v>8.544726301735647</v>
      </c>
      <c r="G21" s="191">
        <v>10.54739652870494</v>
      </c>
      <c r="H21" s="191">
        <v>27.102803738317753</v>
      </c>
      <c r="I21" s="191">
        <v>3.3377837116154869</v>
      </c>
      <c r="J21" s="191">
        <v>15.220293724966622</v>
      </c>
      <c r="K21" s="191">
        <v>8.544726301735647</v>
      </c>
      <c r="L21" s="191">
        <v>3.2042723631508681</v>
      </c>
      <c r="M21" s="191">
        <v>1.4686248331108143</v>
      </c>
      <c r="N21" s="192">
        <v>5.7409879839786386</v>
      </c>
    </row>
    <row r="22" spans="1:14" s="111" customFormat="1" ht="13.5" customHeight="1" x14ac:dyDescent="0.15">
      <c r="A22" s="373"/>
      <c r="B22" s="106" t="s">
        <v>2</v>
      </c>
      <c r="C22" s="122"/>
      <c r="D22" s="330">
        <v>866</v>
      </c>
      <c r="E22" s="194">
        <v>610</v>
      </c>
      <c r="F22" s="195">
        <v>63</v>
      </c>
      <c r="G22" s="195">
        <v>75</v>
      </c>
      <c r="H22" s="195">
        <v>318</v>
      </c>
      <c r="I22" s="195">
        <v>56</v>
      </c>
      <c r="J22" s="195">
        <v>97</v>
      </c>
      <c r="K22" s="195">
        <v>195</v>
      </c>
      <c r="L22" s="195">
        <v>22</v>
      </c>
      <c r="M22" s="195">
        <v>22</v>
      </c>
      <c r="N22" s="196">
        <v>34</v>
      </c>
    </row>
    <row r="23" spans="1:14" s="22" customFormat="1" ht="13.5" customHeight="1" x14ac:dyDescent="0.15">
      <c r="A23" s="373"/>
      <c r="B23" s="23"/>
      <c r="C23" s="25"/>
      <c r="D23" s="334"/>
      <c r="E23" s="190">
        <v>70.438799076212462</v>
      </c>
      <c r="F23" s="191">
        <v>7.274826789838337</v>
      </c>
      <c r="G23" s="191">
        <v>8.6605080831408774</v>
      </c>
      <c r="H23" s="191">
        <v>36.720554272517319</v>
      </c>
      <c r="I23" s="191">
        <v>6.4665127020785222</v>
      </c>
      <c r="J23" s="191">
        <v>11.200923787528868</v>
      </c>
      <c r="K23" s="191">
        <v>22.517321016166282</v>
      </c>
      <c r="L23" s="191">
        <v>2.5404157043879905</v>
      </c>
      <c r="M23" s="191">
        <v>2.5404157043879905</v>
      </c>
      <c r="N23" s="192">
        <v>3.9260969976905313</v>
      </c>
    </row>
    <row r="24" spans="1:14" s="111" customFormat="1" ht="13.5" customHeight="1" x14ac:dyDescent="0.15">
      <c r="A24" s="373"/>
      <c r="B24" s="106" t="s">
        <v>45</v>
      </c>
      <c r="C24" s="122"/>
      <c r="D24" s="330">
        <v>44</v>
      </c>
      <c r="E24" s="194">
        <v>29</v>
      </c>
      <c r="F24" s="195">
        <v>3</v>
      </c>
      <c r="G24" s="195">
        <v>11</v>
      </c>
      <c r="H24" s="195">
        <v>15</v>
      </c>
      <c r="I24" s="195">
        <v>3</v>
      </c>
      <c r="J24" s="195">
        <v>5</v>
      </c>
      <c r="K24" s="195">
        <v>5</v>
      </c>
      <c r="L24" s="195">
        <v>1</v>
      </c>
      <c r="M24" s="195">
        <v>0</v>
      </c>
      <c r="N24" s="196">
        <v>3</v>
      </c>
    </row>
    <row r="25" spans="1:14" s="22" customFormat="1" ht="13.5" customHeight="1" thickBot="1" x14ac:dyDescent="0.2">
      <c r="A25" s="374"/>
      <c r="B25" s="61"/>
      <c r="C25" s="62"/>
      <c r="D25" s="335"/>
      <c r="E25" s="198">
        <v>65.909090909090907</v>
      </c>
      <c r="F25" s="199">
        <v>6.8181818181818175</v>
      </c>
      <c r="G25" s="199">
        <v>25</v>
      </c>
      <c r="H25" s="199">
        <v>34.090909090909086</v>
      </c>
      <c r="I25" s="199">
        <v>6.8181818181818175</v>
      </c>
      <c r="J25" s="199">
        <v>11.363636363636363</v>
      </c>
      <c r="K25" s="199">
        <v>11.363636363636363</v>
      </c>
      <c r="L25" s="199">
        <v>2.2727272727272729</v>
      </c>
      <c r="M25" s="199">
        <v>0</v>
      </c>
      <c r="N25" s="200">
        <v>6.8181818181818175</v>
      </c>
    </row>
    <row r="26" spans="1:14" s="110" customFormat="1" ht="13.5" customHeight="1" x14ac:dyDescent="0.15">
      <c r="A26" s="371" t="s">
        <v>43</v>
      </c>
      <c r="B26" s="118" t="s">
        <v>3</v>
      </c>
      <c r="C26" s="119"/>
      <c r="D26" s="336">
        <v>113</v>
      </c>
      <c r="E26" s="202">
        <v>97</v>
      </c>
      <c r="F26" s="203">
        <v>1</v>
      </c>
      <c r="G26" s="203">
        <v>2</v>
      </c>
      <c r="H26" s="203">
        <v>36</v>
      </c>
      <c r="I26" s="203">
        <v>4</v>
      </c>
      <c r="J26" s="203">
        <v>17</v>
      </c>
      <c r="K26" s="203">
        <v>13</v>
      </c>
      <c r="L26" s="203">
        <v>11</v>
      </c>
      <c r="M26" s="203">
        <v>2</v>
      </c>
      <c r="N26" s="204">
        <v>5</v>
      </c>
    </row>
    <row r="27" spans="1:14" ht="13.5" customHeight="1" x14ac:dyDescent="0.15">
      <c r="A27" s="369"/>
      <c r="B27" s="10"/>
      <c r="C27" s="24"/>
      <c r="D27" s="337"/>
      <c r="E27" s="206">
        <v>85.840707964601776</v>
      </c>
      <c r="F27" s="207">
        <v>0.88495575221238942</v>
      </c>
      <c r="G27" s="207">
        <v>1.7699115044247788</v>
      </c>
      <c r="H27" s="207">
        <v>31.858407079646017</v>
      </c>
      <c r="I27" s="207">
        <v>3.5398230088495577</v>
      </c>
      <c r="J27" s="207">
        <v>15.044247787610621</v>
      </c>
      <c r="K27" s="207">
        <v>11.504424778761061</v>
      </c>
      <c r="L27" s="207">
        <v>9.7345132743362832</v>
      </c>
      <c r="M27" s="207">
        <v>1.7699115044247788</v>
      </c>
      <c r="N27" s="208">
        <v>4.4247787610619467</v>
      </c>
    </row>
    <row r="28" spans="1:14" s="110" customFormat="1" ht="13.5" customHeight="1" x14ac:dyDescent="0.15">
      <c r="A28" s="369"/>
      <c r="B28" s="108" t="s">
        <v>4</v>
      </c>
      <c r="C28" s="120"/>
      <c r="D28" s="331">
        <v>216</v>
      </c>
      <c r="E28" s="209">
        <v>177</v>
      </c>
      <c r="F28" s="210">
        <v>7</v>
      </c>
      <c r="G28" s="210">
        <v>16</v>
      </c>
      <c r="H28" s="210">
        <v>77</v>
      </c>
      <c r="I28" s="210">
        <v>7</v>
      </c>
      <c r="J28" s="210">
        <v>21</v>
      </c>
      <c r="K28" s="210">
        <v>28</v>
      </c>
      <c r="L28" s="210">
        <v>10</v>
      </c>
      <c r="M28" s="210">
        <v>3</v>
      </c>
      <c r="N28" s="211">
        <v>14</v>
      </c>
    </row>
    <row r="29" spans="1:14" ht="13.5" customHeight="1" x14ac:dyDescent="0.15">
      <c r="A29" s="369"/>
      <c r="B29" s="10"/>
      <c r="C29" s="24"/>
      <c r="D29" s="337"/>
      <c r="E29" s="206">
        <v>81.944444444444443</v>
      </c>
      <c r="F29" s="207">
        <v>3.2407407407407405</v>
      </c>
      <c r="G29" s="207">
        <v>7.4074074074074066</v>
      </c>
      <c r="H29" s="207">
        <v>35.648148148148145</v>
      </c>
      <c r="I29" s="207">
        <v>3.2407407407407405</v>
      </c>
      <c r="J29" s="207">
        <v>9.7222222222222232</v>
      </c>
      <c r="K29" s="207">
        <v>12.962962962962962</v>
      </c>
      <c r="L29" s="207">
        <v>4.6296296296296298</v>
      </c>
      <c r="M29" s="207">
        <v>1.3888888888888888</v>
      </c>
      <c r="N29" s="208">
        <v>6.481481481481481</v>
      </c>
    </row>
    <row r="30" spans="1:14" s="110" customFormat="1" ht="13.5" customHeight="1" x14ac:dyDescent="0.15">
      <c r="A30" s="369"/>
      <c r="B30" s="108" t="s">
        <v>5</v>
      </c>
      <c r="C30" s="120"/>
      <c r="D30" s="331">
        <v>368</v>
      </c>
      <c r="E30" s="209">
        <v>299</v>
      </c>
      <c r="F30" s="210">
        <v>15</v>
      </c>
      <c r="G30" s="210">
        <v>30</v>
      </c>
      <c r="H30" s="210">
        <v>116</v>
      </c>
      <c r="I30" s="210">
        <v>12</v>
      </c>
      <c r="J30" s="210">
        <v>36</v>
      </c>
      <c r="K30" s="210">
        <v>57</v>
      </c>
      <c r="L30" s="210">
        <v>13</v>
      </c>
      <c r="M30" s="210">
        <v>10</v>
      </c>
      <c r="N30" s="211">
        <v>21</v>
      </c>
    </row>
    <row r="31" spans="1:14" ht="13.5" customHeight="1" x14ac:dyDescent="0.15">
      <c r="A31" s="369"/>
      <c r="B31" s="10"/>
      <c r="C31" s="24"/>
      <c r="D31" s="337"/>
      <c r="E31" s="206">
        <v>81.25</v>
      </c>
      <c r="F31" s="207">
        <v>4.0760869565217392</v>
      </c>
      <c r="G31" s="207">
        <v>8.1521739130434785</v>
      </c>
      <c r="H31" s="207">
        <v>31.521739130434785</v>
      </c>
      <c r="I31" s="207">
        <v>3.2608695652173911</v>
      </c>
      <c r="J31" s="207">
        <v>9.7826086956521738</v>
      </c>
      <c r="K31" s="207">
        <v>15.489130434782608</v>
      </c>
      <c r="L31" s="207">
        <v>3.5326086956521738</v>
      </c>
      <c r="M31" s="207">
        <v>2.7173913043478262</v>
      </c>
      <c r="N31" s="208">
        <v>5.7065217391304346</v>
      </c>
    </row>
    <row r="32" spans="1:14" s="110" customFormat="1" ht="13.5" customHeight="1" x14ac:dyDescent="0.15">
      <c r="A32" s="369"/>
      <c r="B32" s="108" t="s">
        <v>6</v>
      </c>
      <c r="C32" s="120"/>
      <c r="D32" s="331">
        <v>407</v>
      </c>
      <c r="E32" s="209">
        <v>332</v>
      </c>
      <c r="F32" s="210">
        <v>13</v>
      </c>
      <c r="G32" s="210">
        <v>30</v>
      </c>
      <c r="H32" s="210">
        <v>131</v>
      </c>
      <c r="I32" s="210">
        <v>9</v>
      </c>
      <c r="J32" s="210">
        <v>57</v>
      </c>
      <c r="K32" s="210">
        <v>55</v>
      </c>
      <c r="L32" s="210">
        <v>8</v>
      </c>
      <c r="M32" s="210">
        <v>10</v>
      </c>
      <c r="N32" s="211">
        <v>16</v>
      </c>
    </row>
    <row r="33" spans="1:14" ht="13.5" customHeight="1" x14ac:dyDescent="0.15">
      <c r="A33" s="369"/>
      <c r="B33" s="10"/>
      <c r="C33" s="24"/>
      <c r="D33" s="337"/>
      <c r="E33" s="206">
        <v>81.572481572481564</v>
      </c>
      <c r="F33" s="207">
        <v>3.1941031941031941</v>
      </c>
      <c r="G33" s="207">
        <v>7.3710073710073711</v>
      </c>
      <c r="H33" s="207">
        <v>32.186732186732186</v>
      </c>
      <c r="I33" s="207">
        <v>2.2113022113022112</v>
      </c>
      <c r="J33" s="207">
        <v>14.004914004914005</v>
      </c>
      <c r="K33" s="207">
        <v>13.513513513513514</v>
      </c>
      <c r="L33" s="207">
        <v>1.9656019656019657</v>
      </c>
      <c r="M33" s="207">
        <v>2.4570024570024569</v>
      </c>
      <c r="N33" s="208">
        <v>3.9312039312039313</v>
      </c>
    </row>
    <row r="34" spans="1:14" s="110" customFormat="1" ht="13.5" customHeight="1" x14ac:dyDescent="0.15">
      <c r="A34" s="369"/>
      <c r="B34" s="108" t="s">
        <v>7</v>
      </c>
      <c r="C34" s="120"/>
      <c r="D34" s="331">
        <v>352</v>
      </c>
      <c r="E34" s="209">
        <v>223</v>
      </c>
      <c r="F34" s="210">
        <v>42</v>
      </c>
      <c r="G34" s="210">
        <v>40</v>
      </c>
      <c r="H34" s="210">
        <v>129</v>
      </c>
      <c r="I34" s="210">
        <v>32</v>
      </c>
      <c r="J34" s="210">
        <v>57</v>
      </c>
      <c r="K34" s="210">
        <v>75</v>
      </c>
      <c r="L34" s="210">
        <v>3</v>
      </c>
      <c r="M34" s="210">
        <v>3</v>
      </c>
      <c r="N34" s="211">
        <v>16</v>
      </c>
    </row>
    <row r="35" spans="1:14" ht="13.5" customHeight="1" x14ac:dyDescent="0.15">
      <c r="A35" s="369"/>
      <c r="B35" s="10"/>
      <c r="C35" s="24"/>
      <c r="D35" s="337"/>
      <c r="E35" s="206">
        <v>63.352272727272727</v>
      </c>
      <c r="F35" s="207">
        <v>11.931818181818182</v>
      </c>
      <c r="G35" s="207">
        <v>11.363636363636363</v>
      </c>
      <c r="H35" s="207">
        <v>36.647727272727273</v>
      </c>
      <c r="I35" s="207">
        <v>9.0909090909090917</v>
      </c>
      <c r="J35" s="207">
        <v>16.193181818181817</v>
      </c>
      <c r="K35" s="207">
        <v>21.306818181818183</v>
      </c>
      <c r="L35" s="207">
        <v>0.85227272727272718</v>
      </c>
      <c r="M35" s="207">
        <v>0.85227272727272718</v>
      </c>
      <c r="N35" s="208">
        <v>4.5454545454545459</v>
      </c>
    </row>
    <row r="36" spans="1:14" s="110" customFormat="1" ht="13.5" customHeight="1" x14ac:dyDescent="0.15">
      <c r="A36" s="369"/>
      <c r="B36" s="108" t="s">
        <v>44</v>
      </c>
      <c r="C36" s="120"/>
      <c r="D36" s="331">
        <v>160</v>
      </c>
      <c r="E36" s="209">
        <v>74</v>
      </c>
      <c r="F36" s="210">
        <v>49</v>
      </c>
      <c r="G36" s="210">
        <v>36</v>
      </c>
      <c r="H36" s="210">
        <v>32</v>
      </c>
      <c r="I36" s="210">
        <v>17</v>
      </c>
      <c r="J36" s="210">
        <v>23</v>
      </c>
      <c r="K36" s="210">
        <v>31</v>
      </c>
      <c r="L36" s="210">
        <v>1</v>
      </c>
      <c r="M36" s="210">
        <v>5</v>
      </c>
      <c r="N36" s="211">
        <v>6</v>
      </c>
    </row>
    <row r="37" spans="1:14" ht="13.5" customHeight="1" x14ac:dyDescent="0.15">
      <c r="A37" s="369"/>
      <c r="B37" s="10"/>
      <c r="C37" s="24"/>
      <c r="D37" s="337"/>
      <c r="E37" s="206">
        <v>46.25</v>
      </c>
      <c r="F37" s="207">
        <v>30.625000000000004</v>
      </c>
      <c r="G37" s="207">
        <v>22.5</v>
      </c>
      <c r="H37" s="207">
        <v>20</v>
      </c>
      <c r="I37" s="207">
        <v>10.625</v>
      </c>
      <c r="J37" s="207">
        <v>14.374999999999998</v>
      </c>
      <c r="K37" s="207">
        <v>19.375</v>
      </c>
      <c r="L37" s="207">
        <v>0.625</v>
      </c>
      <c r="M37" s="207">
        <v>3.125</v>
      </c>
      <c r="N37" s="208">
        <v>3.75</v>
      </c>
    </row>
    <row r="38" spans="1:14" s="110" customFormat="1" ht="13.5" customHeight="1" x14ac:dyDescent="0.15">
      <c r="A38" s="369"/>
      <c r="B38" s="108" t="s">
        <v>45</v>
      </c>
      <c r="C38" s="120"/>
      <c r="D38" s="331">
        <v>43</v>
      </c>
      <c r="E38" s="209">
        <v>29</v>
      </c>
      <c r="F38" s="210">
        <v>3</v>
      </c>
      <c r="G38" s="210">
        <v>11</v>
      </c>
      <c r="H38" s="210">
        <v>15</v>
      </c>
      <c r="I38" s="210">
        <v>3</v>
      </c>
      <c r="J38" s="210">
        <v>5</v>
      </c>
      <c r="K38" s="210">
        <v>5</v>
      </c>
      <c r="L38" s="210">
        <v>1</v>
      </c>
      <c r="M38" s="210">
        <v>0</v>
      </c>
      <c r="N38" s="211">
        <v>2</v>
      </c>
    </row>
    <row r="39" spans="1:14" ht="13.5" customHeight="1" thickBot="1" x14ac:dyDescent="0.2">
      <c r="A39" s="370"/>
      <c r="B39" s="21"/>
      <c r="C39" s="26"/>
      <c r="D39" s="332"/>
      <c r="E39" s="212">
        <v>67.441860465116278</v>
      </c>
      <c r="F39" s="213">
        <v>6.9767441860465116</v>
      </c>
      <c r="G39" s="213">
        <v>25.581395348837212</v>
      </c>
      <c r="H39" s="213">
        <v>34.883720930232556</v>
      </c>
      <c r="I39" s="213">
        <v>6.9767441860465116</v>
      </c>
      <c r="J39" s="213">
        <v>11.627906976744185</v>
      </c>
      <c r="K39" s="213">
        <v>11.627906976744185</v>
      </c>
      <c r="L39" s="213">
        <v>2.3255813953488373</v>
      </c>
      <c r="M39" s="213">
        <v>0</v>
      </c>
      <c r="N39" s="214">
        <v>4.6511627906976747</v>
      </c>
    </row>
    <row r="40" spans="1:14" s="110" customFormat="1" ht="13.5" customHeight="1" x14ac:dyDescent="0.15">
      <c r="A40" s="369" t="s">
        <v>46</v>
      </c>
      <c r="B40" s="108" t="s">
        <v>48</v>
      </c>
      <c r="C40" s="120"/>
      <c r="D40" s="330">
        <v>345</v>
      </c>
      <c r="E40" s="194">
        <v>301</v>
      </c>
      <c r="F40" s="195">
        <v>16</v>
      </c>
      <c r="G40" s="195">
        <v>10</v>
      </c>
      <c r="H40" s="195">
        <v>98</v>
      </c>
      <c r="I40" s="195">
        <v>6</v>
      </c>
      <c r="J40" s="195">
        <v>38</v>
      </c>
      <c r="K40" s="195">
        <v>35</v>
      </c>
      <c r="L40" s="195">
        <v>29</v>
      </c>
      <c r="M40" s="195">
        <v>5</v>
      </c>
      <c r="N40" s="196">
        <v>19</v>
      </c>
    </row>
    <row r="41" spans="1:14" ht="13.5" customHeight="1" x14ac:dyDescent="0.15">
      <c r="A41" s="369"/>
      <c r="B41" s="10"/>
      <c r="C41" s="24"/>
      <c r="D41" s="334"/>
      <c r="E41" s="190">
        <v>87.246376811594203</v>
      </c>
      <c r="F41" s="191">
        <v>4.63768115942029</v>
      </c>
      <c r="G41" s="191">
        <v>2.8985507246376812</v>
      </c>
      <c r="H41" s="191">
        <v>28.405797101449277</v>
      </c>
      <c r="I41" s="191">
        <v>1.7391304347826086</v>
      </c>
      <c r="J41" s="191">
        <v>11.014492753623188</v>
      </c>
      <c r="K41" s="191">
        <v>10.144927536231885</v>
      </c>
      <c r="L41" s="191">
        <v>8.4057971014492754</v>
      </c>
      <c r="M41" s="191">
        <v>1.4492753623188406</v>
      </c>
      <c r="N41" s="192">
        <v>5.5072463768115938</v>
      </c>
    </row>
    <row r="42" spans="1:14" s="110" customFormat="1" ht="13.5" customHeight="1" x14ac:dyDescent="0.15">
      <c r="A42" s="369"/>
      <c r="B42" s="108" t="s">
        <v>50</v>
      </c>
      <c r="C42" s="120"/>
      <c r="D42" s="330">
        <v>1118</v>
      </c>
      <c r="E42" s="194">
        <v>782</v>
      </c>
      <c r="F42" s="195">
        <v>92</v>
      </c>
      <c r="G42" s="195">
        <v>129</v>
      </c>
      <c r="H42" s="195">
        <v>390</v>
      </c>
      <c r="I42" s="195">
        <v>72</v>
      </c>
      <c r="J42" s="195">
        <v>157</v>
      </c>
      <c r="K42" s="195">
        <v>195</v>
      </c>
      <c r="L42" s="195">
        <v>16</v>
      </c>
      <c r="M42" s="195">
        <v>23</v>
      </c>
      <c r="N42" s="196">
        <v>53</v>
      </c>
    </row>
    <row r="43" spans="1:14" ht="13.5" customHeight="1" x14ac:dyDescent="0.15">
      <c r="A43" s="369"/>
      <c r="B43" s="10"/>
      <c r="C43" s="24"/>
      <c r="D43" s="334"/>
      <c r="E43" s="190">
        <v>69.946332737030417</v>
      </c>
      <c r="F43" s="191">
        <v>8.2289803220035775</v>
      </c>
      <c r="G43" s="191">
        <v>11.538461538461538</v>
      </c>
      <c r="H43" s="191">
        <v>34.883720930232556</v>
      </c>
      <c r="I43" s="191">
        <v>6.4400715563506266</v>
      </c>
      <c r="J43" s="191">
        <v>14.042933810375672</v>
      </c>
      <c r="K43" s="191">
        <v>17.441860465116278</v>
      </c>
      <c r="L43" s="191">
        <v>1.4311270125223614</v>
      </c>
      <c r="M43" s="191">
        <v>2.0572450805008944</v>
      </c>
      <c r="N43" s="192">
        <v>4.7406082289803217</v>
      </c>
    </row>
    <row r="44" spans="1:14" s="110" customFormat="1" ht="13.5" customHeight="1" x14ac:dyDescent="0.15">
      <c r="A44" s="369"/>
      <c r="B44" s="108" t="s">
        <v>51</v>
      </c>
      <c r="C44" s="120"/>
      <c r="D44" s="330">
        <v>151</v>
      </c>
      <c r="E44" s="194">
        <v>117</v>
      </c>
      <c r="F44" s="195">
        <v>19</v>
      </c>
      <c r="G44" s="195">
        <v>14</v>
      </c>
      <c r="H44" s="195">
        <v>31</v>
      </c>
      <c r="I44" s="195">
        <v>3</v>
      </c>
      <c r="J44" s="195">
        <v>16</v>
      </c>
      <c r="K44" s="195">
        <v>30</v>
      </c>
      <c r="L44" s="195">
        <v>1</v>
      </c>
      <c r="M44" s="195">
        <v>5</v>
      </c>
      <c r="N44" s="196">
        <v>6</v>
      </c>
    </row>
    <row r="45" spans="1:14" ht="13.5" customHeight="1" x14ac:dyDescent="0.15">
      <c r="A45" s="369"/>
      <c r="B45" s="10"/>
      <c r="C45" s="24"/>
      <c r="D45" s="334"/>
      <c r="E45" s="190">
        <v>77.483443708609272</v>
      </c>
      <c r="F45" s="191">
        <v>12.582781456953644</v>
      </c>
      <c r="G45" s="191">
        <v>9.2715231788079464</v>
      </c>
      <c r="H45" s="191">
        <v>20.52980132450331</v>
      </c>
      <c r="I45" s="191">
        <v>1.9867549668874174</v>
      </c>
      <c r="J45" s="191">
        <v>10.596026490066226</v>
      </c>
      <c r="K45" s="191">
        <v>19.867549668874172</v>
      </c>
      <c r="L45" s="191">
        <v>0.66225165562913912</v>
      </c>
      <c r="M45" s="191">
        <v>3.3112582781456954</v>
      </c>
      <c r="N45" s="192">
        <v>3.9735099337748347</v>
      </c>
    </row>
    <row r="46" spans="1:14" s="110" customFormat="1" ht="13.5" customHeight="1" x14ac:dyDescent="0.15">
      <c r="A46" s="369"/>
      <c r="B46" s="108" t="s">
        <v>71</v>
      </c>
      <c r="C46" s="120"/>
      <c r="D46" s="330">
        <v>45</v>
      </c>
      <c r="E46" s="194">
        <v>31</v>
      </c>
      <c r="F46" s="195">
        <v>3</v>
      </c>
      <c r="G46" s="195">
        <v>12</v>
      </c>
      <c r="H46" s="195">
        <v>17</v>
      </c>
      <c r="I46" s="195">
        <v>3</v>
      </c>
      <c r="J46" s="195">
        <v>5</v>
      </c>
      <c r="K46" s="195">
        <v>4</v>
      </c>
      <c r="L46" s="195">
        <v>1</v>
      </c>
      <c r="M46" s="195">
        <v>0</v>
      </c>
      <c r="N46" s="196">
        <v>2</v>
      </c>
    </row>
    <row r="47" spans="1:14" ht="13.5" customHeight="1" thickBot="1" x14ac:dyDescent="0.2">
      <c r="A47" s="370"/>
      <c r="B47" s="21"/>
      <c r="C47" s="26"/>
      <c r="D47" s="335"/>
      <c r="E47" s="198">
        <v>68.888888888888886</v>
      </c>
      <c r="F47" s="199">
        <v>6.666666666666667</v>
      </c>
      <c r="G47" s="199">
        <v>26.666666666666668</v>
      </c>
      <c r="H47" s="199">
        <v>37.777777777777779</v>
      </c>
      <c r="I47" s="199">
        <v>6.666666666666667</v>
      </c>
      <c r="J47" s="199">
        <v>11.111111111111111</v>
      </c>
      <c r="K47" s="199">
        <v>8.8888888888888893</v>
      </c>
      <c r="L47" s="199">
        <v>2.2222222222222223</v>
      </c>
      <c r="M47" s="199">
        <v>0</v>
      </c>
      <c r="N47" s="200">
        <v>4.4444444444444446</v>
      </c>
    </row>
    <row r="48" spans="1:14" s="110" customFormat="1" ht="13.5" customHeight="1" x14ac:dyDescent="0.15">
      <c r="A48" s="369" t="s">
        <v>227</v>
      </c>
      <c r="B48" s="108" t="s">
        <v>53</v>
      </c>
      <c r="C48" s="120"/>
      <c r="D48" s="330">
        <v>94</v>
      </c>
      <c r="E48" s="194">
        <v>82</v>
      </c>
      <c r="F48" s="195">
        <v>1</v>
      </c>
      <c r="G48" s="195">
        <v>2</v>
      </c>
      <c r="H48" s="195">
        <v>28</v>
      </c>
      <c r="I48" s="195">
        <v>2</v>
      </c>
      <c r="J48" s="195">
        <v>14</v>
      </c>
      <c r="K48" s="195">
        <v>10</v>
      </c>
      <c r="L48" s="195">
        <v>11</v>
      </c>
      <c r="M48" s="195">
        <v>2</v>
      </c>
      <c r="N48" s="196">
        <v>4</v>
      </c>
    </row>
    <row r="49" spans="1:14" ht="13.5" customHeight="1" x14ac:dyDescent="0.15">
      <c r="A49" s="369"/>
      <c r="B49" s="10"/>
      <c r="C49" s="24"/>
      <c r="D49" s="334"/>
      <c r="E49" s="190">
        <v>87.2340425531915</v>
      </c>
      <c r="F49" s="191">
        <v>1.0638297872340425</v>
      </c>
      <c r="G49" s="191">
        <v>2.1276595744680851</v>
      </c>
      <c r="H49" s="191">
        <v>29.787234042553191</v>
      </c>
      <c r="I49" s="191">
        <v>2.1276595744680851</v>
      </c>
      <c r="J49" s="191">
        <v>14.893617021276595</v>
      </c>
      <c r="K49" s="191">
        <v>10.638297872340425</v>
      </c>
      <c r="L49" s="191">
        <v>11.702127659574469</v>
      </c>
      <c r="M49" s="191">
        <v>2.1276595744680851</v>
      </c>
      <c r="N49" s="192">
        <v>4.2553191489361701</v>
      </c>
    </row>
    <row r="50" spans="1:14" s="110" customFormat="1" ht="13.5" customHeight="1" x14ac:dyDescent="0.15">
      <c r="A50" s="369"/>
      <c r="B50" s="108" t="s">
        <v>433</v>
      </c>
      <c r="C50" s="120"/>
      <c r="D50" s="330">
        <v>302</v>
      </c>
      <c r="E50" s="194">
        <v>268</v>
      </c>
      <c r="F50" s="195">
        <v>17</v>
      </c>
      <c r="G50" s="195">
        <v>10</v>
      </c>
      <c r="H50" s="195">
        <v>82</v>
      </c>
      <c r="I50" s="195">
        <v>3</v>
      </c>
      <c r="J50" s="195">
        <v>26</v>
      </c>
      <c r="K50" s="195">
        <v>34</v>
      </c>
      <c r="L50" s="195">
        <v>18</v>
      </c>
      <c r="M50" s="195">
        <v>5</v>
      </c>
      <c r="N50" s="196">
        <v>16</v>
      </c>
    </row>
    <row r="51" spans="1:14" ht="13.5" customHeight="1" x14ac:dyDescent="0.15">
      <c r="A51" s="369"/>
      <c r="B51" s="10"/>
      <c r="C51" s="24"/>
      <c r="D51" s="334"/>
      <c r="E51" s="190">
        <v>88.741721854304629</v>
      </c>
      <c r="F51" s="191">
        <v>5.629139072847682</v>
      </c>
      <c r="G51" s="191">
        <v>3.3112582781456954</v>
      </c>
      <c r="H51" s="191">
        <v>27.152317880794701</v>
      </c>
      <c r="I51" s="191">
        <v>0.99337748344370869</v>
      </c>
      <c r="J51" s="191">
        <v>8.6092715231788084</v>
      </c>
      <c r="K51" s="191">
        <v>11.258278145695364</v>
      </c>
      <c r="L51" s="191">
        <v>5.9602649006622519</v>
      </c>
      <c r="M51" s="191">
        <v>1.6556291390728477</v>
      </c>
      <c r="N51" s="192">
        <v>5.298013245033113</v>
      </c>
    </row>
    <row r="52" spans="1:14" s="110" customFormat="1" ht="13.5" customHeight="1" x14ac:dyDescent="0.15">
      <c r="A52" s="369"/>
      <c r="B52" s="108" t="s">
        <v>55</v>
      </c>
      <c r="C52" s="120"/>
      <c r="D52" s="330">
        <v>179</v>
      </c>
      <c r="E52" s="194">
        <v>121</v>
      </c>
      <c r="F52" s="195">
        <v>7</v>
      </c>
      <c r="G52" s="195">
        <v>15</v>
      </c>
      <c r="H52" s="195">
        <v>66</v>
      </c>
      <c r="I52" s="195">
        <v>14</v>
      </c>
      <c r="J52" s="195">
        <v>28</v>
      </c>
      <c r="K52" s="195">
        <v>29</v>
      </c>
      <c r="L52" s="195">
        <v>4</v>
      </c>
      <c r="M52" s="195">
        <v>2</v>
      </c>
      <c r="N52" s="196">
        <v>14</v>
      </c>
    </row>
    <row r="53" spans="1:14" ht="13.5" customHeight="1" x14ac:dyDescent="0.15">
      <c r="A53" s="369"/>
      <c r="B53" s="10"/>
      <c r="C53" s="24"/>
      <c r="D53" s="334"/>
      <c r="E53" s="190">
        <v>67.597765363128488</v>
      </c>
      <c r="F53" s="191">
        <v>3.9106145251396649</v>
      </c>
      <c r="G53" s="191">
        <v>8.3798882681564244</v>
      </c>
      <c r="H53" s="191">
        <v>36.871508379888269</v>
      </c>
      <c r="I53" s="191">
        <v>7.8212290502793298</v>
      </c>
      <c r="J53" s="191">
        <v>15.64245810055866</v>
      </c>
      <c r="K53" s="191">
        <v>16.201117318435752</v>
      </c>
      <c r="L53" s="191">
        <v>2.2346368715083798</v>
      </c>
      <c r="M53" s="191">
        <v>1.1173184357541899</v>
      </c>
      <c r="N53" s="192">
        <v>7.8212290502793298</v>
      </c>
    </row>
    <row r="54" spans="1:14" s="110" customFormat="1" ht="13.5" customHeight="1" x14ac:dyDescent="0.15">
      <c r="A54" s="369"/>
      <c r="B54" s="108" t="s">
        <v>57</v>
      </c>
      <c r="C54" s="120"/>
      <c r="D54" s="330">
        <v>135</v>
      </c>
      <c r="E54" s="194">
        <v>105</v>
      </c>
      <c r="F54" s="195">
        <v>4</v>
      </c>
      <c r="G54" s="195">
        <v>15</v>
      </c>
      <c r="H54" s="195">
        <v>53</v>
      </c>
      <c r="I54" s="195">
        <v>5</v>
      </c>
      <c r="J54" s="195">
        <v>20</v>
      </c>
      <c r="K54" s="195">
        <v>22</v>
      </c>
      <c r="L54" s="195">
        <v>1</v>
      </c>
      <c r="M54" s="195">
        <v>2</v>
      </c>
      <c r="N54" s="196">
        <v>6</v>
      </c>
    </row>
    <row r="55" spans="1:14" ht="13.5" customHeight="1" x14ac:dyDescent="0.15">
      <c r="A55" s="369"/>
      <c r="B55" s="10"/>
      <c r="C55" s="24"/>
      <c r="D55" s="334"/>
      <c r="E55" s="190">
        <v>77.777777777777786</v>
      </c>
      <c r="F55" s="191">
        <v>2.9629629629629632</v>
      </c>
      <c r="G55" s="191">
        <v>11.111111111111111</v>
      </c>
      <c r="H55" s="191">
        <v>39.25925925925926</v>
      </c>
      <c r="I55" s="191">
        <v>3.7037037037037033</v>
      </c>
      <c r="J55" s="191">
        <v>14.814814814814813</v>
      </c>
      <c r="K55" s="191">
        <v>16.296296296296298</v>
      </c>
      <c r="L55" s="191">
        <v>0.74074074074074081</v>
      </c>
      <c r="M55" s="191">
        <v>1.4814814814814816</v>
      </c>
      <c r="N55" s="192">
        <v>4.4444444444444446</v>
      </c>
    </row>
    <row r="56" spans="1:14" s="110" customFormat="1" ht="13.5" customHeight="1" x14ac:dyDescent="0.15">
      <c r="A56" s="369"/>
      <c r="B56" s="108" t="s">
        <v>59</v>
      </c>
      <c r="C56" s="120"/>
      <c r="D56" s="330">
        <v>352</v>
      </c>
      <c r="E56" s="194">
        <v>279</v>
      </c>
      <c r="F56" s="195">
        <v>15</v>
      </c>
      <c r="G56" s="195">
        <v>35</v>
      </c>
      <c r="H56" s="195">
        <v>119</v>
      </c>
      <c r="I56" s="195">
        <v>15</v>
      </c>
      <c r="J56" s="195">
        <v>41</v>
      </c>
      <c r="K56" s="195">
        <v>54</v>
      </c>
      <c r="L56" s="195">
        <v>6</v>
      </c>
      <c r="M56" s="195">
        <v>12</v>
      </c>
      <c r="N56" s="196">
        <v>15</v>
      </c>
    </row>
    <row r="57" spans="1:14" ht="13.5" customHeight="1" x14ac:dyDescent="0.15">
      <c r="A57" s="369"/>
      <c r="B57" s="10"/>
      <c r="C57" s="24"/>
      <c r="D57" s="334"/>
      <c r="E57" s="190">
        <v>79.26136363636364</v>
      </c>
      <c r="F57" s="191">
        <v>4.2613636363636358</v>
      </c>
      <c r="G57" s="191">
        <v>9.9431818181818183</v>
      </c>
      <c r="H57" s="191">
        <v>33.80681818181818</v>
      </c>
      <c r="I57" s="191">
        <v>4.2613636363636358</v>
      </c>
      <c r="J57" s="191">
        <v>11.647727272727272</v>
      </c>
      <c r="K57" s="191">
        <v>15.340909090909092</v>
      </c>
      <c r="L57" s="191">
        <v>1.7045454545454544</v>
      </c>
      <c r="M57" s="191">
        <v>3.4090909090909087</v>
      </c>
      <c r="N57" s="192">
        <v>4.2613636363636358</v>
      </c>
    </row>
    <row r="58" spans="1:14" s="110" customFormat="1" ht="13.5" customHeight="1" x14ac:dyDescent="0.15">
      <c r="A58" s="369"/>
      <c r="B58" s="108" t="s">
        <v>61</v>
      </c>
      <c r="C58" s="120"/>
      <c r="D58" s="330">
        <v>180</v>
      </c>
      <c r="E58" s="194">
        <v>140</v>
      </c>
      <c r="F58" s="195">
        <v>7</v>
      </c>
      <c r="G58" s="195">
        <v>16</v>
      </c>
      <c r="H58" s="195">
        <v>57</v>
      </c>
      <c r="I58" s="195">
        <v>7</v>
      </c>
      <c r="J58" s="195">
        <v>24</v>
      </c>
      <c r="K58" s="195">
        <v>25</v>
      </c>
      <c r="L58" s="195">
        <v>3</v>
      </c>
      <c r="M58" s="195">
        <v>6</v>
      </c>
      <c r="N58" s="196">
        <v>12</v>
      </c>
    </row>
    <row r="59" spans="1:14" ht="13.5" customHeight="1" x14ac:dyDescent="0.15">
      <c r="A59" s="369"/>
      <c r="B59" s="10"/>
      <c r="C59" s="24"/>
      <c r="D59" s="334"/>
      <c r="E59" s="190">
        <v>77.777777777777786</v>
      </c>
      <c r="F59" s="191">
        <v>3.8888888888888888</v>
      </c>
      <c r="G59" s="191">
        <v>8.8888888888888893</v>
      </c>
      <c r="H59" s="191">
        <v>31.666666666666664</v>
      </c>
      <c r="I59" s="191">
        <v>3.8888888888888888</v>
      </c>
      <c r="J59" s="191">
        <v>13.333333333333334</v>
      </c>
      <c r="K59" s="191">
        <v>13.888888888888889</v>
      </c>
      <c r="L59" s="191">
        <v>1.6666666666666667</v>
      </c>
      <c r="M59" s="191">
        <v>3.3333333333333335</v>
      </c>
      <c r="N59" s="192">
        <v>6.666666666666667</v>
      </c>
    </row>
    <row r="60" spans="1:14" s="110" customFormat="1" ht="13.5" customHeight="1" x14ac:dyDescent="0.15">
      <c r="A60" s="369"/>
      <c r="B60" s="108" t="s">
        <v>63</v>
      </c>
      <c r="C60" s="120"/>
      <c r="D60" s="330">
        <v>33</v>
      </c>
      <c r="E60" s="194">
        <v>21</v>
      </c>
      <c r="F60" s="195">
        <v>6</v>
      </c>
      <c r="G60" s="195">
        <v>2</v>
      </c>
      <c r="H60" s="195">
        <v>5</v>
      </c>
      <c r="I60" s="195">
        <v>2</v>
      </c>
      <c r="J60" s="195">
        <v>5</v>
      </c>
      <c r="K60" s="195">
        <v>8</v>
      </c>
      <c r="L60" s="195">
        <v>1</v>
      </c>
      <c r="M60" s="195">
        <v>1</v>
      </c>
      <c r="N60" s="196">
        <v>2</v>
      </c>
    </row>
    <row r="61" spans="1:14" ht="13.5" customHeight="1" x14ac:dyDescent="0.15">
      <c r="A61" s="369"/>
      <c r="B61" s="10"/>
      <c r="C61" s="24"/>
      <c r="D61" s="334"/>
      <c r="E61" s="190">
        <v>63.636363636363633</v>
      </c>
      <c r="F61" s="191">
        <v>18.181818181818183</v>
      </c>
      <c r="G61" s="191">
        <v>6.0606060606060606</v>
      </c>
      <c r="H61" s="191">
        <v>15.151515151515152</v>
      </c>
      <c r="I61" s="191">
        <v>6.0606060606060606</v>
      </c>
      <c r="J61" s="191">
        <v>15.151515151515152</v>
      </c>
      <c r="K61" s="191">
        <v>24.242424242424242</v>
      </c>
      <c r="L61" s="191">
        <v>3.0303030303030303</v>
      </c>
      <c r="M61" s="191">
        <v>3.0303030303030303</v>
      </c>
      <c r="N61" s="192">
        <v>6.0606060606060606</v>
      </c>
    </row>
    <row r="62" spans="1:14" s="110" customFormat="1" ht="13.5" customHeight="1" x14ac:dyDescent="0.15">
      <c r="A62" s="369"/>
      <c r="B62" s="108" t="s">
        <v>65</v>
      </c>
      <c r="C62" s="120"/>
      <c r="D62" s="330">
        <v>157</v>
      </c>
      <c r="E62" s="194">
        <v>71</v>
      </c>
      <c r="F62" s="195">
        <v>43</v>
      </c>
      <c r="G62" s="195">
        <v>27</v>
      </c>
      <c r="H62" s="195">
        <v>38</v>
      </c>
      <c r="I62" s="195">
        <v>16</v>
      </c>
      <c r="J62" s="195">
        <v>32</v>
      </c>
      <c r="K62" s="195">
        <v>38</v>
      </c>
      <c r="L62" s="195">
        <v>0</v>
      </c>
      <c r="M62" s="195">
        <v>2</v>
      </c>
      <c r="N62" s="196">
        <v>9</v>
      </c>
    </row>
    <row r="63" spans="1:14" ht="13.5" customHeight="1" x14ac:dyDescent="0.15">
      <c r="A63" s="369"/>
      <c r="B63" s="10"/>
      <c r="C63" s="24"/>
      <c r="D63" s="334"/>
      <c r="E63" s="190">
        <v>45.222929936305732</v>
      </c>
      <c r="F63" s="191">
        <v>27.388535031847134</v>
      </c>
      <c r="G63" s="191">
        <v>17.197452229299362</v>
      </c>
      <c r="H63" s="191">
        <v>24.203821656050955</v>
      </c>
      <c r="I63" s="191">
        <v>10.191082802547772</v>
      </c>
      <c r="J63" s="191">
        <v>20.382165605095544</v>
      </c>
      <c r="K63" s="191">
        <v>24.203821656050955</v>
      </c>
      <c r="L63" s="191">
        <v>0</v>
      </c>
      <c r="M63" s="191">
        <v>1.2738853503184715</v>
      </c>
      <c r="N63" s="192">
        <v>5.7324840764331215</v>
      </c>
    </row>
    <row r="64" spans="1:14" s="110" customFormat="1" ht="13.5" customHeight="1" x14ac:dyDescent="0.15">
      <c r="A64" s="369"/>
      <c r="B64" s="108" t="s">
        <v>66</v>
      </c>
      <c r="C64" s="120"/>
      <c r="D64" s="330">
        <v>360</v>
      </c>
      <c r="E64" s="194">
        <v>241</v>
      </c>
      <c r="F64" s="195">
        <v>39</v>
      </c>
      <c r="G64" s="195">
        <v>60</v>
      </c>
      <c r="H64" s="195">
        <v>126</v>
      </c>
      <c r="I64" s="195">
        <v>26</v>
      </c>
      <c r="J64" s="195">
        <v>45</v>
      </c>
      <c r="K64" s="195">
        <v>61</v>
      </c>
      <c r="L64" s="195">
        <v>6</v>
      </c>
      <c r="M64" s="195">
        <v>4</v>
      </c>
      <c r="N64" s="196">
        <v>12</v>
      </c>
    </row>
    <row r="65" spans="1:14" ht="13.5" customHeight="1" thickBot="1" x14ac:dyDescent="0.2">
      <c r="A65" s="370"/>
      <c r="B65" s="21"/>
      <c r="C65" s="26"/>
      <c r="D65" s="335"/>
      <c r="E65" s="198">
        <v>66.944444444444443</v>
      </c>
      <c r="F65" s="199">
        <v>10.833333333333334</v>
      </c>
      <c r="G65" s="199">
        <v>16.666666666666664</v>
      </c>
      <c r="H65" s="199">
        <v>35</v>
      </c>
      <c r="I65" s="199">
        <v>7.2222222222222214</v>
      </c>
      <c r="J65" s="199">
        <v>12.5</v>
      </c>
      <c r="K65" s="199">
        <v>16.944444444444446</v>
      </c>
      <c r="L65" s="199">
        <v>1.6666666666666667</v>
      </c>
      <c r="M65" s="199">
        <v>1.1111111111111112</v>
      </c>
      <c r="N65" s="200">
        <v>3.3333333333333335</v>
      </c>
    </row>
    <row r="66" spans="1:14" s="110" customFormat="1" ht="13.5" customHeight="1" x14ac:dyDescent="0.15">
      <c r="A66" s="367" t="s">
        <v>73</v>
      </c>
      <c r="B66" s="108" t="s">
        <v>67</v>
      </c>
      <c r="C66" s="120"/>
      <c r="D66" s="330">
        <v>985</v>
      </c>
      <c r="E66" s="194">
        <v>753</v>
      </c>
      <c r="F66" s="195">
        <v>66</v>
      </c>
      <c r="G66" s="195">
        <v>122</v>
      </c>
      <c r="H66" s="195">
        <v>311</v>
      </c>
      <c r="I66" s="195">
        <v>45</v>
      </c>
      <c r="J66" s="195">
        <v>113</v>
      </c>
      <c r="K66" s="195">
        <v>142</v>
      </c>
      <c r="L66" s="195">
        <v>36</v>
      </c>
      <c r="M66" s="195">
        <v>16</v>
      </c>
      <c r="N66" s="196">
        <v>40</v>
      </c>
    </row>
    <row r="67" spans="1:14" ht="13.5" customHeight="1" x14ac:dyDescent="0.15">
      <c r="A67" s="369"/>
      <c r="B67" s="10" t="s">
        <v>68</v>
      </c>
      <c r="C67" s="24"/>
      <c r="D67" s="334"/>
      <c r="E67" s="190">
        <v>76.446700507614224</v>
      </c>
      <c r="F67" s="191">
        <v>6.7005076142131985</v>
      </c>
      <c r="G67" s="191">
        <v>12.385786802030458</v>
      </c>
      <c r="H67" s="191">
        <v>31.573604060913706</v>
      </c>
      <c r="I67" s="191">
        <v>4.5685279187817258</v>
      </c>
      <c r="J67" s="191">
        <v>11.472081218274113</v>
      </c>
      <c r="K67" s="191">
        <v>14.416243654822336</v>
      </c>
      <c r="L67" s="191">
        <v>3.654822335025381</v>
      </c>
      <c r="M67" s="191">
        <v>1.6243654822335025</v>
      </c>
      <c r="N67" s="192">
        <v>4.0609137055837561</v>
      </c>
    </row>
    <row r="68" spans="1:14" s="110" customFormat="1" ht="13.5" customHeight="1" x14ac:dyDescent="0.15">
      <c r="A68" s="369"/>
      <c r="B68" s="108" t="s">
        <v>69</v>
      </c>
      <c r="C68" s="120"/>
      <c r="D68" s="330">
        <v>671</v>
      </c>
      <c r="E68" s="194">
        <v>475</v>
      </c>
      <c r="F68" s="195">
        <v>64</v>
      </c>
      <c r="G68" s="195">
        <v>43</v>
      </c>
      <c r="H68" s="195">
        <v>225</v>
      </c>
      <c r="I68" s="195">
        <v>39</v>
      </c>
      <c r="J68" s="195">
        <v>103</v>
      </c>
      <c r="K68" s="195">
        <v>120</v>
      </c>
      <c r="L68" s="195">
        <v>11</v>
      </c>
      <c r="M68" s="195">
        <v>17</v>
      </c>
      <c r="N68" s="196">
        <v>40</v>
      </c>
    </row>
    <row r="69" spans="1:14" ht="13.5" customHeight="1" x14ac:dyDescent="0.15">
      <c r="A69" s="369"/>
      <c r="B69" s="10" t="s">
        <v>70</v>
      </c>
      <c r="C69" s="24"/>
      <c r="D69" s="334"/>
      <c r="E69" s="190">
        <v>70.789865871833086</v>
      </c>
      <c r="F69" s="191">
        <v>9.5380029806259312</v>
      </c>
      <c r="G69" s="191">
        <v>6.4083457526080485</v>
      </c>
      <c r="H69" s="191">
        <v>33.532041728763041</v>
      </c>
      <c r="I69" s="191">
        <v>5.8122205663189268</v>
      </c>
      <c r="J69" s="191">
        <v>15.350223546944857</v>
      </c>
      <c r="K69" s="191">
        <v>17.883755588673623</v>
      </c>
      <c r="L69" s="191">
        <v>1.639344262295082</v>
      </c>
      <c r="M69" s="191">
        <v>2.5335320417287628</v>
      </c>
      <c r="N69" s="192">
        <v>5.9612518628912072</v>
      </c>
    </row>
    <row r="70" spans="1:14" s="110" customFormat="1" ht="13.5" customHeight="1" x14ac:dyDescent="0.15">
      <c r="A70" s="369"/>
      <c r="B70" s="108" t="s">
        <v>71</v>
      </c>
      <c r="C70" s="120"/>
      <c r="D70" s="330">
        <v>3</v>
      </c>
      <c r="E70" s="194">
        <v>3</v>
      </c>
      <c r="F70" s="195">
        <v>0</v>
      </c>
      <c r="G70" s="195">
        <v>0</v>
      </c>
      <c r="H70" s="195">
        <v>0</v>
      </c>
      <c r="I70" s="195">
        <v>0</v>
      </c>
      <c r="J70" s="195">
        <v>0</v>
      </c>
      <c r="K70" s="195">
        <v>2</v>
      </c>
      <c r="L70" s="195">
        <v>0</v>
      </c>
      <c r="M70" s="195">
        <v>0</v>
      </c>
      <c r="N70" s="196">
        <v>0</v>
      </c>
    </row>
    <row r="71" spans="1:14" ht="13.5" customHeight="1" thickBot="1" x14ac:dyDescent="0.2">
      <c r="A71" s="370"/>
      <c r="B71" s="21"/>
      <c r="C71" s="26"/>
      <c r="D71" s="335"/>
      <c r="E71" s="198">
        <v>100</v>
      </c>
      <c r="F71" s="199">
        <v>0</v>
      </c>
      <c r="G71" s="199">
        <v>0</v>
      </c>
      <c r="H71" s="199">
        <v>0</v>
      </c>
      <c r="I71" s="199">
        <v>0</v>
      </c>
      <c r="J71" s="199">
        <v>0</v>
      </c>
      <c r="K71" s="199">
        <v>66.666666666666657</v>
      </c>
      <c r="L71" s="199">
        <v>0</v>
      </c>
      <c r="M71" s="199">
        <v>0</v>
      </c>
      <c r="N71" s="200">
        <v>0</v>
      </c>
    </row>
    <row r="72" spans="1:14" s="110" customFormat="1" ht="13.5" customHeight="1" x14ac:dyDescent="0.15">
      <c r="A72" s="367" t="s">
        <v>510</v>
      </c>
      <c r="B72" s="108" t="s">
        <v>511</v>
      </c>
      <c r="C72" s="120"/>
      <c r="D72" s="330">
        <v>1212</v>
      </c>
      <c r="E72" s="194">
        <v>880</v>
      </c>
      <c r="F72" s="195">
        <v>96</v>
      </c>
      <c r="G72" s="195">
        <v>126</v>
      </c>
      <c r="H72" s="195">
        <v>401</v>
      </c>
      <c r="I72" s="195">
        <v>67</v>
      </c>
      <c r="J72" s="195">
        <v>153</v>
      </c>
      <c r="K72" s="195">
        <v>214</v>
      </c>
      <c r="L72" s="195">
        <v>32</v>
      </c>
      <c r="M72" s="195">
        <v>21</v>
      </c>
      <c r="N72" s="196">
        <v>61</v>
      </c>
    </row>
    <row r="73" spans="1:14" ht="13.5" customHeight="1" x14ac:dyDescent="0.15">
      <c r="A73" s="367"/>
      <c r="B73" s="10" t="s">
        <v>512</v>
      </c>
      <c r="C73" s="24"/>
      <c r="D73" s="334"/>
      <c r="E73" s="190">
        <v>72.60726072607261</v>
      </c>
      <c r="F73" s="191">
        <v>7.9207920792079207</v>
      </c>
      <c r="G73" s="191">
        <v>10.396039603960396</v>
      </c>
      <c r="H73" s="191">
        <v>33.085808580858085</v>
      </c>
      <c r="I73" s="191">
        <v>5.5280528052805282</v>
      </c>
      <c r="J73" s="191">
        <v>12.623762376237623</v>
      </c>
      <c r="K73" s="191">
        <v>17.656765676567655</v>
      </c>
      <c r="L73" s="191">
        <v>2.6402640264026402</v>
      </c>
      <c r="M73" s="191">
        <v>1.7326732673267329</v>
      </c>
      <c r="N73" s="192">
        <v>5.0330033003300327</v>
      </c>
    </row>
    <row r="74" spans="1:14" s="110" customFormat="1" ht="13.5" customHeight="1" x14ac:dyDescent="0.15">
      <c r="A74" s="367"/>
      <c r="B74" s="108" t="s">
        <v>513</v>
      </c>
      <c r="C74" s="120"/>
      <c r="D74" s="330">
        <v>422</v>
      </c>
      <c r="E74" s="194">
        <v>340</v>
      </c>
      <c r="F74" s="195">
        <v>30</v>
      </c>
      <c r="G74" s="195">
        <v>28</v>
      </c>
      <c r="H74" s="195">
        <v>128</v>
      </c>
      <c r="I74" s="195">
        <v>16</v>
      </c>
      <c r="J74" s="195">
        <v>62</v>
      </c>
      <c r="K74" s="195">
        <v>50</v>
      </c>
      <c r="L74" s="195">
        <v>14</v>
      </c>
      <c r="M74" s="195">
        <v>11</v>
      </c>
      <c r="N74" s="196">
        <v>16</v>
      </c>
    </row>
    <row r="75" spans="1:14" ht="13.5" customHeight="1" x14ac:dyDescent="0.15">
      <c r="A75" s="367"/>
      <c r="B75" s="10" t="s">
        <v>512</v>
      </c>
      <c r="C75" s="24"/>
      <c r="D75" s="334"/>
      <c r="E75" s="190">
        <v>80.568720379146924</v>
      </c>
      <c r="F75" s="191">
        <v>7.109004739336493</v>
      </c>
      <c r="G75" s="191">
        <v>6.6350710900473935</v>
      </c>
      <c r="H75" s="191">
        <v>30.33175355450237</v>
      </c>
      <c r="I75" s="191">
        <v>3.7914691943127963</v>
      </c>
      <c r="J75" s="191">
        <v>14.691943127962084</v>
      </c>
      <c r="K75" s="191">
        <v>11.848341232227488</v>
      </c>
      <c r="L75" s="191">
        <v>3.3175355450236967</v>
      </c>
      <c r="M75" s="191">
        <v>2.6066350710900474</v>
      </c>
      <c r="N75" s="192">
        <v>3.7914691943127963</v>
      </c>
    </row>
    <row r="76" spans="1:14" s="110" customFormat="1" ht="13.5" customHeight="1" x14ac:dyDescent="0.15">
      <c r="A76" s="367"/>
      <c r="B76" s="108" t="s">
        <v>514</v>
      </c>
      <c r="C76" s="120"/>
      <c r="D76" s="330">
        <v>25</v>
      </c>
      <c r="E76" s="194">
        <v>11</v>
      </c>
      <c r="F76" s="195">
        <v>4</v>
      </c>
      <c r="G76" s="195">
        <v>11</v>
      </c>
      <c r="H76" s="195">
        <v>7</v>
      </c>
      <c r="I76" s="195">
        <v>1</v>
      </c>
      <c r="J76" s="195">
        <v>1</v>
      </c>
      <c r="K76" s="195">
        <v>0</v>
      </c>
      <c r="L76" s="195">
        <v>1</v>
      </c>
      <c r="M76" s="195">
        <v>1</v>
      </c>
      <c r="N76" s="196">
        <v>3</v>
      </c>
    </row>
    <row r="77" spans="1:14" ht="13.5" customHeight="1" thickBot="1" x14ac:dyDescent="0.2">
      <c r="A77" s="368"/>
      <c r="B77" s="21"/>
      <c r="C77" s="26"/>
      <c r="D77" s="335"/>
      <c r="E77" s="198">
        <v>44</v>
      </c>
      <c r="F77" s="199">
        <v>16</v>
      </c>
      <c r="G77" s="199">
        <v>44</v>
      </c>
      <c r="H77" s="199">
        <v>28.000000000000004</v>
      </c>
      <c r="I77" s="199">
        <v>4</v>
      </c>
      <c r="J77" s="199">
        <v>4</v>
      </c>
      <c r="K77" s="199">
        <v>0</v>
      </c>
      <c r="L77" s="199">
        <v>4</v>
      </c>
      <c r="M77" s="199">
        <v>4</v>
      </c>
      <c r="N77" s="200">
        <v>12</v>
      </c>
    </row>
    <row r="78" spans="1:14" ht="13.5" customHeight="1" x14ac:dyDescent="0.15">
      <c r="A78" s="11"/>
      <c r="B78" s="12"/>
      <c r="C78" s="13"/>
      <c r="D78" s="14"/>
      <c r="E78" s="15"/>
      <c r="F78" s="15"/>
      <c r="G78" s="15"/>
      <c r="H78" s="15"/>
      <c r="I78" s="15"/>
      <c r="J78" s="15"/>
      <c r="K78" s="15"/>
      <c r="L78" s="15"/>
      <c r="M78" s="15"/>
      <c r="N78" s="15"/>
    </row>
  </sheetData>
  <mergeCells count="8">
    <mergeCell ref="A72:A77"/>
    <mergeCell ref="A5:C5"/>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7030A0"/>
    <pageSetUpPr fitToPage="1"/>
  </sheetPr>
  <dimension ref="A1:AL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9" width="8.33203125" style="2" customWidth="1"/>
    <col min="20" max="20" width="5.33203125" style="1" customWidth="1"/>
    <col min="21" max="21" width="12.44140625" style="2" customWidth="1"/>
    <col min="22" max="22" width="4.33203125" style="2" customWidth="1"/>
    <col min="23" max="23" width="8.33203125" style="3"/>
    <col min="24" max="26" width="8.33203125" style="2" customWidth="1"/>
    <col min="27" max="16384" width="8.33203125" style="2"/>
  </cols>
  <sheetData>
    <row r="1" spans="1:38" ht="30" customHeight="1" x14ac:dyDescent="0.15">
      <c r="S1" s="84" t="s">
        <v>499</v>
      </c>
      <c r="AA1" s="5"/>
      <c r="AL1" s="84" t="s">
        <v>499</v>
      </c>
    </row>
    <row r="2" spans="1:38" ht="30" customHeight="1" x14ac:dyDescent="0.15">
      <c r="S2" s="84"/>
      <c r="AA2" s="5"/>
      <c r="AL2" s="84"/>
    </row>
    <row r="3" spans="1:38" ht="48" customHeight="1" thickBot="1" x14ac:dyDescent="0.2">
      <c r="A3" s="6" t="s">
        <v>705</v>
      </c>
      <c r="B3" s="7"/>
      <c r="C3" s="7"/>
      <c r="D3" s="7"/>
      <c r="E3" s="7"/>
      <c r="F3" s="7"/>
      <c r="G3" s="7"/>
      <c r="H3" s="7"/>
      <c r="I3" s="7"/>
      <c r="J3" s="7"/>
      <c r="K3" s="7"/>
      <c r="L3" s="7"/>
      <c r="M3" s="7"/>
      <c r="N3" s="7"/>
      <c r="O3" s="7"/>
      <c r="P3" s="7"/>
      <c r="Q3" s="7"/>
      <c r="R3" s="7"/>
      <c r="S3" s="146" t="s">
        <v>268</v>
      </c>
      <c r="T3" s="6" t="s">
        <v>409</v>
      </c>
      <c r="U3" s="7"/>
      <c r="V3" s="6" t="s">
        <v>705</v>
      </c>
      <c r="W3" s="7"/>
      <c r="X3" s="7"/>
      <c r="Y3" s="7"/>
      <c r="Z3" s="7"/>
      <c r="AA3" s="7"/>
    </row>
    <row r="4" spans="1:38"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7">
        <v>15</v>
      </c>
      <c r="T4" s="28"/>
      <c r="U4" s="32"/>
      <c r="V4" s="34"/>
      <c r="W4" s="35"/>
      <c r="X4" s="36">
        <v>16</v>
      </c>
      <c r="Y4" s="37">
        <v>17</v>
      </c>
      <c r="Z4" s="37">
        <v>18</v>
      </c>
      <c r="AA4" s="33"/>
    </row>
    <row r="5" spans="1:38" ht="171.9" customHeight="1" thickBot="1" x14ac:dyDescent="0.2">
      <c r="A5" s="375" t="s">
        <v>710</v>
      </c>
      <c r="B5" s="376"/>
      <c r="C5" s="377"/>
      <c r="D5" s="87" t="s">
        <v>356</v>
      </c>
      <c r="E5" s="85" t="s">
        <v>527</v>
      </c>
      <c r="F5" s="86" t="s">
        <v>528</v>
      </c>
      <c r="G5" s="86" t="s">
        <v>529</v>
      </c>
      <c r="H5" s="86" t="s">
        <v>530</v>
      </c>
      <c r="I5" s="86" t="s">
        <v>531</v>
      </c>
      <c r="J5" s="86" t="s">
        <v>532</v>
      </c>
      <c r="K5" s="86" t="s">
        <v>533</v>
      </c>
      <c r="L5" s="86" t="s">
        <v>534</v>
      </c>
      <c r="M5" s="86" t="s">
        <v>535</v>
      </c>
      <c r="N5" s="86" t="s">
        <v>536</v>
      </c>
      <c r="O5" s="86" t="s">
        <v>537</v>
      </c>
      <c r="P5" s="86" t="s">
        <v>538</v>
      </c>
      <c r="Q5" s="86" t="s">
        <v>539</v>
      </c>
      <c r="R5" s="86" t="s">
        <v>540</v>
      </c>
      <c r="S5" s="86" t="s">
        <v>541</v>
      </c>
      <c r="T5" s="375" t="s">
        <v>710</v>
      </c>
      <c r="U5" s="376"/>
      <c r="V5" s="377"/>
      <c r="W5" s="87" t="s">
        <v>356</v>
      </c>
      <c r="X5" s="85" t="s">
        <v>542</v>
      </c>
      <c r="Y5" s="86" t="s">
        <v>543</v>
      </c>
      <c r="Z5" s="86" t="s">
        <v>9</v>
      </c>
      <c r="AA5" s="88" t="s">
        <v>357</v>
      </c>
    </row>
    <row r="6" spans="1:38" s="110" customFormat="1" ht="13.5" customHeight="1" x14ac:dyDescent="0.15">
      <c r="A6" s="116" t="s">
        <v>29</v>
      </c>
      <c r="B6" s="117"/>
      <c r="C6" s="117"/>
      <c r="D6" s="331">
        <v>871</v>
      </c>
      <c r="E6" s="178">
        <v>182</v>
      </c>
      <c r="F6" s="179">
        <v>25</v>
      </c>
      <c r="G6" s="179">
        <v>27</v>
      </c>
      <c r="H6" s="179">
        <v>15</v>
      </c>
      <c r="I6" s="179">
        <v>60</v>
      </c>
      <c r="J6" s="179">
        <v>5</v>
      </c>
      <c r="K6" s="179">
        <v>52</v>
      </c>
      <c r="L6" s="179">
        <v>46</v>
      </c>
      <c r="M6" s="179">
        <v>13</v>
      </c>
      <c r="N6" s="179">
        <v>19</v>
      </c>
      <c r="O6" s="179">
        <v>6</v>
      </c>
      <c r="P6" s="179">
        <v>9</v>
      </c>
      <c r="Q6" s="179">
        <v>7</v>
      </c>
      <c r="R6" s="179">
        <v>70</v>
      </c>
      <c r="S6" s="179">
        <v>87</v>
      </c>
      <c r="T6" s="116" t="s">
        <v>29</v>
      </c>
      <c r="U6" s="117"/>
      <c r="V6" s="117"/>
      <c r="W6" s="177">
        <v>871</v>
      </c>
      <c r="X6" s="178">
        <v>1</v>
      </c>
      <c r="Y6" s="179">
        <v>465</v>
      </c>
      <c r="Z6" s="179">
        <v>69</v>
      </c>
      <c r="AA6" s="180">
        <v>53</v>
      </c>
    </row>
    <row r="7" spans="1:38" ht="13.5" customHeight="1" thickBot="1" x14ac:dyDescent="0.2">
      <c r="A7" s="8"/>
      <c r="B7" s="9"/>
      <c r="C7" s="9"/>
      <c r="D7" s="332"/>
      <c r="E7" s="182">
        <v>20.8955223880597</v>
      </c>
      <c r="F7" s="183">
        <v>2.8702640642939152</v>
      </c>
      <c r="G7" s="183">
        <v>3.0998851894374284</v>
      </c>
      <c r="H7" s="183">
        <v>1.7221584385763489</v>
      </c>
      <c r="I7" s="183">
        <v>6.8886337543053955</v>
      </c>
      <c r="J7" s="183">
        <v>0.57405281285878307</v>
      </c>
      <c r="K7" s="183">
        <v>5.9701492537313428</v>
      </c>
      <c r="L7" s="183">
        <v>5.2812858783008041</v>
      </c>
      <c r="M7" s="183">
        <v>1.4925373134328357</v>
      </c>
      <c r="N7" s="183">
        <v>2.1814006888633752</v>
      </c>
      <c r="O7" s="183">
        <v>0.68886337543053955</v>
      </c>
      <c r="P7" s="183">
        <v>1.0332950631458095</v>
      </c>
      <c r="Q7" s="183">
        <v>0.80367393800229625</v>
      </c>
      <c r="R7" s="183">
        <v>8.0367393800229632</v>
      </c>
      <c r="S7" s="183">
        <v>9.9885189437428252</v>
      </c>
      <c r="T7" s="8"/>
      <c r="U7" s="9"/>
      <c r="V7" s="9"/>
      <c r="W7" s="181"/>
      <c r="X7" s="182">
        <v>0.11481056257175661</v>
      </c>
      <c r="Y7" s="183">
        <v>53.386911595866813</v>
      </c>
      <c r="Z7" s="183">
        <v>7.9219288174512057</v>
      </c>
      <c r="AA7" s="275">
        <v>6.0849598163030993</v>
      </c>
    </row>
    <row r="8" spans="1:38" s="110" customFormat="1" ht="13.5" customHeight="1" x14ac:dyDescent="0.15">
      <c r="A8" s="371" t="s">
        <v>30</v>
      </c>
      <c r="B8" s="118" t="s">
        <v>32</v>
      </c>
      <c r="C8" s="119"/>
      <c r="D8" s="333">
        <v>430</v>
      </c>
      <c r="E8" s="186">
        <v>87</v>
      </c>
      <c r="F8" s="187">
        <v>11</v>
      </c>
      <c r="G8" s="187">
        <v>19</v>
      </c>
      <c r="H8" s="187">
        <v>8</v>
      </c>
      <c r="I8" s="187">
        <v>34</v>
      </c>
      <c r="J8" s="187">
        <v>3</v>
      </c>
      <c r="K8" s="187">
        <v>28</v>
      </c>
      <c r="L8" s="187">
        <v>19</v>
      </c>
      <c r="M8" s="187">
        <v>5</v>
      </c>
      <c r="N8" s="187">
        <v>10</v>
      </c>
      <c r="O8" s="187">
        <v>4</v>
      </c>
      <c r="P8" s="187">
        <v>3</v>
      </c>
      <c r="Q8" s="187">
        <v>3</v>
      </c>
      <c r="R8" s="187">
        <v>32</v>
      </c>
      <c r="S8" s="187">
        <v>46</v>
      </c>
      <c r="T8" s="371" t="s">
        <v>30</v>
      </c>
      <c r="U8" s="118" t="s">
        <v>32</v>
      </c>
      <c r="V8" s="119"/>
      <c r="W8" s="185">
        <v>430</v>
      </c>
      <c r="X8" s="186">
        <v>1</v>
      </c>
      <c r="Y8" s="187">
        <v>246</v>
      </c>
      <c r="Z8" s="187">
        <v>24</v>
      </c>
      <c r="AA8" s="188">
        <v>25</v>
      </c>
    </row>
    <row r="9" spans="1:38" ht="13.5" customHeight="1" x14ac:dyDescent="0.15">
      <c r="A9" s="369"/>
      <c r="B9" s="10"/>
      <c r="C9" s="24"/>
      <c r="D9" s="334"/>
      <c r="E9" s="190">
        <v>20.232558139534884</v>
      </c>
      <c r="F9" s="191">
        <v>2.558139534883721</v>
      </c>
      <c r="G9" s="191">
        <v>4.4186046511627906</v>
      </c>
      <c r="H9" s="191">
        <v>1.8604651162790697</v>
      </c>
      <c r="I9" s="191">
        <v>7.9069767441860463</v>
      </c>
      <c r="J9" s="191">
        <v>0.69767441860465118</v>
      </c>
      <c r="K9" s="191">
        <v>6.5116279069767442</v>
      </c>
      <c r="L9" s="191">
        <v>4.4186046511627906</v>
      </c>
      <c r="M9" s="191">
        <v>1.1627906976744187</v>
      </c>
      <c r="N9" s="191">
        <v>2.3255813953488373</v>
      </c>
      <c r="O9" s="191">
        <v>0.93023255813953487</v>
      </c>
      <c r="P9" s="191">
        <v>0.69767441860465118</v>
      </c>
      <c r="Q9" s="191">
        <v>0.69767441860465118</v>
      </c>
      <c r="R9" s="191">
        <v>7.441860465116279</v>
      </c>
      <c r="S9" s="191">
        <v>10.697674418604651</v>
      </c>
      <c r="T9" s="369"/>
      <c r="U9" s="10"/>
      <c r="V9" s="24"/>
      <c r="W9" s="189"/>
      <c r="X9" s="190">
        <v>0.23255813953488372</v>
      </c>
      <c r="Y9" s="191">
        <v>57.20930232558139</v>
      </c>
      <c r="Z9" s="191">
        <v>5.5813953488372094</v>
      </c>
      <c r="AA9" s="192">
        <v>5.8139534883720927</v>
      </c>
    </row>
    <row r="10" spans="1:38" s="110" customFormat="1" ht="13.5" customHeight="1" x14ac:dyDescent="0.15">
      <c r="A10" s="369"/>
      <c r="B10" s="108" t="s">
        <v>34</v>
      </c>
      <c r="C10" s="120"/>
      <c r="D10" s="330">
        <v>103</v>
      </c>
      <c r="E10" s="194">
        <v>26</v>
      </c>
      <c r="F10" s="195">
        <v>2</v>
      </c>
      <c r="G10" s="195">
        <v>1</v>
      </c>
      <c r="H10" s="195">
        <v>1</v>
      </c>
      <c r="I10" s="195">
        <v>6</v>
      </c>
      <c r="J10" s="195">
        <v>1</v>
      </c>
      <c r="K10" s="195">
        <v>8</v>
      </c>
      <c r="L10" s="195">
        <v>8</v>
      </c>
      <c r="M10" s="195">
        <v>2</v>
      </c>
      <c r="N10" s="195">
        <v>5</v>
      </c>
      <c r="O10" s="195">
        <v>0</v>
      </c>
      <c r="P10" s="195">
        <v>2</v>
      </c>
      <c r="Q10" s="195">
        <v>2</v>
      </c>
      <c r="R10" s="195">
        <v>11</v>
      </c>
      <c r="S10" s="195">
        <v>4</v>
      </c>
      <c r="T10" s="369"/>
      <c r="U10" s="108" t="s">
        <v>34</v>
      </c>
      <c r="V10" s="120"/>
      <c r="W10" s="193">
        <v>103</v>
      </c>
      <c r="X10" s="194">
        <v>0</v>
      </c>
      <c r="Y10" s="195">
        <v>49</v>
      </c>
      <c r="Z10" s="195">
        <v>9</v>
      </c>
      <c r="AA10" s="196">
        <v>7</v>
      </c>
    </row>
    <row r="11" spans="1:38" ht="13.5" customHeight="1" x14ac:dyDescent="0.15">
      <c r="A11" s="369"/>
      <c r="B11" s="10"/>
      <c r="C11" s="24"/>
      <c r="D11" s="334"/>
      <c r="E11" s="190">
        <v>25.242718446601941</v>
      </c>
      <c r="F11" s="191">
        <v>1.9417475728155338</v>
      </c>
      <c r="G11" s="191">
        <v>0.97087378640776689</v>
      </c>
      <c r="H11" s="191">
        <v>0.97087378640776689</v>
      </c>
      <c r="I11" s="191">
        <v>5.825242718446602</v>
      </c>
      <c r="J11" s="191">
        <v>0.97087378640776689</v>
      </c>
      <c r="K11" s="191">
        <v>7.7669902912621351</v>
      </c>
      <c r="L11" s="191">
        <v>7.7669902912621351</v>
      </c>
      <c r="M11" s="191">
        <v>1.9417475728155338</v>
      </c>
      <c r="N11" s="191">
        <v>4.8543689320388346</v>
      </c>
      <c r="O11" s="191">
        <v>0</v>
      </c>
      <c r="P11" s="191">
        <v>1.9417475728155338</v>
      </c>
      <c r="Q11" s="191">
        <v>1.9417475728155338</v>
      </c>
      <c r="R11" s="191">
        <v>10.679611650485436</v>
      </c>
      <c r="S11" s="191">
        <v>3.8834951456310676</v>
      </c>
      <c r="T11" s="369"/>
      <c r="U11" s="10"/>
      <c r="V11" s="24"/>
      <c r="W11" s="189"/>
      <c r="X11" s="190">
        <v>0</v>
      </c>
      <c r="Y11" s="191">
        <v>47.572815533980581</v>
      </c>
      <c r="Z11" s="191">
        <v>8.7378640776699026</v>
      </c>
      <c r="AA11" s="192">
        <v>6.7961165048543686</v>
      </c>
    </row>
    <row r="12" spans="1:38" s="110" customFormat="1" ht="13.5" customHeight="1" x14ac:dyDescent="0.15">
      <c r="A12" s="369"/>
      <c r="B12" s="108" t="s">
        <v>36</v>
      </c>
      <c r="C12" s="120"/>
      <c r="D12" s="330">
        <v>209</v>
      </c>
      <c r="E12" s="194">
        <v>45</v>
      </c>
      <c r="F12" s="195">
        <v>10</v>
      </c>
      <c r="G12" s="195">
        <v>5</v>
      </c>
      <c r="H12" s="195">
        <v>5</v>
      </c>
      <c r="I12" s="195">
        <v>16</v>
      </c>
      <c r="J12" s="195">
        <v>1</v>
      </c>
      <c r="K12" s="195">
        <v>11</v>
      </c>
      <c r="L12" s="195">
        <v>10</v>
      </c>
      <c r="M12" s="195">
        <v>5</v>
      </c>
      <c r="N12" s="195">
        <v>2</v>
      </c>
      <c r="O12" s="195">
        <v>1</v>
      </c>
      <c r="P12" s="195">
        <v>1</v>
      </c>
      <c r="Q12" s="195">
        <v>1</v>
      </c>
      <c r="R12" s="195">
        <v>16</v>
      </c>
      <c r="S12" s="195">
        <v>17</v>
      </c>
      <c r="T12" s="369"/>
      <c r="U12" s="108" t="s">
        <v>36</v>
      </c>
      <c r="V12" s="120"/>
      <c r="W12" s="193">
        <v>209</v>
      </c>
      <c r="X12" s="194">
        <v>0</v>
      </c>
      <c r="Y12" s="195">
        <v>110</v>
      </c>
      <c r="Z12" s="195">
        <v>23</v>
      </c>
      <c r="AA12" s="196">
        <v>8</v>
      </c>
    </row>
    <row r="13" spans="1:38" ht="13.5" customHeight="1" x14ac:dyDescent="0.15">
      <c r="A13" s="369"/>
      <c r="B13" s="10"/>
      <c r="C13" s="24"/>
      <c r="D13" s="334"/>
      <c r="E13" s="190">
        <v>21.5311004784689</v>
      </c>
      <c r="F13" s="191">
        <v>4.7846889952153111</v>
      </c>
      <c r="G13" s="191">
        <v>2.3923444976076556</v>
      </c>
      <c r="H13" s="191">
        <v>2.3923444976076556</v>
      </c>
      <c r="I13" s="191">
        <v>7.6555023923444976</v>
      </c>
      <c r="J13" s="191">
        <v>0.4784688995215311</v>
      </c>
      <c r="K13" s="191">
        <v>5.2631578947368416</v>
      </c>
      <c r="L13" s="191">
        <v>4.7846889952153111</v>
      </c>
      <c r="M13" s="191">
        <v>2.3923444976076556</v>
      </c>
      <c r="N13" s="191">
        <v>0.9569377990430622</v>
      </c>
      <c r="O13" s="191">
        <v>0.4784688995215311</v>
      </c>
      <c r="P13" s="191">
        <v>0.4784688995215311</v>
      </c>
      <c r="Q13" s="191">
        <v>0.4784688995215311</v>
      </c>
      <c r="R13" s="191">
        <v>7.6555023923444976</v>
      </c>
      <c r="S13" s="191">
        <v>8.133971291866029</v>
      </c>
      <c r="T13" s="369"/>
      <c r="U13" s="10"/>
      <c r="V13" s="24"/>
      <c r="W13" s="189"/>
      <c r="X13" s="190">
        <v>0</v>
      </c>
      <c r="Y13" s="191">
        <v>52.631578947368418</v>
      </c>
      <c r="Z13" s="191">
        <v>11.004784688995215</v>
      </c>
      <c r="AA13" s="192">
        <v>3.8277511961722488</v>
      </c>
    </row>
    <row r="14" spans="1:38" s="110" customFormat="1" ht="13.5" customHeight="1" x14ac:dyDescent="0.15">
      <c r="A14" s="369"/>
      <c r="B14" s="108" t="s">
        <v>38</v>
      </c>
      <c r="C14" s="120"/>
      <c r="D14" s="330">
        <v>45</v>
      </c>
      <c r="E14" s="194">
        <v>7</v>
      </c>
      <c r="F14" s="195">
        <v>1</v>
      </c>
      <c r="G14" s="195">
        <v>1</v>
      </c>
      <c r="H14" s="195">
        <v>1</v>
      </c>
      <c r="I14" s="195">
        <v>3</v>
      </c>
      <c r="J14" s="195">
        <v>0</v>
      </c>
      <c r="K14" s="195">
        <v>2</v>
      </c>
      <c r="L14" s="195">
        <v>3</v>
      </c>
      <c r="M14" s="195">
        <v>0</v>
      </c>
      <c r="N14" s="195">
        <v>1</v>
      </c>
      <c r="O14" s="195">
        <v>0</v>
      </c>
      <c r="P14" s="195">
        <v>0</v>
      </c>
      <c r="Q14" s="195">
        <v>1</v>
      </c>
      <c r="R14" s="195">
        <v>7</v>
      </c>
      <c r="S14" s="195">
        <v>6</v>
      </c>
      <c r="T14" s="369"/>
      <c r="U14" s="108" t="s">
        <v>38</v>
      </c>
      <c r="V14" s="120"/>
      <c r="W14" s="193">
        <v>45</v>
      </c>
      <c r="X14" s="194">
        <v>0</v>
      </c>
      <c r="Y14" s="195">
        <v>22</v>
      </c>
      <c r="Z14" s="195">
        <v>4</v>
      </c>
      <c r="AA14" s="196">
        <v>4</v>
      </c>
    </row>
    <row r="15" spans="1:38" ht="13.5" customHeight="1" x14ac:dyDescent="0.15">
      <c r="A15" s="369"/>
      <c r="B15" s="10"/>
      <c r="C15" s="24"/>
      <c r="D15" s="334"/>
      <c r="E15" s="190">
        <v>15.555555555555555</v>
      </c>
      <c r="F15" s="191">
        <v>2.2222222222222223</v>
      </c>
      <c r="G15" s="191">
        <v>2.2222222222222223</v>
      </c>
      <c r="H15" s="191">
        <v>2.2222222222222223</v>
      </c>
      <c r="I15" s="191">
        <v>6.666666666666667</v>
      </c>
      <c r="J15" s="191">
        <v>0</v>
      </c>
      <c r="K15" s="191">
        <v>4.4444444444444446</v>
      </c>
      <c r="L15" s="191">
        <v>6.666666666666667</v>
      </c>
      <c r="M15" s="191">
        <v>0</v>
      </c>
      <c r="N15" s="191">
        <v>2.2222222222222223</v>
      </c>
      <c r="O15" s="191">
        <v>0</v>
      </c>
      <c r="P15" s="191">
        <v>0</v>
      </c>
      <c r="Q15" s="191">
        <v>2.2222222222222223</v>
      </c>
      <c r="R15" s="191">
        <v>15.555555555555555</v>
      </c>
      <c r="S15" s="191">
        <v>13.333333333333334</v>
      </c>
      <c r="T15" s="369"/>
      <c r="U15" s="10"/>
      <c r="V15" s="24"/>
      <c r="W15" s="189"/>
      <c r="X15" s="190">
        <v>0</v>
      </c>
      <c r="Y15" s="191">
        <v>48.888888888888886</v>
      </c>
      <c r="Z15" s="191">
        <v>8.8888888888888893</v>
      </c>
      <c r="AA15" s="192">
        <v>8.8888888888888893</v>
      </c>
    </row>
    <row r="16" spans="1:38" s="110" customFormat="1" ht="13.5" customHeight="1" x14ac:dyDescent="0.15">
      <c r="A16" s="369"/>
      <c r="B16" s="108" t="s">
        <v>40</v>
      </c>
      <c r="C16" s="120"/>
      <c r="D16" s="330">
        <v>58</v>
      </c>
      <c r="E16" s="194">
        <v>11</v>
      </c>
      <c r="F16" s="195">
        <v>1</v>
      </c>
      <c r="G16" s="195">
        <v>1</v>
      </c>
      <c r="H16" s="195">
        <v>0</v>
      </c>
      <c r="I16" s="195">
        <v>0</v>
      </c>
      <c r="J16" s="195">
        <v>0</v>
      </c>
      <c r="K16" s="195">
        <v>3</v>
      </c>
      <c r="L16" s="195">
        <v>4</v>
      </c>
      <c r="M16" s="195">
        <v>1</v>
      </c>
      <c r="N16" s="195">
        <v>1</v>
      </c>
      <c r="O16" s="195">
        <v>1</v>
      </c>
      <c r="P16" s="195">
        <v>3</v>
      </c>
      <c r="Q16" s="195">
        <v>0</v>
      </c>
      <c r="R16" s="195">
        <v>2</v>
      </c>
      <c r="S16" s="195">
        <v>11</v>
      </c>
      <c r="T16" s="369"/>
      <c r="U16" s="108" t="s">
        <v>40</v>
      </c>
      <c r="V16" s="120"/>
      <c r="W16" s="193">
        <v>58</v>
      </c>
      <c r="X16" s="194">
        <v>0</v>
      </c>
      <c r="Y16" s="195">
        <v>24</v>
      </c>
      <c r="Z16" s="195">
        <v>9</v>
      </c>
      <c r="AA16" s="196">
        <v>7</v>
      </c>
    </row>
    <row r="17" spans="1:27" ht="13.5" customHeight="1" x14ac:dyDescent="0.15">
      <c r="A17" s="369"/>
      <c r="B17" s="10"/>
      <c r="C17" s="24"/>
      <c r="D17" s="334"/>
      <c r="E17" s="190">
        <v>18.96551724137931</v>
      </c>
      <c r="F17" s="191">
        <v>1.7241379310344827</v>
      </c>
      <c r="G17" s="191">
        <v>1.7241379310344827</v>
      </c>
      <c r="H17" s="191">
        <v>0</v>
      </c>
      <c r="I17" s="191">
        <v>0</v>
      </c>
      <c r="J17" s="191">
        <v>0</v>
      </c>
      <c r="K17" s="191">
        <v>5.1724137931034484</v>
      </c>
      <c r="L17" s="191">
        <v>6.8965517241379306</v>
      </c>
      <c r="M17" s="191">
        <v>1.7241379310344827</v>
      </c>
      <c r="N17" s="191">
        <v>1.7241379310344827</v>
      </c>
      <c r="O17" s="191">
        <v>1.7241379310344827</v>
      </c>
      <c r="P17" s="191">
        <v>5.1724137931034484</v>
      </c>
      <c r="Q17" s="191">
        <v>0</v>
      </c>
      <c r="R17" s="191">
        <v>3.4482758620689653</v>
      </c>
      <c r="S17" s="191">
        <v>18.96551724137931</v>
      </c>
      <c r="T17" s="369"/>
      <c r="U17" s="10"/>
      <c r="V17" s="24"/>
      <c r="W17" s="189"/>
      <c r="X17" s="190">
        <v>0</v>
      </c>
      <c r="Y17" s="191">
        <v>41.379310344827587</v>
      </c>
      <c r="Z17" s="191">
        <v>15.517241379310345</v>
      </c>
      <c r="AA17" s="192">
        <v>12.068965517241379</v>
      </c>
    </row>
    <row r="18" spans="1:27" s="110" customFormat="1" ht="13.5" customHeight="1" x14ac:dyDescent="0.15">
      <c r="A18" s="369"/>
      <c r="B18" s="108" t="s">
        <v>42</v>
      </c>
      <c r="C18" s="120"/>
      <c r="D18" s="330">
        <v>26</v>
      </c>
      <c r="E18" s="194">
        <v>6</v>
      </c>
      <c r="F18" s="195">
        <v>0</v>
      </c>
      <c r="G18" s="195">
        <v>0</v>
      </c>
      <c r="H18" s="195">
        <v>0</v>
      </c>
      <c r="I18" s="195">
        <v>1</v>
      </c>
      <c r="J18" s="195">
        <v>0</v>
      </c>
      <c r="K18" s="195">
        <v>0</v>
      </c>
      <c r="L18" s="195">
        <v>2</v>
      </c>
      <c r="M18" s="195">
        <v>0</v>
      </c>
      <c r="N18" s="195">
        <v>0</v>
      </c>
      <c r="O18" s="195">
        <v>0</v>
      </c>
      <c r="P18" s="195">
        <v>0</v>
      </c>
      <c r="Q18" s="195">
        <v>0</v>
      </c>
      <c r="R18" s="195">
        <v>2</v>
      </c>
      <c r="S18" s="195">
        <v>3</v>
      </c>
      <c r="T18" s="369"/>
      <c r="U18" s="108" t="s">
        <v>42</v>
      </c>
      <c r="V18" s="120"/>
      <c r="W18" s="193">
        <v>26</v>
      </c>
      <c r="X18" s="194">
        <v>0</v>
      </c>
      <c r="Y18" s="195">
        <v>14</v>
      </c>
      <c r="Z18" s="195">
        <v>0</v>
      </c>
      <c r="AA18" s="196">
        <v>2</v>
      </c>
    </row>
    <row r="19" spans="1:27" ht="13.5" customHeight="1" thickBot="1" x14ac:dyDescent="0.2">
      <c r="A19" s="370"/>
      <c r="B19" s="21"/>
      <c r="C19" s="26"/>
      <c r="D19" s="335"/>
      <c r="E19" s="198">
        <v>23.076923076923077</v>
      </c>
      <c r="F19" s="199">
        <v>0</v>
      </c>
      <c r="G19" s="199">
        <v>0</v>
      </c>
      <c r="H19" s="199">
        <v>0</v>
      </c>
      <c r="I19" s="199">
        <v>3.8461538461538463</v>
      </c>
      <c r="J19" s="199">
        <v>0</v>
      </c>
      <c r="K19" s="199">
        <v>0</v>
      </c>
      <c r="L19" s="199">
        <v>7.6923076923076925</v>
      </c>
      <c r="M19" s="199">
        <v>0</v>
      </c>
      <c r="N19" s="199">
        <v>0</v>
      </c>
      <c r="O19" s="199">
        <v>0</v>
      </c>
      <c r="P19" s="199">
        <v>0</v>
      </c>
      <c r="Q19" s="199">
        <v>0</v>
      </c>
      <c r="R19" s="199">
        <v>7.6923076923076925</v>
      </c>
      <c r="S19" s="199">
        <v>11.538461538461538</v>
      </c>
      <c r="T19" s="370"/>
      <c r="U19" s="21"/>
      <c r="V19" s="26"/>
      <c r="W19" s="197"/>
      <c r="X19" s="198">
        <v>0</v>
      </c>
      <c r="Y19" s="199">
        <v>53.846153846153847</v>
      </c>
      <c r="Z19" s="199">
        <v>0</v>
      </c>
      <c r="AA19" s="200">
        <v>7.6923076923076925</v>
      </c>
    </row>
    <row r="20" spans="1:27" s="111" customFormat="1" ht="13.5" customHeight="1" x14ac:dyDescent="0.15">
      <c r="A20" s="372" t="s">
        <v>0</v>
      </c>
      <c r="B20" s="103" t="s">
        <v>1</v>
      </c>
      <c r="C20" s="121"/>
      <c r="D20" s="333">
        <v>274</v>
      </c>
      <c r="E20" s="186">
        <v>17</v>
      </c>
      <c r="F20" s="187">
        <v>10</v>
      </c>
      <c r="G20" s="187">
        <v>3</v>
      </c>
      <c r="H20" s="187">
        <v>6</v>
      </c>
      <c r="I20" s="187">
        <v>18</v>
      </c>
      <c r="J20" s="187">
        <v>2</v>
      </c>
      <c r="K20" s="187">
        <v>0</v>
      </c>
      <c r="L20" s="187">
        <v>12</v>
      </c>
      <c r="M20" s="187">
        <v>5</v>
      </c>
      <c r="N20" s="187">
        <v>6</v>
      </c>
      <c r="O20" s="187">
        <v>2</v>
      </c>
      <c r="P20" s="187">
        <v>4</v>
      </c>
      <c r="Q20" s="187">
        <v>2</v>
      </c>
      <c r="R20" s="187">
        <v>30</v>
      </c>
      <c r="S20" s="187">
        <v>31</v>
      </c>
      <c r="T20" s="372" t="s">
        <v>0</v>
      </c>
      <c r="U20" s="103" t="s">
        <v>1</v>
      </c>
      <c r="V20" s="121"/>
      <c r="W20" s="185">
        <v>274</v>
      </c>
      <c r="X20" s="186">
        <v>0</v>
      </c>
      <c r="Y20" s="187">
        <v>179</v>
      </c>
      <c r="Z20" s="187">
        <v>23</v>
      </c>
      <c r="AA20" s="188">
        <v>14</v>
      </c>
    </row>
    <row r="21" spans="1:27" s="22" customFormat="1" ht="13.5" customHeight="1" x14ac:dyDescent="0.15">
      <c r="A21" s="373"/>
      <c r="B21" s="23"/>
      <c r="C21" s="25"/>
      <c r="D21" s="334"/>
      <c r="E21" s="190">
        <v>6.2043795620437958</v>
      </c>
      <c r="F21" s="191">
        <v>3.6496350364963499</v>
      </c>
      <c r="G21" s="191">
        <v>1.0948905109489051</v>
      </c>
      <c r="H21" s="191">
        <v>2.1897810218978102</v>
      </c>
      <c r="I21" s="191">
        <v>6.5693430656934311</v>
      </c>
      <c r="J21" s="191">
        <v>0.72992700729927007</v>
      </c>
      <c r="K21" s="191">
        <v>0</v>
      </c>
      <c r="L21" s="191">
        <v>4.3795620437956204</v>
      </c>
      <c r="M21" s="191">
        <v>1.824817518248175</v>
      </c>
      <c r="N21" s="191">
        <v>2.1897810218978102</v>
      </c>
      <c r="O21" s="191">
        <v>0.72992700729927007</v>
      </c>
      <c r="P21" s="191">
        <v>1.4598540145985401</v>
      </c>
      <c r="Q21" s="191">
        <v>0.72992700729927007</v>
      </c>
      <c r="R21" s="191">
        <v>10.948905109489052</v>
      </c>
      <c r="S21" s="191">
        <v>11.313868613138686</v>
      </c>
      <c r="T21" s="373"/>
      <c r="U21" s="23"/>
      <c r="V21" s="25"/>
      <c r="W21" s="189"/>
      <c r="X21" s="190">
        <v>0</v>
      </c>
      <c r="Y21" s="191">
        <v>65.328467153284677</v>
      </c>
      <c r="Z21" s="191">
        <v>8.3941605839416056</v>
      </c>
      <c r="AA21" s="192">
        <v>5.1094890510948909</v>
      </c>
    </row>
    <row r="22" spans="1:27" s="111" customFormat="1" ht="13.5" customHeight="1" x14ac:dyDescent="0.15">
      <c r="A22" s="373"/>
      <c r="B22" s="106" t="s">
        <v>2</v>
      </c>
      <c r="C22" s="122"/>
      <c r="D22" s="330">
        <v>566</v>
      </c>
      <c r="E22" s="194">
        <v>162</v>
      </c>
      <c r="F22" s="195">
        <v>12</v>
      </c>
      <c r="G22" s="195">
        <v>23</v>
      </c>
      <c r="H22" s="195">
        <v>9</v>
      </c>
      <c r="I22" s="195">
        <v>41</v>
      </c>
      <c r="J22" s="195">
        <v>2</v>
      </c>
      <c r="K22" s="195">
        <v>52</v>
      </c>
      <c r="L22" s="195">
        <v>33</v>
      </c>
      <c r="M22" s="195">
        <v>8</v>
      </c>
      <c r="N22" s="195">
        <v>13</v>
      </c>
      <c r="O22" s="195">
        <v>4</v>
      </c>
      <c r="P22" s="195">
        <v>5</v>
      </c>
      <c r="Q22" s="195">
        <v>5</v>
      </c>
      <c r="R22" s="195">
        <v>40</v>
      </c>
      <c r="S22" s="195">
        <v>54</v>
      </c>
      <c r="T22" s="373"/>
      <c r="U22" s="106" t="s">
        <v>2</v>
      </c>
      <c r="V22" s="122"/>
      <c r="W22" s="193">
        <v>566</v>
      </c>
      <c r="X22" s="194">
        <v>1</v>
      </c>
      <c r="Y22" s="195">
        <v>266</v>
      </c>
      <c r="Z22" s="195">
        <v>43</v>
      </c>
      <c r="AA22" s="196">
        <v>36</v>
      </c>
    </row>
    <row r="23" spans="1:27" s="22" customFormat="1" ht="13.5" customHeight="1" x14ac:dyDescent="0.15">
      <c r="A23" s="373"/>
      <c r="B23" s="23"/>
      <c r="C23" s="25"/>
      <c r="D23" s="334"/>
      <c r="E23" s="190">
        <v>28.621908127208478</v>
      </c>
      <c r="F23" s="191">
        <v>2.1201413427561837</v>
      </c>
      <c r="G23" s="191">
        <v>4.0636042402826851</v>
      </c>
      <c r="H23" s="191">
        <v>1.5901060070671376</v>
      </c>
      <c r="I23" s="191">
        <v>7.2438162544169611</v>
      </c>
      <c r="J23" s="191">
        <v>0.35335689045936397</v>
      </c>
      <c r="K23" s="191">
        <v>9.1872791519434625</v>
      </c>
      <c r="L23" s="191">
        <v>5.830388692579505</v>
      </c>
      <c r="M23" s="191">
        <v>1.4134275618374559</v>
      </c>
      <c r="N23" s="191">
        <v>2.2968197879858656</v>
      </c>
      <c r="O23" s="191">
        <v>0.70671378091872794</v>
      </c>
      <c r="P23" s="191">
        <v>0.88339222614840995</v>
      </c>
      <c r="Q23" s="191">
        <v>0.88339222614840995</v>
      </c>
      <c r="R23" s="191">
        <v>7.0671378091872796</v>
      </c>
      <c r="S23" s="191">
        <v>9.5406360424028271</v>
      </c>
      <c r="T23" s="373"/>
      <c r="U23" s="23"/>
      <c r="V23" s="25"/>
      <c r="W23" s="189"/>
      <c r="X23" s="190">
        <v>0.17667844522968199</v>
      </c>
      <c r="Y23" s="191">
        <v>46.996466431095406</v>
      </c>
      <c r="Z23" s="191">
        <v>7.5971731448763249</v>
      </c>
      <c r="AA23" s="192">
        <v>6.3604240282685502</v>
      </c>
    </row>
    <row r="24" spans="1:27" s="111" customFormat="1" ht="13.5" customHeight="1" x14ac:dyDescent="0.15">
      <c r="A24" s="373"/>
      <c r="B24" s="106" t="s">
        <v>45</v>
      </c>
      <c r="C24" s="122"/>
      <c r="D24" s="330">
        <v>31</v>
      </c>
      <c r="E24" s="194">
        <v>3</v>
      </c>
      <c r="F24" s="195">
        <v>3</v>
      </c>
      <c r="G24" s="195">
        <v>1</v>
      </c>
      <c r="H24" s="195">
        <v>0</v>
      </c>
      <c r="I24" s="195">
        <v>1</v>
      </c>
      <c r="J24" s="195">
        <v>1</v>
      </c>
      <c r="K24" s="195">
        <v>0</v>
      </c>
      <c r="L24" s="195">
        <v>1</v>
      </c>
      <c r="M24" s="195">
        <v>0</v>
      </c>
      <c r="N24" s="195">
        <v>0</v>
      </c>
      <c r="O24" s="195">
        <v>0</v>
      </c>
      <c r="P24" s="195">
        <v>0</v>
      </c>
      <c r="Q24" s="195">
        <v>0</v>
      </c>
      <c r="R24" s="195">
        <v>0</v>
      </c>
      <c r="S24" s="195">
        <v>2</v>
      </c>
      <c r="T24" s="373"/>
      <c r="U24" s="106" t="s">
        <v>45</v>
      </c>
      <c r="V24" s="122"/>
      <c r="W24" s="193">
        <v>31</v>
      </c>
      <c r="X24" s="194">
        <v>0</v>
      </c>
      <c r="Y24" s="195">
        <v>20</v>
      </c>
      <c r="Z24" s="195">
        <v>3</v>
      </c>
      <c r="AA24" s="196">
        <v>3</v>
      </c>
    </row>
    <row r="25" spans="1:27" s="22" customFormat="1" ht="13.5" customHeight="1" thickBot="1" x14ac:dyDescent="0.2">
      <c r="A25" s="374"/>
      <c r="B25" s="61"/>
      <c r="C25" s="62"/>
      <c r="D25" s="335"/>
      <c r="E25" s="198">
        <v>9.67741935483871</v>
      </c>
      <c r="F25" s="199">
        <v>9.67741935483871</v>
      </c>
      <c r="G25" s="199">
        <v>3.225806451612903</v>
      </c>
      <c r="H25" s="199">
        <v>0</v>
      </c>
      <c r="I25" s="199">
        <v>3.225806451612903</v>
      </c>
      <c r="J25" s="199">
        <v>3.225806451612903</v>
      </c>
      <c r="K25" s="199">
        <v>0</v>
      </c>
      <c r="L25" s="199">
        <v>3.225806451612903</v>
      </c>
      <c r="M25" s="199">
        <v>0</v>
      </c>
      <c r="N25" s="199">
        <v>0</v>
      </c>
      <c r="O25" s="199">
        <v>0</v>
      </c>
      <c r="P25" s="199">
        <v>0</v>
      </c>
      <c r="Q25" s="199">
        <v>0</v>
      </c>
      <c r="R25" s="199">
        <v>0</v>
      </c>
      <c r="S25" s="199">
        <v>6.4516129032258061</v>
      </c>
      <c r="T25" s="374"/>
      <c r="U25" s="61"/>
      <c r="V25" s="62"/>
      <c r="W25" s="197"/>
      <c r="X25" s="198">
        <v>0</v>
      </c>
      <c r="Y25" s="199">
        <v>64.516129032258064</v>
      </c>
      <c r="Z25" s="199">
        <v>9.67741935483871</v>
      </c>
      <c r="AA25" s="200">
        <v>9.67741935483871</v>
      </c>
    </row>
    <row r="26" spans="1:27" s="110" customFormat="1" ht="13.5" customHeight="1" x14ac:dyDescent="0.15">
      <c r="A26" s="371" t="s">
        <v>43</v>
      </c>
      <c r="B26" s="118" t="s">
        <v>3</v>
      </c>
      <c r="C26" s="119"/>
      <c r="D26" s="336">
        <v>17</v>
      </c>
      <c r="E26" s="202">
        <v>3</v>
      </c>
      <c r="F26" s="203">
        <v>2</v>
      </c>
      <c r="G26" s="203">
        <v>2</v>
      </c>
      <c r="H26" s="203">
        <v>4</v>
      </c>
      <c r="I26" s="203">
        <v>6</v>
      </c>
      <c r="J26" s="203">
        <v>0</v>
      </c>
      <c r="K26" s="203">
        <v>3</v>
      </c>
      <c r="L26" s="203">
        <v>0</v>
      </c>
      <c r="M26" s="203">
        <v>1</v>
      </c>
      <c r="N26" s="203">
        <v>2</v>
      </c>
      <c r="O26" s="203">
        <v>0</v>
      </c>
      <c r="P26" s="203">
        <v>0</v>
      </c>
      <c r="Q26" s="203">
        <v>0</v>
      </c>
      <c r="R26" s="203">
        <v>2</v>
      </c>
      <c r="S26" s="203">
        <v>2</v>
      </c>
      <c r="T26" s="371" t="s">
        <v>43</v>
      </c>
      <c r="U26" s="118" t="s">
        <v>3</v>
      </c>
      <c r="V26" s="119"/>
      <c r="W26" s="201">
        <v>17</v>
      </c>
      <c r="X26" s="202">
        <v>0</v>
      </c>
      <c r="Y26" s="203">
        <v>0</v>
      </c>
      <c r="Z26" s="203">
        <v>1</v>
      </c>
      <c r="AA26" s="204">
        <v>1</v>
      </c>
    </row>
    <row r="27" spans="1:27" ht="13.5" customHeight="1" x14ac:dyDescent="0.15">
      <c r="A27" s="369"/>
      <c r="B27" s="10"/>
      <c r="C27" s="24"/>
      <c r="D27" s="337"/>
      <c r="E27" s="206">
        <v>17.647058823529413</v>
      </c>
      <c r="F27" s="207">
        <v>11.76470588235294</v>
      </c>
      <c r="G27" s="207">
        <v>11.76470588235294</v>
      </c>
      <c r="H27" s="207">
        <v>23.52941176470588</v>
      </c>
      <c r="I27" s="207">
        <v>35.294117647058826</v>
      </c>
      <c r="J27" s="207">
        <v>0</v>
      </c>
      <c r="K27" s="207">
        <v>17.647058823529413</v>
      </c>
      <c r="L27" s="207">
        <v>0</v>
      </c>
      <c r="M27" s="207">
        <v>5.8823529411764701</v>
      </c>
      <c r="N27" s="207">
        <v>11.76470588235294</v>
      </c>
      <c r="O27" s="207">
        <v>0</v>
      </c>
      <c r="P27" s="207">
        <v>0</v>
      </c>
      <c r="Q27" s="207">
        <v>0</v>
      </c>
      <c r="R27" s="207">
        <v>11.76470588235294</v>
      </c>
      <c r="S27" s="207">
        <v>11.76470588235294</v>
      </c>
      <c r="T27" s="369"/>
      <c r="U27" s="10"/>
      <c r="V27" s="24"/>
      <c r="W27" s="205"/>
      <c r="X27" s="206">
        <v>0</v>
      </c>
      <c r="Y27" s="207">
        <v>0</v>
      </c>
      <c r="Z27" s="207">
        <v>5.8823529411764701</v>
      </c>
      <c r="AA27" s="208">
        <v>5.8823529411764701</v>
      </c>
    </row>
    <row r="28" spans="1:27" s="110" customFormat="1" ht="13.5" customHeight="1" x14ac:dyDescent="0.15">
      <c r="A28" s="369"/>
      <c r="B28" s="108" t="s">
        <v>4</v>
      </c>
      <c r="C28" s="120"/>
      <c r="D28" s="331">
        <v>41</v>
      </c>
      <c r="E28" s="209">
        <v>13</v>
      </c>
      <c r="F28" s="210">
        <v>2</v>
      </c>
      <c r="G28" s="210">
        <v>4</v>
      </c>
      <c r="H28" s="210">
        <v>1</v>
      </c>
      <c r="I28" s="210">
        <v>6</v>
      </c>
      <c r="J28" s="210">
        <v>1</v>
      </c>
      <c r="K28" s="210">
        <v>18</v>
      </c>
      <c r="L28" s="210">
        <v>0</v>
      </c>
      <c r="M28" s="210">
        <v>2</v>
      </c>
      <c r="N28" s="210">
        <v>1</v>
      </c>
      <c r="O28" s="210">
        <v>0</v>
      </c>
      <c r="P28" s="210">
        <v>0</v>
      </c>
      <c r="Q28" s="210">
        <v>0</v>
      </c>
      <c r="R28" s="210">
        <v>1</v>
      </c>
      <c r="S28" s="210">
        <v>2</v>
      </c>
      <c r="T28" s="369"/>
      <c r="U28" s="108" t="s">
        <v>4</v>
      </c>
      <c r="V28" s="120"/>
      <c r="W28" s="177">
        <v>41</v>
      </c>
      <c r="X28" s="209">
        <v>0</v>
      </c>
      <c r="Y28" s="210">
        <v>0</v>
      </c>
      <c r="Z28" s="210">
        <v>8</v>
      </c>
      <c r="AA28" s="211">
        <v>2</v>
      </c>
    </row>
    <row r="29" spans="1:27" ht="13.5" customHeight="1" x14ac:dyDescent="0.15">
      <c r="A29" s="369"/>
      <c r="B29" s="10"/>
      <c r="C29" s="24"/>
      <c r="D29" s="337"/>
      <c r="E29" s="206">
        <v>31.707317073170731</v>
      </c>
      <c r="F29" s="207">
        <v>4.8780487804878048</v>
      </c>
      <c r="G29" s="207">
        <v>9.7560975609756095</v>
      </c>
      <c r="H29" s="207">
        <v>2.4390243902439024</v>
      </c>
      <c r="I29" s="207">
        <v>14.634146341463413</v>
      </c>
      <c r="J29" s="207">
        <v>2.4390243902439024</v>
      </c>
      <c r="K29" s="207">
        <v>43.902439024390247</v>
      </c>
      <c r="L29" s="207">
        <v>0</v>
      </c>
      <c r="M29" s="207">
        <v>4.8780487804878048</v>
      </c>
      <c r="N29" s="207">
        <v>2.4390243902439024</v>
      </c>
      <c r="O29" s="207">
        <v>0</v>
      </c>
      <c r="P29" s="207">
        <v>0</v>
      </c>
      <c r="Q29" s="207">
        <v>0</v>
      </c>
      <c r="R29" s="207">
        <v>2.4390243902439024</v>
      </c>
      <c r="S29" s="207">
        <v>4.8780487804878048</v>
      </c>
      <c r="T29" s="369"/>
      <c r="U29" s="10"/>
      <c r="V29" s="24"/>
      <c r="W29" s="205"/>
      <c r="X29" s="206">
        <v>0</v>
      </c>
      <c r="Y29" s="207">
        <v>0</v>
      </c>
      <c r="Z29" s="207">
        <v>19.512195121951219</v>
      </c>
      <c r="AA29" s="208">
        <v>4.8780487804878048</v>
      </c>
    </row>
    <row r="30" spans="1:27" s="110" customFormat="1" ht="13.5" customHeight="1" x14ac:dyDescent="0.15">
      <c r="A30" s="369"/>
      <c r="B30" s="108" t="s">
        <v>5</v>
      </c>
      <c r="C30" s="120"/>
      <c r="D30" s="331">
        <v>52</v>
      </c>
      <c r="E30" s="209">
        <v>17</v>
      </c>
      <c r="F30" s="210">
        <v>0</v>
      </c>
      <c r="G30" s="210">
        <v>5</v>
      </c>
      <c r="H30" s="210">
        <v>3</v>
      </c>
      <c r="I30" s="210">
        <v>11</v>
      </c>
      <c r="J30" s="210">
        <v>1</v>
      </c>
      <c r="K30" s="210">
        <v>24</v>
      </c>
      <c r="L30" s="210">
        <v>5</v>
      </c>
      <c r="M30" s="210">
        <v>4</v>
      </c>
      <c r="N30" s="210">
        <v>5</v>
      </c>
      <c r="O30" s="210">
        <v>3</v>
      </c>
      <c r="P30" s="210">
        <v>0</v>
      </c>
      <c r="Q30" s="210">
        <v>0</v>
      </c>
      <c r="R30" s="210">
        <v>5</v>
      </c>
      <c r="S30" s="210">
        <v>5</v>
      </c>
      <c r="T30" s="369"/>
      <c r="U30" s="108" t="s">
        <v>5</v>
      </c>
      <c r="V30" s="120"/>
      <c r="W30" s="177">
        <v>52</v>
      </c>
      <c r="X30" s="209">
        <v>1</v>
      </c>
      <c r="Y30" s="210">
        <v>0</v>
      </c>
      <c r="Z30" s="210">
        <v>7</v>
      </c>
      <c r="AA30" s="211">
        <v>1</v>
      </c>
    </row>
    <row r="31" spans="1:27" ht="13.5" customHeight="1" x14ac:dyDescent="0.15">
      <c r="A31" s="369"/>
      <c r="B31" s="10"/>
      <c r="C31" s="24"/>
      <c r="D31" s="337"/>
      <c r="E31" s="206">
        <v>32.692307692307693</v>
      </c>
      <c r="F31" s="207">
        <v>0</v>
      </c>
      <c r="G31" s="207">
        <v>9.6153846153846168</v>
      </c>
      <c r="H31" s="207">
        <v>5.7692307692307692</v>
      </c>
      <c r="I31" s="207">
        <v>21.153846153846153</v>
      </c>
      <c r="J31" s="207">
        <v>1.9230769230769231</v>
      </c>
      <c r="K31" s="207">
        <v>46.153846153846153</v>
      </c>
      <c r="L31" s="207">
        <v>9.6153846153846168</v>
      </c>
      <c r="M31" s="207">
        <v>7.6923076923076925</v>
      </c>
      <c r="N31" s="207">
        <v>9.6153846153846168</v>
      </c>
      <c r="O31" s="207">
        <v>5.7692307692307692</v>
      </c>
      <c r="P31" s="207">
        <v>0</v>
      </c>
      <c r="Q31" s="207">
        <v>0</v>
      </c>
      <c r="R31" s="207">
        <v>9.6153846153846168</v>
      </c>
      <c r="S31" s="207">
        <v>9.6153846153846168</v>
      </c>
      <c r="T31" s="369"/>
      <c r="U31" s="10"/>
      <c r="V31" s="24"/>
      <c r="W31" s="205"/>
      <c r="X31" s="206">
        <v>1.9230769230769231</v>
      </c>
      <c r="Y31" s="207">
        <v>0</v>
      </c>
      <c r="Z31" s="207">
        <v>13.461538461538462</v>
      </c>
      <c r="AA31" s="208">
        <v>1.9230769230769231</v>
      </c>
    </row>
    <row r="32" spans="1:27" s="110" customFormat="1" ht="13.5" customHeight="1" x14ac:dyDescent="0.15">
      <c r="A32" s="369"/>
      <c r="B32" s="108" t="s">
        <v>6</v>
      </c>
      <c r="C32" s="120"/>
      <c r="D32" s="331">
        <v>67</v>
      </c>
      <c r="E32" s="209">
        <v>23</v>
      </c>
      <c r="F32" s="210">
        <v>4</v>
      </c>
      <c r="G32" s="210">
        <v>7</v>
      </c>
      <c r="H32" s="210">
        <v>1</v>
      </c>
      <c r="I32" s="210">
        <v>13</v>
      </c>
      <c r="J32" s="210">
        <v>1</v>
      </c>
      <c r="K32" s="210">
        <v>3</v>
      </c>
      <c r="L32" s="210">
        <v>14</v>
      </c>
      <c r="M32" s="210">
        <v>2</v>
      </c>
      <c r="N32" s="210">
        <v>0</v>
      </c>
      <c r="O32" s="210">
        <v>2</v>
      </c>
      <c r="P32" s="210">
        <v>3</v>
      </c>
      <c r="Q32" s="210">
        <v>3</v>
      </c>
      <c r="R32" s="210">
        <v>20</v>
      </c>
      <c r="S32" s="210">
        <v>5</v>
      </c>
      <c r="T32" s="369"/>
      <c r="U32" s="108" t="s">
        <v>6</v>
      </c>
      <c r="V32" s="120"/>
      <c r="W32" s="177">
        <v>67</v>
      </c>
      <c r="X32" s="209">
        <v>0</v>
      </c>
      <c r="Y32" s="210">
        <v>1</v>
      </c>
      <c r="Z32" s="210">
        <v>6</v>
      </c>
      <c r="AA32" s="211">
        <v>0</v>
      </c>
    </row>
    <row r="33" spans="1:27" ht="13.5" customHeight="1" x14ac:dyDescent="0.15">
      <c r="A33" s="369"/>
      <c r="B33" s="10"/>
      <c r="C33" s="24"/>
      <c r="D33" s="337"/>
      <c r="E33" s="206">
        <v>34.328358208955223</v>
      </c>
      <c r="F33" s="207">
        <v>5.9701492537313428</v>
      </c>
      <c r="G33" s="207">
        <v>10.44776119402985</v>
      </c>
      <c r="H33" s="207">
        <v>1.4925373134328357</v>
      </c>
      <c r="I33" s="207">
        <v>19.402985074626866</v>
      </c>
      <c r="J33" s="207">
        <v>1.4925373134328357</v>
      </c>
      <c r="K33" s="207">
        <v>4.4776119402985071</v>
      </c>
      <c r="L33" s="207">
        <v>20.8955223880597</v>
      </c>
      <c r="M33" s="207">
        <v>2.9850746268656714</v>
      </c>
      <c r="N33" s="207">
        <v>0</v>
      </c>
      <c r="O33" s="207">
        <v>2.9850746268656714</v>
      </c>
      <c r="P33" s="207">
        <v>4.4776119402985071</v>
      </c>
      <c r="Q33" s="207">
        <v>4.4776119402985071</v>
      </c>
      <c r="R33" s="207">
        <v>29.850746268656714</v>
      </c>
      <c r="S33" s="207">
        <v>7.4626865671641784</v>
      </c>
      <c r="T33" s="369"/>
      <c r="U33" s="10"/>
      <c r="V33" s="24"/>
      <c r="W33" s="205"/>
      <c r="X33" s="206">
        <v>0</v>
      </c>
      <c r="Y33" s="207">
        <v>1.4925373134328357</v>
      </c>
      <c r="Z33" s="207">
        <v>8.9552238805970141</v>
      </c>
      <c r="AA33" s="208">
        <v>0</v>
      </c>
    </row>
    <row r="34" spans="1:27" s="110" customFormat="1" ht="13.5" customHeight="1" x14ac:dyDescent="0.15">
      <c r="A34" s="369"/>
      <c r="B34" s="108" t="s">
        <v>7</v>
      </c>
      <c r="C34" s="120"/>
      <c r="D34" s="331">
        <v>222</v>
      </c>
      <c r="E34" s="209">
        <v>66</v>
      </c>
      <c r="F34" s="210">
        <v>9</v>
      </c>
      <c r="G34" s="210">
        <v>6</v>
      </c>
      <c r="H34" s="210">
        <v>6</v>
      </c>
      <c r="I34" s="210">
        <v>14</v>
      </c>
      <c r="J34" s="210">
        <v>0</v>
      </c>
      <c r="K34" s="210">
        <v>3</v>
      </c>
      <c r="L34" s="210">
        <v>18</v>
      </c>
      <c r="M34" s="210">
        <v>3</v>
      </c>
      <c r="N34" s="210">
        <v>7</v>
      </c>
      <c r="O34" s="210">
        <v>1</v>
      </c>
      <c r="P34" s="210">
        <v>4</v>
      </c>
      <c r="Q34" s="210">
        <v>3</v>
      </c>
      <c r="R34" s="210">
        <v>21</v>
      </c>
      <c r="S34" s="210">
        <v>26</v>
      </c>
      <c r="T34" s="369"/>
      <c r="U34" s="108" t="s">
        <v>7</v>
      </c>
      <c r="V34" s="120"/>
      <c r="W34" s="177">
        <v>222</v>
      </c>
      <c r="X34" s="209">
        <v>0</v>
      </c>
      <c r="Y34" s="210">
        <v>102</v>
      </c>
      <c r="Z34" s="210">
        <v>24</v>
      </c>
      <c r="AA34" s="211">
        <v>11</v>
      </c>
    </row>
    <row r="35" spans="1:27" ht="13.5" customHeight="1" x14ac:dyDescent="0.15">
      <c r="A35" s="369"/>
      <c r="B35" s="10"/>
      <c r="C35" s="24"/>
      <c r="D35" s="337"/>
      <c r="E35" s="206">
        <v>29.72972972972973</v>
      </c>
      <c r="F35" s="207">
        <v>4.0540540540540544</v>
      </c>
      <c r="G35" s="207">
        <v>2.7027027027027026</v>
      </c>
      <c r="H35" s="207">
        <v>2.7027027027027026</v>
      </c>
      <c r="I35" s="207">
        <v>6.3063063063063058</v>
      </c>
      <c r="J35" s="207">
        <v>0</v>
      </c>
      <c r="K35" s="207">
        <v>1.3513513513513513</v>
      </c>
      <c r="L35" s="207">
        <v>8.1081081081081088</v>
      </c>
      <c r="M35" s="207">
        <v>1.3513513513513513</v>
      </c>
      <c r="N35" s="207">
        <v>3.1531531531531529</v>
      </c>
      <c r="O35" s="207">
        <v>0.45045045045045046</v>
      </c>
      <c r="P35" s="207">
        <v>1.8018018018018018</v>
      </c>
      <c r="Q35" s="207">
        <v>1.3513513513513513</v>
      </c>
      <c r="R35" s="207">
        <v>9.4594594594594597</v>
      </c>
      <c r="S35" s="207">
        <v>11.711711711711711</v>
      </c>
      <c r="T35" s="369"/>
      <c r="U35" s="10"/>
      <c r="V35" s="24"/>
      <c r="W35" s="205"/>
      <c r="X35" s="206">
        <v>0</v>
      </c>
      <c r="Y35" s="207">
        <v>45.945945945945951</v>
      </c>
      <c r="Z35" s="207">
        <v>10.810810810810811</v>
      </c>
      <c r="AA35" s="208">
        <v>4.954954954954955</v>
      </c>
    </row>
    <row r="36" spans="1:27" s="110" customFormat="1" ht="13.5" customHeight="1" x14ac:dyDescent="0.15">
      <c r="A36" s="369"/>
      <c r="B36" s="108" t="s">
        <v>44</v>
      </c>
      <c r="C36" s="120"/>
      <c r="D36" s="331">
        <v>441</v>
      </c>
      <c r="E36" s="209">
        <v>57</v>
      </c>
      <c r="F36" s="210">
        <v>5</v>
      </c>
      <c r="G36" s="210">
        <v>2</v>
      </c>
      <c r="H36" s="210">
        <v>0</v>
      </c>
      <c r="I36" s="210">
        <v>9</v>
      </c>
      <c r="J36" s="210">
        <v>1</v>
      </c>
      <c r="K36" s="210">
        <v>1</v>
      </c>
      <c r="L36" s="210">
        <v>8</v>
      </c>
      <c r="M36" s="210">
        <v>1</v>
      </c>
      <c r="N36" s="210">
        <v>4</v>
      </c>
      <c r="O36" s="210">
        <v>0</v>
      </c>
      <c r="P36" s="210">
        <v>2</v>
      </c>
      <c r="Q36" s="210">
        <v>1</v>
      </c>
      <c r="R36" s="210">
        <v>21</v>
      </c>
      <c r="S36" s="210">
        <v>45</v>
      </c>
      <c r="T36" s="369"/>
      <c r="U36" s="108" t="s">
        <v>44</v>
      </c>
      <c r="V36" s="120"/>
      <c r="W36" s="177">
        <v>441</v>
      </c>
      <c r="X36" s="209">
        <v>0</v>
      </c>
      <c r="Y36" s="210">
        <v>342</v>
      </c>
      <c r="Z36" s="210">
        <v>20</v>
      </c>
      <c r="AA36" s="211">
        <v>35</v>
      </c>
    </row>
    <row r="37" spans="1:27" ht="13.5" customHeight="1" x14ac:dyDescent="0.15">
      <c r="A37" s="369"/>
      <c r="B37" s="10"/>
      <c r="C37" s="24"/>
      <c r="D37" s="337"/>
      <c r="E37" s="206">
        <v>12.925170068027212</v>
      </c>
      <c r="F37" s="207">
        <v>1.1337868480725624</v>
      </c>
      <c r="G37" s="207">
        <v>0.45351473922902497</v>
      </c>
      <c r="H37" s="207">
        <v>0</v>
      </c>
      <c r="I37" s="207">
        <v>2.0408163265306123</v>
      </c>
      <c r="J37" s="207">
        <v>0.22675736961451248</v>
      </c>
      <c r="K37" s="207">
        <v>0.22675736961451248</v>
      </c>
      <c r="L37" s="207">
        <v>1.8140589569160999</v>
      </c>
      <c r="M37" s="207">
        <v>0.22675736961451248</v>
      </c>
      <c r="N37" s="207">
        <v>0.90702947845804993</v>
      </c>
      <c r="O37" s="207">
        <v>0</v>
      </c>
      <c r="P37" s="207">
        <v>0.45351473922902497</v>
      </c>
      <c r="Q37" s="207">
        <v>0.22675736961451248</v>
      </c>
      <c r="R37" s="207">
        <v>4.7619047619047619</v>
      </c>
      <c r="S37" s="207">
        <v>10.204081632653061</v>
      </c>
      <c r="T37" s="369"/>
      <c r="U37" s="10"/>
      <c r="V37" s="24"/>
      <c r="W37" s="205"/>
      <c r="X37" s="206">
        <v>0</v>
      </c>
      <c r="Y37" s="207">
        <v>77.551020408163268</v>
      </c>
      <c r="Z37" s="207">
        <v>4.5351473922902494</v>
      </c>
      <c r="AA37" s="208">
        <v>7.9365079365079358</v>
      </c>
    </row>
    <row r="38" spans="1:27" s="110" customFormat="1" ht="13.5" customHeight="1" x14ac:dyDescent="0.15">
      <c r="A38" s="369"/>
      <c r="B38" s="108" t="s">
        <v>45</v>
      </c>
      <c r="C38" s="120"/>
      <c r="D38" s="331">
        <v>31</v>
      </c>
      <c r="E38" s="209">
        <v>3</v>
      </c>
      <c r="F38" s="210">
        <v>3</v>
      </c>
      <c r="G38" s="210">
        <v>1</v>
      </c>
      <c r="H38" s="210">
        <v>0</v>
      </c>
      <c r="I38" s="210">
        <v>1</v>
      </c>
      <c r="J38" s="210">
        <v>1</v>
      </c>
      <c r="K38" s="210">
        <v>0</v>
      </c>
      <c r="L38" s="210">
        <v>1</v>
      </c>
      <c r="M38" s="210">
        <v>0</v>
      </c>
      <c r="N38" s="210">
        <v>0</v>
      </c>
      <c r="O38" s="210">
        <v>0</v>
      </c>
      <c r="P38" s="210">
        <v>0</v>
      </c>
      <c r="Q38" s="210">
        <v>0</v>
      </c>
      <c r="R38" s="210">
        <v>0</v>
      </c>
      <c r="S38" s="210">
        <v>2</v>
      </c>
      <c r="T38" s="369"/>
      <c r="U38" s="108" t="s">
        <v>45</v>
      </c>
      <c r="V38" s="120"/>
      <c r="W38" s="177">
        <v>31</v>
      </c>
      <c r="X38" s="209">
        <v>0</v>
      </c>
      <c r="Y38" s="210">
        <v>20</v>
      </c>
      <c r="Z38" s="210">
        <v>3</v>
      </c>
      <c r="AA38" s="211">
        <v>3</v>
      </c>
    </row>
    <row r="39" spans="1:27" ht="13.5" customHeight="1" thickBot="1" x14ac:dyDescent="0.2">
      <c r="A39" s="370"/>
      <c r="B39" s="21"/>
      <c r="C39" s="26"/>
      <c r="D39" s="332"/>
      <c r="E39" s="212">
        <v>9.67741935483871</v>
      </c>
      <c r="F39" s="213">
        <v>9.67741935483871</v>
      </c>
      <c r="G39" s="213">
        <v>3.225806451612903</v>
      </c>
      <c r="H39" s="213">
        <v>0</v>
      </c>
      <c r="I39" s="213">
        <v>3.225806451612903</v>
      </c>
      <c r="J39" s="213">
        <v>3.225806451612903</v>
      </c>
      <c r="K39" s="213">
        <v>0</v>
      </c>
      <c r="L39" s="213">
        <v>3.225806451612903</v>
      </c>
      <c r="M39" s="213">
        <v>0</v>
      </c>
      <c r="N39" s="213">
        <v>0</v>
      </c>
      <c r="O39" s="213">
        <v>0</v>
      </c>
      <c r="P39" s="213">
        <v>0</v>
      </c>
      <c r="Q39" s="213">
        <v>0</v>
      </c>
      <c r="R39" s="213">
        <v>0</v>
      </c>
      <c r="S39" s="213">
        <v>6.4516129032258061</v>
      </c>
      <c r="T39" s="370"/>
      <c r="U39" s="21"/>
      <c r="V39" s="26"/>
      <c r="W39" s="181"/>
      <c r="X39" s="212">
        <v>0</v>
      </c>
      <c r="Y39" s="213">
        <v>64.516129032258064</v>
      </c>
      <c r="Z39" s="213">
        <v>9.67741935483871</v>
      </c>
      <c r="AA39" s="214">
        <v>9.67741935483871</v>
      </c>
    </row>
    <row r="40" spans="1:27" s="110" customFormat="1" ht="13.5" customHeight="1" x14ac:dyDescent="0.15">
      <c r="A40" s="369" t="s">
        <v>46</v>
      </c>
      <c r="B40" s="108" t="s">
        <v>48</v>
      </c>
      <c r="C40" s="120"/>
      <c r="D40" s="330">
        <v>66</v>
      </c>
      <c r="E40" s="194">
        <v>7</v>
      </c>
      <c r="F40" s="195">
        <v>5</v>
      </c>
      <c r="G40" s="195">
        <v>4</v>
      </c>
      <c r="H40" s="195">
        <v>6</v>
      </c>
      <c r="I40" s="195">
        <v>13</v>
      </c>
      <c r="J40" s="195">
        <v>0</v>
      </c>
      <c r="K40" s="195">
        <v>0</v>
      </c>
      <c r="L40" s="195">
        <v>12</v>
      </c>
      <c r="M40" s="195">
        <v>7</v>
      </c>
      <c r="N40" s="195">
        <v>4</v>
      </c>
      <c r="O40" s="195">
        <v>2</v>
      </c>
      <c r="P40" s="195">
        <v>1</v>
      </c>
      <c r="Q40" s="195">
        <v>1</v>
      </c>
      <c r="R40" s="195">
        <v>9</v>
      </c>
      <c r="S40" s="195">
        <v>9</v>
      </c>
      <c r="T40" s="369" t="s">
        <v>46</v>
      </c>
      <c r="U40" s="108" t="s">
        <v>48</v>
      </c>
      <c r="V40" s="120"/>
      <c r="W40" s="193">
        <v>66</v>
      </c>
      <c r="X40" s="194">
        <v>0</v>
      </c>
      <c r="Y40" s="195">
        <v>9</v>
      </c>
      <c r="Z40" s="195">
        <v>11</v>
      </c>
      <c r="AA40" s="196">
        <v>2</v>
      </c>
    </row>
    <row r="41" spans="1:27" ht="13.5" customHeight="1" x14ac:dyDescent="0.15">
      <c r="A41" s="369"/>
      <c r="B41" s="10"/>
      <c r="C41" s="24"/>
      <c r="D41" s="334"/>
      <c r="E41" s="190">
        <v>10.606060606060606</v>
      </c>
      <c r="F41" s="191">
        <v>7.5757575757575761</v>
      </c>
      <c r="G41" s="191">
        <v>6.0606060606060606</v>
      </c>
      <c r="H41" s="191">
        <v>9.0909090909090917</v>
      </c>
      <c r="I41" s="191">
        <v>19.696969696969695</v>
      </c>
      <c r="J41" s="191">
        <v>0</v>
      </c>
      <c r="K41" s="191">
        <v>0</v>
      </c>
      <c r="L41" s="191">
        <v>18.181818181818183</v>
      </c>
      <c r="M41" s="191">
        <v>10.606060606060606</v>
      </c>
      <c r="N41" s="191">
        <v>6.0606060606060606</v>
      </c>
      <c r="O41" s="191">
        <v>3.0303030303030303</v>
      </c>
      <c r="P41" s="191">
        <v>1.5151515151515151</v>
      </c>
      <c r="Q41" s="191">
        <v>1.5151515151515151</v>
      </c>
      <c r="R41" s="191">
        <v>13.636363636363635</v>
      </c>
      <c r="S41" s="191">
        <v>13.636363636363635</v>
      </c>
      <c r="T41" s="369"/>
      <c r="U41" s="10"/>
      <c r="V41" s="24"/>
      <c r="W41" s="189"/>
      <c r="X41" s="190">
        <v>0</v>
      </c>
      <c r="Y41" s="191">
        <v>13.636363636363635</v>
      </c>
      <c r="Z41" s="191">
        <v>16.666666666666664</v>
      </c>
      <c r="AA41" s="192">
        <v>3.0303030303030303</v>
      </c>
    </row>
    <row r="42" spans="1:27" s="110" customFormat="1" ht="13.5" customHeight="1" x14ac:dyDescent="0.15">
      <c r="A42" s="369"/>
      <c r="B42" s="108" t="s">
        <v>50</v>
      </c>
      <c r="C42" s="120"/>
      <c r="D42" s="330">
        <v>657</v>
      </c>
      <c r="E42" s="194">
        <v>164</v>
      </c>
      <c r="F42" s="195">
        <v>14</v>
      </c>
      <c r="G42" s="195">
        <v>21</v>
      </c>
      <c r="H42" s="195">
        <v>8</v>
      </c>
      <c r="I42" s="195">
        <v>42</v>
      </c>
      <c r="J42" s="195">
        <v>4</v>
      </c>
      <c r="K42" s="195">
        <v>51</v>
      </c>
      <c r="L42" s="195">
        <v>29</v>
      </c>
      <c r="M42" s="195">
        <v>4</v>
      </c>
      <c r="N42" s="195">
        <v>13</v>
      </c>
      <c r="O42" s="195">
        <v>3</v>
      </c>
      <c r="P42" s="195">
        <v>7</v>
      </c>
      <c r="Q42" s="195">
        <v>6</v>
      </c>
      <c r="R42" s="195">
        <v>45</v>
      </c>
      <c r="S42" s="195">
        <v>57</v>
      </c>
      <c r="T42" s="369"/>
      <c r="U42" s="108" t="s">
        <v>50</v>
      </c>
      <c r="V42" s="120"/>
      <c r="W42" s="193">
        <v>657</v>
      </c>
      <c r="X42" s="194">
        <v>1</v>
      </c>
      <c r="Y42" s="195">
        <v>359</v>
      </c>
      <c r="Z42" s="195">
        <v>49</v>
      </c>
      <c r="AA42" s="196">
        <v>40</v>
      </c>
    </row>
    <row r="43" spans="1:27" ht="13.5" customHeight="1" x14ac:dyDescent="0.15">
      <c r="A43" s="369"/>
      <c r="B43" s="10"/>
      <c r="C43" s="24"/>
      <c r="D43" s="334"/>
      <c r="E43" s="190">
        <v>24.961948249619482</v>
      </c>
      <c r="F43" s="191">
        <v>2.1308980213089801</v>
      </c>
      <c r="G43" s="191">
        <v>3.1963470319634704</v>
      </c>
      <c r="H43" s="191">
        <v>1.2176560121765601</v>
      </c>
      <c r="I43" s="191">
        <v>6.3926940639269407</v>
      </c>
      <c r="J43" s="191">
        <v>0.60882800608828003</v>
      </c>
      <c r="K43" s="191">
        <v>7.7625570776255701</v>
      </c>
      <c r="L43" s="191">
        <v>4.4140030441400304</v>
      </c>
      <c r="M43" s="191">
        <v>0.60882800608828003</v>
      </c>
      <c r="N43" s="191">
        <v>1.9786910197869101</v>
      </c>
      <c r="O43" s="191">
        <v>0.45662100456621002</v>
      </c>
      <c r="P43" s="191">
        <v>1.06544901065449</v>
      </c>
      <c r="Q43" s="191">
        <v>0.91324200913242004</v>
      </c>
      <c r="R43" s="191">
        <v>6.8493150684931505</v>
      </c>
      <c r="S43" s="191">
        <v>8.6757990867579906</v>
      </c>
      <c r="T43" s="369"/>
      <c r="U43" s="10"/>
      <c r="V43" s="24"/>
      <c r="W43" s="189"/>
      <c r="X43" s="190">
        <v>0.15220700152207001</v>
      </c>
      <c r="Y43" s="191">
        <v>54.642313546423139</v>
      </c>
      <c r="Z43" s="191">
        <v>7.4581430745814306</v>
      </c>
      <c r="AA43" s="192">
        <v>6.0882800608828003</v>
      </c>
    </row>
    <row r="44" spans="1:27" s="110" customFormat="1" ht="13.5" customHeight="1" x14ac:dyDescent="0.15">
      <c r="A44" s="369"/>
      <c r="B44" s="108" t="s">
        <v>51</v>
      </c>
      <c r="C44" s="120"/>
      <c r="D44" s="330">
        <v>108</v>
      </c>
      <c r="E44" s="194">
        <v>8</v>
      </c>
      <c r="F44" s="195">
        <v>3</v>
      </c>
      <c r="G44" s="195">
        <v>1</v>
      </c>
      <c r="H44" s="195">
        <v>0</v>
      </c>
      <c r="I44" s="195">
        <v>4</v>
      </c>
      <c r="J44" s="195">
        <v>0</v>
      </c>
      <c r="K44" s="195">
        <v>1</v>
      </c>
      <c r="L44" s="195">
        <v>3</v>
      </c>
      <c r="M44" s="195">
        <v>2</v>
      </c>
      <c r="N44" s="195">
        <v>2</v>
      </c>
      <c r="O44" s="195">
        <v>1</v>
      </c>
      <c r="P44" s="195">
        <v>1</v>
      </c>
      <c r="Q44" s="195">
        <v>0</v>
      </c>
      <c r="R44" s="195">
        <v>16</v>
      </c>
      <c r="S44" s="195">
        <v>18</v>
      </c>
      <c r="T44" s="369"/>
      <c r="U44" s="108" t="s">
        <v>51</v>
      </c>
      <c r="V44" s="120"/>
      <c r="W44" s="193">
        <v>108</v>
      </c>
      <c r="X44" s="194">
        <v>0</v>
      </c>
      <c r="Y44" s="195">
        <v>72</v>
      </c>
      <c r="Z44" s="195">
        <v>4</v>
      </c>
      <c r="AA44" s="196">
        <v>7</v>
      </c>
    </row>
    <row r="45" spans="1:27" ht="13.5" customHeight="1" x14ac:dyDescent="0.15">
      <c r="A45" s="369"/>
      <c r="B45" s="10"/>
      <c r="C45" s="24"/>
      <c r="D45" s="334"/>
      <c r="E45" s="190">
        <v>7.4074074074074066</v>
      </c>
      <c r="F45" s="191">
        <v>2.7777777777777777</v>
      </c>
      <c r="G45" s="191">
        <v>0.92592592592592582</v>
      </c>
      <c r="H45" s="191">
        <v>0</v>
      </c>
      <c r="I45" s="191">
        <v>3.7037037037037033</v>
      </c>
      <c r="J45" s="191">
        <v>0</v>
      </c>
      <c r="K45" s="191">
        <v>0.92592592592592582</v>
      </c>
      <c r="L45" s="191">
        <v>2.7777777777777777</v>
      </c>
      <c r="M45" s="191">
        <v>1.8518518518518516</v>
      </c>
      <c r="N45" s="191">
        <v>1.8518518518518516</v>
      </c>
      <c r="O45" s="191">
        <v>0.92592592592592582</v>
      </c>
      <c r="P45" s="191">
        <v>0.92592592592592582</v>
      </c>
      <c r="Q45" s="191">
        <v>0</v>
      </c>
      <c r="R45" s="191">
        <v>14.814814814814813</v>
      </c>
      <c r="S45" s="191">
        <v>16.666666666666664</v>
      </c>
      <c r="T45" s="369"/>
      <c r="U45" s="10"/>
      <c r="V45" s="24"/>
      <c r="W45" s="189"/>
      <c r="X45" s="190">
        <v>0</v>
      </c>
      <c r="Y45" s="191">
        <v>66.666666666666657</v>
      </c>
      <c r="Z45" s="191">
        <v>3.7037037037037033</v>
      </c>
      <c r="AA45" s="192">
        <v>6.481481481481481</v>
      </c>
    </row>
    <row r="46" spans="1:27" s="110" customFormat="1" ht="13.5" customHeight="1" x14ac:dyDescent="0.15">
      <c r="A46" s="369"/>
      <c r="B46" s="108" t="s">
        <v>71</v>
      </c>
      <c r="C46" s="120"/>
      <c r="D46" s="330">
        <v>40</v>
      </c>
      <c r="E46" s="194">
        <v>3</v>
      </c>
      <c r="F46" s="195">
        <v>3</v>
      </c>
      <c r="G46" s="195">
        <v>1</v>
      </c>
      <c r="H46" s="195">
        <v>1</v>
      </c>
      <c r="I46" s="195">
        <v>1</v>
      </c>
      <c r="J46" s="195">
        <v>1</v>
      </c>
      <c r="K46" s="195">
        <v>0</v>
      </c>
      <c r="L46" s="195">
        <v>2</v>
      </c>
      <c r="M46" s="195">
        <v>0</v>
      </c>
      <c r="N46" s="195">
        <v>0</v>
      </c>
      <c r="O46" s="195">
        <v>0</v>
      </c>
      <c r="P46" s="195">
        <v>0</v>
      </c>
      <c r="Q46" s="195">
        <v>0</v>
      </c>
      <c r="R46" s="195">
        <v>0</v>
      </c>
      <c r="S46" s="195">
        <v>3</v>
      </c>
      <c r="T46" s="369"/>
      <c r="U46" s="108" t="s">
        <v>71</v>
      </c>
      <c r="V46" s="120"/>
      <c r="W46" s="193">
        <v>40</v>
      </c>
      <c r="X46" s="194">
        <v>0</v>
      </c>
      <c r="Y46" s="195">
        <v>25</v>
      </c>
      <c r="Z46" s="195">
        <v>5</v>
      </c>
      <c r="AA46" s="196">
        <v>4</v>
      </c>
    </row>
    <row r="47" spans="1:27" ht="13.5" customHeight="1" thickBot="1" x14ac:dyDescent="0.2">
      <c r="A47" s="370"/>
      <c r="B47" s="21"/>
      <c r="C47" s="26"/>
      <c r="D47" s="335"/>
      <c r="E47" s="198">
        <v>7.5</v>
      </c>
      <c r="F47" s="199">
        <v>7.5</v>
      </c>
      <c r="G47" s="199">
        <v>2.5</v>
      </c>
      <c r="H47" s="199">
        <v>2.5</v>
      </c>
      <c r="I47" s="199">
        <v>2.5</v>
      </c>
      <c r="J47" s="199">
        <v>2.5</v>
      </c>
      <c r="K47" s="199">
        <v>0</v>
      </c>
      <c r="L47" s="199">
        <v>5</v>
      </c>
      <c r="M47" s="199">
        <v>0</v>
      </c>
      <c r="N47" s="199">
        <v>0</v>
      </c>
      <c r="O47" s="199">
        <v>0</v>
      </c>
      <c r="P47" s="199">
        <v>0</v>
      </c>
      <c r="Q47" s="199">
        <v>0</v>
      </c>
      <c r="R47" s="199">
        <v>0</v>
      </c>
      <c r="S47" s="199">
        <v>7.5</v>
      </c>
      <c r="T47" s="370"/>
      <c r="U47" s="21"/>
      <c r="V47" s="26"/>
      <c r="W47" s="197"/>
      <c r="X47" s="198">
        <v>0</v>
      </c>
      <c r="Y47" s="199">
        <v>62.5</v>
      </c>
      <c r="Z47" s="199">
        <v>12.5</v>
      </c>
      <c r="AA47" s="200">
        <v>10</v>
      </c>
    </row>
    <row r="48" spans="1:27" s="110" customFormat="1" ht="13.5" customHeight="1" x14ac:dyDescent="0.15">
      <c r="A48" s="369" t="s">
        <v>227</v>
      </c>
      <c r="B48" s="108" t="s">
        <v>53</v>
      </c>
      <c r="C48" s="120"/>
      <c r="D48" s="330">
        <v>11</v>
      </c>
      <c r="E48" s="194">
        <v>1</v>
      </c>
      <c r="F48" s="195">
        <v>2</v>
      </c>
      <c r="G48" s="195">
        <v>2</v>
      </c>
      <c r="H48" s="195">
        <v>4</v>
      </c>
      <c r="I48" s="195">
        <v>6</v>
      </c>
      <c r="J48" s="195">
        <v>0</v>
      </c>
      <c r="K48" s="195">
        <v>0</v>
      </c>
      <c r="L48" s="195">
        <v>0</v>
      </c>
      <c r="M48" s="195">
        <v>1</v>
      </c>
      <c r="N48" s="195">
        <v>2</v>
      </c>
      <c r="O48" s="195">
        <v>0</v>
      </c>
      <c r="P48" s="195">
        <v>0</v>
      </c>
      <c r="Q48" s="195">
        <v>0</v>
      </c>
      <c r="R48" s="195">
        <v>1</v>
      </c>
      <c r="S48" s="195">
        <v>2</v>
      </c>
      <c r="T48" s="369" t="s">
        <v>227</v>
      </c>
      <c r="U48" s="108" t="s">
        <v>53</v>
      </c>
      <c r="V48" s="120"/>
      <c r="W48" s="193">
        <v>11</v>
      </c>
      <c r="X48" s="194">
        <v>0</v>
      </c>
      <c r="Y48" s="195">
        <v>0</v>
      </c>
      <c r="Z48" s="195">
        <v>1</v>
      </c>
      <c r="AA48" s="196">
        <v>0</v>
      </c>
    </row>
    <row r="49" spans="1:27" ht="13.5" customHeight="1" x14ac:dyDescent="0.15">
      <c r="A49" s="369"/>
      <c r="B49" s="10"/>
      <c r="C49" s="24"/>
      <c r="D49" s="334"/>
      <c r="E49" s="190">
        <v>9.0909090909090917</v>
      </c>
      <c r="F49" s="191">
        <v>18.181818181818183</v>
      </c>
      <c r="G49" s="191">
        <v>18.181818181818183</v>
      </c>
      <c r="H49" s="191">
        <v>36.363636363636367</v>
      </c>
      <c r="I49" s="191">
        <v>54.54545454545454</v>
      </c>
      <c r="J49" s="191">
        <v>0</v>
      </c>
      <c r="K49" s="191">
        <v>0</v>
      </c>
      <c r="L49" s="191">
        <v>0</v>
      </c>
      <c r="M49" s="191">
        <v>9.0909090909090917</v>
      </c>
      <c r="N49" s="191">
        <v>18.181818181818183</v>
      </c>
      <c r="O49" s="191">
        <v>0</v>
      </c>
      <c r="P49" s="191">
        <v>0</v>
      </c>
      <c r="Q49" s="191">
        <v>0</v>
      </c>
      <c r="R49" s="191">
        <v>9.0909090909090917</v>
      </c>
      <c r="S49" s="191">
        <v>18.181818181818183</v>
      </c>
      <c r="T49" s="369"/>
      <c r="U49" s="10"/>
      <c r="V49" s="24"/>
      <c r="W49" s="189"/>
      <c r="X49" s="190">
        <v>0</v>
      </c>
      <c r="Y49" s="191">
        <v>0</v>
      </c>
      <c r="Z49" s="191">
        <v>9.0909090909090917</v>
      </c>
      <c r="AA49" s="192">
        <v>0</v>
      </c>
    </row>
    <row r="50" spans="1:27" s="110" customFormat="1" ht="13.5" customHeight="1" x14ac:dyDescent="0.15">
      <c r="A50" s="369"/>
      <c r="B50" s="108" t="s">
        <v>433</v>
      </c>
      <c r="C50" s="120"/>
      <c r="D50" s="330">
        <v>53</v>
      </c>
      <c r="E50" s="194">
        <v>7</v>
      </c>
      <c r="F50" s="195">
        <v>3</v>
      </c>
      <c r="G50" s="195">
        <v>2</v>
      </c>
      <c r="H50" s="195">
        <v>2</v>
      </c>
      <c r="I50" s="195">
        <v>7</v>
      </c>
      <c r="J50" s="195">
        <v>0</v>
      </c>
      <c r="K50" s="195">
        <v>0</v>
      </c>
      <c r="L50" s="195">
        <v>12</v>
      </c>
      <c r="M50" s="195">
        <v>6</v>
      </c>
      <c r="N50" s="195">
        <v>3</v>
      </c>
      <c r="O50" s="195">
        <v>1</v>
      </c>
      <c r="P50" s="195">
        <v>1</v>
      </c>
      <c r="Q50" s="195">
        <v>1</v>
      </c>
      <c r="R50" s="195">
        <v>13</v>
      </c>
      <c r="S50" s="195">
        <v>8</v>
      </c>
      <c r="T50" s="369"/>
      <c r="U50" s="108" t="s">
        <v>55</v>
      </c>
      <c r="V50" s="120"/>
      <c r="W50" s="193">
        <v>53</v>
      </c>
      <c r="X50" s="194">
        <v>0</v>
      </c>
      <c r="Y50" s="195">
        <v>3</v>
      </c>
      <c r="Z50" s="195">
        <v>9</v>
      </c>
      <c r="AA50" s="196">
        <v>2</v>
      </c>
    </row>
    <row r="51" spans="1:27" ht="13.5" customHeight="1" x14ac:dyDescent="0.15">
      <c r="A51" s="369"/>
      <c r="B51" s="10"/>
      <c r="C51" s="24"/>
      <c r="D51" s="334"/>
      <c r="E51" s="190">
        <v>13.20754716981132</v>
      </c>
      <c r="F51" s="191">
        <v>5.6603773584905666</v>
      </c>
      <c r="G51" s="191">
        <v>3.7735849056603774</v>
      </c>
      <c r="H51" s="191">
        <v>3.7735849056603774</v>
      </c>
      <c r="I51" s="191">
        <v>13.20754716981132</v>
      </c>
      <c r="J51" s="191">
        <v>0</v>
      </c>
      <c r="K51" s="191">
        <v>0</v>
      </c>
      <c r="L51" s="191">
        <v>22.641509433962266</v>
      </c>
      <c r="M51" s="191">
        <v>11.320754716981133</v>
      </c>
      <c r="N51" s="191">
        <v>5.6603773584905666</v>
      </c>
      <c r="O51" s="191">
        <v>1.8867924528301887</v>
      </c>
      <c r="P51" s="191">
        <v>1.8867924528301887</v>
      </c>
      <c r="Q51" s="191">
        <v>1.8867924528301887</v>
      </c>
      <c r="R51" s="191">
        <v>24.528301886792452</v>
      </c>
      <c r="S51" s="191">
        <v>15.09433962264151</v>
      </c>
      <c r="T51" s="369"/>
      <c r="U51" s="10"/>
      <c r="V51" s="24"/>
      <c r="W51" s="189"/>
      <c r="X51" s="190">
        <v>0</v>
      </c>
      <c r="Y51" s="191">
        <v>5.6603773584905666</v>
      </c>
      <c r="Z51" s="191">
        <v>16.981132075471699</v>
      </c>
      <c r="AA51" s="192">
        <v>3.7735849056603774</v>
      </c>
    </row>
    <row r="52" spans="1:27" s="110" customFormat="1" ht="13.5" customHeight="1" x14ac:dyDescent="0.15">
      <c r="A52" s="369"/>
      <c r="B52" s="108" t="s">
        <v>55</v>
      </c>
      <c r="C52" s="120"/>
      <c r="D52" s="330">
        <v>43</v>
      </c>
      <c r="E52" s="194">
        <v>19</v>
      </c>
      <c r="F52" s="195">
        <v>1</v>
      </c>
      <c r="G52" s="195">
        <v>2</v>
      </c>
      <c r="H52" s="195">
        <v>1</v>
      </c>
      <c r="I52" s="195">
        <v>7</v>
      </c>
      <c r="J52" s="195">
        <v>0</v>
      </c>
      <c r="K52" s="195">
        <v>0</v>
      </c>
      <c r="L52" s="195">
        <v>2</v>
      </c>
      <c r="M52" s="195">
        <v>1</v>
      </c>
      <c r="N52" s="195">
        <v>1</v>
      </c>
      <c r="O52" s="195">
        <v>0</v>
      </c>
      <c r="P52" s="195">
        <v>3</v>
      </c>
      <c r="Q52" s="195">
        <v>0</v>
      </c>
      <c r="R52" s="195">
        <v>5</v>
      </c>
      <c r="S52" s="195">
        <v>0</v>
      </c>
      <c r="T52" s="369"/>
      <c r="U52" s="108" t="s">
        <v>55</v>
      </c>
      <c r="V52" s="120"/>
      <c r="W52" s="193">
        <v>43</v>
      </c>
      <c r="X52" s="194">
        <v>0</v>
      </c>
      <c r="Y52" s="195">
        <v>9</v>
      </c>
      <c r="Z52" s="195">
        <v>6</v>
      </c>
      <c r="AA52" s="196">
        <v>3</v>
      </c>
    </row>
    <row r="53" spans="1:27" ht="13.5" customHeight="1" x14ac:dyDescent="0.15">
      <c r="A53" s="369"/>
      <c r="B53" s="10"/>
      <c r="C53" s="24"/>
      <c r="D53" s="334"/>
      <c r="E53" s="190">
        <v>44.186046511627907</v>
      </c>
      <c r="F53" s="191">
        <v>2.3255813953488373</v>
      </c>
      <c r="G53" s="191">
        <v>4.6511627906976747</v>
      </c>
      <c r="H53" s="191">
        <v>2.3255813953488373</v>
      </c>
      <c r="I53" s="191">
        <v>16.279069767441861</v>
      </c>
      <c r="J53" s="191">
        <v>0</v>
      </c>
      <c r="K53" s="191">
        <v>0</v>
      </c>
      <c r="L53" s="191">
        <v>4.6511627906976747</v>
      </c>
      <c r="M53" s="191">
        <v>2.3255813953488373</v>
      </c>
      <c r="N53" s="191">
        <v>2.3255813953488373</v>
      </c>
      <c r="O53" s="191">
        <v>0</v>
      </c>
      <c r="P53" s="191">
        <v>6.9767441860465116</v>
      </c>
      <c r="Q53" s="191">
        <v>0</v>
      </c>
      <c r="R53" s="191">
        <v>11.627906976744185</v>
      </c>
      <c r="S53" s="191">
        <v>0</v>
      </c>
      <c r="T53" s="369"/>
      <c r="U53" s="10"/>
      <c r="V53" s="24"/>
      <c r="W53" s="189"/>
      <c r="X53" s="190">
        <v>0</v>
      </c>
      <c r="Y53" s="191">
        <v>20.930232558139537</v>
      </c>
      <c r="Z53" s="191">
        <v>13.953488372093023</v>
      </c>
      <c r="AA53" s="192">
        <v>6.9767441860465116</v>
      </c>
    </row>
    <row r="54" spans="1:27" s="110" customFormat="1" ht="13.5" customHeight="1" x14ac:dyDescent="0.15">
      <c r="A54" s="369"/>
      <c r="B54" s="108" t="s">
        <v>57</v>
      </c>
      <c r="C54" s="120"/>
      <c r="D54" s="330">
        <v>36</v>
      </c>
      <c r="E54" s="194">
        <v>12</v>
      </c>
      <c r="F54" s="195">
        <v>1</v>
      </c>
      <c r="G54" s="195">
        <v>2</v>
      </c>
      <c r="H54" s="195">
        <v>1</v>
      </c>
      <c r="I54" s="195">
        <v>2</v>
      </c>
      <c r="J54" s="195">
        <v>0</v>
      </c>
      <c r="K54" s="195">
        <v>22</v>
      </c>
      <c r="L54" s="195">
        <v>1</v>
      </c>
      <c r="M54" s="195">
        <v>0</v>
      </c>
      <c r="N54" s="195">
        <v>0</v>
      </c>
      <c r="O54" s="195">
        <v>1</v>
      </c>
      <c r="P54" s="195">
        <v>0</v>
      </c>
      <c r="Q54" s="195">
        <v>0</v>
      </c>
      <c r="R54" s="195">
        <v>1</v>
      </c>
      <c r="S54" s="195">
        <v>1</v>
      </c>
      <c r="T54" s="369"/>
      <c r="U54" s="108" t="s">
        <v>57</v>
      </c>
      <c r="V54" s="120"/>
      <c r="W54" s="193">
        <v>36</v>
      </c>
      <c r="X54" s="194">
        <v>0</v>
      </c>
      <c r="Y54" s="195">
        <v>3</v>
      </c>
      <c r="Z54" s="195">
        <v>5</v>
      </c>
      <c r="AA54" s="196">
        <v>0</v>
      </c>
    </row>
    <row r="55" spans="1:27" ht="13.5" customHeight="1" x14ac:dyDescent="0.15">
      <c r="A55" s="369"/>
      <c r="B55" s="10"/>
      <c r="C55" s="24"/>
      <c r="D55" s="334"/>
      <c r="E55" s="190">
        <v>33.333333333333329</v>
      </c>
      <c r="F55" s="191">
        <v>2.7777777777777777</v>
      </c>
      <c r="G55" s="191">
        <v>5.5555555555555554</v>
      </c>
      <c r="H55" s="191">
        <v>2.7777777777777777</v>
      </c>
      <c r="I55" s="191">
        <v>5.5555555555555554</v>
      </c>
      <c r="J55" s="191">
        <v>0</v>
      </c>
      <c r="K55" s="191">
        <v>61.111111111111114</v>
      </c>
      <c r="L55" s="191">
        <v>2.7777777777777777</v>
      </c>
      <c r="M55" s="191">
        <v>0</v>
      </c>
      <c r="N55" s="191">
        <v>0</v>
      </c>
      <c r="O55" s="191">
        <v>2.7777777777777777</v>
      </c>
      <c r="P55" s="191">
        <v>0</v>
      </c>
      <c r="Q55" s="191">
        <v>0</v>
      </c>
      <c r="R55" s="191">
        <v>2.7777777777777777</v>
      </c>
      <c r="S55" s="191">
        <v>2.7777777777777777</v>
      </c>
      <c r="T55" s="369"/>
      <c r="U55" s="10"/>
      <c r="V55" s="24"/>
      <c r="W55" s="189"/>
      <c r="X55" s="190">
        <v>0</v>
      </c>
      <c r="Y55" s="191">
        <v>8.3333333333333321</v>
      </c>
      <c r="Z55" s="191">
        <v>13.888888888888889</v>
      </c>
      <c r="AA55" s="192">
        <v>0</v>
      </c>
    </row>
    <row r="56" spans="1:27" s="110" customFormat="1" ht="13.5" customHeight="1" x14ac:dyDescent="0.15">
      <c r="A56" s="369"/>
      <c r="B56" s="108" t="s">
        <v>59</v>
      </c>
      <c r="C56" s="120"/>
      <c r="D56" s="330">
        <v>78</v>
      </c>
      <c r="E56" s="194">
        <v>19</v>
      </c>
      <c r="F56" s="195">
        <v>3</v>
      </c>
      <c r="G56" s="195">
        <v>7</v>
      </c>
      <c r="H56" s="195">
        <v>2</v>
      </c>
      <c r="I56" s="195">
        <v>13</v>
      </c>
      <c r="J56" s="195">
        <v>2</v>
      </c>
      <c r="K56" s="195">
        <v>32</v>
      </c>
      <c r="L56" s="195">
        <v>5</v>
      </c>
      <c r="M56" s="195">
        <v>3</v>
      </c>
      <c r="N56" s="195">
        <v>4</v>
      </c>
      <c r="O56" s="195">
        <v>3</v>
      </c>
      <c r="P56" s="195">
        <v>1</v>
      </c>
      <c r="Q56" s="195">
        <v>0</v>
      </c>
      <c r="R56" s="195">
        <v>6</v>
      </c>
      <c r="S56" s="195">
        <v>8</v>
      </c>
      <c r="T56" s="369"/>
      <c r="U56" s="108" t="s">
        <v>59</v>
      </c>
      <c r="V56" s="120"/>
      <c r="W56" s="193">
        <v>78</v>
      </c>
      <c r="X56" s="194">
        <v>1</v>
      </c>
      <c r="Y56" s="195">
        <v>14</v>
      </c>
      <c r="Z56" s="195">
        <v>5</v>
      </c>
      <c r="AA56" s="196">
        <v>4</v>
      </c>
    </row>
    <row r="57" spans="1:27" ht="13.5" customHeight="1" x14ac:dyDescent="0.15">
      <c r="A57" s="369"/>
      <c r="B57" s="10"/>
      <c r="C57" s="24"/>
      <c r="D57" s="334"/>
      <c r="E57" s="190">
        <v>24.358974358974358</v>
      </c>
      <c r="F57" s="191">
        <v>3.8461538461538463</v>
      </c>
      <c r="G57" s="191">
        <v>8.9743589743589745</v>
      </c>
      <c r="H57" s="191">
        <v>2.5641025641025639</v>
      </c>
      <c r="I57" s="191">
        <v>16.666666666666664</v>
      </c>
      <c r="J57" s="191">
        <v>2.5641025641025639</v>
      </c>
      <c r="K57" s="191">
        <v>41.025641025641022</v>
      </c>
      <c r="L57" s="191">
        <v>6.4102564102564097</v>
      </c>
      <c r="M57" s="191">
        <v>3.8461538461538463</v>
      </c>
      <c r="N57" s="191">
        <v>5.1282051282051277</v>
      </c>
      <c r="O57" s="191">
        <v>3.8461538461538463</v>
      </c>
      <c r="P57" s="191">
        <v>1.2820512820512819</v>
      </c>
      <c r="Q57" s="191">
        <v>0</v>
      </c>
      <c r="R57" s="191">
        <v>7.6923076923076925</v>
      </c>
      <c r="S57" s="191">
        <v>10.256410256410255</v>
      </c>
      <c r="T57" s="369"/>
      <c r="U57" s="10"/>
      <c r="V57" s="24"/>
      <c r="W57" s="189"/>
      <c r="X57" s="190">
        <v>1.2820512820512819</v>
      </c>
      <c r="Y57" s="191">
        <v>17.948717948717949</v>
      </c>
      <c r="Z57" s="191">
        <v>6.4102564102564097</v>
      </c>
      <c r="AA57" s="192">
        <v>5.1282051282051277</v>
      </c>
    </row>
    <row r="58" spans="1:27" s="110" customFormat="1" ht="13.5" customHeight="1" x14ac:dyDescent="0.15">
      <c r="A58" s="369"/>
      <c r="B58" s="108" t="s">
        <v>61</v>
      </c>
      <c r="C58" s="120"/>
      <c r="D58" s="330">
        <v>31</v>
      </c>
      <c r="E58" s="194">
        <v>10</v>
      </c>
      <c r="F58" s="195">
        <v>0</v>
      </c>
      <c r="G58" s="195">
        <v>1</v>
      </c>
      <c r="H58" s="195">
        <v>0</v>
      </c>
      <c r="I58" s="195">
        <v>1</v>
      </c>
      <c r="J58" s="195">
        <v>0</v>
      </c>
      <c r="K58" s="195">
        <v>3</v>
      </c>
      <c r="L58" s="195">
        <v>4</v>
      </c>
      <c r="M58" s="195">
        <v>0</v>
      </c>
      <c r="N58" s="195">
        <v>0</v>
      </c>
      <c r="O58" s="195">
        <v>0</v>
      </c>
      <c r="P58" s="195">
        <v>0</v>
      </c>
      <c r="Q58" s="195">
        <v>1</v>
      </c>
      <c r="R58" s="195">
        <v>5</v>
      </c>
      <c r="S58" s="195">
        <v>4</v>
      </c>
      <c r="T58" s="369"/>
      <c r="U58" s="108" t="s">
        <v>61</v>
      </c>
      <c r="V58" s="120"/>
      <c r="W58" s="193">
        <v>31</v>
      </c>
      <c r="X58" s="194">
        <v>0</v>
      </c>
      <c r="Y58" s="195">
        <v>10</v>
      </c>
      <c r="Z58" s="195">
        <v>1</v>
      </c>
      <c r="AA58" s="196">
        <v>4</v>
      </c>
    </row>
    <row r="59" spans="1:27" ht="13.5" customHeight="1" x14ac:dyDescent="0.15">
      <c r="A59" s="369"/>
      <c r="B59" s="10"/>
      <c r="C59" s="24"/>
      <c r="D59" s="334"/>
      <c r="E59" s="190">
        <v>32.258064516129032</v>
      </c>
      <c r="F59" s="191">
        <v>0</v>
      </c>
      <c r="G59" s="191">
        <v>3.225806451612903</v>
      </c>
      <c r="H59" s="191">
        <v>0</v>
      </c>
      <c r="I59" s="191">
        <v>3.225806451612903</v>
      </c>
      <c r="J59" s="191">
        <v>0</v>
      </c>
      <c r="K59" s="191">
        <v>9.67741935483871</v>
      </c>
      <c r="L59" s="191">
        <v>12.903225806451612</v>
      </c>
      <c r="M59" s="191">
        <v>0</v>
      </c>
      <c r="N59" s="191">
        <v>0</v>
      </c>
      <c r="O59" s="191">
        <v>0</v>
      </c>
      <c r="P59" s="191">
        <v>0</v>
      </c>
      <c r="Q59" s="191">
        <v>3.225806451612903</v>
      </c>
      <c r="R59" s="191">
        <v>16.129032258064516</v>
      </c>
      <c r="S59" s="191">
        <v>12.903225806451612</v>
      </c>
      <c r="T59" s="369"/>
      <c r="U59" s="10"/>
      <c r="V59" s="24"/>
      <c r="W59" s="189"/>
      <c r="X59" s="190">
        <v>0</v>
      </c>
      <c r="Y59" s="191">
        <v>32.258064516129032</v>
      </c>
      <c r="Z59" s="191">
        <v>3.225806451612903</v>
      </c>
      <c r="AA59" s="192">
        <v>12.903225806451612</v>
      </c>
    </row>
    <row r="60" spans="1:27" s="110" customFormat="1" ht="13.5" customHeight="1" x14ac:dyDescent="0.15">
      <c r="A60" s="369"/>
      <c r="B60" s="108" t="s">
        <v>63</v>
      </c>
      <c r="C60" s="120"/>
      <c r="D60" s="330">
        <v>80</v>
      </c>
      <c r="E60" s="194">
        <v>4</v>
      </c>
      <c r="F60" s="195">
        <v>1</v>
      </c>
      <c r="G60" s="195">
        <v>1</v>
      </c>
      <c r="H60" s="195">
        <v>0</v>
      </c>
      <c r="I60" s="195">
        <v>3</v>
      </c>
      <c r="J60" s="195">
        <v>0</v>
      </c>
      <c r="K60" s="195">
        <v>1</v>
      </c>
      <c r="L60" s="195">
        <v>0</v>
      </c>
      <c r="M60" s="195">
        <v>2</v>
      </c>
      <c r="N60" s="195">
        <v>1</v>
      </c>
      <c r="O60" s="195">
        <v>1</v>
      </c>
      <c r="P60" s="195">
        <v>0</v>
      </c>
      <c r="Q60" s="195">
        <v>0</v>
      </c>
      <c r="R60" s="195">
        <v>9</v>
      </c>
      <c r="S60" s="195">
        <v>15</v>
      </c>
      <c r="T60" s="369"/>
      <c r="U60" s="108" t="s">
        <v>63</v>
      </c>
      <c r="V60" s="120"/>
      <c r="W60" s="193">
        <v>80</v>
      </c>
      <c r="X60" s="194">
        <v>0</v>
      </c>
      <c r="Y60" s="195">
        <v>58</v>
      </c>
      <c r="Z60" s="195">
        <v>4</v>
      </c>
      <c r="AA60" s="196">
        <v>8</v>
      </c>
    </row>
    <row r="61" spans="1:27" ht="13.5" customHeight="1" x14ac:dyDescent="0.15">
      <c r="A61" s="369"/>
      <c r="B61" s="10"/>
      <c r="C61" s="24"/>
      <c r="D61" s="334"/>
      <c r="E61" s="190">
        <v>5</v>
      </c>
      <c r="F61" s="191">
        <v>1.25</v>
      </c>
      <c r="G61" s="191">
        <v>1.25</v>
      </c>
      <c r="H61" s="191">
        <v>0</v>
      </c>
      <c r="I61" s="191">
        <v>3.75</v>
      </c>
      <c r="J61" s="191">
        <v>0</v>
      </c>
      <c r="K61" s="191">
        <v>1.25</v>
      </c>
      <c r="L61" s="191">
        <v>0</v>
      </c>
      <c r="M61" s="191">
        <v>2.5</v>
      </c>
      <c r="N61" s="191">
        <v>1.25</v>
      </c>
      <c r="O61" s="191">
        <v>1.25</v>
      </c>
      <c r="P61" s="191">
        <v>0</v>
      </c>
      <c r="Q61" s="191">
        <v>0</v>
      </c>
      <c r="R61" s="191">
        <v>11.25</v>
      </c>
      <c r="S61" s="191">
        <v>18.75</v>
      </c>
      <c r="T61" s="369"/>
      <c r="U61" s="10"/>
      <c r="V61" s="24"/>
      <c r="W61" s="189"/>
      <c r="X61" s="190">
        <v>0</v>
      </c>
      <c r="Y61" s="191">
        <v>72.5</v>
      </c>
      <c r="Z61" s="191">
        <v>5</v>
      </c>
      <c r="AA61" s="192">
        <v>10</v>
      </c>
    </row>
    <row r="62" spans="1:27" s="110" customFormat="1" ht="13.5" customHeight="1" x14ac:dyDescent="0.15">
      <c r="A62" s="369"/>
      <c r="B62" s="108" t="s">
        <v>65</v>
      </c>
      <c r="C62" s="120"/>
      <c r="D62" s="330">
        <v>301</v>
      </c>
      <c r="E62" s="194">
        <v>65</v>
      </c>
      <c r="F62" s="195">
        <v>6</v>
      </c>
      <c r="G62" s="195">
        <v>2</v>
      </c>
      <c r="H62" s="195">
        <v>0</v>
      </c>
      <c r="I62" s="195">
        <v>7</v>
      </c>
      <c r="J62" s="195">
        <v>1</v>
      </c>
      <c r="K62" s="195">
        <v>0</v>
      </c>
      <c r="L62" s="195">
        <v>5</v>
      </c>
      <c r="M62" s="195">
        <v>0</v>
      </c>
      <c r="N62" s="195">
        <v>2</v>
      </c>
      <c r="O62" s="195">
        <v>0</v>
      </c>
      <c r="P62" s="195">
        <v>3</v>
      </c>
      <c r="Q62" s="195">
        <v>3</v>
      </c>
      <c r="R62" s="195">
        <v>15</v>
      </c>
      <c r="S62" s="195">
        <v>31</v>
      </c>
      <c r="T62" s="369"/>
      <c r="U62" s="108" t="s">
        <v>65</v>
      </c>
      <c r="V62" s="120"/>
      <c r="W62" s="193">
        <v>301</v>
      </c>
      <c r="X62" s="194">
        <v>0</v>
      </c>
      <c r="Y62" s="195">
        <v>222</v>
      </c>
      <c r="Z62" s="195">
        <v>16</v>
      </c>
      <c r="AA62" s="196">
        <v>17</v>
      </c>
    </row>
    <row r="63" spans="1:27" ht="13.5" customHeight="1" x14ac:dyDescent="0.15">
      <c r="A63" s="369"/>
      <c r="B63" s="10"/>
      <c r="C63" s="24"/>
      <c r="D63" s="334"/>
      <c r="E63" s="190">
        <v>21.59468438538206</v>
      </c>
      <c r="F63" s="191">
        <v>1.9933554817275747</v>
      </c>
      <c r="G63" s="191">
        <v>0.66445182724252494</v>
      </c>
      <c r="H63" s="191">
        <v>0</v>
      </c>
      <c r="I63" s="191">
        <v>2.3255813953488373</v>
      </c>
      <c r="J63" s="191">
        <v>0.33222591362126247</v>
      </c>
      <c r="K63" s="191">
        <v>0</v>
      </c>
      <c r="L63" s="191">
        <v>1.6611295681063125</v>
      </c>
      <c r="M63" s="191">
        <v>0</v>
      </c>
      <c r="N63" s="191">
        <v>0.66445182724252494</v>
      </c>
      <c r="O63" s="191">
        <v>0</v>
      </c>
      <c r="P63" s="191">
        <v>0.99667774086378735</v>
      </c>
      <c r="Q63" s="191">
        <v>0.99667774086378735</v>
      </c>
      <c r="R63" s="191">
        <v>4.9833887043189371</v>
      </c>
      <c r="S63" s="191">
        <v>10.299003322259136</v>
      </c>
      <c r="T63" s="369"/>
      <c r="U63" s="10"/>
      <c r="V63" s="24"/>
      <c r="W63" s="189"/>
      <c r="X63" s="190">
        <v>0</v>
      </c>
      <c r="Y63" s="191">
        <v>73.754152823920265</v>
      </c>
      <c r="Z63" s="191">
        <v>5.3156146179401995</v>
      </c>
      <c r="AA63" s="192">
        <v>5.6478405315614619</v>
      </c>
    </row>
    <row r="64" spans="1:27" s="110" customFormat="1" ht="13.5" customHeight="1" x14ac:dyDescent="0.15">
      <c r="A64" s="369"/>
      <c r="B64" s="108" t="s">
        <v>66</v>
      </c>
      <c r="C64" s="120"/>
      <c r="D64" s="330">
        <v>274</v>
      </c>
      <c r="E64" s="194">
        <v>52</v>
      </c>
      <c r="F64" s="195">
        <v>8</v>
      </c>
      <c r="G64" s="195">
        <v>9</v>
      </c>
      <c r="H64" s="195">
        <v>6</v>
      </c>
      <c r="I64" s="195">
        <v>15</v>
      </c>
      <c r="J64" s="195">
        <v>2</v>
      </c>
      <c r="K64" s="195">
        <v>5</v>
      </c>
      <c r="L64" s="195">
        <v>21</v>
      </c>
      <c r="M64" s="195">
        <v>0</v>
      </c>
      <c r="N64" s="195">
        <v>6</v>
      </c>
      <c r="O64" s="195">
        <v>1</v>
      </c>
      <c r="P64" s="195">
        <v>1</v>
      </c>
      <c r="Q64" s="195">
        <v>2</v>
      </c>
      <c r="R64" s="195">
        <v>18</v>
      </c>
      <c r="S64" s="195">
        <v>24</v>
      </c>
      <c r="T64" s="369"/>
      <c r="U64" s="108" t="s">
        <v>66</v>
      </c>
      <c r="V64" s="120"/>
      <c r="W64" s="193">
        <v>274</v>
      </c>
      <c r="X64" s="194">
        <v>0</v>
      </c>
      <c r="Y64" s="195">
        <v>158</v>
      </c>
      <c r="Z64" s="195">
        <v>25</v>
      </c>
      <c r="AA64" s="196">
        <v>19</v>
      </c>
    </row>
    <row r="65" spans="1:27" ht="13.5" customHeight="1" thickBot="1" x14ac:dyDescent="0.2">
      <c r="A65" s="370"/>
      <c r="B65" s="21"/>
      <c r="C65" s="26"/>
      <c r="D65" s="335"/>
      <c r="E65" s="198">
        <v>18.978102189781019</v>
      </c>
      <c r="F65" s="199">
        <v>2.9197080291970803</v>
      </c>
      <c r="G65" s="199">
        <v>3.2846715328467155</v>
      </c>
      <c r="H65" s="199">
        <v>2.1897810218978102</v>
      </c>
      <c r="I65" s="199">
        <v>5.4744525547445262</v>
      </c>
      <c r="J65" s="199">
        <v>0.72992700729927007</v>
      </c>
      <c r="K65" s="199">
        <v>1.824817518248175</v>
      </c>
      <c r="L65" s="199">
        <v>7.664233576642336</v>
      </c>
      <c r="M65" s="199">
        <v>0</v>
      </c>
      <c r="N65" s="199">
        <v>2.1897810218978102</v>
      </c>
      <c r="O65" s="199">
        <v>0.36496350364963503</v>
      </c>
      <c r="P65" s="199">
        <v>0.36496350364963503</v>
      </c>
      <c r="Q65" s="199">
        <v>0.72992700729927007</v>
      </c>
      <c r="R65" s="199">
        <v>6.5693430656934311</v>
      </c>
      <c r="S65" s="199">
        <v>8.7591240875912408</v>
      </c>
      <c r="T65" s="370"/>
      <c r="U65" s="21"/>
      <c r="V65" s="26"/>
      <c r="W65" s="197"/>
      <c r="X65" s="198">
        <v>0</v>
      </c>
      <c r="Y65" s="199">
        <v>57.664233576642332</v>
      </c>
      <c r="Z65" s="199">
        <v>9.1240875912408761</v>
      </c>
      <c r="AA65" s="200">
        <v>6.9343065693430654</v>
      </c>
    </row>
    <row r="66" spans="1:27" s="110" customFormat="1" ht="13.5" customHeight="1" x14ac:dyDescent="0.15">
      <c r="A66" s="367" t="s">
        <v>73</v>
      </c>
      <c r="B66" s="108" t="s">
        <v>67</v>
      </c>
      <c r="C66" s="120"/>
      <c r="D66" s="330">
        <v>426</v>
      </c>
      <c r="E66" s="194">
        <v>78</v>
      </c>
      <c r="F66" s="195">
        <v>13</v>
      </c>
      <c r="G66" s="195">
        <v>13</v>
      </c>
      <c r="H66" s="195">
        <v>8</v>
      </c>
      <c r="I66" s="195">
        <v>28</v>
      </c>
      <c r="J66" s="195">
        <v>0</v>
      </c>
      <c r="K66" s="195">
        <v>16</v>
      </c>
      <c r="L66" s="195">
        <v>29</v>
      </c>
      <c r="M66" s="195">
        <v>6</v>
      </c>
      <c r="N66" s="195">
        <v>10</v>
      </c>
      <c r="O66" s="195">
        <v>5</v>
      </c>
      <c r="P66" s="195">
        <v>5</v>
      </c>
      <c r="Q66" s="195">
        <v>4</v>
      </c>
      <c r="R66" s="195">
        <v>36</v>
      </c>
      <c r="S66" s="195">
        <v>42</v>
      </c>
      <c r="T66" s="367" t="s">
        <v>73</v>
      </c>
      <c r="U66" s="108" t="s">
        <v>67</v>
      </c>
      <c r="V66" s="120"/>
      <c r="W66" s="193">
        <v>426</v>
      </c>
      <c r="X66" s="194">
        <v>0</v>
      </c>
      <c r="Y66" s="195">
        <v>219</v>
      </c>
      <c r="Z66" s="195">
        <v>43</v>
      </c>
      <c r="AA66" s="196">
        <v>35</v>
      </c>
    </row>
    <row r="67" spans="1:27" ht="13.5" customHeight="1" x14ac:dyDescent="0.15">
      <c r="A67" s="369"/>
      <c r="B67" s="10" t="s">
        <v>68</v>
      </c>
      <c r="C67" s="24"/>
      <c r="D67" s="334"/>
      <c r="E67" s="190">
        <v>18.30985915492958</v>
      </c>
      <c r="F67" s="191">
        <v>3.051643192488263</v>
      </c>
      <c r="G67" s="191">
        <v>3.051643192488263</v>
      </c>
      <c r="H67" s="191">
        <v>1.8779342723004695</v>
      </c>
      <c r="I67" s="191">
        <v>6.5727699530516439</v>
      </c>
      <c r="J67" s="191">
        <v>0</v>
      </c>
      <c r="K67" s="191">
        <v>3.755868544600939</v>
      </c>
      <c r="L67" s="191">
        <v>6.807511737089202</v>
      </c>
      <c r="M67" s="191">
        <v>1.4084507042253522</v>
      </c>
      <c r="N67" s="191">
        <v>2.3474178403755865</v>
      </c>
      <c r="O67" s="191">
        <v>1.1737089201877933</v>
      </c>
      <c r="P67" s="191">
        <v>1.1737089201877933</v>
      </c>
      <c r="Q67" s="191">
        <v>0.93896713615023475</v>
      </c>
      <c r="R67" s="191">
        <v>8.4507042253521121</v>
      </c>
      <c r="S67" s="191">
        <v>9.8591549295774641</v>
      </c>
      <c r="T67" s="369"/>
      <c r="U67" s="10" t="s">
        <v>68</v>
      </c>
      <c r="V67" s="24"/>
      <c r="W67" s="189"/>
      <c r="X67" s="190">
        <v>0</v>
      </c>
      <c r="Y67" s="191">
        <v>51.408450704225352</v>
      </c>
      <c r="Z67" s="191">
        <v>10.093896713615024</v>
      </c>
      <c r="AA67" s="192">
        <v>8.215962441314554</v>
      </c>
    </row>
    <row r="68" spans="1:27" s="110" customFormat="1" ht="13.5" customHeight="1" x14ac:dyDescent="0.15">
      <c r="A68" s="369"/>
      <c r="B68" s="108" t="s">
        <v>69</v>
      </c>
      <c r="C68" s="120"/>
      <c r="D68" s="330">
        <v>442</v>
      </c>
      <c r="E68" s="194">
        <v>104</v>
      </c>
      <c r="F68" s="195">
        <v>12</v>
      </c>
      <c r="G68" s="195">
        <v>14</v>
      </c>
      <c r="H68" s="195">
        <v>7</v>
      </c>
      <c r="I68" s="195">
        <v>32</v>
      </c>
      <c r="J68" s="195">
        <v>5</v>
      </c>
      <c r="K68" s="195">
        <v>36</v>
      </c>
      <c r="L68" s="195">
        <v>17</v>
      </c>
      <c r="M68" s="195">
        <v>7</v>
      </c>
      <c r="N68" s="195">
        <v>9</v>
      </c>
      <c r="O68" s="195">
        <v>1</v>
      </c>
      <c r="P68" s="195">
        <v>4</v>
      </c>
      <c r="Q68" s="195">
        <v>3</v>
      </c>
      <c r="R68" s="195">
        <v>33</v>
      </c>
      <c r="S68" s="195">
        <v>43</v>
      </c>
      <c r="T68" s="369"/>
      <c r="U68" s="108" t="s">
        <v>69</v>
      </c>
      <c r="V68" s="120"/>
      <c r="W68" s="193">
        <v>442</v>
      </c>
      <c r="X68" s="194">
        <v>1</v>
      </c>
      <c r="Y68" s="195">
        <v>244</v>
      </c>
      <c r="Z68" s="195">
        <v>26</v>
      </c>
      <c r="AA68" s="196">
        <v>18</v>
      </c>
    </row>
    <row r="69" spans="1:27" ht="13.5" customHeight="1" x14ac:dyDescent="0.15">
      <c r="A69" s="369"/>
      <c r="B69" s="10" t="s">
        <v>70</v>
      </c>
      <c r="C69" s="24"/>
      <c r="D69" s="334"/>
      <c r="E69" s="190">
        <v>23.52941176470588</v>
      </c>
      <c r="F69" s="191">
        <v>2.7149321266968327</v>
      </c>
      <c r="G69" s="191">
        <v>3.1674208144796379</v>
      </c>
      <c r="H69" s="191">
        <v>1.5837104072398189</v>
      </c>
      <c r="I69" s="191">
        <v>7.2398190045248878</v>
      </c>
      <c r="J69" s="191">
        <v>1.1312217194570136</v>
      </c>
      <c r="K69" s="191">
        <v>8.1447963800904972</v>
      </c>
      <c r="L69" s="191">
        <v>3.8461538461538463</v>
      </c>
      <c r="M69" s="191">
        <v>1.5837104072398189</v>
      </c>
      <c r="N69" s="191">
        <v>2.0361990950226243</v>
      </c>
      <c r="O69" s="191">
        <v>0.22624434389140274</v>
      </c>
      <c r="P69" s="191">
        <v>0.90497737556561098</v>
      </c>
      <c r="Q69" s="191">
        <v>0.67873303167420818</v>
      </c>
      <c r="R69" s="191">
        <v>7.4660633484162897</v>
      </c>
      <c r="S69" s="191">
        <v>9.7285067873303177</v>
      </c>
      <c r="T69" s="369"/>
      <c r="U69" s="10" t="s">
        <v>70</v>
      </c>
      <c r="V69" s="24"/>
      <c r="W69" s="189"/>
      <c r="X69" s="190">
        <v>0.22624434389140274</v>
      </c>
      <c r="Y69" s="191">
        <v>55.203619909502265</v>
      </c>
      <c r="Z69" s="191">
        <v>5.8823529411764701</v>
      </c>
      <c r="AA69" s="192">
        <v>4.0723981900452486</v>
      </c>
    </row>
    <row r="70" spans="1:27" s="110" customFormat="1" ht="13.5" customHeight="1" x14ac:dyDescent="0.15">
      <c r="A70" s="369"/>
      <c r="B70" s="108" t="s">
        <v>71</v>
      </c>
      <c r="C70" s="120"/>
      <c r="D70" s="330">
        <v>3</v>
      </c>
      <c r="E70" s="194">
        <v>0</v>
      </c>
      <c r="F70" s="195">
        <v>0</v>
      </c>
      <c r="G70" s="195">
        <v>0</v>
      </c>
      <c r="H70" s="195">
        <v>0</v>
      </c>
      <c r="I70" s="195">
        <v>0</v>
      </c>
      <c r="J70" s="195">
        <v>0</v>
      </c>
      <c r="K70" s="195">
        <v>0</v>
      </c>
      <c r="L70" s="195">
        <v>0</v>
      </c>
      <c r="M70" s="195">
        <v>0</v>
      </c>
      <c r="N70" s="195">
        <v>0</v>
      </c>
      <c r="O70" s="195">
        <v>0</v>
      </c>
      <c r="P70" s="195">
        <v>0</v>
      </c>
      <c r="Q70" s="195">
        <v>0</v>
      </c>
      <c r="R70" s="195">
        <v>1</v>
      </c>
      <c r="S70" s="195">
        <v>2</v>
      </c>
      <c r="T70" s="369"/>
      <c r="U70" s="108" t="s">
        <v>71</v>
      </c>
      <c r="V70" s="120"/>
      <c r="W70" s="193">
        <v>3</v>
      </c>
      <c r="X70" s="194">
        <v>0</v>
      </c>
      <c r="Y70" s="195">
        <v>2</v>
      </c>
      <c r="Z70" s="195">
        <v>0</v>
      </c>
      <c r="AA70" s="196">
        <v>0</v>
      </c>
    </row>
    <row r="71" spans="1:27" ht="13.5" customHeight="1" thickBot="1" x14ac:dyDescent="0.2">
      <c r="A71" s="370"/>
      <c r="B71" s="21"/>
      <c r="C71" s="26"/>
      <c r="D71" s="335"/>
      <c r="E71" s="198">
        <v>0</v>
      </c>
      <c r="F71" s="199">
        <v>0</v>
      </c>
      <c r="G71" s="199">
        <v>0</v>
      </c>
      <c r="H71" s="199">
        <v>0</v>
      </c>
      <c r="I71" s="199">
        <v>0</v>
      </c>
      <c r="J71" s="199">
        <v>0</v>
      </c>
      <c r="K71" s="199">
        <v>0</v>
      </c>
      <c r="L71" s="199">
        <v>0</v>
      </c>
      <c r="M71" s="199">
        <v>0</v>
      </c>
      <c r="N71" s="199">
        <v>0</v>
      </c>
      <c r="O71" s="199">
        <v>0</v>
      </c>
      <c r="P71" s="199">
        <v>0</v>
      </c>
      <c r="Q71" s="199">
        <v>0</v>
      </c>
      <c r="R71" s="199">
        <v>33.333333333333329</v>
      </c>
      <c r="S71" s="199">
        <v>66.666666666666657</v>
      </c>
      <c r="T71" s="370"/>
      <c r="U71" s="21"/>
      <c r="V71" s="26"/>
      <c r="W71" s="197"/>
      <c r="X71" s="198">
        <v>0</v>
      </c>
      <c r="Y71" s="199">
        <v>66.666666666666657</v>
      </c>
      <c r="Z71" s="199">
        <v>0</v>
      </c>
      <c r="AA71" s="200">
        <v>0</v>
      </c>
    </row>
    <row r="72" spans="1:27" s="110" customFormat="1" ht="13.5" customHeight="1" x14ac:dyDescent="0.15">
      <c r="A72" s="367" t="s">
        <v>510</v>
      </c>
      <c r="B72" s="108" t="s">
        <v>511</v>
      </c>
      <c r="C72" s="120"/>
      <c r="D72" s="330">
        <v>0</v>
      </c>
      <c r="E72" s="194">
        <v>0</v>
      </c>
      <c r="F72" s="195">
        <v>0</v>
      </c>
      <c r="G72" s="195">
        <v>0</v>
      </c>
      <c r="H72" s="195">
        <v>0</v>
      </c>
      <c r="I72" s="195">
        <v>0</v>
      </c>
      <c r="J72" s="195">
        <v>0</v>
      </c>
      <c r="K72" s="195">
        <v>0</v>
      </c>
      <c r="L72" s="195">
        <v>0</v>
      </c>
      <c r="M72" s="195">
        <v>0</v>
      </c>
      <c r="N72" s="195">
        <v>0</v>
      </c>
      <c r="O72" s="195">
        <v>0</v>
      </c>
      <c r="P72" s="195">
        <v>0</v>
      </c>
      <c r="Q72" s="195">
        <v>0</v>
      </c>
      <c r="R72" s="195">
        <v>0</v>
      </c>
      <c r="S72" s="195">
        <v>0</v>
      </c>
      <c r="T72" s="367" t="s">
        <v>73</v>
      </c>
      <c r="U72" s="108" t="s">
        <v>67</v>
      </c>
      <c r="V72" s="120"/>
      <c r="W72" s="361">
        <v>0</v>
      </c>
      <c r="X72" s="194">
        <v>0</v>
      </c>
      <c r="Y72" s="195">
        <v>0</v>
      </c>
      <c r="Z72" s="195">
        <v>0</v>
      </c>
      <c r="AA72" s="195">
        <v>0</v>
      </c>
    </row>
    <row r="73" spans="1:27" ht="13.5" customHeight="1" x14ac:dyDescent="0.15">
      <c r="A73" s="367"/>
      <c r="B73" s="10" t="s">
        <v>512</v>
      </c>
      <c r="C73" s="24"/>
      <c r="D73" s="334"/>
      <c r="E73" s="190">
        <v>0</v>
      </c>
      <c r="F73" s="191">
        <v>0</v>
      </c>
      <c r="G73" s="191">
        <v>0</v>
      </c>
      <c r="H73" s="191">
        <v>0</v>
      </c>
      <c r="I73" s="191">
        <v>0</v>
      </c>
      <c r="J73" s="191">
        <v>0</v>
      </c>
      <c r="K73" s="191">
        <v>0</v>
      </c>
      <c r="L73" s="191">
        <v>0</v>
      </c>
      <c r="M73" s="191">
        <v>0</v>
      </c>
      <c r="N73" s="191">
        <v>0</v>
      </c>
      <c r="O73" s="191">
        <v>0</v>
      </c>
      <c r="P73" s="191">
        <v>0</v>
      </c>
      <c r="Q73" s="191">
        <v>0</v>
      </c>
      <c r="R73" s="191">
        <v>0</v>
      </c>
      <c r="S73" s="191">
        <v>0</v>
      </c>
      <c r="T73" s="369"/>
      <c r="U73" s="10" t="s">
        <v>68</v>
      </c>
      <c r="V73" s="24"/>
      <c r="W73" s="362"/>
      <c r="X73" s="190">
        <v>0</v>
      </c>
      <c r="Y73" s="191">
        <v>0</v>
      </c>
      <c r="Z73" s="191">
        <v>0</v>
      </c>
      <c r="AA73" s="191">
        <v>0</v>
      </c>
    </row>
    <row r="74" spans="1:27" s="110" customFormat="1" ht="13.5" customHeight="1" x14ac:dyDescent="0.15">
      <c r="A74" s="367"/>
      <c r="B74" s="108" t="s">
        <v>513</v>
      </c>
      <c r="C74" s="120"/>
      <c r="D74" s="330">
        <v>0</v>
      </c>
      <c r="E74" s="194">
        <v>0</v>
      </c>
      <c r="F74" s="195">
        <v>0</v>
      </c>
      <c r="G74" s="195">
        <v>0</v>
      </c>
      <c r="H74" s="195">
        <v>0</v>
      </c>
      <c r="I74" s="195">
        <v>0</v>
      </c>
      <c r="J74" s="195">
        <v>0</v>
      </c>
      <c r="K74" s="195">
        <v>0</v>
      </c>
      <c r="L74" s="195">
        <v>0</v>
      </c>
      <c r="M74" s="195">
        <v>0</v>
      </c>
      <c r="N74" s="195">
        <v>0</v>
      </c>
      <c r="O74" s="195">
        <v>0</v>
      </c>
      <c r="P74" s="195">
        <v>0</v>
      </c>
      <c r="Q74" s="195">
        <v>0</v>
      </c>
      <c r="R74" s="195">
        <v>0</v>
      </c>
      <c r="S74" s="195">
        <v>0</v>
      </c>
      <c r="T74" s="369"/>
      <c r="U74" s="108" t="s">
        <v>69</v>
      </c>
      <c r="V74" s="120"/>
      <c r="W74" s="361">
        <v>0</v>
      </c>
      <c r="X74" s="194">
        <v>0</v>
      </c>
      <c r="Y74" s="195">
        <v>0</v>
      </c>
      <c r="Z74" s="195">
        <v>0</v>
      </c>
      <c r="AA74" s="195">
        <v>0</v>
      </c>
    </row>
    <row r="75" spans="1:27" ht="13.5" customHeight="1" x14ac:dyDescent="0.15">
      <c r="A75" s="367"/>
      <c r="B75" s="10" t="s">
        <v>512</v>
      </c>
      <c r="C75" s="24"/>
      <c r="D75" s="334"/>
      <c r="E75" s="190">
        <v>0</v>
      </c>
      <c r="F75" s="191">
        <v>0</v>
      </c>
      <c r="G75" s="191">
        <v>0</v>
      </c>
      <c r="H75" s="191">
        <v>0</v>
      </c>
      <c r="I75" s="191">
        <v>0</v>
      </c>
      <c r="J75" s="191">
        <v>0</v>
      </c>
      <c r="K75" s="191">
        <v>0</v>
      </c>
      <c r="L75" s="191">
        <v>0</v>
      </c>
      <c r="M75" s="191">
        <v>0</v>
      </c>
      <c r="N75" s="191">
        <v>0</v>
      </c>
      <c r="O75" s="191">
        <v>0</v>
      </c>
      <c r="P75" s="191">
        <v>0</v>
      </c>
      <c r="Q75" s="191">
        <v>0</v>
      </c>
      <c r="R75" s="191">
        <v>0</v>
      </c>
      <c r="S75" s="191">
        <v>0</v>
      </c>
      <c r="T75" s="369"/>
      <c r="U75" s="10" t="s">
        <v>70</v>
      </c>
      <c r="V75" s="24"/>
      <c r="W75" s="362"/>
      <c r="X75" s="190">
        <v>0</v>
      </c>
      <c r="Y75" s="191">
        <v>0</v>
      </c>
      <c r="Z75" s="191">
        <v>0</v>
      </c>
      <c r="AA75" s="191">
        <v>0</v>
      </c>
    </row>
    <row r="76" spans="1:27" s="110" customFormat="1" ht="13.5" customHeight="1" x14ac:dyDescent="0.15">
      <c r="A76" s="367"/>
      <c r="B76" s="108" t="s">
        <v>514</v>
      </c>
      <c r="C76" s="120"/>
      <c r="D76" s="330">
        <v>871</v>
      </c>
      <c r="E76" s="194">
        <v>182</v>
      </c>
      <c r="F76" s="195">
        <v>25</v>
      </c>
      <c r="G76" s="195">
        <v>27</v>
      </c>
      <c r="H76" s="195">
        <v>15</v>
      </c>
      <c r="I76" s="195">
        <v>60</v>
      </c>
      <c r="J76" s="195">
        <v>5</v>
      </c>
      <c r="K76" s="195">
        <v>52</v>
      </c>
      <c r="L76" s="195">
        <v>46</v>
      </c>
      <c r="M76" s="195">
        <v>13</v>
      </c>
      <c r="N76" s="195">
        <v>19</v>
      </c>
      <c r="O76" s="195">
        <v>6</v>
      </c>
      <c r="P76" s="195">
        <v>9</v>
      </c>
      <c r="Q76" s="195">
        <v>7</v>
      </c>
      <c r="R76" s="195">
        <v>70</v>
      </c>
      <c r="S76" s="195">
        <v>87</v>
      </c>
      <c r="T76" s="369"/>
      <c r="U76" s="108" t="s">
        <v>71</v>
      </c>
      <c r="V76" s="120"/>
      <c r="W76" s="361">
        <v>871</v>
      </c>
      <c r="X76" s="194">
        <v>1</v>
      </c>
      <c r="Y76" s="195">
        <v>465</v>
      </c>
      <c r="Z76" s="195">
        <v>69</v>
      </c>
      <c r="AA76" s="196">
        <v>53</v>
      </c>
    </row>
    <row r="77" spans="1:27" ht="13.5" customHeight="1" thickBot="1" x14ac:dyDescent="0.2">
      <c r="A77" s="368"/>
      <c r="B77" s="21"/>
      <c r="C77" s="26"/>
      <c r="D77" s="335"/>
      <c r="E77" s="198">
        <v>20.8955223880597</v>
      </c>
      <c r="F77" s="199">
        <v>2.8702640642939152</v>
      </c>
      <c r="G77" s="199">
        <v>3.0998851894374284</v>
      </c>
      <c r="H77" s="199">
        <v>1.7221584385763489</v>
      </c>
      <c r="I77" s="199">
        <v>6.8886337543053955</v>
      </c>
      <c r="J77" s="199">
        <v>0.57405281285878307</v>
      </c>
      <c r="K77" s="199">
        <v>5.9701492537313428</v>
      </c>
      <c r="L77" s="199">
        <v>5.2812858783008041</v>
      </c>
      <c r="M77" s="199">
        <v>1.4925373134328357</v>
      </c>
      <c r="N77" s="199">
        <v>2.1814006888633752</v>
      </c>
      <c r="O77" s="199">
        <v>0.68886337543053955</v>
      </c>
      <c r="P77" s="199">
        <v>1.0332950631458095</v>
      </c>
      <c r="Q77" s="199">
        <v>0.80367393800229625</v>
      </c>
      <c r="R77" s="199">
        <v>8.0367393800229632</v>
      </c>
      <c r="S77" s="199">
        <v>9.9885189437428252</v>
      </c>
      <c r="T77" s="370"/>
      <c r="U77" s="21"/>
      <c r="V77" s="26"/>
      <c r="W77" s="363"/>
      <c r="X77" s="198">
        <v>0.11481056257175661</v>
      </c>
      <c r="Y77" s="199">
        <v>53.386911595866813</v>
      </c>
      <c r="Z77" s="199">
        <v>7.9219288174512057</v>
      </c>
      <c r="AA77" s="200">
        <v>6.0849598163030993</v>
      </c>
    </row>
    <row r="78" spans="1:27" ht="13.5" customHeight="1" x14ac:dyDescent="0.15">
      <c r="A78" s="11"/>
      <c r="B78" s="12"/>
      <c r="C78" s="13"/>
      <c r="D78" s="14"/>
      <c r="E78" s="15"/>
      <c r="F78" s="15"/>
      <c r="G78" s="15"/>
      <c r="H78" s="15"/>
      <c r="I78" s="15"/>
      <c r="J78" s="15"/>
      <c r="K78" s="15"/>
      <c r="L78" s="15"/>
      <c r="M78" s="15"/>
      <c r="N78" s="15"/>
      <c r="O78" s="15"/>
      <c r="P78" s="15"/>
      <c r="Q78" s="15"/>
      <c r="R78" s="15"/>
      <c r="S78" s="15"/>
      <c r="T78" s="11"/>
      <c r="U78" s="12"/>
      <c r="V78" s="13"/>
      <c r="W78" s="14"/>
      <c r="X78" s="15"/>
      <c r="Y78" s="15"/>
      <c r="Z78" s="15"/>
      <c r="AA78" s="15"/>
    </row>
  </sheetData>
  <mergeCells count="16">
    <mergeCell ref="A72:A77"/>
    <mergeCell ref="T72:T77"/>
    <mergeCell ref="A5:C5"/>
    <mergeCell ref="T5:V5"/>
    <mergeCell ref="A40:A47"/>
    <mergeCell ref="T40:T47"/>
    <mergeCell ref="A48:A65"/>
    <mergeCell ref="T48:T65"/>
    <mergeCell ref="A66:A71"/>
    <mergeCell ref="T66:T71"/>
    <mergeCell ref="A8:A19"/>
    <mergeCell ref="T8:T19"/>
    <mergeCell ref="A20:A25"/>
    <mergeCell ref="T20:T25"/>
    <mergeCell ref="A26:A39"/>
    <mergeCell ref="T26:T39"/>
  </mergeCells>
  <phoneticPr fontId="2"/>
  <pageMargins left="0.59055118110236227" right="0.59055118110236227" top="0.59055118110236227" bottom="0.59055118110236227" header="0.31496062992125984" footer="0.31496062992125984"/>
  <pageSetup paperSize="9" scale="62" fitToWidth="0" orientation="portrait" r:id="rId1"/>
  <headerFooter>
    <oddHeader>&amp;R（確報版）</oddHeader>
    <oddFooter>&amp;C&amp;11&amp;P</oddFooter>
  </headerFooter>
  <colBreaks count="1" manualBreakCount="1">
    <brk id="19" max="77"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499</v>
      </c>
    </row>
    <row r="2" spans="1:19" ht="30" customHeight="1" x14ac:dyDescent="0.15">
      <c r="S2" s="84"/>
    </row>
    <row r="3" spans="1:19" ht="48" customHeight="1" thickBot="1" x14ac:dyDescent="0.2">
      <c r="A3" s="6" t="s">
        <v>688</v>
      </c>
      <c r="B3" s="7"/>
      <c r="C3" s="7"/>
      <c r="D3" s="7"/>
      <c r="E3" s="7"/>
      <c r="F3" s="7"/>
      <c r="G3" s="7"/>
      <c r="H3" s="7"/>
      <c r="I3" s="7"/>
      <c r="J3" s="7"/>
      <c r="K3" s="7"/>
      <c r="L3" s="7"/>
      <c r="M3" s="7"/>
      <c r="N3" s="7"/>
      <c r="O3" s="7"/>
      <c r="P3" s="7"/>
      <c r="Q3" s="7"/>
      <c r="R3" s="7"/>
      <c r="S3" s="7"/>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7">
        <v>13</v>
      </c>
      <c r="R4" s="37">
        <v>14</v>
      </c>
      <c r="S4" s="33"/>
    </row>
    <row r="5" spans="1:19" ht="171.9" customHeight="1" thickBot="1" x14ac:dyDescent="0.2">
      <c r="A5" s="29"/>
      <c r="B5" s="30"/>
      <c r="C5" s="31"/>
      <c r="D5" s="87" t="s">
        <v>356</v>
      </c>
      <c r="E5" s="85" t="s">
        <v>546</v>
      </c>
      <c r="F5" s="86" t="s">
        <v>547</v>
      </c>
      <c r="G5" s="86" t="s">
        <v>548</v>
      </c>
      <c r="H5" s="86" t="s">
        <v>549</v>
      </c>
      <c r="I5" s="86" t="s">
        <v>550</v>
      </c>
      <c r="J5" s="86" t="s">
        <v>551</v>
      </c>
      <c r="K5" s="86" t="s">
        <v>552</v>
      </c>
      <c r="L5" s="86" t="s">
        <v>553</v>
      </c>
      <c r="M5" s="86" t="s">
        <v>554</v>
      </c>
      <c r="N5" s="86" t="s">
        <v>555</v>
      </c>
      <c r="O5" s="86" t="s">
        <v>556</v>
      </c>
      <c r="P5" s="86" t="s">
        <v>557</v>
      </c>
      <c r="Q5" s="86" t="s">
        <v>9</v>
      </c>
      <c r="R5" s="86" t="s">
        <v>8</v>
      </c>
      <c r="S5" s="88" t="s">
        <v>357</v>
      </c>
    </row>
    <row r="6" spans="1:19" s="110" customFormat="1" ht="13.5" customHeight="1" x14ac:dyDescent="0.15">
      <c r="A6" s="116" t="s">
        <v>29</v>
      </c>
      <c r="B6" s="117"/>
      <c r="C6" s="117"/>
      <c r="D6" s="331">
        <v>2712</v>
      </c>
      <c r="E6" s="178">
        <v>86</v>
      </c>
      <c r="F6" s="179">
        <v>46</v>
      </c>
      <c r="G6" s="179">
        <v>57</v>
      </c>
      <c r="H6" s="179">
        <v>355</v>
      </c>
      <c r="I6" s="179">
        <v>627</v>
      </c>
      <c r="J6" s="179">
        <v>566</v>
      </c>
      <c r="K6" s="179">
        <v>384</v>
      </c>
      <c r="L6" s="179">
        <v>155</v>
      </c>
      <c r="M6" s="179">
        <v>50</v>
      </c>
      <c r="N6" s="179">
        <v>15</v>
      </c>
      <c r="O6" s="179">
        <v>21</v>
      </c>
      <c r="P6" s="179">
        <v>46</v>
      </c>
      <c r="Q6" s="179">
        <v>38</v>
      </c>
      <c r="R6" s="179">
        <v>124</v>
      </c>
      <c r="S6" s="180">
        <v>142</v>
      </c>
    </row>
    <row r="7" spans="1:19" ht="13.5" customHeight="1" thickBot="1" x14ac:dyDescent="0.2">
      <c r="A7" s="8"/>
      <c r="B7" s="9"/>
      <c r="C7" s="9"/>
      <c r="D7" s="332"/>
      <c r="E7" s="182">
        <v>3.171091445427729</v>
      </c>
      <c r="F7" s="183">
        <v>1.696165191740413</v>
      </c>
      <c r="G7" s="183">
        <v>2.1017699115044248</v>
      </c>
      <c r="H7" s="183">
        <v>13.089970501474927</v>
      </c>
      <c r="I7" s="183">
        <v>23.119469026548671</v>
      </c>
      <c r="J7" s="183">
        <v>20.870206489675518</v>
      </c>
      <c r="K7" s="183">
        <v>14.159292035398231</v>
      </c>
      <c r="L7" s="183">
        <v>5.7153392330383479</v>
      </c>
      <c r="M7" s="183">
        <v>1.8436578171091444</v>
      </c>
      <c r="N7" s="183">
        <v>0.55309734513274333</v>
      </c>
      <c r="O7" s="183">
        <v>0.77433628318584069</v>
      </c>
      <c r="P7" s="183">
        <v>1.696165191740413</v>
      </c>
      <c r="Q7" s="183">
        <v>1.4011799410029497</v>
      </c>
      <c r="R7" s="183">
        <v>4.5722713864306783</v>
      </c>
      <c r="S7" s="184">
        <v>5.2359882005899712</v>
      </c>
    </row>
    <row r="8" spans="1:19" s="110" customFormat="1" ht="13.5" customHeight="1" x14ac:dyDescent="0.15">
      <c r="A8" s="371" t="s">
        <v>30</v>
      </c>
      <c r="B8" s="118" t="s">
        <v>32</v>
      </c>
      <c r="C8" s="119"/>
      <c r="D8" s="333">
        <v>1272</v>
      </c>
      <c r="E8" s="186">
        <v>41</v>
      </c>
      <c r="F8" s="187">
        <v>24</v>
      </c>
      <c r="G8" s="187">
        <v>28</v>
      </c>
      <c r="H8" s="187">
        <v>179</v>
      </c>
      <c r="I8" s="187">
        <v>300</v>
      </c>
      <c r="J8" s="187">
        <v>268</v>
      </c>
      <c r="K8" s="187">
        <v>170</v>
      </c>
      <c r="L8" s="187">
        <v>75</v>
      </c>
      <c r="M8" s="187">
        <v>23</v>
      </c>
      <c r="N8" s="187">
        <v>11</v>
      </c>
      <c r="O8" s="187">
        <v>9</v>
      </c>
      <c r="P8" s="187">
        <v>19</v>
      </c>
      <c r="Q8" s="187">
        <v>16</v>
      </c>
      <c r="R8" s="187">
        <v>46</v>
      </c>
      <c r="S8" s="188">
        <v>63</v>
      </c>
    </row>
    <row r="9" spans="1:19" ht="13.5" customHeight="1" x14ac:dyDescent="0.15">
      <c r="A9" s="369"/>
      <c r="B9" s="10"/>
      <c r="C9" s="24"/>
      <c r="D9" s="334"/>
      <c r="E9" s="190">
        <v>3.2232704402515724</v>
      </c>
      <c r="F9" s="191">
        <v>1.8867924528301887</v>
      </c>
      <c r="G9" s="191">
        <v>2.2012578616352201</v>
      </c>
      <c r="H9" s="191">
        <v>14.072327044025156</v>
      </c>
      <c r="I9" s="191">
        <v>23.584905660377359</v>
      </c>
      <c r="J9" s="191">
        <v>21.069182389937108</v>
      </c>
      <c r="K9" s="191">
        <v>13.364779874213836</v>
      </c>
      <c r="L9" s="191">
        <v>5.8962264150943398</v>
      </c>
      <c r="M9" s="191">
        <v>1.8081761006289307</v>
      </c>
      <c r="N9" s="191">
        <v>0.86477987421383651</v>
      </c>
      <c r="O9" s="191">
        <v>0.70754716981132082</v>
      </c>
      <c r="P9" s="191">
        <v>1.4937106918238994</v>
      </c>
      <c r="Q9" s="191">
        <v>1.257861635220126</v>
      </c>
      <c r="R9" s="191">
        <v>3.6163522012578615</v>
      </c>
      <c r="S9" s="192">
        <v>4.9528301886792452</v>
      </c>
    </row>
    <row r="10" spans="1:19" s="110" customFormat="1" ht="13.5" customHeight="1" x14ac:dyDescent="0.15">
      <c r="A10" s="369"/>
      <c r="B10" s="108" t="s">
        <v>34</v>
      </c>
      <c r="C10" s="120"/>
      <c r="D10" s="330">
        <v>279</v>
      </c>
      <c r="E10" s="194">
        <v>10</v>
      </c>
      <c r="F10" s="195">
        <v>4</v>
      </c>
      <c r="G10" s="195">
        <v>6</v>
      </c>
      <c r="H10" s="195">
        <v>43</v>
      </c>
      <c r="I10" s="195">
        <v>69</v>
      </c>
      <c r="J10" s="195">
        <v>46</v>
      </c>
      <c r="K10" s="195">
        <v>37</v>
      </c>
      <c r="L10" s="195">
        <v>16</v>
      </c>
      <c r="M10" s="195">
        <v>0</v>
      </c>
      <c r="N10" s="195">
        <v>2</v>
      </c>
      <c r="O10" s="195">
        <v>4</v>
      </c>
      <c r="P10" s="195">
        <v>7</v>
      </c>
      <c r="Q10" s="195">
        <v>6</v>
      </c>
      <c r="R10" s="195">
        <v>17</v>
      </c>
      <c r="S10" s="196">
        <v>12</v>
      </c>
    </row>
    <row r="11" spans="1:19" ht="13.5" customHeight="1" x14ac:dyDescent="0.15">
      <c r="A11" s="369"/>
      <c r="B11" s="10"/>
      <c r="C11" s="24"/>
      <c r="D11" s="334"/>
      <c r="E11" s="190">
        <v>3.5842293906810032</v>
      </c>
      <c r="F11" s="191">
        <v>1.4336917562724014</v>
      </c>
      <c r="G11" s="191">
        <v>2.1505376344086025</v>
      </c>
      <c r="H11" s="191">
        <v>15.412186379928317</v>
      </c>
      <c r="I11" s="191">
        <v>24.731182795698924</v>
      </c>
      <c r="J11" s="191">
        <v>16.487455197132618</v>
      </c>
      <c r="K11" s="191">
        <v>13.261648745519713</v>
      </c>
      <c r="L11" s="191">
        <v>5.7347670250896057</v>
      </c>
      <c r="M11" s="191">
        <v>0</v>
      </c>
      <c r="N11" s="191">
        <v>0.71684587813620071</v>
      </c>
      <c r="O11" s="191">
        <v>1.4336917562724014</v>
      </c>
      <c r="P11" s="191">
        <v>2.5089605734767026</v>
      </c>
      <c r="Q11" s="191">
        <v>2.1505376344086025</v>
      </c>
      <c r="R11" s="191">
        <v>6.0931899641577063</v>
      </c>
      <c r="S11" s="192">
        <v>4.3010752688172049</v>
      </c>
    </row>
    <row r="12" spans="1:19" s="110" customFormat="1" ht="13.5" customHeight="1" x14ac:dyDescent="0.15">
      <c r="A12" s="369"/>
      <c r="B12" s="108" t="s">
        <v>36</v>
      </c>
      <c r="C12" s="120"/>
      <c r="D12" s="330">
        <v>680</v>
      </c>
      <c r="E12" s="194">
        <v>22</v>
      </c>
      <c r="F12" s="195">
        <v>14</v>
      </c>
      <c r="G12" s="195">
        <v>18</v>
      </c>
      <c r="H12" s="195">
        <v>85</v>
      </c>
      <c r="I12" s="195">
        <v>162</v>
      </c>
      <c r="J12" s="195">
        <v>157</v>
      </c>
      <c r="K12" s="195">
        <v>87</v>
      </c>
      <c r="L12" s="195">
        <v>29</v>
      </c>
      <c r="M12" s="195">
        <v>12</v>
      </c>
      <c r="N12" s="195">
        <v>1</v>
      </c>
      <c r="O12" s="195">
        <v>3</v>
      </c>
      <c r="P12" s="195">
        <v>12</v>
      </c>
      <c r="Q12" s="195">
        <v>7</v>
      </c>
      <c r="R12" s="195">
        <v>30</v>
      </c>
      <c r="S12" s="196">
        <v>41</v>
      </c>
    </row>
    <row r="13" spans="1:19" ht="13.5" customHeight="1" x14ac:dyDescent="0.15">
      <c r="A13" s="369"/>
      <c r="B13" s="10"/>
      <c r="C13" s="24"/>
      <c r="D13" s="334"/>
      <c r="E13" s="190">
        <v>3.2352941176470593</v>
      </c>
      <c r="F13" s="191">
        <v>2.0588235294117645</v>
      </c>
      <c r="G13" s="191">
        <v>2.6470588235294117</v>
      </c>
      <c r="H13" s="191">
        <v>12.5</v>
      </c>
      <c r="I13" s="191">
        <v>23.823529411764703</v>
      </c>
      <c r="J13" s="191">
        <v>23.088235294117649</v>
      </c>
      <c r="K13" s="191">
        <v>12.794117647058822</v>
      </c>
      <c r="L13" s="191">
        <v>4.2647058823529411</v>
      </c>
      <c r="M13" s="191">
        <v>1.7647058823529411</v>
      </c>
      <c r="N13" s="191">
        <v>0.14705882352941177</v>
      </c>
      <c r="O13" s="191">
        <v>0.44117647058823528</v>
      </c>
      <c r="P13" s="191">
        <v>1.7647058823529411</v>
      </c>
      <c r="Q13" s="191">
        <v>1.0294117647058822</v>
      </c>
      <c r="R13" s="191">
        <v>4.4117647058823533</v>
      </c>
      <c r="S13" s="192">
        <v>6.0294117647058822</v>
      </c>
    </row>
    <row r="14" spans="1:19" s="110" customFormat="1" ht="13.5" customHeight="1" x14ac:dyDescent="0.15">
      <c r="A14" s="369"/>
      <c r="B14" s="108" t="s">
        <v>38</v>
      </c>
      <c r="C14" s="120"/>
      <c r="D14" s="330">
        <v>196</v>
      </c>
      <c r="E14" s="194">
        <v>5</v>
      </c>
      <c r="F14" s="195">
        <v>2</v>
      </c>
      <c r="G14" s="195">
        <v>4</v>
      </c>
      <c r="H14" s="195">
        <v>22</v>
      </c>
      <c r="I14" s="195">
        <v>43</v>
      </c>
      <c r="J14" s="195">
        <v>39</v>
      </c>
      <c r="K14" s="195">
        <v>29</v>
      </c>
      <c r="L14" s="195">
        <v>13</v>
      </c>
      <c r="M14" s="195">
        <v>5</v>
      </c>
      <c r="N14" s="195">
        <v>0</v>
      </c>
      <c r="O14" s="195">
        <v>3</v>
      </c>
      <c r="P14" s="195">
        <v>2</v>
      </c>
      <c r="Q14" s="195">
        <v>4</v>
      </c>
      <c r="R14" s="195">
        <v>13</v>
      </c>
      <c r="S14" s="196">
        <v>12</v>
      </c>
    </row>
    <row r="15" spans="1:19" ht="13.5" customHeight="1" x14ac:dyDescent="0.15">
      <c r="A15" s="369"/>
      <c r="B15" s="10"/>
      <c r="C15" s="24"/>
      <c r="D15" s="334"/>
      <c r="E15" s="190">
        <v>2.5510204081632653</v>
      </c>
      <c r="F15" s="191">
        <v>1.0204081632653061</v>
      </c>
      <c r="G15" s="191">
        <v>2.0408163265306123</v>
      </c>
      <c r="H15" s="191">
        <v>11.224489795918368</v>
      </c>
      <c r="I15" s="191">
        <v>21.938775510204081</v>
      </c>
      <c r="J15" s="191">
        <v>19.897959183673468</v>
      </c>
      <c r="K15" s="191">
        <v>14.795918367346939</v>
      </c>
      <c r="L15" s="191">
        <v>6.6326530612244898</v>
      </c>
      <c r="M15" s="191">
        <v>2.5510204081632653</v>
      </c>
      <c r="N15" s="191">
        <v>0</v>
      </c>
      <c r="O15" s="191">
        <v>1.5306122448979591</v>
      </c>
      <c r="P15" s="191">
        <v>1.0204081632653061</v>
      </c>
      <c r="Q15" s="191">
        <v>2.0408163265306123</v>
      </c>
      <c r="R15" s="191">
        <v>6.6326530612244898</v>
      </c>
      <c r="S15" s="192">
        <v>6.1224489795918364</v>
      </c>
    </row>
    <row r="16" spans="1:19" s="110" customFormat="1" ht="13.5" customHeight="1" x14ac:dyDescent="0.15">
      <c r="A16" s="369"/>
      <c r="B16" s="108" t="s">
        <v>40</v>
      </c>
      <c r="C16" s="120"/>
      <c r="D16" s="330">
        <v>191</v>
      </c>
      <c r="E16" s="194">
        <v>7</v>
      </c>
      <c r="F16" s="195">
        <v>2</v>
      </c>
      <c r="G16" s="195">
        <v>1</v>
      </c>
      <c r="H16" s="195">
        <v>15</v>
      </c>
      <c r="I16" s="195">
        <v>35</v>
      </c>
      <c r="J16" s="195">
        <v>38</v>
      </c>
      <c r="K16" s="195">
        <v>42</v>
      </c>
      <c r="L16" s="195">
        <v>14</v>
      </c>
      <c r="M16" s="195">
        <v>6</v>
      </c>
      <c r="N16" s="195">
        <v>0</v>
      </c>
      <c r="O16" s="195">
        <v>1</v>
      </c>
      <c r="P16" s="195">
        <v>5</v>
      </c>
      <c r="Q16" s="195">
        <v>2</v>
      </c>
      <c r="R16" s="195">
        <v>13</v>
      </c>
      <c r="S16" s="196">
        <v>10</v>
      </c>
    </row>
    <row r="17" spans="1:19" ht="13.5" customHeight="1" x14ac:dyDescent="0.15">
      <c r="A17" s="369"/>
      <c r="B17" s="10"/>
      <c r="C17" s="24"/>
      <c r="D17" s="334"/>
      <c r="E17" s="190">
        <v>3.664921465968586</v>
      </c>
      <c r="F17" s="191">
        <v>1.0471204188481675</v>
      </c>
      <c r="G17" s="191">
        <v>0.52356020942408377</v>
      </c>
      <c r="H17" s="191">
        <v>7.8534031413612562</v>
      </c>
      <c r="I17" s="191">
        <v>18.32460732984293</v>
      </c>
      <c r="J17" s="191">
        <v>19.895287958115183</v>
      </c>
      <c r="K17" s="191">
        <v>21.98952879581152</v>
      </c>
      <c r="L17" s="191">
        <v>7.3298429319371721</v>
      </c>
      <c r="M17" s="191">
        <v>3.1413612565445024</v>
      </c>
      <c r="N17" s="191">
        <v>0</v>
      </c>
      <c r="O17" s="191">
        <v>0.52356020942408377</v>
      </c>
      <c r="P17" s="191">
        <v>2.6178010471204187</v>
      </c>
      <c r="Q17" s="191">
        <v>1.0471204188481675</v>
      </c>
      <c r="R17" s="191">
        <v>6.8062827225130889</v>
      </c>
      <c r="S17" s="192">
        <v>5.2356020942408374</v>
      </c>
    </row>
    <row r="18" spans="1:19" s="110" customFormat="1" ht="13.5" customHeight="1" x14ac:dyDescent="0.15">
      <c r="A18" s="369"/>
      <c r="B18" s="108" t="s">
        <v>42</v>
      </c>
      <c r="C18" s="120"/>
      <c r="D18" s="330">
        <v>94</v>
      </c>
      <c r="E18" s="194">
        <v>1</v>
      </c>
      <c r="F18" s="195">
        <v>0</v>
      </c>
      <c r="G18" s="195">
        <v>0</v>
      </c>
      <c r="H18" s="195">
        <v>11</v>
      </c>
      <c r="I18" s="195">
        <v>18</v>
      </c>
      <c r="J18" s="195">
        <v>18</v>
      </c>
      <c r="K18" s="195">
        <v>19</v>
      </c>
      <c r="L18" s="195">
        <v>8</v>
      </c>
      <c r="M18" s="195">
        <v>4</v>
      </c>
      <c r="N18" s="195">
        <v>1</v>
      </c>
      <c r="O18" s="195">
        <v>1</v>
      </c>
      <c r="P18" s="195">
        <v>1</v>
      </c>
      <c r="Q18" s="195">
        <v>3</v>
      </c>
      <c r="R18" s="195">
        <v>5</v>
      </c>
      <c r="S18" s="196">
        <v>4</v>
      </c>
    </row>
    <row r="19" spans="1:19" ht="13.5" customHeight="1" thickBot="1" x14ac:dyDescent="0.2">
      <c r="A19" s="370"/>
      <c r="B19" s="21"/>
      <c r="C19" s="26"/>
      <c r="D19" s="335"/>
      <c r="E19" s="198">
        <v>1.0638297872340425</v>
      </c>
      <c r="F19" s="199">
        <v>0</v>
      </c>
      <c r="G19" s="199">
        <v>0</v>
      </c>
      <c r="H19" s="199">
        <v>11.702127659574469</v>
      </c>
      <c r="I19" s="199">
        <v>19.148936170212767</v>
      </c>
      <c r="J19" s="199">
        <v>19.148936170212767</v>
      </c>
      <c r="K19" s="199">
        <v>20.212765957446805</v>
      </c>
      <c r="L19" s="199">
        <v>8.5106382978723403</v>
      </c>
      <c r="M19" s="199">
        <v>4.2553191489361701</v>
      </c>
      <c r="N19" s="199">
        <v>1.0638297872340425</v>
      </c>
      <c r="O19" s="199">
        <v>1.0638297872340425</v>
      </c>
      <c r="P19" s="199">
        <v>1.0638297872340425</v>
      </c>
      <c r="Q19" s="199">
        <v>3.1914893617021276</v>
      </c>
      <c r="R19" s="199">
        <v>5.3191489361702127</v>
      </c>
      <c r="S19" s="200">
        <v>4.2553191489361701</v>
      </c>
    </row>
    <row r="20" spans="1:19" s="111" customFormat="1" ht="13.5" customHeight="1" x14ac:dyDescent="0.15">
      <c r="A20" s="372" t="s">
        <v>0</v>
      </c>
      <c r="B20" s="103" t="s">
        <v>1</v>
      </c>
      <c r="C20" s="121"/>
      <c r="D20" s="333">
        <v>1088</v>
      </c>
      <c r="E20" s="186">
        <v>8</v>
      </c>
      <c r="F20" s="187">
        <v>6</v>
      </c>
      <c r="G20" s="187">
        <v>10</v>
      </c>
      <c r="H20" s="187">
        <v>111</v>
      </c>
      <c r="I20" s="187">
        <v>270</v>
      </c>
      <c r="J20" s="187">
        <v>248</v>
      </c>
      <c r="K20" s="187">
        <v>205</v>
      </c>
      <c r="L20" s="187">
        <v>89</v>
      </c>
      <c r="M20" s="187">
        <v>28</v>
      </c>
      <c r="N20" s="187">
        <v>6</v>
      </c>
      <c r="O20" s="187">
        <v>10</v>
      </c>
      <c r="P20" s="187">
        <v>3</v>
      </c>
      <c r="Q20" s="187">
        <v>10</v>
      </c>
      <c r="R20" s="187">
        <v>40</v>
      </c>
      <c r="S20" s="188">
        <v>44</v>
      </c>
    </row>
    <row r="21" spans="1:19" s="22" customFormat="1" ht="13.5" customHeight="1" x14ac:dyDescent="0.15">
      <c r="A21" s="373"/>
      <c r="B21" s="23"/>
      <c r="C21" s="25"/>
      <c r="D21" s="334"/>
      <c r="E21" s="190">
        <v>0.73529411764705876</v>
      </c>
      <c r="F21" s="191">
        <v>0.55147058823529416</v>
      </c>
      <c r="G21" s="191">
        <v>0.91911764705882359</v>
      </c>
      <c r="H21" s="191">
        <v>10.20220588235294</v>
      </c>
      <c r="I21" s="191">
        <v>24.816176470588236</v>
      </c>
      <c r="J21" s="191">
        <v>22.794117647058822</v>
      </c>
      <c r="K21" s="191">
        <v>18.84191176470588</v>
      </c>
      <c r="L21" s="191">
        <v>8.180147058823529</v>
      </c>
      <c r="M21" s="191">
        <v>2.5735294117647056</v>
      </c>
      <c r="N21" s="191">
        <v>0.55147058823529416</v>
      </c>
      <c r="O21" s="191">
        <v>0.91911764705882359</v>
      </c>
      <c r="P21" s="191">
        <v>0.27573529411764708</v>
      </c>
      <c r="Q21" s="191">
        <v>0.91911764705882359</v>
      </c>
      <c r="R21" s="191">
        <v>3.6764705882352944</v>
      </c>
      <c r="S21" s="192">
        <v>4.0441176470588234</v>
      </c>
    </row>
    <row r="22" spans="1:19" s="111" customFormat="1" ht="13.5" customHeight="1" x14ac:dyDescent="0.15">
      <c r="A22" s="373"/>
      <c r="B22" s="106" t="s">
        <v>2</v>
      </c>
      <c r="C22" s="122"/>
      <c r="D22" s="330">
        <v>1538</v>
      </c>
      <c r="E22" s="194">
        <v>76</v>
      </c>
      <c r="F22" s="195">
        <v>38</v>
      </c>
      <c r="G22" s="195">
        <v>47</v>
      </c>
      <c r="H22" s="195">
        <v>237</v>
      </c>
      <c r="I22" s="195">
        <v>342</v>
      </c>
      <c r="J22" s="195">
        <v>306</v>
      </c>
      <c r="K22" s="195">
        <v>163</v>
      </c>
      <c r="L22" s="195">
        <v>59</v>
      </c>
      <c r="M22" s="195">
        <v>18</v>
      </c>
      <c r="N22" s="195">
        <v>8</v>
      </c>
      <c r="O22" s="195">
        <v>10</v>
      </c>
      <c r="P22" s="195">
        <v>43</v>
      </c>
      <c r="Q22" s="195">
        <v>23</v>
      </c>
      <c r="R22" s="195">
        <v>80</v>
      </c>
      <c r="S22" s="196">
        <v>88</v>
      </c>
    </row>
    <row r="23" spans="1:19" s="22" customFormat="1" ht="13.5" customHeight="1" x14ac:dyDescent="0.15">
      <c r="A23" s="373"/>
      <c r="B23" s="23"/>
      <c r="C23" s="25"/>
      <c r="D23" s="334"/>
      <c r="E23" s="190">
        <v>4.9414824447334205</v>
      </c>
      <c r="F23" s="191">
        <v>2.4707412223667102</v>
      </c>
      <c r="G23" s="191">
        <v>3.05591677503251</v>
      </c>
      <c r="H23" s="191">
        <v>15.409622886866059</v>
      </c>
      <c r="I23" s="191">
        <v>22.23667100130039</v>
      </c>
      <c r="J23" s="191">
        <v>19.895968790637191</v>
      </c>
      <c r="K23" s="191">
        <v>10.598179453836151</v>
      </c>
      <c r="L23" s="191">
        <v>3.836150845253576</v>
      </c>
      <c r="M23" s="191">
        <v>1.1703511053315996</v>
      </c>
      <c r="N23" s="191">
        <v>0.52015604681404426</v>
      </c>
      <c r="O23" s="191">
        <v>0.65019505851755521</v>
      </c>
      <c r="P23" s="191">
        <v>2.7958387516254879</v>
      </c>
      <c r="Q23" s="191">
        <v>1.495448634590377</v>
      </c>
      <c r="R23" s="191">
        <v>5.2015604681404417</v>
      </c>
      <c r="S23" s="192">
        <v>5.721716514954486</v>
      </c>
    </row>
    <row r="24" spans="1:19" s="111" customFormat="1" ht="13.5" customHeight="1" x14ac:dyDescent="0.15">
      <c r="A24" s="373"/>
      <c r="B24" s="106" t="s">
        <v>45</v>
      </c>
      <c r="C24" s="122"/>
      <c r="D24" s="330">
        <v>86</v>
      </c>
      <c r="E24" s="194">
        <v>2</v>
      </c>
      <c r="F24" s="195">
        <v>2</v>
      </c>
      <c r="G24" s="195">
        <v>0</v>
      </c>
      <c r="H24" s="195">
        <v>7</v>
      </c>
      <c r="I24" s="195">
        <v>15</v>
      </c>
      <c r="J24" s="195">
        <v>12</v>
      </c>
      <c r="K24" s="195">
        <v>16</v>
      </c>
      <c r="L24" s="195">
        <v>7</v>
      </c>
      <c r="M24" s="195">
        <v>4</v>
      </c>
      <c r="N24" s="195">
        <v>1</v>
      </c>
      <c r="O24" s="195">
        <v>1</v>
      </c>
      <c r="P24" s="195">
        <v>0</v>
      </c>
      <c r="Q24" s="195">
        <v>5</v>
      </c>
      <c r="R24" s="195">
        <v>4</v>
      </c>
      <c r="S24" s="196">
        <v>10</v>
      </c>
    </row>
    <row r="25" spans="1:19" s="22" customFormat="1" ht="13.5" customHeight="1" thickBot="1" x14ac:dyDescent="0.2">
      <c r="A25" s="374"/>
      <c r="B25" s="61"/>
      <c r="C25" s="62"/>
      <c r="D25" s="335"/>
      <c r="E25" s="198">
        <v>2.3255813953488373</v>
      </c>
      <c r="F25" s="199">
        <v>2.3255813953488373</v>
      </c>
      <c r="G25" s="199">
        <v>0</v>
      </c>
      <c r="H25" s="199">
        <v>8.1395348837209305</v>
      </c>
      <c r="I25" s="199">
        <v>17.441860465116278</v>
      </c>
      <c r="J25" s="199">
        <v>13.953488372093023</v>
      </c>
      <c r="K25" s="199">
        <v>18.604651162790699</v>
      </c>
      <c r="L25" s="199">
        <v>8.1395348837209305</v>
      </c>
      <c r="M25" s="199">
        <v>4.6511627906976747</v>
      </c>
      <c r="N25" s="199">
        <v>1.1627906976744187</v>
      </c>
      <c r="O25" s="199">
        <v>1.1627906976744187</v>
      </c>
      <c r="P25" s="199">
        <v>0</v>
      </c>
      <c r="Q25" s="199">
        <v>5.8139534883720927</v>
      </c>
      <c r="R25" s="199">
        <v>4.6511627906976747</v>
      </c>
      <c r="S25" s="200">
        <v>11.627906976744185</v>
      </c>
    </row>
    <row r="26" spans="1:19" s="110" customFormat="1" ht="13.5" customHeight="1" x14ac:dyDescent="0.15">
      <c r="A26" s="371" t="s">
        <v>43</v>
      </c>
      <c r="B26" s="118" t="s">
        <v>3</v>
      </c>
      <c r="C26" s="119"/>
      <c r="D26" s="336">
        <v>170</v>
      </c>
      <c r="E26" s="202">
        <v>14</v>
      </c>
      <c r="F26" s="203">
        <v>4</v>
      </c>
      <c r="G26" s="203">
        <v>3</v>
      </c>
      <c r="H26" s="203">
        <v>33</v>
      </c>
      <c r="I26" s="203">
        <v>55</v>
      </c>
      <c r="J26" s="203">
        <v>30</v>
      </c>
      <c r="K26" s="203">
        <v>5</v>
      </c>
      <c r="L26" s="203">
        <v>7</v>
      </c>
      <c r="M26" s="203">
        <v>0</v>
      </c>
      <c r="N26" s="203">
        <v>1</v>
      </c>
      <c r="O26" s="203">
        <v>3</v>
      </c>
      <c r="P26" s="203">
        <v>0</v>
      </c>
      <c r="Q26" s="203">
        <v>2</v>
      </c>
      <c r="R26" s="203">
        <v>8</v>
      </c>
      <c r="S26" s="204">
        <v>5</v>
      </c>
    </row>
    <row r="27" spans="1:19" ht="13.5" customHeight="1" x14ac:dyDescent="0.15">
      <c r="A27" s="369"/>
      <c r="B27" s="10"/>
      <c r="C27" s="24"/>
      <c r="D27" s="337"/>
      <c r="E27" s="206">
        <v>8.235294117647058</v>
      </c>
      <c r="F27" s="207">
        <v>2.3529411764705883</v>
      </c>
      <c r="G27" s="207">
        <v>1.7647058823529411</v>
      </c>
      <c r="H27" s="207">
        <v>19.411764705882355</v>
      </c>
      <c r="I27" s="207">
        <v>32.352941176470587</v>
      </c>
      <c r="J27" s="207">
        <v>17.647058823529413</v>
      </c>
      <c r="K27" s="207">
        <v>2.9411764705882351</v>
      </c>
      <c r="L27" s="207">
        <v>4.117647058823529</v>
      </c>
      <c r="M27" s="207">
        <v>0</v>
      </c>
      <c r="N27" s="207">
        <v>0.58823529411764708</v>
      </c>
      <c r="O27" s="207">
        <v>1.7647058823529411</v>
      </c>
      <c r="P27" s="207">
        <v>0</v>
      </c>
      <c r="Q27" s="207">
        <v>1.1764705882352942</v>
      </c>
      <c r="R27" s="207">
        <v>4.7058823529411766</v>
      </c>
      <c r="S27" s="208">
        <v>2.9411764705882351</v>
      </c>
    </row>
    <row r="28" spans="1:19" s="110" customFormat="1" ht="13.5" customHeight="1" x14ac:dyDescent="0.15">
      <c r="A28" s="369"/>
      <c r="B28" s="108" t="s">
        <v>4</v>
      </c>
      <c r="C28" s="120"/>
      <c r="D28" s="331">
        <v>260</v>
      </c>
      <c r="E28" s="209">
        <v>5</v>
      </c>
      <c r="F28" s="210">
        <v>11</v>
      </c>
      <c r="G28" s="210">
        <v>12</v>
      </c>
      <c r="H28" s="210">
        <v>45</v>
      </c>
      <c r="I28" s="210">
        <v>73</v>
      </c>
      <c r="J28" s="210">
        <v>45</v>
      </c>
      <c r="K28" s="210">
        <v>15</v>
      </c>
      <c r="L28" s="210">
        <v>7</v>
      </c>
      <c r="M28" s="210">
        <v>5</v>
      </c>
      <c r="N28" s="210">
        <v>0</v>
      </c>
      <c r="O28" s="210">
        <v>3</v>
      </c>
      <c r="P28" s="210">
        <v>0</v>
      </c>
      <c r="Q28" s="210">
        <v>4</v>
      </c>
      <c r="R28" s="210">
        <v>30</v>
      </c>
      <c r="S28" s="211">
        <v>5</v>
      </c>
    </row>
    <row r="29" spans="1:19" ht="13.5" customHeight="1" x14ac:dyDescent="0.15">
      <c r="A29" s="369"/>
      <c r="B29" s="10"/>
      <c r="C29" s="24"/>
      <c r="D29" s="337"/>
      <c r="E29" s="206">
        <v>1.9230769230769231</v>
      </c>
      <c r="F29" s="207">
        <v>4.2307692307692308</v>
      </c>
      <c r="G29" s="207">
        <v>4.6153846153846159</v>
      </c>
      <c r="H29" s="207">
        <v>17.307692307692307</v>
      </c>
      <c r="I29" s="207">
        <v>28.076923076923077</v>
      </c>
      <c r="J29" s="207">
        <v>17.307692307692307</v>
      </c>
      <c r="K29" s="207">
        <v>5.7692307692307692</v>
      </c>
      <c r="L29" s="207">
        <v>2.6923076923076925</v>
      </c>
      <c r="M29" s="207">
        <v>1.9230769230769231</v>
      </c>
      <c r="N29" s="207">
        <v>0</v>
      </c>
      <c r="O29" s="207">
        <v>1.153846153846154</v>
      </c>
      <c r="P29" s="207">
        <v>0</v>
      </c>
      <c r="Q29" s="207">
        <v>1.5384615384615385</v>
      </c>
      <c r="R29" s="207">
        <v>11.538461538461538</v>
      </c>
      <c r="S29" s="208">
        <v>1.9230769230769231</v>
      </c>
    </row>
    <row r="30" spans="1:19" s="110" customFormat="1" ht="13.5" customHeight="1" x14ac:dyDescent="0.15">
      <c r="A30" s="369"/>
      <c r="B30" s="108" t="s">
        <v>5</v>
      </c>
      <c r="C30" s="120"/>
      <c r="D30" s="331">
        <v>434</v>
      </c>
      <c r="E30" s="209">
        <v>9</v>
      </c>
      <c r="F30" s="210">
        <v>6</v>
      </c>
      <c r="G30" s="210">
        <v>8</v>
      </c>
      <c r="H30" s="210">
        <v>55</v>
      </c>
      <c r="I30" s="210">
        <v>103</v>
      </c>
      <c r="J30" s="210">
        <v>111</v>
      </c>
      <c r="K30" s="210">
        <v>48</v>
      </c>
      <c r="L30" s="210">
        <v>22</v>
      </c>
      <c r="M30" s="210">
        <v>6</v>
      </c>
      <c r="N30" s="210">
        <v>2</v>
      </c>
      <c r="O30" s="210">
        <v>3</v>
      </c>
      <c r="P30" s="210">
        <v>3</v>
      </c>
      <c r="Q30" s="210">
        <v>6</v>
      </c>
      <c r="R30" s="210">
        <v>35</v>
      </c>
      <c r="S30" s="211">
        <v>17</v>
      </c>
    </row>
    <row r="31" spans="1:19" ht="13.5" customHeight="1" x14ac:dyDescent="0.15">
      <c r="A31" s="369"/>
      <c r="B31" s="10"/>
      <c r="C31" s="24"/>
      <c r="D31" s="337"/>
      <c r="E31" s="206">
        <v>2.0737327188940093</v>
      </c>
      <c r="F31" s="207">
        <v>1.3824884792626728</v>
      </c>
      <c r="G31" s="207">
        <v>1.8433179723502304</v>
      </c>
      <c r="H31" s="207">
        <v>12.672811059907835</v>
      </c>
      <c r="I31" s="207">
        <v>23.732718894009217</v>
      </c>
      <c r="J31" s="207">
        <v>25.576036866359448</v>
      </c>
      <c r="K31" s="207">
        <v>11.059907834101383</v>
      </c>
      <c r="L31" s="207">
        <v>5.0691244239631335</v>
      </c>
      <c r="M31" s="207">
        <v>1.3824884792626728</v>
      </c>
      <c r="N31" s="207">
        <v>0.46082949308755761</v>
      </c>
      <c r="O31" s="207">
        <v>0.69124423963133641</v>
      </c>
      <c r="P31" s="207">
        <v>0.69124423963133641</v>
      </c>
      <c r="Q31" s="207">
        <v>1.3824884792626728</v>
      </c>
      <c r="R31" s="207">
        <v>8.064516129032258</v>
      </c>
      <c r="S31" s="208">
        <v>3.9170506912442393</v>
      </c>
    </row>
    <row r="32" spans="1:19" s="110" customFormat="1" ht="13.5" customHeight="1" x14ac:dyDescent="0.15">
      <c r="A32" s="369"/>
      <c r="B32" s="108" t="s">
        <v>6</v>
      </c>
      <c r="C32" s="120"/>
      <c r="D32" s="331">
        <v>480</v>
      </c>
      <c r="E32" s="209">
        <v>7</v>
      </c>
      <c r="F32" s="210">
        <v>8</v>
      </c>
      <c r="G32" s="210">
        <v>7</v>
      </c>
      <c r="H32" s="210">
        <v>67</v>
      </c>
      <c r="I32" s="210">
        <v>135</v>
      </c>
      <c r="J32" s="210">
        <v>124</v>
      </c>
      <c r="K32" s="210">
        <v>54</v>
      </c>
      <c r="L32" s="210">
        <v>20</v>
      </c>
      <c r="M32" s="210">
        <v>5</v>
      </c>
      <c r="N32" s="210">
        <v>4</v>
      </c>
      <c r="O32" s="210">
        <v>6</v>
      </c>
      <c r="P32" s="210">
        <v>4</v>
      </c>
      <c r="Q32" s="210">
        <v>8</v>
      </c>
      <c r="R32" s="210">
        <v>20</v>
      </c>
      <c r="S32" s="211">
        <v>11</v>
      </c>
    </row>
    <row r="33" spans="1:19" ht="13.5" customHeight="1" x14ac:dyDescent="0.15">
      <c r="A33" s="369"/>
      <c r="B33" s="10"/>
      <c r="C33" s="24"/>
      <c r="D33" s="337"/>
      <c r="E33" s="206">
        <v>1.4583333333333333</v>
      </c>
      <c r="F33" s="207">
        <v>1.6666666666666667</v>
      </c>
      <c r="G33" s="207">
        <v>1.4583333333333333</v>
      </c>
      <c r="H33" s="207">
        <v>13.958333333333334</v>
      </c>
      <c r="I33" s="207">
        <v>28.125</v>
      </c>
      <c r="J33" s="207">
        <v>25.833333333333336</v>
      </c>
      <c r="K33" s="207">
        <v>11.25</v>
      </c>
      <c r="L33" s="207">
        <v>4.1666666666666661</v>
      </c>
      <c r="M33" s="207">
        <v>1.0416666666666665</v>
      </c>
      <c r="N33" s="207">
        <v>0.83333333333333337</v>
      </c>
      <c r="O33" s="207">
        <v>1.25</v>
      </c>
      <c r="P33" s="207">
        <v>0.83333333333333337</v>
      </c>
      <c r="Q33" s="207">
        <v>1.6666666666666667</v>
      </c>
      <c r="R33" s="207">
        <v>4.1666666666666661</v>
      </c>
      <c r="S33" s="208">
        <v>2.2916666666666665</v>
      </c>
    </row>
    <row r="34" spans="1:19" s="110" customFormat="1" ht="13.5" customHeight="1" x14ac:dyDescent="0.15">
      <c r="A34" s="369"/>
      <c r="B34" s="108" t="s">
        <v>7</v>
      </c>
      <c r="C34" s="120"/>
      <c r="D34" s="331">
        <v>594</v>
      </c>
      <c r="E34" s="209">
        <v>20</v>
      </c>
      <c r="F34" s="210">
        <v>5</v>
      </c>
      <c r="G34" s="210">
        <v>12</v>
      </c>
      <c r="H34" s="210">
        <v>71</v>
      </c>
      <c r="I34" s="210">
        <v>120</v>
      </c>
      <c r="J34" s="210">
        <v>169</v>
      </c>
      <c r="K34" s="210">
        <v>109</v>
      </c>
      <c r="L34" s="210">
        <v>26</v>
      </c>
      <c r="M34" s="210">
        <v>5</v>
      </c>
      <c r="N34" s="210">
        <v>1</v>
      </c>
      <c r="O34" s="210">
        <v>4</v>
      </c>
      <c r="P34" s="210">
        <v>8</v>
      </c>
      <c r="Q34" s="210">
        <v>6</v>
      </c>
      <c r="R34" s="210">
        <v>13</v>
      </c>
      <c r="S34" s="211">
        <v>25</v>
      </c>
    </row>
    <row r="35" spans="1:19" ht="13.5" customHeight="1" x14ac:dyDescent="0.15">
      <c r="A35" s="369"/>
      <c r="B35" s="10"/>
      <c r="C35" s="24"/>
      <c r="D35" s="337"/>
      <c r="E35" s="206">
        <v>3.3670033670033668</v>
      </c>
      <c r="F35" s="207">
        <v>0.84175084175084169</v>
      </c>
      <c r="G35" s="207">
        <v>2.0202020202020203</v>
      </c>
      <c r="H35" s="207">
        <v>11.952861952861953</v>
      </c>
      <c r="I35" s="207">
        <v>20.202020202020201</v>
      </c>
      <c r="J35" s="207">
        <v>28.45117845117845</v>
      </c>
      <c r="K35" s="207">
        <v>18.350168350168349</v>
      </c>
      <c r="L35" s="207">
        <v>4.3771043771043772</v>
      </c>
      <c r="M35" s="207">
        <v>0.84175084175084169</v>
      </c>
      <c r="N35" s="207">
        <v>0.16835016835016833</v>
      </c>
      <c r="O35" s="207">
        <v>0.67340067340067333</v>
      </c>
      <c r="P35" s="207">
        <v>1.3468013468013467</v>
      </c>
      <c r="Q35" s="207">
        <v>1.0101010101010102</v>
      </c>
      <c r="R35" s="207">
        <v>2.1885521885521886</v>
      </c>
      <c r="S35" s="208">
        <v>4.2087542087542094</v>
      </c>
    </row>
    <row r="36" spans="1:19" s="110" customFormat="1" ht="13.5" customHeight="1" x14ac:dyDescent="0.15">
      <c r="A36" s="369"/>
      <c r="B36" s="108" t="s">
        <v>44</v>
      </c>
      <c r="C36" s="120"/>
      <c r="D36" s="331">
        <v>688</v>
      </c>
      <c r="E36" s="209">
        <v>29</v>
      </c>
      <c r="F36" s="210">
        <v>9</v>
      </c>
      <c r="G36" s="210">
        <v>15</v>
      </c>
      <c r="H36" s="210">
        <v>77</v>
      </c>
      <c r="I36" s="210">
        <v>126</v>
      </c>
      <c r="J36" s="210">
        <v>75</v>
      </c>
      <c r="K36" s="210">
        <v>137</v>
      </c>
      <c r="L36" s="210">
        <v>66</v>
      </c>
      <c r="M36" s="210">
        <v>25</v>
      </c>
      <c r="N36" s="210">
        <v>6</v>
      </c>
      <c r="O36" s="210">
        <v>2</v>
      </c>
      <c r="P36" s="210">
        <v>31</v>
      </c>
      <c r="Q36" s="210">
        <v>7</v>
      </c>
      <c r="R36" s="210">
        <v>14</v>
      </c>
      <c r="S36" s="211">
        <v>69</v>
      </c>
    </row>
    <row r="37" spans="1:19" ht="13.5" customHeight="1" x14ac:dyDescent="0.15">
      <c r="A37" s="369"/>
      <c r="B37" s="10"/>
      <c r="C37" s="24"/>
      <c r="D37" s="337"/>
      <c r="E37" s="206">
        <v>4.2151162790697674</v>
      </c>
      <c r="F37" s="207">
        <v>1.308139534883721</v>
      </c>
      <c r="G37" s="207">
        <v>2.1802325581395348</v>
      </c>
      <c r="H37" s="207">
        <v>11.19186046511628</v>
      </c>
      <c r="I37" s="207">
        <v>18.313953488372093</v>
      </c>
      <c r="J37" s="207">
        <v>10.901162790697674</v>
      </c>
      <c r="K37" s="207">
        <v>19.912790697674417</v>
      </c>
      <c r="L37" s="207">
        <v>9.5930232558139537</v>
      </c>
      <c r="M37" s="207">
        <v>3.6337209302325584</v>
      </c>
      <c r="N37" s="207">
        <v>0.87209302325581395</v>
      </c>
      <c r="O37" s="207">
        <v>0.29069767441860467</v>
      </c>
      <c r="P37" s="207">
        <v>4.5058139534883717</v>
      </c>
      <c r="Q37" s="207">
        <v>1.0174418604651163</v>
      </c>
      <c r="R37" s="207">
        <v>2.0348837209302326</v>
      </c>
      <c r="S37" s="208">
        <v>10.029069767441861</v>
      </c>
    </row>
    <row r="38" spans="1:19" s="110" customFormat="1" ht="13.5" customHeight="1" x14ac:dyDescent="0.15">
      <c r="A38" s="369"/>
      <c r="B38" s="108" t="s">
        <v>45</v>
      </c>
      <c r="C38" s="120"/>
      <c r="D38" s="331">
        <v>86</v>
      </c>
      <c r="E38" s="209">
        <v>2</v>
      </c>
      <c r="F38" s="210">
        <v>3</v>
      </c>
      <c r="G38" s="210">
        <v>0</v>
      </c>
      <c r="H38" s="210">
        <v>7</v>
      </c>
      <c r="I38" s="210">
        <v>15</v>
      </c>
      <c r="J38" s="210">
        <v>12</v>
      </c>
      <c r="K38" s="210">
        <v>16</v>
      </c>
      <c r="L38" s="210">
        <v>7</v>
      </c>
      <c r="M38" s="210">
        <v>4</v>
      </c>
      <c r="N38" s="210">
        <v>1</v>
      </c>
      <c r="O38" s="210">
        <v>0</v>
      </c>
      <c r="P38" s="210">
        <v>0</v>
      </c>
      <c r="Q38" s="210">
        <v>5</v>
      </c>
      <c r="R38" s="210">
        <v>4</v>
      </c>
      <c r="S38" s="211">
        <v>10</v>
      </c>
    </row>
    <row r="39" spans="1:19" ht="13.5" customHeight="1" thickBot="1" x14ac:dyDescent="0.2">
      <c r="A39" s="370"/>
      <c r="B39" s="21"/>
      <c r="C39" s="26"/>
      <c r="D39" s="332"/>
      <c r="E39" s="212">
        <v>2.3255813953488373</v>
      </c>
      <c r="F39" s="213">
        <v>3.4883720930232558</v>
      </c>
      <c r="G39" s="213">
        <v>0</v>
      </c>
      <c r="H39" s="213">
        <v>8.1395348837209305</v>
      </c>
      <c r="I39" s="213">
        <v>17.441860465116278</v>
      </c>
      <c r="J39" s="213">
        <v>13.953488372093023</v>
      </c>
      <c r="K39" s="213">
        <v>18.604651162790699</v>
      </c>
      <c r="L39" s="213">
        <v>8.1395348837209305</v>
      </c>
      <c r="M39" s="213">
        <v>4.6511627906976747</v>
      </c>
      <c r="N39" s="213">
        <v>1.1627906976744187</v>
      </c>
      <c r="O39" s="213">
        <v>0</v>
      </c>
      <c r="P39" s="213">
        <v>0</v>
      </c>
      <c r="Q39" s="213">
        <v>5.8139534883720927</v>
      </c>
      <c r="R39" s="213">
        <v>4.6511627906976747</v>
      </c>
      <c r="S39" s="214">
        <v>11.627906976744185</v>
      </c>
    </row>
    <row r="40" spans="1:19" s="110" customFormat="1" ht="13.5" customHeight="1" x14ac:dyDescent="0.15">
      <c r="A40" s="369" t="s">
        <v>46</v>
      </c>
      <c r="B40" s="108" t="s">
        <v>48</v>
      </c>
      <c r="C40" s="120"/>
      <c r="D40" s="330">
        <v>459</v>
      </c>
      <c r="E40" s="194">
        <v>14</v>
      </c>
      <c r="F40" s="195">
        <v>12</v>
      </c>
      <c r="G40" s="195">
        <v>13</v>
      </c>
      <c r="H40" s="195">
        <v>68</v>
      </c>
      <c r="I40" s="195">
        <v>135</v>
      </c>
      <c r="J40" s="195">
        <v>86</v>
      </c>
      <c r="K40" s="195">
        <v>37</v>
      </c>
      <c r="L40" s="195">
        <v>16</v>
      </c>
      <c r="M40" s="195">
        <v>7</v>
      </c>
      <c r="N40" s="195">
        <v>3</v>
      </c>
      <c r="O40" s="195">
        <v>5</v>
      </c>
      <c r="P40" s="195">
        <v>2</v>
      </c>
      <c r="Q40" s="195">
        <v>6</v>
      </c>
      <c r="R40" s="195">
        <v>40</v>
      </c>
      <c r="S40" s="196">
        <v>15</v>
      </c>
    </row>
    <row r="41" spans="1:19" ht="13.5" customHeight="1" x14ac:dyDescent="0.15">
      <c r="A41" s="369"/>
      <c r="B41" s="10"/>
      <c r="C41" s="24"/>
      <c r="D41" s="334"/>
      <c r="E41" s="190">
        <v>3.0501089324618738</v>
      </c>
      <c r="F41" s="191">
        <v>2.6143790849673203</v>
      </c>
      <c r="G41" s="191">
        <v>2.8322440087145968</v>
      </c>
      <c r="H41" s="191">
        <v>14.814814814814813</v>
      </c>
      <c r="I41" s="191">
        <v>29.411764705882355</v>
      </c>
      <c r="J41" s="191">
        <v>18.736383442265794</v>
      </c>
      <c r="K41" s="191">
        <v>8.0610021786492378</v>
      </c>
      <c r="L41" s="191">
        <v>3.4858387799564272</v>
      </c>
      <c r="M41" s="191">
        <v>1.5250544662309369</v>
      </c>
      <c r="N41" s="191">
        <v>0.65359477124183007</v>
      </c>
      <c r="O41" s="191">
        <v>1.0893246187363834</v>
      </c>
      <c r="P41" s="191">
        <v>0.4357298474945534</v>
      </c>
      <c r="Q41" s="191">
        <v>1.3071895424836601</v>
      </c>
      <c r="R41" s="191">
        <v>8.7145969498910674</v>
      </c>
      <c r="S41" s="192">
        <v>3.2679738562091507</v>
      </c>
    </row>
    <row r="42" spans="1:19" s="110" customFormat="1" ht="13.5" customHeight="1" x14ac:dyDescent="0.15">
      <c r="A42" s="369"/>
      <c r="B42" s="108" t="s">
        <v>50</v>
      </c>
      <c r="C42" s="120"/>
      <c r="D42" s="330">
        <v>1862</v>
      </c>
      <c r="E42" s="194">
        <v>61</v>
      </c>
      <c r="F42" s="195">
        <v>30</v>
      </c>
      <c r="G42" s="195">
        <v>38</v>
      </c>
      <c r="H42" s="195">
        <v>246</v>
      </c>
      <c r="I42" s="195">
        <v>427</v>
      </c>
      <c r="J42" s="195">
        <v>403</v>
      </c>
      <c r="K42" s="195">
        <v>275</v>
      </c>
      <c r="L42" s="195">
        <v>115</v>
      </c>
      <c r="M42" s="195">
        <v>32</v>
      </c>
      <c r="N42" s="195">
        <v>8</v>
      </c>
      <c r="O42" s="195">
        <v>13</v>
      </c>
      <c r="P42" s="195">
        <v>36</v>
      </c>
      <c r="Q42" s="195">
        <v>21</v>
      </c>
      <c r="R42" s="195">
        <v>70</v>
      </c>
      <c r="S42" s="196">
        <v>87</v>
      </c>
    </row>
    <row r="43" spans="1:19" ht="13.5" customHeight="1" x14ac:dyDescent="0.15">
      <c r="A43" s="369"/>
      <c r="B43" s="10"/>
      <c r="C43" s="24"/>
      <c r="D43" s="334"/>
      <c r="E43" s="190">
        <v>3.2760472610096674</v>
      </c>
      <c r="F43" s="191">
        <v>1.6111707841031151</v>
      </c>
      <c r="G43" s="191">
        <v>2.0408163265306123</v>
      </c>
      <c r="H43" s="191">
        <v>13.211600429645543</v>
      </c>
      <c r="I43" s="191">
        <v>22.932330827067666</v>
      </c>
      <c r="J43" s="191">
        <v>21.643394199785178</v>
      </c>
      <c r="K43" s="191">
        <v>14.769065520945221</v>
      </c>
      <c r="L43" s="191">
        <v>6.176154672395274</v>
      </c>
      <c r="M43" s="191">
        <v>1.7185821697099892</v>
      </c>
      <c r="N43" s="191">
        <v>0.42964554242749731</v>
      </c>
      <c r="O43" s="191">
        <v>0.69817400644468319</v>
      </c>
      <c r="P43" s="191">
        <v>1.9334049409237379</v>
      </c>
      <c r="Q43" s="191">
        <v>1.1278195488721803</v>
      </c>
      <c r="R43" s="191">
        <v>3.7593984962406015</v>
      </c>
      <c r="S43" s="192">
        <v>4.6723952738990331</v>
      </c>
    </row>
    <row r="44" spans="1:19" s="110" customFormat="1" ht="13.5" customHeight="1" x14ac:dyDescent="0.15">
      <c r="A44" s="369"/>
      <c r="B44" s="108" t="s">
        <v>51</v>
      </c>
      <c r="C44" s="120"/>
      <c r="D44" s="330">
        <v>290</v>
      </c>
      <c r="E44" s="194">
        <v>6</v>
      </c>
      <c r="F44" s="195">
        <v>2</v>
      </c>
      <c r="G44" s="195">
        <v>6</v>
      </c>
      <c r="H44" s="195">
        <v>32</v>
      </c>
      <c r="I44" s="195">
        <v>49</v>
      </c>
      <c r="J44" s="195">
        <v>64</v>
      </c>
      <c r="K44" s="195">
        <v>54</v>
      </c>
      <c r="L44" s="195">
        <v>16</v>
      </c>
      <c r="M44" s="195">
        <v>6</v>
      </c>
      <c r="N44" s="195">
        <v>3</v>
      </c>
      <c r="O44" s="195">
        <v>3</v>
      </c>
      <c r="P44" s="195">
        <v>8</v>
      </c>
      <c r="Q44" s="195">
        <v>6</v>
      </c>
      <c r="R44" s="195">
        <v>10</v>
      </c>
      <c r="S44" s="196">
        <v>25</v>
      </c>
    </row>
    <row r="45" spans="1:19" ht="13.5" customHeight="1" x14ac:dyDescent="0.15">
      <c r="A45" s="369"/>
      <c r="B45" s="10"/>
      <c r="C45" s="24"/>
      <c r="D45" s="334"/>
      <c r="E45" s="190">
        <v>2.0689655172413794</v>
      </c>
      <c r="F45" s="191">
        <v>0.68965517241379315</v>
      </c>
      <c r="G45" s="191">
        <v>2.0689655172413794</v>
      </c>
      <c r="H45" s="191">
        <v>11.03448275862069</v>
      </c>
      <c r="I45" s="191">
        <v>16.896551724137932</v>
      </c>
      <c r="J45" s="191">
        <v>22.068965517241381</v>
      </c>
      <c r="K45" s="191">
        <v>18.620689655172416</v>
      </c>
      <c r="L45" s="191">
        <v>5.5172413793103452</v>
      </c>
      <c r="M45" s="191">
        <v>2.0689655172413794</v>
      </c>
      <c r="N45" s="191">
        <v>1.0344827586206897</v>
      </c>
      <c r="O45" s="191">
        <v>1.0344827586206897</v>
      </c>
      <c r="P45" s="191">
        <v>2.7586206896551726</v>
      </c>
      <c r="Q45" s="191">
        <v>2.0689655172413794</v>
      </c>
      <c r="R45" s="191">
        <v>3.4482758620689653</v>
      </c>
      <c r="S45" s="192">
        <v>8.6206896551724146</v>
      </c>
    </row>
    <row r="46" spans="1:19" s="110" customFormat="1" ht="13.5" customHeight="1" x14ac:dyDescent="0.15">
      <c r="A46" s="369"/>
      <c r="B46" s="108" t="s">
        <v>71</v>
      </c>
      <c r="C46" s="120"/>
      <c r="D46" s="330">
        <v>101</v>
      </c>
      <c r="E46" s="194">
        <v>5</v>
      </c>
      <c r="F46" s="195">
        <v>2</v>
      </c>
      <c r="G46" s="195">
        <v>0</v>
      </c>
      <c r="H46" s="195">
        <v>9</v>
      </c>
      <c r="I46" s="195">
        <v>16</v>
      </c>
      <c r="J46" s="195">
        <v>13</v>
      </c>
      <c r="K46" s="195">
        <v>18</v>
      </c>
      <c r="L46" s="195">
        <v>8</v>
      </c>
      <c r="M46" s="195">
        <v>5</v>
      </c>
      <c r="N46" s="195">
        <v>1</v>
      </c>
      <c r="O46" s="195">
        <v>0</v>
      </c>
      <c r="P46" s="195">
        <v>0</v>
      </c>
      <c r="Q46" s="195">
        <v>5</v>
      </c>
      <c r="R46" s="195">
        <v>4</v>
      </c>
      <c r="S46" s="196">
        <v>15</v>
      </c>
    </row>
    <row r="47" spans="1:19" ht="13.5" customHeight="1" thickBot="1" x14ac:dyDescent="0.2">
      <c r="A47" s="370"/>
      <c r="B47" s="21"/>
      <c r="C47" s="26"/>
      <c r="D47" s="335"/>
      <c r="E47" s="198">
        <v>4.9504950495049505</v>
      </c>
      <c r="F47" s="199">
        <v>1.9801980198019802</v>
      </c>
      <c r="G47" s="199">
        <v>0</v>
      </c>
      <c r="H47" s="199">
        <v>8.9108910891089099</v>
      </c>
      <c r="I47" s="199">
        <v>15.841584158415841</v>
      </c>
      <c r="J47" s="199">
        <v>12.871287128712872</v>
      </c>
      <c r="K47" s="199">
        <v>17.82178217821782</v>
      </c>
      <c r="L47" s="199">
        <v>7.9207920792079207</v>
      </c>
      <c r="M47" s="199">
        <v>4.9504950495049505</v>
      </c>
      <c r="N47" s="199">
        <v>0.99009900990099009</v>
      </c>
      <c r="O47" s="199">
        <v>0</v>
      </c>
      <c r="P47" s="199">
        <v>0</v>
      </c>
      <c r="Q47" s="199">
        <v>4.9504950495049505</v>
      </c>
      <c r="R47" s="199">
        <v>3.9603960396039604</v>
      </c>
      <c r="S47" s="200">
        <v>14.85148514851485</v>
      </c>
    </row>
    <row r="48" spans="1:19" s="110" customFormat="1" ht="13.5" customHeight="1" x14ac:dyDescent="0.15">
      <c r="A48" s="369" t="s">
        <v>227</v>
      </c>
      <c r="B48" s="108" t="s">
        <v>53</v>
      </c>
      <c r="C48" s="120"/>
      <c r="D48" s="330">
        <v>144</v>
      </c>
      <c r="E48" s="194">
        <v>12</v>
      </c>
      <c r="F48" s="195">
        <v>4</v>
      </c>
      <c r="G48" s="195">
        <v>2</v>
      </c>
      <c r="H48" s="195">
        <v>26</v>
      </c>
      <c r="I48" s="195">
        <v>45</v>
      </c>
      <c r="J48" s="195">
        <v>27</v>
      </c>
      <c r="K48" s="195">
        <v>5</v>
      </c>
      <c r="L48" s="195">
        <v>7</v>
      </c>
      <c r="M48" s="195">
        <v>0</v>
      </c>
      <c r="N48" s="195">
        <v>0</v>
      </c>
      <c r="O48" s="195">
        <v>3</v>
      </c>
      <c r="P48" s="195">
        <v>0</v>
      </c>
      <c r="Q48" s="195">
        <v>1</v>
      </c>
      <c r="R48" s="195">
        <v>7</v>
      </c>
      <c r="S48" s="196">
        <v>5</v>
      </c>
    </row>
    <row r="49" spans="1:19" ht="13.5" customHeight="1" x14ac:dyDescent="0.15">
      <c r="A49" s="369"/>
      <c r="B49" s="10"/>
      <c r="C49" s="24"/>
      <c r="D49" s="334"/>
      <c r="E49" s="190">
        <v>8.3333333333333321</v>
      </c>
      <c r="F49" s="191">
        <v>2.7777777777777777</v>
      </c>
      <c r="G49" s="191">
        <v>1.3888888888888888</v>
      </c>
      <c r="H49" s="191">
        <v>18.055555555555554</v>
      </c>
      <c r="I49" s="191">
        <v>31.25</v>
      </c>
      <c r="J49" s="191">
        <v>18.75</v>
      </c>
      <c r="K49" s="191">
        <v>3.4722222222222223</v>
      </c>
      <c r="L49" s="191">
        <v>4.8611111111111116</v>
      </c>
      <c r="M49" s="191">
        <v>0</v>
      </c>
      <c r="N49" s="191">
        <v>0</v>
      </c>
      <c r="O49" s="191">
        <v>2.083333333333333</v>
      </c>
      <c r="P49" s="191">
        <v>0</v>
      </c>
      <c r="Q49" s="191">
        <v>0.69444444444444442</v>
      </c>
      <c r="R49" s="191">
        <v>4.8611111111111116</v>
      </c>
      <c r="S49" s="192">
        <v>3.4722222222222223</v>
      </c>
    </row>
    <row r="50" spans="1:19" s="110" customFormat="1" ht="13.5" customHeight="1" x14ac:dyDescent="0.15">
      <c r="A50" s="369"/>
      <c r="B50" s="108" t="s">
        <v>433</v>
      </c>
      <c r="C50" s="120"/>
      <c r="D50" s="330">
        <v>364</v>
      </c>
      <c r="E50" s="194">
        <v>2</v>
      </c>
      <c r="F50" s="195">
        <v>8</v>
      </c>
      <c r="G50" s="195">
        <v>11</v>
      </c>
      <c r="H50" s="195">
        <v>45</v>
      </c>
      <c r="I50" s="195">
        <v>104</v>
      </c>
      <c r="J50" s="195">
        <v>85</v>
      </c>
      <c r="K50" s="195">
        <v>29</v>
      </c>
      <c r="L50" s="195">
        <v>12</v>
      </c>
      <c r="M50" s="195">
        <v>7</v>
      </c>
      <c r="N50" s="195">
        <v>3</v>
      </c>
      <c r="O50" s="195">
        <v>3</v>
      </c>
      <c r="P50" s="195">
        <v>2</v>
      </c>
      <c r="Q50" s="195">
        <v>7</v>
      </c>
      <c r="R50" s="195">
        <v>38</v>
      </c>
      <c r="S50" s="196">
        <v>8</v>
      </c>
    </row>
    <row r="51" spans="1:19" ht="13.5" customHeight="1" x14ac:dyDescent="0.15">
      <c r="A51" s="369"/>
      <c r="B51" s="10"/>
      <c r="C51" s="24"/>
      <c r="D51" s="334"/>
      <c r="E51" s="190">
        <v>0.5494505494505495</v>
      </c>
      <c r="F51" s="191">
        <v>2.197802197802198</v>
      </c>
      <c r="G51" s="191">
        <v>3.0219780219780219</v>
      </c>
      <c r="H51" s="191">
        <v>12.362637362637363</v>
      </c>
      <c r="I51" s="191">
        <v>28.571428571428569</v>
      </c>
      <c r="J51" s="191">
        <v>23.35164835164835</v>
      </c>
      <c r="K51" s="191">
        <v>7.9670329670329663</v>
      </c>
      <c r="L51" s="191">
        <v>3.296703296703297</v>
      </c>
      <c r="M51" s="191">
        <v>1.9230769230769231</v>
      </c>
      <c r="N51" s="191">
        <v>0.82417582417582425</v>
      </c>
      <c r="O51" s="191">
        <v>0.82417582417582425</v>
      </c>
      <c r="P51" s="191">
        <v>0.5494505494505495</v>
      </c>
      <c r="Q51" s="191">
        <v>1.9230769230769231</v>
      </c>
      <c r="R51" s="191">
        <v>10.43956043956044</v>
      </c>
      <c r="S51" s="192">
        <v>2.197802197802198</v>
      </c>
    </row>
    <row r="52" spans="1:19" s="110" customFormat="1" ht="13.5" customHeight="1" x14ac:dyDescent="0.15">
      <c r="A52" s="369"/>
      <c r="B52" s="108" t="s">
        <v>55</v>
      </c>
      <c r="C52" s="120"/>
      <c r="D52" s="330">
        <v>229</v>
      </c>
      <c r="E52" s="194">
        <v>7</v>
      </c>
      <c r="F52" s="195">
        <v>5</v>
      </c>
      <c r="G52" s="195">
        <v>2</v>
      </c>
      <c r="H52" s="195">
        <v>35</v>
      </c>
      <c r="I52" s="195">
        <v>58</v>
      </c>
      <c r="J52" s="195">
        <v>60</v>
      </c>
      <c r="K52" s="195">
        <v>22</v>
      </c>
      <c r="L52" s="195">
        <v>9</v>
      </c>
      <c r="M52" s="195">
        <v>2</v>
      </c>
      <c r="N52" s="195">
        <v>1</v>
      </c>
      <c r="O52" s="195">
        <v>5</v>
      </c>
      <c r="P52" s="195">
        <v>2</v>
      </c>
      <c r="Q52" s="195">
        <v>1</v>
      </c>
      <c r="R52" s="195">
        <v>9</v>
      </c>
      <c r="S52" s="196">
        <v>11</v>
      </c>
    </row>
    <row r="53" spans="1:19" ht="13.5" customHeight="1" x14ac:dyDescent="0.15">
      <c r="A53" s="369"/>
      <c r="B53" s="10"/>
      <c r="C53" s="24"/>
      <c r="D53" s="334"/>
      <c r="E53" s="190">
        <v>3.0567685589519651</v>
      </c>
      <c r="F53" s="191">
        <v>2.1834061135371177</v>
      </c>
      <c r="G53" s="191">
        <v>0.87336244541484709</v>
      </c>
      <c r="H53" s="191">
        <v>15.283842794759824</v>
      </c>
      <c r="I53" s="191">
        <v>25.327510917030565</v>
      </c>
      <c r="J53" s="191">
        <v>26.200873362445414</v>
      </c>
      <c r="K53" s="191">
        <v>9.606986899563319</v>
      </c>
      <c r="L53" s="191">
        <v>3.9301310043668125</v>
      </c>
      <c r="M53" s="191">
        <v>0.87336244541484709</v>
      </c>
      <c r="N53" s="191">
        <v>0.43668122270742354</v>
      </c>
      <c r="O53" s="191">
        <v>2.1834061135371177</v>
      </c>
      <c r="P53" s="191">
        <v>0.87336244541484709</v>
      </c>
      <c r="Q53" s="191">
        <v>0.43668122270742354</v>
      </c>
      <c r="R53" s="191">
        <v>3.9301310043668125</v>
      </c>
      <c r="S53" s="192">
        <v>4.8034934497816595</v>
      </c>
    </row>
    <row r="54" spans="1:19" s="110" customFormat="1" ht="13.5" customHeight="1" x14ac:dyDescent="0.15">
      <c r="A54" s="369"/>
      <c r="B54" s="108" t="s">
        <v>57</v>
      </c>
      <c r="C54" s="120"/>
      <c r="D54" s="330">
        <v>173</v>
      </c>
      <c r="E54" s="194">
        <v>4</v>
      </c>
      <c r="F54" s="195">
        <v>5</v>
      </c>
      <c r="G54" s="195">
        <v>7</v>
      </c>
      <c r="H54" s="195">
        <v>26</v>
      </c>
      <c r="I54" s="195">
        <v>44</v>
      </c>
      <c r="J54" s="195">
        <v>46</v>
      </c>
      <c r="K54" s="195">
        <v>16</v>
      </c>
      <c r="L54" s="195">
        <v>10</v>
      </c>
      <c r="M54" s="195">
        <v>2</v>
      </c>
      <c r="N54" s="195">
        <v>1</v>
      </c>
      <c r="O54" s="195">
        <v>0</v>
      </c>
      <c r="P54" s="195">
        <v>0</v>
      </c>
      <c r="Q54" s="195">
        <v>2</v>
      </c>
      <c r="R54" s="195">
        <v>8</v>
      </c>
      <c r="S54" s="196">
        <v>2</v>
      </c>
    </row>
    <row r="55" spans="1:19" ht="13.5" customHeight="1" x14ac:dyDescent="0.15">
      <c r="A55" s="369"/>
      <c r="B55" s="10"/>
      <c r="C55" s="24"/>
      <c r="D55" s="334"/>
      <c r="E55" s="190">
        <v>2.3121387283236992</v>
      </c>
      <c r="F55" s="191">
        <v>2.8901734104046244</v>
      </c>
      <c r="G55" s="191">
        <v>4.0462427745664744</v>
      </c>
      <c r="H55" s="191">
        <v>15.028901734104046</v>
      </c>
      <c r="I55" s="191">
        <v>25.433526011560691</v>
      </c>
      <c r="J55" s="191">
        <v>26.589595375722542</v>
      </c>
      <c r="K55" s="191">
        <v>9.2485549132947966</v>
      </c>
      <c r="L55" s="191">
        <v>5.7803468208092488</v>
      </c>
      <c r="M55" s="191">
        <v>1.1560693641618496</v>
      </c>
      <c r="N55" s="191">
        <v>0.57803468208092479</v>
      </c>
      <c r="O55" s="191">
        <v>0</v>
      </c>
      <c r="P55" s="191">
        <v>0</v>
      </c>
      <c r="Q55" s="191">
        <v>1.1560693641618496</v>
      </c>
      <c r="R55" s="191">
        <v>4.6242774566473983</v>
      </c>
      <c r="S55" s="192">
        <v>1.1560693641618496</v>
      </c>
    </row>
    <row r="56" spans="1:19" s="110" customFormat="1" ht="13.5" customHeight="1" x14ac:dyDescent="0.15">
      <c r="A56" s="369"/>
      <c r="B56" s="108" t="s">
        <v>59</v>
      </c>
      <c r="C56" s="120"/>
      <c r="D56" s="330">
        <v>445</v>
      </c>
      <c r="E56" s="194">
        <v>12</v>
      </c>
      <c r="F56" s="195">
        <v>9</v>
      </c>
      <c r="G56" s="195">
        <v>10</v>
      </c>
      <c r="H56" s="195">
        <v>58</v>
      </c>
      <c r="I56" s="195">
        <v>105</v>
      </c>
      <c r="J56" s="195">
        <v>96</v>
      </c>
      <c r="K56" s="195">
        <v>55</v>
      </c>
      <c r="L56" s="195">
        <v>26</v>
      </c>
      <c r="M56" s="195">
        <v>9</v>
      </c>
      <c r="N56" s="195">
        <v>2</v>
      </c>
      <c r="O56" s="195">
        <v>6</v>
      </c>
      <c r="P56" s="195">
        <v>2</v>
      </c>
      <c r="Q56" s="195">
        <v>7</v>
      </c>
      <c r="R56" s="195">
        <v>29</v>
      </c>
      <c r="S56" s="196">
        <v>19</v>
      </c>
    </row>
    <row r="57" spans="1:19" ht="13.5" customHeight="1" x14ac:dyDescent="0.15">
      <c r="A57" s="369"/>
      <c r="B57" s="10"/>
      <c r="C57" s="24"/>
      <c r="D57" s="334"/>
      <c r="E57" s="190">
        <v>2.696629213483146</v>
      </c>
      <c r="F57" s="191">
        <v>2.0224719101123596</v>
      </c>
      <c r="G57" s="191">
        <v>2.2471910112359552</v>
      </c>
      <c r="H57" s="191">
        <v>13.033707865168539</v>
      </c>
      <c r="I57" s="191">
        <v>23.595505617977526</v>
      </c>
      <c r="J57" s="191">
        <v>21.573033707865168</v>
      </c>
      <c r="K57" s="191">
        <v>12.359550561797752</v>
      </c>
      <c r="L57" s="191">
        <v>5.8426966292134832</v>
      </c>
      <c r="M57" s="191">
        <v>2.0224719101123596</v>
      </c>
      <c r="N57" s="191">
        <v>0.44943820224719105</v>
      </c>
      <c r="O57" s="191">
        <v>1.348314606741573</v>
      </c>
      <c r="P57" s="191">
        <v>0.44943820224719105</v>
      </c>
      <c r="Q57" s="191">
        <v>1.5730337078651686</v>
      </c>
      <c r="R57" s="191">
        <v>6.5168539325842696</v>
      </c>
      <c r="S57" s="192">
        <v>4.2696629213483144</v>
      </c>
    </row>
    <row r="58" spans="1:19" s="110" customFormat="1" ht="13.5" customHeight="1" x14ac:dyDescent="0.15">
      <c r="A58" s="369"/>
      <c r="B58" s="108" t="s">
        <v>61</v>
      </c>
      <c r="C58" s="120"/>
      <c r="D58" s="330">
        <v>214</v>
      </c>
      <c r="E58" s="194">
        <v>3</v>
      </c>
      <c r="F58" s="195">
        <v>3</v>
      </c>
      <c r="G58" s="195">
        <v>0</v>
      </c>
      <c r="H58" s="195">
        <v>30</v>
      </c>
      <c r="I58" s="195">
        <v>62</v>
      </c>
      <c r="J58" s="195">
        <v>42</v>
      </c>
      <c r="K58" s="195">
        <v>32</v>
      </c>
      <c r="L58" s="195">
        <v>12</v>
      </c>
      <c r="M58" s="195">
        <v>1</v>
      </c>
      <c r="N58" s="195">
        <v>2</v>
      </c>
      <c r="O58" s="195">
        <v>1</v>
      </c>
      <c r="P58" s="195">
        <v>2</v>
      </c>
      <c r="Q58" s="195">
        <v>3</v>
      </c>
      <c r="R58" s="195">
        <v>12</v>
      </c>
      <c r="S58" s="196">
        <v>9</v>
      </c>
    </row>
    <row r="59" spans="1:19" ht="13.5" customHeight="1" x14ac:dyDescent="0.15">
      <c r="A59" s="369"/>
      <c r="B59" s="10"/>
      <c r="C59" s="24"/>
      <c r="D59" s="334"/>
      <c r="E59" s="190">
        <v>1.4018691588785046</v>
      </c>
      <c r="F59" s="191">
        <v>1.4018691588785046</v>
      </c>
      <c r="G59" s="191">
        <v>0</v>
      </c>
      <c r="H59" s="191">
        <v>14.018691588785046</v>
      </c>
      <c r="I59" s="191">
        <v>28.971962616822427</v>
      </c>
      <c r="J59" s="191">
        <v>19.626168224299064</v>
      </c>
      <c r="K59" s="191">
        <v>14.953271028037381</v>
      </c>
      <c r="L59" s="191">
        <v>5.6074766355140184</v>
      </c>
      <c r="M59" s="191">
        <v>0.46728971962616817</v>
      </c>
      <c r="N59" s="191">
        <v>0.93457943925233633</v>
      </c>
      <c r="O59" s="191">
        <v>0.46728971962616817</v>
      </c>
      <c r="P59" s="191">
        <v>0.93457943925233633</v>
      </c>
      <c r="Q59" s="191">
        <v>1.4018691588785046</v>
      </c>
      <c r="R59" s="191">
        <v>5.6074766355140184</v>
      </c>
      <c r="S59" s="192">
        <v>4.2056074766355138</v>
      </c>
    </row>
    <row r="60" spans="1:19" s="110" customFormat="1" ht="13.5" customHeight="1" x14ac:dyDescent="0.15">
      <c r="A60" s="369"/>
      <c r="B60" s="108" t="s">
        <v>63</v>
      </c>
      <c r="C60" s="120"/>
      <c r="D60" s="330">
        <v>133</v>
      </c>
      <c r="E60" s="194">
        <v>5</v>
      </c>
      <c r="F60" s="195">
        <v>1</v>
      </c>
      <c r="G60" s="195">
        <v>5</v>
      </c>
      <c r="H60" s="195">
        <v>18</v>
      </c>
      <c r="I60" s="195">
        <v>25</v>
      </c>
      <c r="J60" s="195">
        <v>13</v>
      </c>
      <c r="K60" s="195">
        <v>25</v>
      </c>
      <c r="L60" s="195">
        <v>6</v>
      </c>
      <c r="M60" s="195">
        <v>6</v>
      </c>
      <c r="N60" s="195">
        <v>2</v>
      </c>
      <c r="O60" s="195">
        <v>0</v>
      </c>
      <c r="P60" s="195">
        <v>5</v>
      </c>
      <c r="Q60" s="195">
        <v>2</v>
      </c>
      <c r="R60" s="195">
        <v>2</v>
      </c>
      <c r="S60" s="196">
        <v>18</v>
      </c>
    </row>
    <row r="61" spans="1:19" ht="13.5" customHeight="1" x14ac:dyDescent="0.15">
      <c r="A61" s="369"/>
      <c r="B61" s="10"/>
      <c r="C61" s="24"/>
      <c r="D61" s="334"/>
      <c r="E61" s="190">
        <v>3.7593984962406015</v>
      </c>
      <c r="F61" s="191">
        <v>0.75187969924812026</v>
      </c>
      <c r="G61" s="191">
        <v>3.7593984962406015</v>
      </c>
      <c r="H61" s="191">
        <v>13.533834586466165</v>
      </c>
      <c r="I61" s="191">
        <v>18.796992481203006</v>
      </c>
      <c r="J61" s="191">
        <v>9.7744360902255636</v>
      </c>
      <c r="K61" s="191">
        <v>18.796992481203006</v>
      </c>
      <c r="L61" s="191">
        <v>4.5112781954887211</v>
      </c>
      <c r="M61" s="191">
        <v>4.5112781954887211</v>
      </c>
      <c r="N61" s="191">
        <v>1.5037593984962405</v>
      </c>
      <c r="O61" s="191">
        <v>0</v>
      </c>
      <c r="P61" s="191">
        <v>3.7593984962406015</v>
      </c>
      <c r="Q61" s="191">
        <v>1.5037593984962405</v>
      </c>
      <c r="R61" s="191">
        <v>1.5037593984962405</v>
      </c>
      <c r="S61" s="192">
        <v>13.533834586466165</v>
      </c>
    </row>
    <row r="62" spans="1:19" s="110" customFormat="1" ht="13.5" customHeight="1" x14ac:dyDescent="0.15">
      <c r="A62" s="369"/>
      <c r="B62" s="108" t="s">
        <v>65</v>
      </c>
      <c r="C62" s="120"/>
      <c r="D62" s="330">
        <v>497</v>
      </c>
      <c r="E62" s="194">
        <v>23</v>
      </c>
      <c r="F62" s="195">
        <v>7</v>
      </c>
      <c r="G62" s="195">
        <v>7</v>
      </c>
      <c r="H62" s="195">
        <v>66</v>
      </c>
      <c r="I62" s="195">
        <v>84</v>
      </c>
      <c r="J62" s="195">
        <v>80</v>
      </c>
      <c r="K62" s="195">
        <v>105</v>
      </c>
      <c r="L62" s="195">
        <v>45</v>
      </c>
      <c r="M62" s="195">
        <v>14</v>
      </c>
      <c r="N62" s="195">
        <v>2</v>
      </c>
      <c r="O62" s="195">
        <v>0</v>
      </c>
      <c r="P62" s="195">
        <v>16</v>
      </c>
      <c r="Q62" s="195">
        <v>7</v>
      </c>
      <c r="R62" s="195">
        <v>3</v>
      </c>
      <c r="S62" s="196">
        <v>38</v>
      </c>
    </row>
    <row r="63" spans="1:19" ht="13.5" customHeight="1" x14ac:dyDescent="0.15">
      <c r="A63" s="369"/>
      <c r="B63" s="10"/>
      <c r="C63" s="24"/>
      <c r="D63" s="334"/>
      <c r="E63" s="190">
        <v>4.6277665995975852</v>
      </c>
      <c r="F63" s="191">
        <v>1.4084507042253522</v>
      </c>
      <c r="G63" s="191">
        <v>1.4084507042253522</v>
      </c>
      <c r="H63" s="191">
        <v>13.279678068410464</v>
      </c>
      <c r="I63" s="191">
        <v>16.901408450704224</v>
      </c>
      <c r="J63" s="191">
        <v>16.096579476861166</v>
      </c>
      <c r="K63" s="191">
        <v>21.12676056338028</v>
      </c>
      <c r="L63" s="191">
        <v>9.0543259557344058</v>
      </c>
      <c r="M63" s="191">
        <v>2.8169014084507045</v>
      </c>
      <c r="N63" s="191">
        <v>0.4024144869215292</v>
      </c>
      <c r="O63" s="191">
        <v>0</v>
      </c>
      <c r="P63" s="191">
        <v>3.2193158953722336</v>
      </c>
      <c r="Q63" s="191">
        <v>1.4084507042253522</v>
      </c>
      <c r="R63" s="191">
        <v>0.60362173038229372</v>
      </c>
      <c r="S63" s="192">
        <v>7.6458752515090547</v>
      </c>
    </row>
    <row r="64" spans="1:19" s="110" customFormat="1" ht="13.5" customHeight="1" x14ac:dyDescent="0.15">
      <c r="A64" s="369"/>
      <c r="B64" s="108" t="s">
        <v>66</v>
      </c>
      <c r="C64" s="120"/>
      <c r="D64" s="330">
        <v>688</v>
      </c>
      <c r="E64" s="194">
        <v>21</v>
      </c>
      <c r="F64" s="195">
        <v>9</v>
      </c>
      <c r="G64" s="195">
        <v>16</v>
      </c>
      <c r="H64" s="195">
        <v>76</v>
      </c>
      <c r="I64" s="195">
        <v>141</v>
      </c>
      <c r="J64" s="195">
        <v>147</v>
      </c>
      <c r="K64" s="195">
        <v>121</v>
      </c>
      <c r="L64" s="195">
        <v>42</v>
      </c>
      <c r="M64" s="195">
        <v>12</v>
      </c>
      <c r="N64" s="195">
        <v>3</v>
      </c>
      <c r="O64" s="195">
        <v>4</v>
      </c>
      <c r="P64" s="195">
        <v>18</v>
      </c>
      <c r="Q64" s="195">
        <v>12</v>
      </c>
      <c r="R64" s="195">
        <v>24</v>
      </c>
      <c r="S64" s="196">
        <v>42</v>
      </c>
    </row>
    <row r="65" spans="1:19" ht="13.5" customHeight="1" thickBot="1" x14ac:dyDescent="0.2">
      <c r="A65" s="370"/>
      <c r="B65" s="21"/>
      <c r="C65" s="26"/>
      <c r="D65" s="335"/>
      <c r="E65" s="198">
        <v>3.0523255813953485</v>
      </c>
      <c r="F65" s="199">
        <v>1.308139534883721</v>
      </c>
      <c r="G65" s="199">
        <v>2.3255813953488373</v>
      </c>
      <c r="H65" s="199">
        <v>11.046511627906977</v>
      </c>
      <c r="I65" s="199">
        <v>20.494186046511629</v>
      </c>
      <c r="J65" s="199">
        <v>21.36627906976744</v>
      </c>
      <c r="K65" s="199">
        <v>17.587209302325583</v>
      </c>
      <c r="L65" s="199">
        <v>6.104651162790697</v>
      </c>
      <c r="M65" s="199">
        <v>1.7441860465116279</v>
      </c>
      <c r="N65" s="199">
        <v>0.43604651162790697</v>
      </c>
      <c r="O65" s="199">
        <v>0.58139534883720934</v>
      </c>
      <c r="P65" s="199">
        <v>2.6162790697674421</v>
      </c>
      <c r="Q65" s="199">
        <v>1.7441860465116279</v>
      </c>
      <c r="R65" s="199">
        <v>3.4883720930232558</v>
      </c>
      <c r="S65" s="200">
        <v>6.104651162790697</v>
      </c>
    </row>
    <row r="66" spans="1:19" s="110" customFormat="1" ht="13.5" customHeight="1" x14ac:dyDescent="0.15">
      <c r="A66" s="367" t="s">
        <v>73</v>
      </c>
      <c r="B66" s="108" t="s">
        <v>67</v>
      </c>
      <c r="C66" s="120"/>
      <c r="D66" s="330">
        <v>1507</v>
      </c>
      <c r="E66" s="194">
        <v>39</v>
      </c>
      <c r="F66" s="195">
        <v>23</v>
      </c>
      <c r="G66" s="195">
        <v>33</v>
      </c>
      <c r="H66" s="195">
        <v>185</v>
      </c>
      <c r="I66" s="195">
        <v>358</v>
      </c>
      <c r="J66" s="195">
        <v>335</v>
      </c>
      <c r="K66" s="195">
        <v>200</v>
      </c>
      <c r="L66" s="195">
        <v>90</v>
      </c>
      <c r="M66" s="195">
        <v>36</v>
      </c>
      <c r="N66" s="195">
        <v>8</v>
      </c>
      <c r="O66" s="195">
        <v>14</v>
      </c>
      <c r="P66" s="195">
        <v>22</v>
      </c>
      <c r="Q66" s="195">
        <v>21</v>
      </c>
      <c r="R66" s="195">
        <v>75</v>
      </c>
      <c r="S66" s="196">
        <v>68</v>
      </c>
    </row>
    <row r="67" spans="1:19" ht="13.5" customHeight="1" x14ac:dyDescent="0.15">
      <c r="A67" s="369"/>
      <c r="B67" s="10" t="s">
        <v>68</v>
      </c>
      <c r="C67" s="24"/>
      <c r="D67" s="334"/>
      <c r="E67" s="190">
        <v>2.5879230258792303</v>
      </c>
      <c r="F67" s="191">
        <v>1.5262110152621102</v>
      </c>
      <c r="G67" s="191">
        <v>2.1897810218978102</v>
      </c>
      <c r="H67" s="191">
        <v>12.276045122760451</v>
      </c>
      <c r="I67" s="191">
        <v>23.755806237558062</v>
      </c>
      <c r="J67" s="191">
        <v>22.229595222295952</v>
      </c>
      <c r="K67" s="191">
        <v>13.271400132714001</v>
      </c>
      <c r="L67" s="191">
        <v>5.9721300597213007</v>
      </c>
      <c r="M67" s="191">
        <v>2.3888520238885205</v>
      </c>
      <c r="N67" s="191">
        <v>0.53085600530856003</v>
      </c>
      <c r="O67" s="191">
        <v>0.92899800928998</v>
      </c>
      <c r="P67" s="191">
        <v>1.4598540145985401</v>
      </c>
      <c r="Q67" s="191">
        <v>1.3934970139349701</v>
      </c>
      <c r="R67" s="191">
        <v>4.9767750497677499</v>
      </c>
      <c r="S67" s="192">
        <v>4.5122760451227606</v>
      </c>
    </row>
    <row r="68" spans="1:19" s="110" customFormat="1" ht="13.5" customHeight="1" x14ac:dyDescent="0.15">
      <c r="A68" s="369"/>
      <c r="B68" s="108" t="s">
        <v>69</v>
      </c>
      <c r="C68" s="120"/>
      <c r="D68" s="330">
        <v>1187</v>
      </c>
      <c r="E68" s="194">
        <v>47</v>
      </c>
      <c r="F68" s="195">
        <v>23</v>
      </c>
      <c r="G68" s="195">
        <v>24</v>
      </c>
      <c r="H68" s="195">
        <v>168</v>
      </c>
      <c r="I68" s="195">
        <v>268</v>
      </c>
      <c r="J68" s="195">
        <v>229</v>
      </c>
      <c r="K68" s="195">
        <v>179</v>
      </c>
      <c r="L68" s="195">
        <v>64</v>
      </c>
      <c r="M68" s="195">
        <v>14</v>
      </c>
      <c r="N68" s="195">
        <v>7</v>
      </c>
      <c r="O68" s="195">
        <v>7</v>
      </c>
      <c r="P68" s="195">
        <v>23</v>
      </c>
      <c r="Q68" s="195">
        <v>17</v>
      </c>
      <c r="R68" s="195">
        <v>49</v>
      </c>
      <c r="S68" s="196">
        <v>68</v>
      </c>
    </row>
    <row r="69" spans="1:19" ht="13.5" customHeight="1" x14ac:dyDescent="0.15">
      <c r="A69" s="369"/>
      <c r="B69" s="10" t="s">
        <v>70</v>
      </c>
      <c r="C69" s="24"/>
      <c r="D69" s="334"/>
      <c r="E69" s="190">
        <v>3.9595619208087616</v>
      </c>
      <c r="F69" s="191">
        <v>1.9376579612468408</v>
      </c>
      <c r="G69" s="191">
        <v>2.0219039595619206</v>
      </c>
      <c r="H69" s="191">
        <v>14.153327716933445</v>
      </c>
      <c r="I69" s="191">
        <v>22.577927548441448</v>
      </c>
      <c r="J69" s="191">
        <v>19.292333614153328</v>
      </c>
      <c r="K69" s="191">
        <v>15.080033698399326</v>
      </c>
      <c r="L69" s="191">
        <v>5.3917438921651222</v>
      </c>
      <c r="M69" s="191">
        <v>1.1794439764111204</v>
      </c>
      <c r="N69" s="191">
        <v>0.58972198820556021</v>
      </c>
      <c r="O69" s="191">
        <v>0.58972198820556021</v>
      </c>
      <c r="P69" s="191">
        <v>1.9376579612468408</v>
      </c>
      <c r="Q69" s="191">
        <v>1.4321819713563606</v>
      </c>
      <c r="R69" s="191">
        <v>4.1280539174389217</v>
      </c>
      <c r="S69" s="192">
        <v>5.7287278854254424</v>
      </c>
    </row>
    <row r="70" spans="1:19" s="110" customFormat="1" ht="13.5" customHeight="1" x14ac:dyDescent="0.15">
      <c r="A70" s="369"/>
      <c r="B70" s="108" t="s">
        <v>71</v>
      </c>
      <c r="C70" s="120"/>
      <c r="D70" s="330">
        <v>18</v>
      </c>
      <c r="E70" s="194">
        <v>0</v>
      </c>
      <c r="F70" s="195">
        <v>0</v>
      </c>
      <c r="G70" s="195">
        <v>0</v>
      </c>
      <c r="H70" s="195">
        <v>2</v>
      </c>
      <c r="I70" s="195">
        <v>1</v>
      </c>
      <c r="J70" s="195">
        <v>2</v>
      </c>
      <c r="K70" s="195">
        <v>5</v>
      </c>
      <c r="L70" s="195">
        <v>1</v>
      </c>
      <c r="M70" s="195">
        <v>0</v>
      </c>
      <c r="N70" s="195">
        <v>0</v>
      </c>
      <c r="O70" s="195">
        <v>0</v>
      </c>
      <c r="P70" s="195">
        <v>1</v>
      </c>
      <c r="Q70" s="195">
        <v>0</v>
      </c>
      <c r="R70" s="195">
        <v>0</v>
      </c>
      <c r="S70" s="196">
        <v>6</v>
      </c>
    </row>
    <row r="71" spans="1:19" ht="13.5" customHeight="1" thickBot="1" x14ac:dyDescent="0.2">
      <c r="A71" s="370"/>
      <c r="B71" s="21"/>
      <c r="C71" s="26"/>
      <c r="D71" s="335"/>
      <c r="E71" s="198">
        <v>0</v>
      </c>
      <c r="F71" s="199">
        <v>0</v>
      </c>
      <c r="G71" s="199">
        <v>0</v>
      </c>
      <c r="H71" s="199">
        <v>11.111111111111111</v>
      </c>
      <c r="I71" s="199">
        <v>5.5555555555555554</v>
      </c>
      <c r="J71" s="199">
        <v>11.111111111111111</v>
      </c>
      <c r="K71" s="199">
        <v>27.777777777777779</v>
      </c>
      <c r="L71" s="199">
        <v>5.5555555555555554</v>
      </c>
      <c r="M71" s="199">
        <v>0</v>
      </c>
      <c r="N71" s="199">
        <v>0</v>
      </c>
      <c r="O71" s="199">
        <v>0</v>
      </c>
      <c r="P71" s="199">
        <v>5.5555555555555554</v>
      </c>
      <c r="Q71" s="199">
        <v>0</v>
      </c>
      <c r="R71" s="199">
        <v>0</v>
      </c>
      <c r="S71" s="200">
        <v>33.333333333333329</v>
      </c>
    </row>
    <row r="72" spans="1:19" s="110" customFormat="1" ht="13.5" customHeight="1" x14ac:dyDescent="0.15">
      <c r="A72" s="367" t="s">
        <v>510</v>
      </c>
      <c r="B72" s="108" t="s">
        <v>511</v>
      </c>
      <c r="C72" s="120"/>
      <c r="D72" s="330">
        <v>1212</v>
      </c>
      <c r="E72" s="194">
        <v>4</v>
      </c>
      <c r="F72" s="195">
        <v>2</v>
      </c>
      <c r="G72" s="195">
        <v>8</v>
      </c>
      <c r="H72" s="195">
        <v>125</v>
      </c>
      <c r="I72" s="195">
        <v>273</v>
      </c>
      <c r="J72" s="195">
        <v>308</v>
      </c>
      <c r="K72" s="195">
        <v>226</v>
      </c>
      <c r="L72" s="195">
        <v>94</v>
      </c>
      <c r="M72" s="195">
        <v>29</v>
      </c>
      <c r="N72" s="195">
        <v>9</v>
      </c>
      <c r="O72" s="195">
        <v>14</v>
      </c>
      <c r="P72" s="195">
        <v>1</v>
      </c>
      <c r="Q72" s="195">
        <v>15</v>
      </c>
      <c r="R72" s="195">
        <v>72</v>
      </c>
      <c r="S72" s="196">
        <v>32</v>
      </c>
    </row>
    <row r="73" spans="1:19" ht="13.5" customHeight="1" x14ac:dyDescent="0.15">
      <c r="A73" s="367"/>
      <c r="B73" s="10" t="s">
        <v>512</v>
      </c>
      <c r="C73" s="24"/>
      <c r="D73" s="334"/>
      <c r="E73" s="190">
        <v>0.33003300330033003</v>
      </c>
      <c r="F73" s="191">
        <v>0.16501650165016502</v>
      </c>
      <c r="G73" s="191">
        <v>0.66006600660066006</v>
      </c>
      <c r="H73" s="191">
        <v>10.313531353135314</v>
      </c>
      <c r="I73" s="191">
        <v>22.524752475247524</v>
      </c>
      <c r="J73" s="191">
        <v>25.412541254125415</v>
      </c>
      <c r="K73" s="191">
        <v>18.646864686468646</v>
      </c>
      <c r="L73" s="191">
        <v>7.7557755775577553</v>
      </c>
      <c r="M73" s="191">
        <v>2.3927392739273929</v>
      </c>
      <c r="N73" s="191">
        <v>0.74257425742574257</v>
      </c>
      <c r="O73" s="191">
        <v>1.1551155115511551</v>
      </c>
      <c r="P73" s="191">
        <v>8.2508250825082508E-2</v>
      </c>
      <c r="Q73" s="191">
        <v>1.2376237623762376</v>
      </c>
      <c r="R73" s="191">
        <v>5.9405940594059405</v>
      </c>
      <c r="S73" s="192">
        <v>2.6402640264026402</v>
      </c>
    </row>
    <row r="74" spans="1:19" s="110" customFormat="1" ht="13.5" customHeight="1" x14ac:dyDescent="0.15">
      <c r="A74" s="367"/>
      <c r="B74" s="108" t="s">
        <v>513</v>
      </c>
      <c r="C74" s="120"/>
      <c r="D74" s="330">
        <v>422</v>
      </c>
      <c r="E74" s="194">
        <v>4</v>
      </c>
      <c r="F74" s="195">
        <v>2</v>
      </c>
      <c r="G74" s="195">
        <v>5</v>
      </c>
      <c r="H74" s="195">
        <v>48</v>
      </c>
      <c r="I74" s="195">
        <v>121</v>
      </c>
      <c r="J74" s="195">
        <v>120</v>
      </c>
      <c r="K74" s="195">
        <v>60</v>
      </c>
      <c r="L74" s="195">
        <v>20</v>
      </c>
      <c r="M74" s="195">
        <v>8</v>
      </c>
      <c r="N74" s="195">
        <v>2</v>
      </c>
      <c r="O74" s="195">
        <v>1</v>
      </c>
      <c r="P74" s="195">
        <v>0</v>
      </c>
      <c r="Q74" s="195">
        <v>5</v>
      </c>
      <c r="R74" s="195">
        <v>13</v>
      </c>
      <c r="S74" s="196">
        <v>13</v>
      </c>
    </row>
    <row r="75" spans="1:19" ht="13.5" customHeight="1" x14ac:dyDescent="0.15">
      <c r="A75" s="367"/>
      <c r="B75" s="10" t="s">
        <v>512</v>
      </c>
      <c r="C75" s="24"/>
      <c r="D75" s="334"/>
      <c r="E75" s="190">
        <v>0.94786729857819907</v>
      </c>
      <c r="F75" s="191">
        <v>0.47393364928909953</v>
      </c>
      <c r="G75" s="191">
        <v>1.1848341232227488</v>
      </c>
      <c r="H75" s="191">
        <v>11.374407582938389</v>
      </c>
      <c r="I75" s="191">
        <v>28.672985781990523</v>
      </c>
      <c r="J75" s="191">
        <v>28.436018957345972</v>
      </c>
      <c r="K75" s="191">
        <v>14.218009478672986</v>
      </c>
      <c r="L75" s="191">
        <v>4.7393364928909953</v>
      </c>
      <c r="M75" s="191">
        <v>1.8957345971563981</v>
      </c>
      <c r="N75" s="191">
        <v>0.47393364928909953</v>
      </c>
      <c r="O75" s="191">
        <v>0.23696682464454977</v>
      </c>
      <c r="P75" s="191">
        <v>0</v>
      </c>
      <c r="Q75" s="191">
        <v>1.1848341232227488</v>
      </c>
      <c r="R75" s="191">
        <v>3.080568720379147</v>
      </c>
      <c r="S75" s="192">
        <v>3.080568720379147</v>
      </c>
    </row>
    <row r="76" spans="1:19" s="110" customFormat="1" ht="13.5" customHeight="1" x14ac:dyDescent="0.15">
      <c r="A76" s="367"/>
      <c r="B76" s="108" t="s">
        <v>514</v>
      </c>
      <c r="C76" s="120"/>
      <c r="D76" s="330">
        <v>1078</v>
      </c>
      <c r="E76" s="194">
        <v>78</v>
      </c>
      <c r="F76" s="195">
        <v>42</v>
      </c>
      <c r="G76" s="195">
        <v>44</v>
      </c>
      <c r="H76" s="195">
        <v>182</v>
      </c>
      <c r="I76" s="195">
        <v>233</v>
      </c>
      <c r="J76" s="195">
        <v>138</v>
      </c>
      <c r="K76" s="195">
        <v>98</v>
      </c>
      <c r="L76" s="195">
        <v>41</v>
      </c>
      <c r="M76" s="195">
        <v>13</v>
      </c>
      <c r="N76" s="195">
        <v>4</v>
      </c>
      <c r="O76" s="195">
        <v>6</v>
      </c>
      <c r="P76" s="195">
        <v>45</v>
      </c>
      <c r="Q76" s="195">
        <v>18</v>
      </c>
      <c r="R76" s="195">
        <v>39</v>
      </c>
      <c r="S76" s="196">
        <v>97</v>
      </c>
    </row>
    <row r="77" spans="1:19" ht="13.5" customHeight="1" thickBot="1" x14ac:dyDescent="0.2">
      <c r="A77" s="368"/>
      <c r="B77" s="21"/>
      <c r="C77" s="26"/>
      <c r="D77" s="335"/>
      <c r="E77" s="198">
        <v>7.2356215213358066</v>
      </c>
      <c r="F77" s="199">
        <v>3.8961038961038961</v>
      </c>
      <c r="G77" s="199">
        <v>4.0816326530612246</v>
      </c>
      <c r="H77" s="199">
        <v>16.883116883116884</v>
      </c>
      <c r="I77" s="199">
        <v>21.614100185528756</v>
      </c>
      <c r="J77" s="199">
        <v>12.80148423005566</v>
      </c>
      <c r="K77" s="199">
        <v>9.0909090909090917</v>
      </c>
      <c r="L77" s="199">
        <v>3.8033395176252318</v>
      </c>
      <c r="M77" s="199">
        <v>1.2059369202226344</v>
      </c>
      <c r="N77" s="199">
        <v>0.3710575139146568</v>
      </c>
      <c r="O77" s="199">
        <v>0.55658627087198509</v>
      </c>
      <c r="P77" s="199">
        <v>4.1743970315398888</v>
      </c>
      <c r="Q77" s="199">
        <v>1.6697588126159555</v>
      </c>
      <c r="R77" s="199">
        <v>3.6178107606679033</v>
      </c>
      <c r="S77" s="200">
        <v>8.9981447124304275</v>
      </c>
    </row>
    <row r="78" spans="1:19" ht="13.5" customHeight="1" x14ac:dyDescent="0.15">
      <c r="A78" s="11"/>
      <c r="B78" s="12"/>
      <c r="C78" s="13"/>
      <c r="D78" s="14"/>
      <c r="E78" s="15"/>
      <c r="F78" s="15"/>
      <c r="G78" s="15"/>
      <c r="H78" s="15"/>
      <c r="I78" s="15"/>
      <c r="J78" s="15"/>
      <c r="K78" s="15"/>
      <c r="L78" s="15"/>
      <c r="M78" s="15"/>
      <c r="N78" s="15"/>
      <c r="O78" s="15"/>
      <c r="P78" s="15"/>
      <c r="Q78" s="15"/>
      <c r="R78" s="15"/>
      <c r="S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90"/>
      <c r="J1" s="5"/>
      <c r="S1" s="84" t="s">
        <v>499</v>
      </c>
    </row>
    <row r="2" spans="1:19" ht="30" customHeight="1" x14ac:dyDescent="0.15">
      <c r="A2" s="90"/>
      <c r="J2" s="5"/>
      <c r="S2" s="84"/>
    </row>
    <row r="3" spans="1:19" ht="48" customHeight="1" thickBot="1" x14ac:dyDescent="0.2">
      <c r="A3" s="90" t="s">
        <v>689</v>
      </c>
      <c r="B3" s="7"/>
      <c r="C3" s="7"/>
      <c r="D3" s="7"/>
      <c r="E3" s="7"/>
      <c r="F3" s="7"/>
      <c r="G3" s="7"/>
      <c r="H3" s="7"/>
      <c r="I3" s="7"/>
      <c r="J3" s="7"/>
      <c r="K3" s="7"/>
      <c r="M3" s="7"/>
      <c r="N3" s="7"/>
      <c r="O3" s="7"/>
      <c r="P3" s="7"/>
      <c r="Q3" s="7"/>
      <c r="R3" s="7"/>
      <c r="S3" s="39"/>
    </row>
    <row r="4" spans="1:19" ht="15" customHeight="1" x14ac:dyDescent="0.15">
      <c r="A4" s="28"/>
      <c r="B4" s="32"/>
      <c r="C4" s="34"/>
      <c r="D4" s="35"/>
      <c r="E4" s="36">
        <v>1</v>
      </c>
      <c r="F4" s="37">
        <v>2</v>
      </c>
      <c r="G4" s="37">
        <v>3</v>
      </c>
      <c r="H4" s="37">
        <v>4</v>
      </c>
      <c r="I4" s="37">
        <v>5</v>
      </c>
      <c r="J4" s="33"/>
      <c r="L4" s="36" t="s">
        <v>80</v>
      </c>
      <c r="M4" s="38" t="s">
        <v>560</v>
      </c>
      <c r="N4" s="63"/>
      <c r="O4" s="63"/>
      <c r="P4" s="63"/>
      <c r="Q4" s="63"/>
      <c r="R4" s="63"/>
    </row>
    <row r="5" spans="1:19" ht="171.9" customHeight="1" thickBot="1" x14ac:dyDescent="0.2">
      <c r="A5" s="29"/>
      <c r="B5" s="30"/>
      <c r="C5" s="31"/>
      <c r="D5" s="87" t="s">
        <v>356</v>
      </c>
      <c r="E5" s="85" t="s">
        <v>563</v>
      </c>
      <c r="F5" s="86" t="s">
        <v>564</v>
      </c>
      <c r="G5" s="86" t="s">
        <v>308</v>
      </c>
      <c r="H5" s="86" t="s">
        <v>565</v>
      </c>
      <c r="I5" s="86" t="s">
        <v>566</v>
      </c>
      <c r="J5" s="88" t="s">
        <v>357</v>
      </c>
      <c r="L5" s="89" t="s">
        <v>561</v>
      </c>
      <c r="M5" s="88" t="s">
        <v>562</v>
      </c>
      <c r="N5" s="27"/>
      <c r="O5" s="27"/>
      <c r="P5" s="27"/>
      <c r="Q5" s="27"/>
      <c r="R5" s="27"/>
      <c r="S5" s="40"/>
    </row>
    <row r="6" spans="1:19" s="110" customFormat="1" ht="13.5" customHeight="1" x14ac:dyDescent="0.15">
      <c r="A6" s="116" t="s">
        <v>29</v>
      </c>
      <c r="B6" s="117"/>
      <c r="C6" s="117"/>
      <c r="D6" s="331">
        <v>2712</v>
      </c>
      <c r="E6" s="178">
        <v>1278</v>
      </c>
      <c r="F6" s="179">
        <v>758</v>
      </c>
      <c r="G6" s="179">
        <v>453</v>
      </c>
      <c r="H6" s="179">
        <v>139</v>
      </c>
      <c r="I6" s="179">
        <v>34</v>
      </c>
      <c r="J6" s="180">
        <v>50</v>
      </c>
      <c r="K6" s="127"/>
      <c r="L6" s="215">
        <f>SUM(E6:F6)</f>
        <v>2036</v>
      </c>
      <c r="M6" s="180">
        <f>SUM(H6:I6)</f>
        <v>173</v>
      </c>
      <c r="N6" s="139"/>
      <c r="O6" s="139"/>
      <c r="P6" s="139"/>
      <c r="Q6" s="139"/>
      <c r="R6" s="139"/>
    </row>
    <row r="7" spans="1:19" ht="13.5" customHeight="1" thickBot="1" x14ac:dyDescent="0.2">
      <c r="A7" s="8"/>
      <c r="B7" s="9"/>
      <c r="C7" s="9"/>
      <c r="D7" s="332"/>
      <c r="E7" s="182">
        <v>47.123893805309734</v>
      </c>
      <c r="F7" s="183">
        <v>27.949852507374633</v>
      </c>
      <c r="G7" s="183">
        <v>16.70353982300885</v>
      </c>
      <c r="H7" s="183">
        <v>5.1253687315634222</v>
      </c>
      <c r="I7" s="183">
        <v>1.2536873156342183</v>
      </c>
      <c r="J7" s="275">
        <v>1.8436578171091444</v>
      </c>
      <c r="K7" s="128"/>
      <c r="L7" s="216">
        <f>L6/$D6*100</f>
        <v>75.073746312684364</v>
      </c>
      <c r="M7" s="275">
        <f>M6/$D6*100</f>
        <v>6.3790560471976399</v>
      </c>
      <c r="N7" s="140"/>
      <c r="O7" s="140"/>
      <c r="P7" s="140"/>
      <c r="Q7" s="140"/>
      <c r="R7" s="140"/>
    </row>
    <row r="8" spans="1:19" s="110" customFormat="1" ht="13.5" customHeight="1" x14ac:dyDescent="0.15">
      <c r="A8" s="371" t="s">
        <v>30</v>
      </c>
      <c r="B8" s="118" t="s">
        <v>32</v>
      </c>
      <c r="C8" s="119"/>
      <c r="D8" s="333">
        <v>1272</v>
      </c>
      <c r="E8" s="186">
        <v>621</v>
      </c>
      <c r="F8" s="187">
        <v>348</v>
      </c>
      <c r="G8" s="187">
        <v>208</v>
      </c>
      <c r="H8" s="187">
        <v>61</v>
      </c>
      <c r="I8" s="187">
        <v>16</v>
      </c>
      <c r="J8" s="188">
        <v>18</v>
      </c>
      <c r="K8" s="127"/>
      <c r="L8" s="217">
        <f>SUM(E8:F8)</f>
        <v>969</v>
      </c>
      <c r="M8" s="188">
        <f>SUM(H8:I8)</f>
        <v>77</v>
      </c>
      <c r="N8" s="122"/>
      <c r="O8" s="122"/>
      <c r="P8" s="122"/>
      <c r="Q8" s="122"/>
      <c r="R8" s="122"/>
    </row>
    <row r="9" spans="1:19" ht="13.5" customHeight="1" x14ac:dyDescent="0.15">
      <c r="A9" s="369"/>
      <c r="B9" s="10"/>
      <c r="C9" s="24"/>
      <c r="D9" s="334"/>
      <c r="E9" s="190">
        <v>48.820754716981128</v>
      </c>
      <c r="F9" s="191">
        <v>27.358490566037734</v>
      </c>
      <c r="G9" s="191">
        <v>16.352201257861633</v>
      </c>
      <c r="H9" s="191">
        <v>4.7955974842767297</v>
      </c>
      <c r="I9" s="191">
        <v>1.257861635220126</v>
      </c>
      <c r="J9" s="192">
        <v>1.4150943396226416</v>
      </c>
      <c r="K9" s="128"/>
      <c r="L9" s="218">
        <f>L8/$D8*100</f>
        <v>76.179245283018872</v>
      </c>
      <c r="M9" s="192">
        <f>M8/$D8*100</f>
        <v>6.0534591194968552</v>
      </c>
      <c r="N9" s="141"/>
      <c r="O9" s="141"/>
      <c r="P9" s="141"/>
      <c r="Q9" s="141"/>
      <c r="R9" s="141"/>
    </row>
    <row r="10" spans="1:19" s="110" customFormat="1" ht="13.5" customHeight="1" x14ac:dyDescent="0.15">
      <c r="A10" s="369"/>
      <c r="B10" s="108" t="s">
        <v>34</v>
      </c>
      <c r="C10" s="120"/>
      <c r="D10" s="330">
        <v>279</v>
      </c>
      <c r="E10" s="194">
        <v>133</v>
      </c>
      <c r="F10" s="195">
        <v>77</v>
      </c>
      <c r="G10" s="195">
        <v>42</v>
      </c>
      <c r="H10" s="195">
        <v>20</v>
      </c>
      <c r="I10" s="195">
        <v>1</v>
      </c>
      <c r="J10" s="196">
        <v>6</v>
      </c>
      <c r="K10" s="127"/>
      <c r="L10" s="219">
        <f>SUM(E10:F10)</f>
        <v>210</v>
      </c>
      <c r="M10" s="196">
        <f>SUM(H10:I10)</f>
        <v>21</v>
      </c>
      <c r="N10" s="122"/>
      <c r="O10" s="122"/>
      <c r="P10" s="122"/>
      <c r="Q10" s="122"/>
      <c r="R10" s="122"/>
    </row>
    <row r="11" spans="1:19" ht="13.5" customHeight="1" x14ac:dyDescent="0.15">
      <c r="A11" s="369"/>
      <c r="B11" s="10"/>
      <c r="C11" s="24"/>
      <c r="D11" s="334"/>
      <c r="E11" s="190">
        <v>47.670250896057347</v>
      </c>
      <c r="F11" s="191">
        <v>27.598566308243726</v>
      </c>
      <c r="G11" s="191">
        <v>15.053763440860216</v>
      </c>
      <c r="H11" s="191">
        <v>7.1684587813620064</v>
      </c>
      <c r="I11" s="191">
        <v>0.35842293906810035</v>
      </c>
      <c r="J11" s="192">
        <v>2.1505376344086025</v>
      </c>
      <c r="K11" s="128"/>
      <c r="L11" s="218">
        <f>L10/$D10*100</f>
        <v>75.268817204301072</v>
      </c>
      <c r="M11" s="192">
        <f>M10/$D10*100</f>
        <v>7.5268817204301079</v>
      </c>
      <c r="N11" s="141"/>
      <c r="O11" s="141"/>
      <c r="P11" s="141"/>
      <c r="Q11" s="141"/>
      <c r="R11" s="141"/>
    </row>
    <row r="12" spans="1:19" s="110" customFormat="1" ht="13.5" customHeight="1" x14ac:dyDescent="0.15">
      <c r="A12" s="369"/>
      <c r="B12" s="108" t="s">
        <v>36</v>
      </c>
      <c r="C12" s="120"/>
      <c r="D12" s="330">
        <v>680</v>
      </c>
      <c r="E12" s="194">
        <v>301</v>
      </c>
      <c r="F12" s="195">
        <v>199</v>
      </c>
      <c r="G12" s="195">
        <v>116</v>
      </c>
      <c r="H12" s="195">
        <v>39</v>
      </c>
      <c r="I12" s="195">
        <v>13</v>
      </c>
      <c r="J12" s="196">
        <v>12</v>
      </c>
      <c r="K12" s="127"/>
      <c r="L12" s="219">
        <f>SUM(E12:F12)</f>
        <v>500</v>
      </c>
      <c r="M12" s="196">
        <f>SUM(H12:I12)</f>
        <v>52</v>
      </c>
      <c r="N12" s="122"/>
      <c r="O12" s="122"/>
      <c r="P12" s="122"/>
      <c r="Q12" s="122"/>
      <c r="R12" s="122"/>
    </row>
    <row r="13" spans="1:19" ht="13.5" customHeight="1" x14ac:dyDescent="0.15">
      <c r="A13" s="369"/>
      <c r="B13" s="10"/>
      <c r="C13" s="24"/>
      <c r="D13" s="334"/>
      <c r="E13" s="190">
        <v>44.264705882352942</v>
      </c>
      <c r="F13" s="191">
        <v>29.264705882352942</v>
      </c>
      <c r="G13" s="191">
        <v>17.058823529411764</v>
      </c>
      <c r="H13" s="191">
        <v>5.7352941176470589</v>
      </c>
      <c r="I13" s="191">
        <v>1.911764705882353</v>
      </c>
      <c r="J13" s="192">
        <v>1.7647058823529411</v>
      </c>
      <c r="K13" s="128"/>
      <c r="L13" s="218">
        <f>L12/$D12*100</f>
        <v>73.529411764705884</v>
      </c>
      <c r="M13" s="192">
        <f>M12/$D12*100</f>
        <v>7.6470588235294121</v>
      </c>
      <c r="N13" s="141"/>
      <c r="O13" s="141"/>
      <c r="P13" s="141"/>
      <c r="Q13" s="141"/>
      <c r="R13" s="141"/>
    </row>
    <row r="14" spans="1:19" s="110" customFormat="1" ht="13.5" customHeight="1" x14ac:dyDescent="0.15">
      <c r="A14" s="369"/>
      <c r="B14" s="108" t="s">
        <v>38</v>
      </c>
      <c r="C14" s="120"/>
      <c r="D14" s="330">
        <v>196</v>
      </c>
      <c r="E14" s="194">
        <v>96</v>
      </c>
      <c r="F14" s="195">
        <v>53</v>
      </c>
      <c r="G14" s="195">
        <v>34</v>
      </c>
      <c r="H14" s="195">
        <v>7</v>
      </c>
      <c r="I14" s="195">
        <v>2</v>
      </c>
      <c r="J14" s="196">
        <v>4</v>
      </c>
      <c r="K14" s="127"/>
      <c r="L14" s="219">
        <f>SUM(E14:F14)</f>
        <v>149</v>
      </c>
      <c r="M14" s="196">
        <f>SUM(H14:I14)</f>
        <v>9</v>
      </c>
      <c r="N14" s="122"/>
      <c r="O14" s="122"/>
      <c r="P14" s="122"/>
      <c r="Q14" s="122"/>
      <c r="R14" s="122"/>
    </row>
    <row r="15" spans="1:19" ht="13.5" customHeight="1" x14ac:dyDescent="0.15">
      <c r="A15" s="369"/>
      <c r="B15" s="10"/>
      <c r="C15" s="24"/>
      <c r="D15" s="334"/>
      <c r="E15" s="190">
        <v>48.979591836734691</v>
      </c>
      <c r="F15" s="191">
        <v>27.040816326530614</v>
      </c>
      <c r="G15" s="191">
        <v>17.346938775510203</v>
      </c>
      <c r="H15" s="191">
        <v>3.5714285714285712</v>
      </c>
      <c r="I15" s="191">
        <v>1.0204081632653061</v>
      </c>
      <c r="J15" s="192">
        <v>2.0408163265306123</v>
      </c>
      <c r="K15" s="128"/>
      <c r="L15" s="218">
        <f>L14/$D14*100</f>
        <v>76.020408163265301</v>
      </c>
      <c r="M15" s="192">
        <f>M14/$D14*100</f>
        <v>4.591836734693878</v>
      </c>
      <c r="N15" s="141"/>
      <c r="O15" s="141"/>
      <c r="P15" s="141"/>
      <c r="Q15" s="141"/>
      <c r="R15" s="141"/>
    </row>
    <row r="16" spans="1:19" s="110" customFormat="1" ht="13.5" customHeight="1" x14ac:dyDescent="0.15">
      <c r="A16" s="369"/>
      <c r="B16" s="108" t="s">
        <v>40</v>
      </c>
      <c r="C16" s="120"/>
      <c r="D16" s="330">
        <v>191</v>
      </c>
      <c r="E16" s="194">
        <v>83</v>
      </c>
      <c r="F16" s="195">
        <v>56</v>
      </c>
      <c r="G16" s="195">
        <v>35</v>
      </c>
      <c r="H16" s="195">
        <v>7</v>
      </c>
      <c r="I16" s="195">
        <v>2</v>
      </c>
      <c r="J16" s="196">
        <v>8</v>
      </c>
      <c r="K16" s="127"/>
      <c r="L16" s="219">
        <f>SUM(E16:F16)</f>
        <v>139</v>
      </c>
      <c r="M16" s="196">
        <f>SUM(H16:I16)</f>
        <v>9</v>
      </c>
      <c r="N16" s="122"/>
      <c r="O16" s="122"/>
      <c r="P16" s="122"/>
      <c r="Q16" s="122"/>
      <c r="R16" s="122"/>
    </row>
    <row r="17" spans="1:18" ht="13.5" customHeight="1" x14ac:dyDescent="0.15">
      <c r="A17" s="369"/>
      <c r="B17" s="10"/>
      <c r="C17" s="24"/>
      <c r="D17" s="334"/>
      <c r="E17" s="190">
        <v>43.455497382198956</v>
      </c>
      <c r="F17" s="191">
        <v>29.319371727748688</v>
      </c>
      <c r="G17" s="191">
        <v>18.32460732984293</v>
      </c>
      <c r="H17" s="191">
        <v>3.664921465968586</v>
      </c>
      <c r="I17" s="191">
        <v>1.0471204188481675</v>
      </c>
      <c r="J17" s="192">
        <v>4.1884816753926701</v>
      </c>
      <c r="K17" s="128"/>
      <c r="L17" s="218">
        <f>L16/$D16*100</f>
        <v>72.774869109947645</v>
      </c>
      <c r="M17" s="192">
        <f>M16/$D16*100</f>
        <v>4.7120418848167542</v>
      </c>
      <c r="N17" s="141"/>
      <c r="O17" s="141"/>
      <c r="P17" s="141"/>
      <c r="Q17" s="141"/>
      <c r="R17" s="141"/>
    </row>
    <row r="18" spans="1:18" s="110" customFormat="1" ht="13.5" customHeight="1" x14ac:dyDescent="0.15">
      <c r="A18" s="369"/>
      <c r="B18" s="108" t="s">
        <v>42</v>
      </c>
      <c r="C18" s="120"/>
      <c r="D18" s="330">
        <v>94</v>
      </c>
      <c r="E18" s="194">
        <v>44</v>
      </c>
      <c r="F18" s="195">
        <v>25</v>
      </c>
      <c r="G18" s="195">
        <v>18</v>
      </c>
      <c r="H18" s="195">
        <v>5</v>
      </c>
      <c r="I18" s="195">
        <v>0</v>
      </c>
      <c r="J18" s="196">
        <v>2</v>
      </c>
      <c r="K18" s="127"/>
      <c r="L18" s="219">
        <f>SUM(E18:F18)</f>
        <v>69</v>
      </c>
      <c r="M18" s="196">
        <f>SUM(H18:I18)</f>
        <v>5</v>
      </c>
      <c r="N18" s="122"/>
      <c r="O18" s="122"/>
      <c r="P18" s="122"/>
      <c r="Q18" s="122"/>
      <c r="R18" s="122"/>
    </row>
    <row r="19" spans="1:18" ht="13.5" customHeight="1" thickBot="1" x14ac:dyDescent="0.2">
      <c r="A19" s="370"/>
      <c r="B19" s="21"/>
      <c r="C19" s="26"/>
      <c r="D19" s="335"/>
      <c r="E19" s="198">
        <v>46.808510638297875</v>
      </c>
      <c r="F19" s="199">
        <v>26.595744680851062</v>
      </c>
      <c r="G19" s="199">
        <v>19.148936170212767</v>
      </c>
      <c r="H19" s="199">
        <v>5.3191489361702127</v>
      </c>
      <c r="I19" s="199">
        <v>0</v>
      </c>
      <c r="J19" s="200">
        <v>2.1276595744680851</v>
      </c>
      <c r="K19" s="128"/>
      <c r="L19" s="220">
        <f>L18/$D18*100</f>
        <v>73.40425531914893</v>
      </c>
      <c r="M19" s="200">
        <f>M18/$D18*100</f>
        <v>5.3191489361702127</v>
      </c>
      <c r="N19" s="141"/>
      <c r="O19" s="141"/>
      <c r="P19" s="141"/>
      <c r="Q19" s="141"/>
      <c r="R19" s="141"/>
    </row>
    <row r="20" spans="1:18" s="111" customFormat="1" ht="13.5" customHeight="1" x14ac:dyDescent="0.15">
      <c r="A20" s="372" t="s">
        <v>0</v>
      </c>
      <c r="B20" s="103" t="s">
        <v>1</v>
      </c>
      <c r="C20" s="121"/>
      <c r="D20" s="333">
        <v>1088</v>
      </c>
      <c r="E20" s="186">
        <v>479</v>
      </c>
      <c r="F20" s="187">
        <v>308</v>
      </c>
      <c r="G20" s="187">
        <v>195</v>
      </c>
      <c r="H20" s="187">
        <v>71</v>
      </c>
      <c r="I20" s="187">
        <v>18</v>
      </c>
      <c r="J20" s="188">
        <v>17</v>
      </c>
      <c r="K20" s="129"/>
      <c r="L20" s="219">
        <f>SUM(E20:F20)</f>
        <v>787</v>
      </c>
      <c r="M20" s="196">
        <f>SUM(H20:I20)</f>
        <v>89</v>
      </c>
      <c r="N20" s="122"/>
      <c r="O20" s="122"/>
      <c r="P20" s="122"/>
      <c r="Q20" s="122"/>
      <c r="R20" s="122"/>
    </row>
    <row r="21" spans="1:18" s="22" customFormat="1" ht="13.5" customHeight="1" x14ac:dyDescent="0.15">
      <c r="A21" s="373"/>
      <c r="B21" s="23"/>
      <c r="C21" s="25"/>
      <c r="D21" s="334"/>
      <c r="E21" s="190">
        <v>44.025735294117645</v>
      </c>
      <c r="F21" s="191">
        <v>28.308823529411764</v>
      </c>
      <c r="G21" s="191">
        <v>17.922794117647058</v>
      </c>
      <c r="H21" s="191">
        <v>6.5257352941176476</v>
      </c>
      <c r="I21" s="191">
        <v>1.6544117647058825</v>
      </c>
      <c r="J21" s="192">
        <v>1.5625</v>
      </c>
      <c r="K21" s="130"/>
      <c r="L21" s="218">
        <f>L20/$D20*100</f>
        <v>72.33455882352942</v>
      </c>
      <c r="M21" s="192">
        <f>M20/$D20*100</f>
        <v>8.180147058823529</v>
      </c>
      <c r="N21" s="141"/>
      <c r="O21" s="141"/>
      <c r="P21" s="141"/>
      <c r="Q21" s="141"/>
      <c r="R21" s="141"/>
    </row>
    <row r="22" spans="1:18" s="111" customFormat="1" ht="13.5" customHeight="1" x14ac:dyDescent="0.15">
      <c r="A22" s="373"/>
      <c r="B22" s="106" t="s">
        <v>2</v>
      </c>
      <c r="C22" s="122"/>
      <c r="D22" s="330">
        <v>1538</v>
      </c>
      <c r="E22" s="194">
        <v>769</v>
      </c>
      <c r="F22" s="195">
        <v>419</v>
      </c>
      <c r="G22" s="195">
        <v>245</v>
      </c>
      <c r="H22" s="195">
        <v>65</v>
      </c>
      <c r="I22" s="195">
        <v>16</v>
      </c>
      <c r="J22" s="196">
        <v>24</v>
      </c>
      <c r="K22" s="129"/>
      <c r="L22" s="219">
        <f>SUM(E22:F22)</f>
        <v>1188</v>
      </c>
      <c r="M22" s="196">
        <f>SUM(H22:I22)</f>
        <v>81</v>
      </c>
      <c r="N22" s="122"/>
      <c r="O22" s="122"/>
      <c r="P22" s="122"/>
      <c r="Q22" s="122"/>
      <c r="R22" s="122"/>
    </row>
    <row r="23" spans="1:18" s="22" customFormat="1" ht="13.5" customHeight="1" x14ac:dyDescent="0.15">
      <c r="A23" s="373"/>
      <c r="B23" s="23"/>
      <c r="C23" s="25"/>
      <c r="D23" s="334"/>
      <c r="E23" s="190">
        <v>50</v>
      </c>
      <c r="F23" s="191">
        <v>27.243172951885562</v>
      </c>
      <c r="G23" s="191">
        <v>15.929778933680103</v>
      </c>
      <c r="H23" s="191">
        <v>4.2262678803641087</v>
      </c>
      <c r="I23" s="191">
        <v>1.0403120936280885</v>
      </c>
      <c r="J23" s="192">
        <v>1.5604681404421328</v>
      </c>
      <c r="L23" s="218">
        <f>L22/$D22*100</f>
        <v>77.243172951885569</v>
      </c>
      <c r="M23" s="192">
        <f>M22/$D22*100</f>
        <v>5.2665799739921981</v>
      </c>
      <c r="N23" s="141"/>
      <c r="O23" s="141"/>
      <c r="P23" s="141"/>
      <c r="Q23" s="141"/>
      <c r="R23" s="141"/>
    </row>
    <row r="24" spans="1:18" s="111" customFormat="1" ht="13.5" customHeight="1" x14ac:dyDescent="0.15">
      <c r="A24" s="373"/>
      <c r="B24" s="106" t="s">
        <v>45</v>
      </c>
      <c r="C24" s="122"/>
      <c r="D24" s="330">
        <v>86</v>
      </c>
      <c r="E24" s="194">
        <v>30</v>
      </c>
      <c r="F24" s="195">
        <v>31</v>
      </c>
      <c r="G24" s="195">
        <v>13</v>
      </c>
      <c r="H24" s="195">
        <v>3</v>
      </c>
      <c r="I24" s="195">
        <v>0</v>
      </c>
      <c r="J24" s="196">
        <v>9</v>
      </c>
      <c r="L24" s="219">
        <f>SUM(E24:F24)</f>
        <v>61</v>
      </c>
      <c r="M24" s="196">
        <f>SUM(H24:I24)</f>
        <v>3</v>
      </c>
      <c r="N24" s="122"/>
      <c r="O24" s="122"/>
      <c r="P24" s="122"/>
      <c r="Q24" s="122"/>
      <c r="R24" s="122"/>
    </row>
    <row r="25" spans="1:18" s="22" customFormat="1" ht="13.5" customHeight="1" thickBot="1" x14ac:dyDescent="0.2">
      <c r="A25" s="374"/>
      <c r="B25" s="61"/>
      <c r="C25" s="62"/>
      <c r="D25" s="335"/>
      <c r="E25" s="198">
        <v>34.883720930232556</v>
      </c>
      <c r="F25" s="199">
        <v>36.046511627906973</v>
      </c>
      <c r="G25" s="199">
        <v>15.11627906976744</v>
      </c>
      <c r="H25" s="199">
        <v>3.4883720930232558</v>
      </c>
      <c r="I25" s="199">
        <v>0</v>
      </c>
      <c r="J25" s="200">
        <v>10.465116279069768</v>
      </c>
      <c r="L25" s="218">
        <f>L24/$D24*100</f>
        <v>70.930232558139537</v>
      </c>
      <c r="M25" s="192">
        <f>M24/$D24*100</f>
        <v>3.4883720930232558</v>
      </c>
      <c r="N25" s="141"/>
      <c r="O25" s="141"/>
      <c r="P25" s="141"/>
      <c r="Q25" s="141"/>
      <c r="R25" s="141"/>
    </row>
    <row r="26" spans="1:18" s="110" customFormat="1" ht="13.5" customHeight="1" x14ac:dyDescent="0.15">
      <c r="A26" s="371" t="s">
        <v>43</v>
      </c>
      <c r="B26" s="118" t="s">
        <v>3</v>
      </c>
      <c r="C26" s="119"/>
      <c r="D26" s="336">
        <v>170</v>
      </c>
      <c r="E26" s="202">
        <v>127</v>
      </c>
      <c r="F26" s="203">
        <v>29</v>
      </c>
      <c r="G26" s="203">
        <v>11</v>
      </c>
      <c r="H26" s="203">
        <v>3</v>
      </c>
      <c r="I26" s="203">
        <v>0</v>
      </c>
      <c r="J26" s="204">
        <v>0</v>
      </c>
      <c r="L26" s="221">
        <f>SUM(E26:F26)</f>
        <v>156</v>
      </c>
      <c r="M26" s="204">
        <f>SUM(H26:I26)</f>
        <v>3</v>
      </c>
      <c r="N26" s="120"/>
      <c r="O26" s="120"/>
      <c r="P26" s="120"/>
      <c r="Q26" s="120"/>
      <c r="R26" s="120"/>
    </row>
    <row r="27" spans="1:18" ht="13.5" customHeight="1" x14ac:dyDescent="0.15">
      <c r="A27" s="369"/>
      <c r="B27" s="10"/>
      <c r="C27" s="24"/>
      <c r="D27" s="337"/>
      <c r="E27" s="206">
        <v>74.705882352941174</v>
      </c>
      <c r="F27" s="207">
        <v>17.058823529411764</v>
      </c>
      <c r="G27" s="207">
        <v>6.4705882352941186</v>
      </c>
      <c r="H27" s="207">
        <v>1.7647058823529411</v>
      </c>
      <c r="I27" s="207">
        <v>0</v>
      </c>
      <c r="J27" s="208">
        <v>0</v>
      </c>
      <c r="L27" s="222">
        <f>L26/$D26*100</f>
        <v>91.764705882352942</v>
      </c>
      <c r="M27" s="208">
        <f>M26/$D26*100</f>
        <v>1.7647058823529411</v>
      </c>
      <c r="N27" s="142"/>
      <c r="O27" s="142"/>
      <c r="P27" s="142"/>
      <c r="Q27" s="142"/>
      <c r="R27" s="142"/>
    </row>
    <row r="28" spans="1:18" s="110" customFormat="1" ht="13.5" customHeight="1" x14ac:dyDescent="0.15">
      <c r="A28" s="369"/>
      <c r="B28" s="108" t="s">
        <v>4</v>
      </c>
      <c r="C28" s="120"/>
      <c r="D28" s="331">
        <v>260</v>
      </c>
      <c r="E28" s="209">
        <v>163</v>
      </c>
      <c r="F28" s="210">
        <v>59</v>
      </c>
      <c r="G28" s="210">
        <v>32</v>
      </c>
      <c r="H28" s="210">
        <v>5</v>
      </c>
      <c r="I28" s="210">
        <v>1</v>
      </c>
      <c r="J28" s="211">
        <v>0</v>
      </c>
      <c r="L28" s="223">
        <f>SUM(E28:F28)</f>
        <v>222</v>
      </c>
      <c r="M28" s="211">
        <f>SUM(H28:I28)</f>
        <v>6</v>
      </c>
      <c r="N28" s="120"/>
      <c r="O28" s="120"/>
      <c r="P28" s="120"/>
      <c r="Q28" s="120"/>
      <c r="R28" s="120"/>
    </row>
    <row r="29" spans="1:18" ht="13.5" customHeight="1" x14ac:dyDescent="0.15">
      <c r="A29" s="369"/>
      <c r="B29" s="10"/>
      <c r="C29" s="24"/>
      <c r="D29" s="337"/>
      <c r="E29" s="206">
        <v>62.692307692307693</v>
      </c>
      <c r="F29" s="207">
        <v>22.692307692307693</v>
      </c>
      <c r="G29" s="207">
        <v>12.307692307692308</v>
      </c>
      <c r="H29" s="207">
        <v>1.9230769230769231</v>
      </c>
      <c r="I29" s="207">
        <v>0.38461538461538464</v>
      </c>
      <c r="J29" s="208">
        <v>0</v>
      </c>
      <c r="L29" s="222">
        <f>L28/$D28*100</f>
        <v>85.384615384615387</v>
      </c>
      <c r="M29" s="208">
        <f>M28/$D28*100</f>
        <v>2.3076923076923079</v>
      </c>
      <c r="N29" s="142"/>
      <c r="O29" s="142"/>
      <c r="P29" s="142"/>
      <c r="Q29" s="142"/>
      <c r="R29" s="142"/>
    </row>
    <row r="30" spans="1:18" s="110" customFormat="1" ht="13.5" customHeight="1" x14ac:dyDescent="0.15">
      <c r="A30" s="369"/>
      <c r="B30" s="108" t="s">
        <v>5</v>
      </c>
      <c r="C30" s="120"/>
      <c r="D30" s="331">
        <v>434</v>
      </c>
      <c r="E30" s="209">
        <v>231</v>
      </c>
      <c r="F30" s="210">
        <v>105</v>
      </c>
      <c r="G30" s="210">
        <v>73</v>
      </c>
      <c r="H30" s="210">
        <v>18</v>
      </c>
      <c r="I30" s="210">
        <v>5</v>
      </c>
      <c r="J30" s="211">
        <v>2</v>
      </c>
      <c r="L30" s="223">
        <f>SUM(E30:F30)</f>
        <v>336</v>
      </c>
      <c r="M30" s="211">
        <f>SUM(H30:I30)</f>
        <v>23</v>
      </c>
      <c r="N30" s="120"/>
      <c r="O30" s="120"/>
      <c r="P30" s="120"/>
      <c r="Q30" s="120"/>
      <c r="R30" s="120"/>
    </row>
    <row r="31" spans="1:18" ht="13.5" customHeight="1" x14ac:dyDescent="0.15">
      <c r="A31" s="369"/>
      <c r="B31" s="10"/>
      <c r="C31" s="24"/>
      <c r="D31" s="337"/>
      <c r="E31" s="206">
        <v>53.225806451612897</v>
      </c>
      <c r="F31" s="207">
        <v>24.193548387096776</v>
      </c>
      <c r="G31" s="207">
        <v>16.820276497695851</v>
      </c>
      <c r="H31" s="207">
        <v>4.1474654377880187</v>
      </c>
      <c r="I31" s="207">
        <v>1.1520737327188941</v>
      </c>
      <c r="J31" s="208">
        <v>0.46082949308755761</v>
      </c>
      <c r="L31" s="222">
        <f>L30/$D30*100</f>
        <v>77.41935483870968</v>
      </c>
      <c r="M31" s="208">
        <f>M30/$D30*100</f>
        <v>5.2995391705069128</v>
      </c>
      <c r="N31" s="142"/>
      <c r="O31" s="142"/>
      <c r="P31" s="142"/>
      <c r="Q31" s="142"/>
      <c r="R31" s="142"/>
    </row>
    <row r="32" spans="1:18" s="110" customFormat="1" ht="13.5" customHeight="1" x14ac:dyDescent="0.15">
      <c r="A32" s="369"/>
      <c r="B32" s="108" t="s">
        <v>6</v>
      </c>
      <c r="C32" s="120"/>
      <c r="D32" s="331">
        <v>480</v>
      </c>
      <c r="E32" s="209">
        <v>230</v>
      </c>
      <c r="F32" s="210">
        <v>136</v>
      </c>
      <c r="G32" s="210">
        <v>85</v>
      </c>
      <c r="H32" s="210">
        <v>18</v>
      </c>
      <c r="I32" s="210">
        <v>11</v>
      </c>
      <c r="J32" s="211">
        <v>0</v>
      </c>
      <c r="L32" s="223">
        <f>SUM(E32:F32)</f>
        <v>366</v>
      </c>
      <c r="M32" s="211">
        <f>SUM(H32:I32)</f>
        <v>29</v>
      </c>
      <c r="N32" s="120"/>
      <c r="O32" s="120"/>
      <c r="P32" s="120"/>
      <c r="Q32" s="120"/>
      <c r="R32" s="120"/>
    </row>
    <row r="33" spans="1:18" ht="13.5" customHeight="1" x14ac:dyDescent="0.15">
      <c r="A33" s="369"/>
      <c r="B33" s="10"/>
      <c r="C33" s="24"/>
      <c r="D33" s="337"/>
      <c r="E33" s="206">
        <v>47.916666666666671</v>
      </c>
      <c r="F33" s="207">
        <v>28.333333333333332</v>
      </c>
      <c r="G33" s="207">
        <v>17.708333333333336</v>
      </c>
      <c r="H33" s="207">
        <v>3.75</v>
      </c>
      <c r="I33" s="207">
        <v>2.2916666666666665</v>
      </c>
      <c r="J33" s="208">
        <v>0</v>
      </c>
      <c r="L33" s="222">
        <f>L32/$D32*100</f>
        <v>76.25</v>
      </c>
      <c r="M33" s="208">
        <f>M32/$D32*100</f>
        <v>6.041666666666667</v>
      </c>
      <c r="N33" s="142"/>
      <c r="O33" s="142"/>
      <c r="P33" s="142"/>
      <c r="Q33" s="142"/>
      <c r="R33" s="142"/>
    </row>
    <row r="34" spans="1:18" s="110" customFormat="1" ht="13.5" customHeight="1" x14ac:dyDescent="0.15">
      <c r="A34" s="369"/>
      <c r="B34" s="108" t="s">
        <v>7</v>
      </c>
      <c r="C34" s="120"/>
      <c r="D34" s="331">
        <v>594</v>
      </c>
      <c r="E34" s="209">
        <v>261</v>
      </c>
      <c r="F34" s="210">
        <v>185</v>
      </c>
      <c r="G34" s="210">
        <v>101</v>
      </c>
      <c r="H34" s="210">
        <v>34</v>
      </c>
      <c r="I34" s="210">
        <v>8</v>
      </c>
      <c r="J34" s="211">
        <v>5</v>
      </c>
      <c r="L34" s="223">
        <f>SUM(E34:F34)</f>
        <v>446</v>
      </c>
      <c r="M34" s="211">
        <f>SUM(H34:I34)</f>
        <v>42</v>
      </c>
      <c r="N34" s="120"/>
      <c r="O34" s="120"/>
      <c r="P34" s="120"/>
      <c r="Q34" s="120"/>
      <c r="R34" s="120"/>
    </row>
    <row r="35" spans="1:18" ht="13.5" customHeight="1" x14ac:dyDescent="0.15">
      <c r="A35" s="369"/>
      <c r="B35" s="10"/>
      <c r="C35" s="24"/>
      <c r="D35" s="337"/>
      <c r="E35" s="206">
        <v>43.939393939393938</v>
      </c>
      <c r="F35" s="207">
        <v>31.144781144781149</v>
      </c>
      <c r="G35" s="207">
        <v>17.003367003367003</v>
      </c>
      <c r="H35" s="207">
        <v>5.7239057239057241</v>
      </c>
      <c r="I35" s="207">
        <v>1.3468013468013467</v>
      </c>
      <c r="J35" s="208">
        <v>0.84175084175084169</v>
      </c>
      <c r="L35" s="222">
        <f>L34/$D34*100</f>
        <v>75.084175084175087</v>
      </c>
      <c r="M35" s="208">
        <f>M34/$D34*100</f>
        <v>7.0707070707070701</v>
      </c>
      <c r="N35" s="142"/>
      <c r="O35" s="142"/>
      <c r="P35" s="142"/>
      <c r="Q35" s="142"/>
      <c r="R35" s="142"/>
    </row>
    <row r="36" spans="1:18" s="110" customFormat="1" ht="13.5" customHeight="1" x14ac:dyDescent="0.15">
      <c r="A36" s="369"/>
      <c r="B36" s="108" t="s">
        <v>44</v>
      </c>
      <c r="C36" s="120"/>
      <c r="D36" s="331">
        <v>688</v>
      </c>
      <c r="E36" s="209">
        <v>237</v>
      </c>
      <c r="F36" s="210">
        <v>213</v>
      </c>
      <c r="G36" s="210">
        <v>138</v>
      </c>
      <c r="H36" s="210">
        <v>58</v>
      </c>
      <c r="I36" s="210">
        <v>8</v>
      </c>
      <c r="J36" s="211">
        <v>34</v>
      </c>
      <c r="L36" s="223">
        <f>SUM(E36:F36)</f>
        <v>450</v>
      </c>
      <c r="M36" s="211">
        <f>SUM(H36:I36)</f>
        <v>66</v>
      </c>
      <c r="N36" s="120"/>
      <c r="O36" s="120"/>
      <c r="P36" s="120"/>
      <c r="Q36" s="120"/>
      <c r="R36" s="120"/>
    </row>
    <row r="37" spans="1:18" ht="13.5" customHeight="1" x14ac:dyDescent="0.15">
      <c r="A37" s="369"/>
      <c r="B37" s="10"/>
      <c r="C37" s="24"/>
      <c r="D37" s="337"/>
      <c r="E37" s="206">
        <v>34.447674418604649</v>
      </c>
      <c r="F37" s="207">
        <v>30.959302325581394</v>
      </c>
      <c r="G37" s="207">
        <v>20.058139534883722</v>
      </c>
      <c r="H37" s="207">
        <v>8.4302325581395348</v>
      </c>
      <c r="I37" s="207">
        <v>1.1627906976744187</v>
      </c>
      <c r="J37" s="208">
        <v>4.941860465116279</v>
      </c>
      <c r="L37" s="222">
        <f>L36/$D36*100</f>
        <v>65.406976744186053</v>
      </c>
      <c r="M37" s="208">
        <f>M36/$D36*100</f>
        <v>9.5930232558139537</v>
      </c>
      <c r="N37" s="142"/>
      <c r="O37" s="142"/>
      <c r="P37" s="142"/>
      <c r="Q37" s="142"/>
      <c r="R37" s="142"/>
    </row>
    <row r="38" spans="1:18" s="110" customFormat="1" ht="13.5" customHeight="1" x14ac:dyDescent="0.15">
      <c r="A38" s="369"/>
      <c r="B38" s="108" t="s">
        <v>45</v>
      </c>
      <c r="C38" s="120"/>
      <c r="D38" s="331">
        <v>86</v>
      </c>
      <c r="E38" s="209">
        <v>29</v>
      </c>
      <c r="F38" s="210">
        <v>31</v>
      </c>
      <c r="G38" s="210">
        <v>13</v>
      </c>
      <c r="H38" s="210">
        <v>3</v>
      </c>
      <c r="I38" s="210">
        <v>1</v>
      </c>
      <c r="J38" s="211">
        <v>9</v>
      </c>
      <c r="L38" s="223">
        <f>SUM(E38:F38)</f>
        <v>60</v>
      </c>
      <c r="M38" s="211">
        <f>SUM(H38:I38)</f>
        <v>4</v>
      </c>
      <c r="N38" s="120"/>
      <c r="O38" s="120"/>
      <c r="P38" s="120"/>
      <c r="Q38" s="120"/>
      <c r="R38" s="120"/>
    </row>
    <row r="39" spans="1:18" ht="13.5" customHeight="1" thickBot="1" x14ac:dyDescent="0.2">
      <c r="A39" s="370"/>
      <c r="B39" s="21"/>
      <c r="C39" s="26"/>
      <c r="D39" s="332"/>
      <c r="E39" s="212">
        <v>33.720930232558139</v>
      </c>
      <c r="F39" s="213">
        <v>36.046511627906973</v>
      </c>
      <c r="G39" s="213">
        <v>15.11627906976744</v>
      </c>
      <c r="H39" s="213">
        <v>3.4883720930232558</v>
      </c>
      <c r="I39" s="213">
        <v>1.1627906976744187</v>
      </c>
      <c r="J39" s="214">
        <v>10.465116279069768</v>
      </c>
      <c r="L39" s="224">
        <f>L38/$D38*100</f>
        <v>69.767441860465112</v>
      </c>
      <c r="M39" s="214">
        <f>M38/$D38*100</f>
        <v>4.6511627906976747</v>
      </c>
      <c r="N39" s="142"/>
      <c r="O39" s="142"/>
      <c r="P39" s="142"/>
      <c r="Q39" s="142"/>
      <c r="R39" s="142"/>
    </row>
    <row r="40" spans="1:18" s="110" customFormat="1" ht="13.5" customHeight="1" x14ac:dyDescent="0.15">
      <c r="A40" s="369" t="s">
        <v>46</v>
      </c>
      <c r="B40" s="108" t="s">
        <v>48</v>
      </c>
      <c r="C40" s="120"/>
      <c r="D40" s="330">
        <v>459</v>
      </c>
      <c r="E40" s="194">
        <v>272</v>
      </c>
      <c r="F40" s="195">
        <v>108</v>
      </c>
      <c r="G40" s="195">
        <v>58</v>
      </c>
      <c r="H40" s="195">
        <v>11</v>
      </c>
      <c r="I40" s="195">
        <v>6</v>
      </c>
      <c r="J40" s="196">
        <v>4</v>
      </c>
      <c r="L40" s="219">
        <f>SUM(E40:F40)</f>
        <v>380</v>
      </c>
      <c r="M40" s="196">
        <f>SUM(H40:I40)</f>
        <v>17</v>
      </c>
      <c r="N40" s="122"/>
      <c r="O40" s="122"/>
      <c r="P40" s="122"/>
      <c r="Q40" s="122"/>
      <c r="R40" s="122"/>
    </row>
    <row r="41" spans="1:18" ht="13.5" customHeight="1" x14ac:dyDescent="0.15">
      <c r="A41" s="369"/>
      <c r="B41" s="10"/>
      <c r="C41" s="24"/>
      <c r="D41" s="334"/>
      <c r="E41" s="190">
        <v>59.259259259259252</v>
      </c>
      <c r="F41" s="191">
        <v>23.52941176470588</v>
      </c>
      <c r="G41" s="191">
        <v>12.636165577342048</v>
      </c>
      <c r="H41" s="191">
        <v>2.3965141612200433</v>
      </c>
      <c r="I41" s="191">
        <v>1.3071895424836601</v>
      </c>
      <c r="J41" s="192">
        <v>0.8714596949891068</v>
      </c>
      <c r="L41" s="218">
        <f>L40/$D40*100</f>
        <v>82.788671023965151</v>
      </c>
      <c r="M41" s="192">
        <f>M40/$D40*100</f>
        <v>3.7037037037037033</v>
      </c>
      <c r="N41" s="141"/>
      <c r="O41" s="141"/>
      <c r="P41" s="141"/>
      <c r="Q41" s="141"/>
      <c r="R41" s="141"/>
    </row>
    <row r="42" spans="1:18" s="110" customFormat="1" ht="13.5" customHeight="1" x14ac:dyDescent="0.15">
      <c r="A42" s="369"/>
      <c r="B42" s="108" t="s">
        <v>50</v>
      </c>
      <c r="C42" s="120"/>
      <c r="D42" s="330">
        <v>1862</v>
      </c>
      <c r="E42" s="194">
        <v>869</v>
      </c>
      <c r="F42" s="195">
        <v>518</v>
      </c>
      <c r="G42" s="195">
        <v>322</v>
      </c>
      <c r="H42" s="195">
        <v>104</v>
      </c>
      <c r="I42" s="195">
        <v>24</v>
      </c>
      <c r="J42" s="196">
        <v>25</v>
      </c>
      <c r="L42" s="219">
        <f>SUM(E42:F42)</f>
        <v>1387</v>
      </c>
      <c r="M42" s="196">
        <f>SUM(H42:I42)</f>
        <v>128</v>
      </c>
      <c r="N42" s="122"/>
      <c r="O42" s="122"/>
      <c r="P42" s="122"/>
      <c r="Q42" s="122"/>
      <c r="R42" s="122"/>
    </row>
    <row r="43" spans="1:18" ht="13.5" customHeight="1" x14ac:dyDescent="0.15">
      <c r="A43" s="369"/>
      <c r="B43" s="10"/>
      <c r="C43" s="24"/>
      <c r="D43" s="334"/>
      <c r="E43" s="190">
        <v>46.670247046186894</v>
      </c>
      <c r="F43" s="191">
        <v>27.819548872180448</v>
      </c>
      <c r="G43" s="191">
        <v>17.293233082706767</v>
      </c>
      <c r="H43" s="191">
        <v>5.5853920515574655</v>
      </c>
      <c r="I43" s="191">
        <v>1.288936627282492</v>
      </c>
      <c r="J43" s="192">
        <v>1.342642320085929</v>
      </c>
      <c r="L43" s="218">
        <f>L42/$D42*100</f>
        <v>74.489795918367349</v>
      </c>
      <c r="M43" s="192">
        <f>M42/$D42*100</f>
        <v>6.8743286788399569</v>
      </c>
      <c r="N43" s="141"/>
      <c r="O43" s="141"/>
      <c r="P43" s="141"/>
      <c r="Q43" s="141"/>
      <c r="R43" s="141"/>
    </row>
    <row r="44" spans="1:18" s="110" customFormat="1" ht="13.5" customHeight="1" x14ac:dyDescent="0.15">
      <c r="A44" s="369"/>
      <c r="B44" s="108" t="s">
        <v>51</v>
      </c>
      <c r="C44" s="120"/>
      <c r="D44" s="330">
        <v>290</v>
      </c>
      <c r="E44" s="194">
        <v>105</v>
      </c>
      <c r="F44" s="195">
        <v>98</v>
      </c>
      <c r="G44" s="195">
        <v>58</v>
      </c>
      <c r="H44" s="195">
        <v>19</v>
      </c>
      <c r="I44" s="195">
        <v>4</v>
      </c>
      <c r="J44" s="196">
        <v>6</v>
      </c>
      <c r="L44" s="219">
        <f>SUM(E44:F44)</f>
        <v>203</v>
      </c>
      <c r="M44" s="196">
        <f>SUM(H44:I44)</f>
        <v>23</v>
      </c>
      <c r="N44" s="122"/>
      <c r="O44" s="122"/>
      <c r="P44" s="122"/>
      <c r="Q44" s="122"/>
      <c r="R44" s="122"/>
    </row>
    <row r="45" spans="1:18" ht="13.5" customHeight="1" x14ac:dyDescent="0.15">
      <c r="A45" s="369"/>
      <c r="B45" s="10"/>
      <c r="C45" s="24"/>
      <c r="D45" s="334"/>
      <c r="E45" s="190">
        <v>36.206896551724135</v>
      </c>
      <c r="F45" s="191">
        <v>33.793103448275865</v>
      </c>
      <c r="G45" s="191">
        <v>20</v>
      </c>
      <c r="H45" s="191">
        <v>6.5517241379310347</v>
      </c>
      <c r="I45" s="191">
        <v>1.3793103448275863</v>
      </c>
      <c r="J45" s="192">
        <v>2.0689655172413794</v>
      </c>
      <c r="L45" s="218">
        <f>L44/$D44*100</f>
        <v>70</v>
      </c>
      <c r="M45" s="192">
        <f>M44/$D44*100</f>
        <v>7.931034482758621</v>
      </c>
      <c r="N45" s="141"/>
      <c r="O45" s="141"/>
      <c r="P45" s="141"/>
      <c r="Q45" s="141"/>
      <c r="R45" s="141"/>
    </row>
    <row r="46" spans="1:18" s="110" customFormat="1" ht="13.5" customHeight="1" x14ac:dyDescent="0.15">
      <c r="A46" s="369"/>
      <c r="B46" s="108" t="s">
        <v>71</v>
      </c>
      <c r="C46" s="120"/>
      <c r="D46" s="330">
        <v>101</v>
      </c>
      <c r="E46" s="194">
        <v>32</v>
      </c>
      <c r="F46" s="195">
        <v>34</v>
      </c>
      <c r="G46" s="195">
        <v>15</v>
      </c>
      <c r="H46" s="195">
        <v>5</v>
      </c>
      <c r="I46" s="195">
        <v>0</v>
      </c>
      <c r="J46" s="196">
        <v>15</v>
      </c>
      <c r="L46" s="219">
        <f>SUM(E46:F46)</f>
        <v>66</v>
      </c>
      <c r="M46" s="196">
        <f>SUM(H46:I46)</f>
        <v>5</v>
      </c>
      <c r="N46" s="122"/>
      <c r="O46" s="122"/>
      <c r="P46" s="122"/>
      <c r="Q46" s="122"/>
      <c r="R46" s="122"/>
    </row>
    <row r="47" spans="1:18" ht="13.5" customHeight="1" thickBot="1" x14ac:dyDescent="0.2">
      <c r="A47" s="370"/>
      <c r="B47" s="21"/>
      <c r="C47" s="26"/>
      <c r="D47" s="335"/>
      <c r="E47" s="198">
        <v>31.683168316831683</v>
      </c>
      <c r="F47" s="199">
        <v>33.663366336633665</v>
      </c>
      <c r="G47" s="199">
        <v>14.85148514851485</v>
      </c>
      <c r="H47" s="199">
        <v>4.9504950495049505</v>
      </c>
      <c r="I47" s="199">
        <v>0</v>
      </c>
      <c r="J47" s="200">
        <v>14.85148514851485</v>
      </c>
      <c r="L47" s="220">
        <f>L46/$D46*100</f>
        <v>65.346534653465355</v>
      </c>
      <c r="M47" s="200">
        <f>M46/$D46*100</f>
        <v>4.9504950495049505</v>
      </c>
      <c r="N47" s="141"/>
      <c r="O47" s="141"/>
      <c r="P47" s="141"/>
      <c r="Q47" s="141"/>
      <c r="R47" s="141"/>
    </row>
    <row r="48" spans="1:18" s="110" customFormat="1" ht="13.5" customHeight="1" x14ac:dyDescent="0.15">
      <c r="A48" s="369" t="s">
        <v>227</v>
      </c>
      <c r="B48" s="108" t="s">
        <v>53</v>
      </c>
      <c r="C48" s="120"/>
      <c r="D48" s="330">
        <v>144</v>
      </c>
      <c r="E48" s="194">
        <v>106</v>
      </c>
      <c r="F48" s="195">
        <v>25</v>
      </c>
      <c r="G48" s="195">
        <v>11</v>
      </c>
      <c r="H48" s="195">
        <v>2</v>
      </c>
      <c r="I48" s="195">
        <v>0</v>
      </c>
      <c r="J48" s="196">
        <v>0</v>
      </c>
      <c r="L48" s="219">
        <f>SUM(E48:F48)</f>
        <v>131</v>
      </c>
      <c r="M48" s="196">
        <f>SUM(H48:I48)</f>
        <v>2</v>
      </c>
      <c r="N48" s="122"/>
      <c r="O48" s="122"/>
      <c r="P48" s="122"/>
      <c r="Q48" s="122"/>
      <c r="R48" s="122"/>
    </row>
    <row r="49" spans="1:18" ht="13.5" customHeight="1" x14ac:dyDescent="0.15">
      <c r="A49" s="369"/>
      <c r="B49" s="10"/>
      <c r="C49" s="24"/>
      <c r="D49" s="334"/>
      <c r="E49" s="190">
        <v>73.611111111111114</v>
      </c>
      <c r="F49" s="191">
        <v>17.361111111111111</v>
      </c>
      <c r="G49" s="191">
        <v>7.6388888888888893</v>
      </c>
      <c r="H49" s="191">
        <v>1.3888888888888888</v>
      </c>
      <c r="I49" s="191">
        <v>0</v>
      </c>
      <c r="J49" s="192">
        <v>0</v>
      </c>
      <c r="L49" s="218">
        <f>L48/$D48*100</f>
        <v>90.972222222222214</v>
      </c>
      <c r="M49" s="192">
        <f>M48/$D48*100</f>
        <v>1.3888888888888888</v>
      </c>
      <c r="N49" s="141"/>
      <c r="O49" s="141"/>
      <c r="P49" s="141"/>
      <c r="Q49" s="141"/>
      <c r="R49" s="141"/>
    </row>
    <row r="50" spans="1:18" s="110" customFormat="1" ht="13.5" customHeight="1" x14ac:dyDescent="0.15">
      <c r="A50" s="369"/>
      <c r="B50" s="108" t="s">
        <v>433</v>
      </c>
      <c r="C50" s="120"/>
      <c r="D50" s="330">
        <v>364</v>
      </c>
      <c r="E50" s="194">
        <v>186</v>
      </c>
      <c r="F50" s="195">
        <v>98</v>
      </c>
      <c r="G50" s="195">
        <v>62</v>
      </c>
      <c r="H50" s="195">
        <v>10</v>
      </c>
      <c r="I50" s="195">
        <v>6</v>
      </c>
      <c r="J50" s="196">
        <v>2</v>
      </c>
      <c r="L50" s="219">
        <f>SUM(E50:F50)</f>
        <v>284</v>
      </c>
      <c r="M50" s="196">
        <f>SUM(H50:I50)</f>
        <v>16</v>
      </c>
      <c r="N50" s="122"/>
      <c r="O50" s="122"/>
      <c r="P50" s="122"/>
      <c r="Q50" s="122"/>
      <c r="R50" s="122"/>
    </row>
    <row r="51" spans="1:18" ht="13.5" customHeight="1" x14ac:dyDescent="0.15">
      <c r="A51" s="369"/>
      <c r="B51" s="10"/>
      <c r="C51" s="24"/>
      <c r="D51" s="334"/>
      <c r="E51" s="190">
        <v>51.098901098901095</v>
      </c>
      <c r="F51" s="191">
        <v>26.923076923076923</v>
      </c>
      <c r="G51" s="191">
        <v>17.032967032967033</v>
      </c>
      <c r="H51" s="191">
        <v>2.7472527472527473</v>
      </c>
      <c r="I51" s="191">
        <v>1.6483516483516485</v>
      </c>
      <c r="J51" s="192">
        <v>0.5494505494505495</v>
      </c>
      <c r="L51" s="218">
        <f>L50/$D50*100</f>
        <v>78.021978021978029</v>
      </c>
      <c r="M51" s="192">
        <f>M50/$D50*100</f>
        <v>4.395604395604396</v>
      </c>
      <c r="N51" s="141"/>
      <c r="O51" s="141"/>
      <c r="P51" s="141"/>
      <c r="Q51" s="141"/>
      <c r="R51" s="141"/>
    </row>
    <row r="52" spans="1:18" s="110" customFormat="1" ht="13.5" customHeight="1" x14ac:dyDescent="0.15">
      <c r="A52" s="369"/>
      <c r="B52" s="108" t="s">
        <v>55</v>
      </c>
      <c r="C52" s="120"/>
      <c r="D52" s="330">
        <v>229</v>
      </c>
      <c r="E52" s="194">
        <v>126</v>
      </c>
      <c r="F52" s="195">
        <v>67</v>
      </c>
      <c r="G52" s="195">
        <v>25</v>
      </c>
      <c r="H52" s="195">
        <v>7</v>
      </c>
      <c r="I52" s="195">
        <v>3</v>
      </c>
      <c r="J52" s="196">
        <v>1</v>
      </c>
      <c r="L52" s="219">
        <f>SUM(E52:F52)</f>
        <v>193</v>
      </c>
      <c r="M52" s="196">
        <f>SUM(H52:I52)</f>
        <v>10</v>
      </c>
      <c r="N52" s="122"/>
      <c r="O52" s="122"/>
      <c r="P52" s="122"/>
      <c r="Q52" s="122"/>
      <c r="R52" s="122"/>
    </row>
    <row r="53" spans="1:18" ht="13.5" customHeight="1" x14ac:dyDescent="0.15">
      <c r="A53" s="369"/>
      <c r="B53" s="10"/>
      <c r="C53" s="24"/>
      <c r="D53" s="334"/>
      <c r="E53" s="190">
        <v>55.021834061135365</v>
      </c>
      <c r="F53" s="191">
        <v>29.257641921397383</v>
      </c>
      <c r="G53" s="191">
        <v>10.91703056768559</v>
      </c>
      <c r="H53" s="191">
        <v>3.0567685589519651</v>
      </c>
      <c r="I53" s="191">
        <v>1.3100436681222707</v>
      </c>
      <c r="J53" s="192">
        <v>0.43668122270742354</v>
      </c>
      <c r="L53" s="218">
        <f>L52/$D52*100</f>
        <v>84.279475982532745</v>
      </c>
      <c r="M53" s="192">
        <f>M52/$D52*100</f>
        <v>4.3668122270742353</v>
      </c>
      <c r="N53" s="141"/>
      <c r="O53" s="141"/>
      <c r="P53" s="141"/>
      <c r="Q53" s="141"/>
      <c r="R53" s="141"/>
    </row>
    <row r="54" spans="1:18" s="110" customFormat="1" ht="13.5" customHeight="1" x14ac:dyDescent="0.15">
      <c r="A54" s="369"/>
      <c r="B54" s="108" t="s">
        <v>57</v>
      </c>
      <c r="C54" s="120"/>
      <c r="D54" s="330">
        <v>173</v>
      </c>
      <c r="E54" s="194">
        <v>110</v>
      </c>
      <c r="F54" s="195">
        <v>34</v>
      </c>
      <c r="G54" s="195">
        <v>23</v>
      </c>
      <c r="H54" s="195">
        <v>6</v>
      </c>
      <c r="I54" s="195">
        <v>0</v>
      </c>
      <c r="J54" s="196">
        <v>0</v>
      </c>
      <c r="L54" s="219">
        <f>SUM(E54:F54)</f>
        <v>144</v>
      </c>
      <c r="M54" s="196">
        <f>SUM(H54:I54)</f>
        <v>6</v>
      </c>
      <c r="N54" s="122"/>
      <c r="O54" s="122"/>
      <c r="P54" s="122"/>
      <c r="Q54" s="122"/>
      <c r="R54" s="122"/>
    </row>
    <row r="55" spans="1:18" ht="13.5" customHeight="1" x14ac:dyDescent="0.15">
      <c r="A55" s="369"/>
      <c r="B55" s="10"/>
      <c r="C55" s="24"/>
      <c r="D55" s="334"/>
      <c r="E55" s="190">
        <v>63.583815028901739</v>
      </c>
      <c r="F55" s="191">
        <v>19.653179190751445</v>
      </c>
      <c r="G55" s="191">
        <v>13.294797687861271</v>
      </c>
      <c r="H55" s="191">
        <v>3.4682080924855487</v>
      </c>
      <c r="I55" s="191">
        <v>0</v>
      </c>
      <c r="J55" s="192">
        <v>0</v>
      </c>
      <c r="L55" s="218">
        <f>L54/$D54*100</f>
        <v>83.236994219653184</v>
      </c>
      <c r="M55" s="192">
        <f>M54/$D54*100</f>
        <v>3.4682080924855487</v>
      </c>
      <c r="N55" s="141"/>
      <c r="O55" s="141"/>
      <c r="P55" s="141"/>
      <c r="Q55" s="141"/>
      <c r="R55" s="141"/>
    </row>
    <row r="56" spans="1:18" s="110" customFormat="1" ht="13.5" customHeight="1" x14ac:dyDescent="0.15">
      <c r="A56" s="369"/>
      <c r="B56" s="108" t="s">
        <v>59</v>
      </c>
      <c r="C56" s="120"/>
      <c r="D56" s="330">
        <v>445</v>
      </c>
      <c r="E56" s="194">
        <v>229</v>
      </c>
      <c r="F56" s="195">
        <v>107</v>
      </c>
      <c r="G56" s="195">
        <v>75</v>
      </c>
      <c r="H56" s="195">
        <v>23</v>
      </c>
      <c r="I56" s="195">
        <v>8</v>
      </c>
      <c r="J56" s="196">
        <v>3</v>
      </c>
      <c r="L56" s="219">
        <f>SUM(E56:F56)</f>
        <v>336</v>
      </c>
      <c r="M56" s="196">
        <f>SUM(H56:I56)</f>
        <v>31</v>
      </c>
      <c r="N56" s="122"/>
      <c r="O56" s="122"/>
      <c r="P56" s="122"/>
      <c r="Q56" s="122"/>
      <c r="R56" s="122"/>
    </row>
    <row r="57" spans="1:18" ht="13.5" customHeight="1" x14ac:dyDescent="0.15">
      <c r="A57" s="369"/>
      <c r="B57" s="10"/>
      <c r="C57" s="24"/>
      <c r="D57" s="334"/>
      <c r="E57" s="190">
        <v>51.460674157303366</v>
      </c>
      <c r="F57" s="191">
        <v>24.044943820224717</v>
      </c>
      <c r="G57" s="191">
        <v>16.853932584269664</v>
      </c>
      <c r="H57" s="191">
        <v>5.1685393258426959</v>
      </c>
      <c r="I57" s="191">
        <v>1.7977528089887642</v>
      </c>
      <c r="J57" s="192">
        <v>0.6741573033707865</v>
      </c>
      <c r="L57" s="218">
        <f>L56/$D56*100</f>
        <v>75.50561797752809</v>
      </c>
      <c r="M57" s="192">
        <f>M56/$D56*100</f>
        <v>6.9662921348314599</v>
      </c>
      <c r="N57" s="141"/>
      <c r="O57" s="141"/>
      <c r="P57" s="141"/>
      <c r="Q57" s="141"/>
      <c r="R57" s="141"/>
    </row>
    <row r="58" spans="1:18" s="110" customFormat="1" ht="13.5" customHeight="1" x14ac:dyDescent="0.15">
      <c r="A58" s="369"/>
      <c r="B58" s="108" t="s">
        <v>61</v>
      </c>
      <c r="C58" s="120"/>
      <c r="D58" s="330">
        <v>214</v>
      </c>
      <c r="E58" s="194">
        <v>99</v>
      </c>
      <c r="F58" s="195">
        <v>52</v>
      </c>
      <c r="G58" s="195">
        <v>42</v>
      </c>
      <c r="H58" s="195">
        <v>13</v>
      </c>
      <c r="I58" s="195">
        <v>8</v>
      </c>
      <c r="J58" s="196">
        <v>0</v>
      </c>
      <c r="L58" s="219">
        <f>SUM(E58:F58)</f>
        <v>151</v>
      </c>
      <c r="M58" s="196">
        <f>SUM(H58:I58)</f>
        <v>21</v>
      </c>
      <c r="N58" s="122"/>
      <c r="O58" s="122"/>
      <c r="P58" s="122"/>
      <c r="Q58" s="122"/>
      <c r="R58" s="122"/>
    </row>
    <row r="59" spans="1:18" ht="13.5" customHeight="1" x14ac:dyDescent="0.15">
      <c r="A59" s="369"/>
      <c r="B59" s="10"/>
      <c r="C59" s="24"/>
      <c r="D59" s="334"/>
      <c r="E59" s="190">
        <v>46.261682242990652</v>
      </c>
      <c r="F59" s="191">
        <v>24.299065420560748</v>
      </c>
      <c r="G59" s="191">
        <v>19.626168224299064</v>
      </c>
      <c r="H59" s="191">
        <v>6.0747663551401869</v>
      </c>
      <c r="I59" s="191">
        <v>3.7383177570093453</v>
      </c>
      <c r="J59" s="192">
        <v>0</v>
      </c>
      <c r="L59" s="218">
        <f>L58/$D58*100</f>
        <v>70.56074766355141</v>
      </c>
      <c r="M59" s="192">
        <f>M58/$D58*100</f>
        <v>9.8130841121495322</v>
      </c>
      <c r="N59" s="141"/>
      <c r="O59" s="141"/>
      <c r="P59" s="141"/>
      <c r="Q59" s="141"/>
      <c r="R59" s="141"/>
    </row>
    <row r="60" spans="1:18" s="110" customFormat="1" ht="13.5" customHeight="1" x14ac:dyDescent="0.15">
      <c r="A60" s="369"/>
      <c r="B60" s="108" t="s">
        <v>63</v>
      </c>
      <c r="C60" s="120"/>
      <c r="D60" s="330">
        <v>133</v>
      </c>
      <c r="E60" s="194">
        <v>40</v>
      </c>
      <c r="F60" s="195">
        <v>51</v>
      </c>
      <c r="G60" s="195">
        <v>20</v>
      </c>
      <c r="H60" s="195">
        <v>12</v>
      </c>
      <c r="I60" s="195">
        <v>1</v>
      </c>
      <c r="J60" s="196">
        <v>9</v>
      </c>
      <c r="L60" s="219">
        <f>SUM(E60:F60)</f>
        <v>91</v>
      </c>
      <c r="M60" s="196">
        <f>SUM(H60:I60)</f>
        <v>13</v>
      </c>
      <c r="N60" s="122"/>
      <c r="O60" s="122"/>
      <c r="P60" s="122"/>
      <c r="Q60" s="122"/>
      <c r="R60" s="122"/>
    </row>
    <row r="61" spans="1:18" ht="13.5" customHeight="1" x14ac:dyDescent="0.15">
      <c r="A61" s="369"/>
      <c r="B61" s="10"/>
      <c r="C61" s="24"/>
      <c r="D61" s="334"/>
      <c r="E61" s="190">
        <v>30.075187969924812</v>
      </c>
      <c r="F61" s="191">
        <v>38.345864661654133</v>
      </c>
      <c r="G61" s="191">
        <v>15.037593984962406</v>
      </c>
      <c r="H61" s="191">
        <v>9.0225563909774422</v>
      </c>
      <c r="I61" s="191">
        <v>0.75187969924812026</v>
      </c>
      <c r="J61" s="192">
        <v>6.7669172932330826</v>
      </c>
      <c r="L61" s="218">
        <f>L60/$D60*100</f>
        <v>68.421052631578945</v>
      </c>
      <c r="M61" s="192">
        <f>M60/$D60*100</f>
        <v>9.7744360902255636</v>
      </c>
      <c r="N61" s="141"/>
      <c r="O61" s="141"/>
      <c r="P61" s="141"/>
      <c r="Q61" s="141"/>
      <c r="R61" s="141"/>
    </row>
    <row r="62" spans="1:18" s="110" customFormat="1" ht="13.5" customHeight="1" x14ac:dyDescent="0.15">
      <c r="A62" s="369"/>
      <c r="B62" s="108" t="s">
        <v>65</v>
      </c>
      <c r="C62" s="120"/>
      <c r="D62" s="330">
        <v>497</v>
      </c>
      <c r="E62" s="194">
        <v>203</v>
      </c>
      <c r="F62" s="195">
        <v>147</v>
      </c>
      <c r="G62" s="195">
        <v>93</v>
      </c>
      <c r="H62" s="195">
        <v>36</v>
      </c>
      <c r="I62" s="195">
        <v>6</v>
      </c>
      <c r="J62" s="196">
        <v>12</v>
      </c>
      <c r="L62" s="219">
        <f>SUM(E62:F62)</f>
        <v>350</v>
      </c>
      <c r="M62" s="196">
        <f>SUM(H62:I62)</f>
        <v>42</v>
      </c>
      <c r="N62" s="122"/>
      <c r="O62" s="122"/>
      <c r="P62" s="122"/>
      <c r="Q62" s="122"/>
      <c r="R62" s="122"/>
    </row>
    <row r="63" spans="1:18" ht="13.5" customHeight="1" x14ac:dyDescent="0.15">
      <c r="A63" s="369"/>
      <c r="B63" s="10"/>
      <c r="C63" s="24"/>
      <c r="D63" s="334"/>
      <c r="E63" s="190">
        <v>40.845070422535215</v>
      </c>
      <c r="F63" s="191">
        <v>29.577464788732392</v>
      </c>
      <c r="G63" s="191">
        <v>18.712273641851105</v>
      </c>
      <c r="H63" s="191">
        <v>7.2434607645875255</v>
      </c>
      <c r="I63" s="191">
        <v>1.2072434607645874</v>
      </c>
      <c r="J63" s="192">
        <v>2.4144869215291749</v>
      </c>
      <c r="L63" s="218">
        <f>L62/$D62*100</f>
        <v>70.422535211267601</v>
      </c>
      <c r="M63" s="192">
        <f>M62/$D62*100</f>
        <v>8.4507042253521121</v>
      </c>
      <c r="N63" s="141"/>
      <c r="O63" s="141"/>
      <c r="P63" s="141"/>
      <c r="Q63" s="141"/>
      <c r="R63" s="141"/>
    </row>
    <row r="64" spans="1:18" s="110" customFormat="1" ht="13.5" customHeight="1" x14ac:dyDescent="0.15">
      <c r="A64" s="369"/>
      <c r="B64" s="108" t="s">
        <v>66</v>
      </c>
      <c r="C64" s="120"/>
      <c r="D64" s="330">
        <v>688</v>
      </c>
      <c r="E64" s="194">
        <v>268</v>
      </c>
      <c r="F64" s="195">
        <v>218</v>
      </c>
      <c r="G64" s="195">
        <v>132</v>
      </c>
      <c r="H64" s="195">
        <v>41</v>
      </c>
      <c r="I64" s="195">
        <v>6</v>
      </c>
      <c r="J64" s="196">
        <v>23</v>
      </c>
      <c r="L64" s="219">
        <f>SUM(E64:F64)</f>
        <v>486</v>
      </c>
      <c r="M64" s="196">
        <f>SUM(H64:I64)</f>
        <v>47</v>
      </c>
      <c r="N64" s="122"/>
      <c r="O64" s="122"/>
      <c r="P64" s="122"/>
      <c r="Q64" s="122"/>
      <c r="R64" s="122"/>
    </row>
    <row r="65" spans="1:18" ht="13.5" customHeight="1" thickBot="1" x14ac:dyDescent="0.2">
      <c r="A65" s="370"/>
      <c r="B65" s="21"/>
      <c r="C65" s="26"/>
      <c r="D65" s="335"/>
      <c r="E65" s="198">
        <v>38.953488372093027</v>
      </c>
      <c r="F65" s="199">
        <v>31.686046511627907</v>
      </c>
      <c r="G65" s="199">
        <v>19.186046511627907</v>
      </c>
      <c r="H65" s="199">
        <v>5.9593023255813957</v>
      </c>
      <c r="I65" s="199">
        <v>0.87209302325581395</v>
      </c>
      <c r="J65" s="200">
        <v>3.3430232558139532</v>
      </c>
      <c r="L65" s="218">
        <f>L64/$D64*100</f>
        <v>70.639534883720927</v>
      </c>
      <c r="M65" s="192">
        <f>M64/$D64*100</f>
        <v>6.8313953488372086</v>
      </c>
      <c r="N65" s="141"/>
      <c r="O65" s="141"/>
      <c r="P65" s="141"/>
      <c r="Q65" s="141"/>
      <c r="R65" s="141"/>
    </row>
    <row r="66" spans="1:18" s="110" customFormat="1" ht="13.5" customHeight="1" x14ac:dyDescent="0.15">
      <c r="A66" s="367" t="s">
        <v>73</v>
      </c>
      <c r="B66" s="108" t="s">
        <v>67</v>
      </c>
      <c r="C66" s="120"/>
      <c r="D66" s="330">
        <v>1507</v>
      </c>
      <c r="E66" s="194">
        <v>673</v>
      </c>
      <c r="F66" s="195">
        <v>440</v>
      </c>
      <c r="G66" s="195">
        <v>263</v>
      </c>
      <c r="H66" s="195">
        <v>84</v>
      </c>
      <c r="I66" s="195">
        <v>22</v>
      </c>
      <c r="J66" s="196">
        <v>25</v>
      </c>
      <c r="L66" s="217">
        <f>SUM(E66:F66)</f>
        <v>1113</v>
      </c>
      <c r="M66" s="188">
        <f>SUM(H66:I66)</f>
        <v>106</v>
      </c>
      <c r="N66" s="122"/>
      <c r="O66" s="122"/>
      <c r="P66" s="122"/>
      <c r="Q66" s="122"/>
      <c r="R66" s="122"/>
    </row>
    <row r="67" spans="1:18" ht="13.5" customHeight="1" x14ac:dyDescent="0.15">
      <c r="A67" s="369"/>
      <c r="B67" s="10" t="s">
        <v>68</v>
      </c>
      <c r="C67" s="24"/>
      <c r="D67" s="334"/>
      <c r="E67" s="190">
        <v>44.658261446582614</v>
      </c>
      <c r="F67" s="191">
        <v>29.197080291970799</v>
      </c>
      <c r="G67" s="191">
        <v>17.451891174518909</v>
      </c>
      <c r="H67" s="191">
        <v>5.5739880557398802</v>
      </c>
      <c r="I67" s="191">
        <v>1.4598540145985401</v>
      </c>
      <c r="J67" s="192">
        <v>1.6589250165892502</v>
      </c>
      <c r="L67" s="218">
        <f>L66/$D66*100</f>
        <v>73.85534173855342</v>
      </c>
      <c r="M67" s="192">
        <f>M66/$D66*100</f>
        <v>7.0338420703384212</v>
      </c>
      <c r="N67" s="141"/>
      <c r="O67" s="141"/>
      <c r="P67" s="141"/>
      <c r="Q67" s="141"/>
      <c r="R67" s="141"/>
    </row>
    <row r="68" spans="1:18" s="110" customFormat="1" ht="13.5" customHeight="1" x14ac:dyDescent="0.15">
      <c r="A68" s="369"/>
      <c r="B68" s="108" t="s">
        <v>69</v>
      </c>
      <c r="C68" s="120"/>
      <c r="D68" s="330">
        <v>1187</v>
      </c>
      <c r="E68" s="194">
        <v>601</v>
      </c>
      <c r="F68" s="195">
        <v>316</v>
      </c>
      <c r="G68" s="195">
        <v>186</v>
      </c>
      <c r="H68" s="195">
        <v>53</v>
      </c>
      <c r="I68" s="195">
        <v>12</v>
      </c>
      <c r="J68" s="196">
        <v>19</v>
      </c>
      <c r="L68" s="219">
        <f>SUM(E68:F68)</f>
        <v>917</v>
      </c>
      <c r="M68" s="196">
        <f>SUM(H68:I68)</f>
        <v>65</v>
      </c>
      <c r="N68" s="122"/>
      <c r="O68" s="122"/>
      <c r="P68" s="122"/>
      <c r="Q68" s="122"/>
      <c r="R68" s="122"/>
    </row>
    <row r="69" spans="1:18" ht="13.5" customHeight="1" x14ac:dyDescent="0.15">
      <c r="A69" s="369"/>
      <c r="B69" s="10" t="s">
        <v>70</v>
      </c>
      <c r="C69" s="24"/>
      <c r="D69" s="334"/>
      <c r="E69" s="190">
        <v>50.631844987363095</v>
      </c>
      <c r="F69" s="191">
        <v>26.621735467565287</v>
      </c>
      <c r="G69" s="191">
        <v>15.669755686604885</v>
      </c>
      <c r="H69" s="191">
        <v>4.4650379106992419</v>
      </c>
      <c r="I69" s="191">
        <v>1.0109519797809603</v>
      </c>
      <c r="J69" s="192">
        <v>1.6006739679865205</v>
      </c>
      <c r="L69" s="218">
        <f>L68/$D68*100</f>
        <v>77.253580454928397</v>
      </c>
      <c r="M69" s="192">
        <f>M68/$D68*100</f>
        <v>5.4759898904802018</v>
      </c>
      <c r="N69" s="141"/>
      <c r="O69" s="141"/>
      <c r="P69" s="141"/>
      <c r="Q69" s="141"/>
      <c r="R69" s="141"/>
    </row>
    <row r="70" spans="1:18" s="110" customFormat="1" ht="13.5" customHeight="1" x14ac:dyDescent="0.15">
      <c r="A70" s="369"/>
      <c r="B70" s="108" t="s">
        <v>71</v>
      </c>
      <c r="C70" s="120"/>
      <c r="D70" s="330">
        <v>18</v>
      </c>
      <c r="E70" s="194">
        <v>4</v>
      </c>
      <c r="F70" s="195">
        <v>2</v>
      </c>
      <c r="G70" s="195">
        <v>4</v>
      </c>
      <c r="H70" s="195">
        <v>2</v>
      </c>
      <c r="I70" s="195">
        <v>0</v>
      </c>
      <c r="J70" s="196">
        <v>6</v>
      </c>
      <c r="L70" s="219">
        <f>SUM(E70:F70)</f>
        <v>6</v>
      </c>
      <c r="M70" s="196">
        <f>SUM(H70:I70)</f>
        <v>2</v>
      </c>
      <c r="N70" s="122"/>
      <c r="O70" s="122"/>
      <c r="P70" s="122"/>
      <c r="Q70" s="122"/>
      <c r="R70" s="122"/>
    </row>
    <row r="71" spans="1:18" ht="13.5" customHeight="1" thickBot="1" x14ac:dyDescent="0.2">
      <c r="A71" s="370"/>
      <c r="B71" s="21"/>
      <c r="C71" s="26"/>
      <c r="D71" s="335"/>
      <c r="E71" s="198">
        <v>22.222222222222221</v>
      </c>
      <c r="F71" s="199">
        <v>11.111111111111111</v>
      </c>
      <c r="G71" s="199">
        <v>22.222222222222221</v>
      </c>
      <c r="H71" s="199">
        <v>11.111111111111111</v>
      </c>
      <c r="I71" s="199">
        <v>0</v>
      </c>
      <c r="J71" s="200">
        <v>33.333333333333329</v>
      </c>
      <c r="L71" s="220">
        <f>L70/$D70*100</f>
        <v>33.333333333333329</v>
      </c>
      <c r="M71" s="200">
        <f>M70/$D70*100</f>
        <v>11.111111111111111</v>
      </c>
      <c r="N71" s="141"/>
      <c r="O71" s="141"/>
      <c r="P71" s="141"/>
      <c r="Q71" s="141"/>
      <c r="R71" s="141"/>
    </row>
    <row r="72" spans="1:18" s="110" customFormat="1" ht="13.5" customHeight="1" x14ac:dyDescent="0.15">
      <c r="A72" s="367" t="s">
        <v>510</v>
      </c>
      <c r="B72" s="108" t="s">
        <v>511</v>
      </c>
      <c r="C72" s="120"/>
      <c r="D72" s="330">
        <v>1212</v>
      </c>
      <c r="E72" s="194">
        <v>597</v>
      </c>
      <c r="F72" s="195">
        <v>334</v>
      </c>
      <c r="G72" s="195">
        <v>201</v>
      </c>
      <c r="H72" s="195">
        <v>54</v>
      </c>
      <c r="I72" s="195">
        <v>19</v>
      </c>
      <c r="J72" s="196">
        <v>7</v>
      </c>
      <c r="L72" s="217">
        <f>SUM(E72:F72)</f>
        <v>931</v>
      </c>
      <c r="M72" s="188">
        <f>SUM(H72:I72)</f>
        <v>73</v>
      </c>
      <c r="N72" s="122"/>
      <c r="O72" s="122"/>
      <c r="P72" s="122"/>
      <c r="Q72" s="122"/>
      <c r="R72" s="122"/>
    </row>
    <row r="73" spans="1:18" ht="13.5" customHeight="1" x14ac:dyDescent="0.15">
      <c r="A73" s="367"/>
      <c r="B73" s="10" t="s">
        <v>512</v>
      </c>
      <c r="C73" s="24"/>
      <c r="D73" s="334"/>
      <c r="E73" s="190">
        <v>49.257425742574256</v>
      </c>
      <c r="F73" s="191">
        <v>27.557755775577558</v>
      </c>
      <c r="G73" s="191">
        <v>16.584158415841586</v>
      </c>
      <c r="H73" s="191">
        <v>4.455445544554455</v>
      </c>
      <c r="I73" s="191">
        <v>1.5676567656765676</v>
      </c>
      <c r="J73" s="192">
        <v>0.57755775577557755</v>
      </c>
      <c r="L73" s="218">
        <f>L72/$D72*100</f>
        <v>76.815181518151817</v>
      </c>
      <c r="M73" s="192">
        <f>M72/$D72*100</f>
        <v>6.0231023102310228</v>
      </c>
      <c r="N73" s="141"/>
      <c r="O73" s="141"/>
      <c r="P73" s="141"/>
      <c r="Q73" s="141"/>
      <c r="R73" s="141"/>
    </row>
    <row r="74" spans="1:18" s="110" customFormat="1" ht="13.5" customHeight="1" x14ac:dyDescent="0.15">
      <c r="A74" s="367"/>
      <c r="B74" s="108" t="s">
        <v>513</v>
      </c>
      <c r="C74" s="120"/>
      <c r="D74" s="330">
        <v>422</v>
      </c>
      <c r="E74" s="194">
        <v>218</v>
      </c>
      <c r="F74" s="195">
        <v>111</v>
      </c>
      <c r="G74" s="195">
        <v>64</v>
      </c>
      <c r="H74" s="195">
        <v>21</v>
      </c>
      <c r="I74" s="195">
        <v>5</v>
      </c>
      <c r="J74" s="196">
        <v>3</v>
      </c>
      <c r="L74" s="219">
        <f>SUM(E74:F74)</f>
        <v>329</v>
      </c>
      <c r="M74" s="196">
        <f>SUM(H74:I74)</f>
        <v>26</v>
      </c>
      <c r="N74" s="122"/>
      <c r="O74" s="122"/>
      <c r="P74" s="122"/>
      <c r="Q74" s="122"/>
      <c r="R74" s="122"/>
    </row>
    <row r="75" spans="1:18" ht="13.5" customHeight="1" x14ac:dyDescent="0.15">
      <c r="A75" s="367"/>
      <c r="B75" s="10" t="s">
        <v>512</v>
      </c>
      <c r="C75" s="24"/>
      <c r="D75" s="334"/>
      <c r="E75" s="190">
        <v>51.658767772511851</v>
      </c>
      <c r="F75" s="191">
        <v>26.303317535545023</v>
      </c>
      <c r="G75" s="191">
        <v>15.165876777251185</v>
      </c>
      <c r="H75" s="191">
        <v>4.9763033175355451</v>
      </c>
      <c r="I75" s="191">
        <v>1.1848341232227488</v>
      </c>
      <c r="J75" s="192">
        <v>0.7109004739336493</v>
      </c>
      <c r="L75" s="218">
        <f>L74/$D74*100</f>
        <v>77.962085308056871</v>
      </c>
      <c r="M75" s="192">
        <f>M74/$D74*100</f>
        <v>6.1611374407582939</v>
      </c>
      <c r="N75" s="141"/>
      <c r="O75" s="141"/>
      <c r="P75" s="141"/>
      <c r="Q75" s="141"/>
      <c r="R75" s="141"/>
    </row>
    <row r="76" spans="1:18" s="110" customFormat="1" ht="13.5" customHeight="1" x14ac:dyDescent="0.15">
      <c r="A76" s="367"/>
      <c r="B76" s="108" t="s">
        <v>514</v>
      </c>
      <c r="C76" s="120"/>
      <c r="D76" s="330">
        <v>1078</v>
      </c>
      <c r="E76" s="194">
        <v>463</v>
      </c>
      <c r="F76" s="195">
        <v>313</v>
      </c>
      <c r="G76" s="195">
        <v>188</v>
      </c>
      <c r="H76" s="195">
        <v>64</v>
      </c>
      <c r="I76" s="195">
        <v>10</v>
      </c>
      <c r="J76" s="196">
        <v>40</v>
      </c>
      <c r="L76" s="219">
        <f>SUM(E76:F76)</f>
        <v>776</v>
      </c>
      <c r="M76" s="196">
        <f>SUM(H76:I76)</f>
        <v>74</v>
      </c>
      <c r="N76" s="122"/>
      <c r="O76" s="122"/>
      <c r="P76" s="122"/>
      <c r="Q76" s="122"/>
      <c r="R76" s="122"/>
    </row>
    <row r="77" spans="1:18" ht="13.5" customHeight="1" thickBot="1" x14ac:dyDescent="0.2">
      <c r="A77" s="368"/>
      <c r="B77" s="21"/>
      <c r="C77" s="26"/>
      <c r="D77" s="335"/>
      <c r="E77" s="198">
        <v>42.949907235621524</v>
      </c>
      <c r="F77" s="199">
        <v>29.035250463821892</v>
      </c>
      <c r="G77" s="199">
        <v>17.439703153988866</v>
      </c>
      <c r="H77" s="199">
        <v>5.9369202226345088</v>
      </c>
      <c r="I77" s="199">
        <v>0.927643784786642</v>
      </c>
      <c r="J77" s="200">
        <v>3.710575139146568</v>
      </c>
      <c r="L77" s="220">
        <f>L76/$D76*100</f>
        <v>71.98515769944342</v>
      </c>
      <c r="M77" s="200">
        <f>M76/$D76*100</f>
        <v>6.8645640074211505</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8:A19"/>
    <mergeCell ref="A66:A71"/>
    <mergeCell ref="A72:A77"/>
    <mergeCell ref="A48:A65"/>
    <mergeCell ref="A40:A47"/>
    <mergeCell ref="A20:A25"/>
    <mergeCell ref="A26:A39"/>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567</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882</v>
      </c>
      <c r="F6" s="179">
        <v>1335</v>
      </c>
      <c r="G6" s="179">
        <v>205</v>
      </c>
      <c r="H6" s="179">
        <v>24</v>
      </c>
      <c r="I6" s="180">
        <v>266</v>
      </c>
      <c r="J6" s="127"/>
      <c r="K6" s="215">
        <f>SUM(E6:F6)</f>
        <v>2217</v>
      </c>
      <c r="L6" s="180">
        <f>SUM(G6:H6)</f>
        <v>229</v>
      </c>
      <c r="M6" s="139"/>
      <c r="N6" s="139"/>
      <c r="O6" s="139"/>
      <c r="P6" s="139"/>
      <c r="Q6" s="139"/>
      <c r="R6" s="139"/>
    </row>
    <row r="7" spans="1:19" ht="13.5" customHeight="1" thickBot="1" x14ac:dyDescent="0.2">
      <c r="A7" s="8"/>
      <c r="B7" s="9"/>
      <c r="C7" s="9"/>
      <c r="D7" s="332"/>
      <c r="E7" s="182">
        <v>32.522123893805308</v>
      </c>
      <c r="F7" s="183">
        <v>49.225663716814161</v>
      </c>
      <c r="G7" s="183">
        <v>7.5589970501474921</v>
      </c>
      <c r="H7" s="183">
        <v>0.88495575221238942</v>
      </c>
      <c r="I7" s="275">
        <v>9.8082595870206486</v>
      </c>
      <c r="J7" s="128"/>
      <c r="K7" s="216">
        <f>K6/$D6*100</f>
        <v>81.747787610619469</v>
      </c>
      <c r="L7" s="275">
        <f>L6/$D6*100</f>
        <v>8.4439528023598811</v>
      </c>
      <c r="M7" s="140"/>
      <c r="N7" s="140"/>
      <c r="O7" s="140"/>
      <c r="P7" s="140"/>
      <c r="Q7" s="140"/>
      <c r="R7" s="140"/>
    </row>
    <row r="8" spans="1:19" s="110" customFormat="1" ht="13.5" customHeight="1" x14ac:dyDescent="0.15">
      <c r="A8" s="371" t="s">
        <v>30</v>
      </c>
      <c r="B8" s="118" t="s">
        <v>32</v>
      </c>
      <c r="C8" s="119"/>
      <c r="D8" s="333">
        <v>1272</v>
      </c>
      <c r="E8" s="186">
        <v>418</v>
      </c>
      <c r="F8" s="187">
        <v>625</v>
      </c>
      <c r="G8" s="187">
        <v>94</v>
      </c>
      <c r="H8" s="187">
        <v>9</v>
      </c>
      <c r="I8" s="188">
        <v>126</v>
      </c>
      <c r="J8" s="127"/>
      <c r="K8" s="217">
        <f t="shared" ref="K8" si="0">SUM(E8:F8)</f>
        <v>1043</v>
      </c>
      <c r="L8" s="188">
        <f t="shared" ref="L8" si="1">SUM(G8:H8)</f>
        <v>103</v>
      </c>
      <c r="M8" s="122"/>
      <c r="N8" s="122"/>
      <c r="O8" s="122"/>
      <c r="P8" s="122"/>
      <c r="Q8" s="122"/>
      <c r="R8" s="122"/>
    </row>
    <row r="9" spans="1:19" ht="13.5" customHeight="1" x14ac:dyDescent="0.15">
      <c r="A9" s="369"/>
      <c r="B9" s="10"/>
      <c r="C9" s="24"/>
      <c r="D9" s="334"/>
      <c r="E9" s="190">
        <v>32.861635220125784</v>
      </c>
      <c r="F9" s="191">
        <v>49.135220125786162</v>
      </c>
      <c r="G9" s="191">
        <v>7.3899371069182385</v>
      </c>
      <c r="H9" s="191">
        <v>0.70754716981132082</v>
      </c>
      <c r="I9" s="192">
        <v>9.9056603773584904</v>
      </c>
      <c r="J9" s="128"/>
      <c r="K9" s="218">
        <f t="shared" ref="K9" si="2">K8/$D8*100</f>
        <v>81.996855345911939</v>
      </c>
      <c r="L9" s="192">
        <f t="shared" ref="L9" si="3">L8/$D8*100</f>
        <v>8.0974842767295598</v>
      </c>
      <c r="M9" s="141"/>
      <c r="N9" s="141"/>
      <c r="O9" s="141"/>
      <c r="P9" s="141"/>
      <c r="Q9" s="141"/>
      <c r="R9" s="141"/>
    </row>
    <row r="10" spans="1:19" s="110" customFormat="1" ht="13.5" customHeight="1" x14ac:dyDescent="0.15">
      <c r="A10" s="369"/>
      <c r="B10" s="108" t="s">
        <v>34</v>
      </c>
      <c r="C10" s="120"/>
      <c r="D10" s="330">
        <v>279</v>
      </c>
      <c r="E10" s="194">
        <v>91</v>
      </c>
      <c r="F10" s="195">
        <v>137</v>
      </c>
      <c r="G10" s="195">
        <v>19</v>
      </c>
      <c r="H10" s="195">
        <v>3</v>
      </c>
      <c r="I10" s="196">
        <v>29</v>
      </c>
      <c r="J10" s="127"/>
      <c r="K10" s="219">
        <f t="shared" ref="K10" si="4">SUM(E10:F10)</f>
        <v>228</v>
      </c>
      <c r="L10" s="196">
        <f t="shared" ref="L10" si="5">SUM(G10:H10)</f>
        <v>22</v>
      </c>
      <c r="M10" s="122"/>
      <c r="N10" s="122"/>
      <c r="O10" s="122"/>
      <c r="P10" s="122"/>
      <c r="Q10" s="122"/>
      <c r="R10" s="122"/>
    </row>
    <row r="11" spans="1:19" ht="13.5" customHeight="1" x14ac:dyDescent="0.15">
      <c r="A11" s="369"/>
      <c r="B11" s="10"/>
      <c r="C11" s="24"/>
      <c r="D11" s="334"/>
      <c r="E11" s="190">
        <v>32.616487455197138</v>
      </c>
      <c r="F11" s="191">
        <v>49.103942652329749</v>
      </c>
      <c r="G11" s="191">
        <v>6.8100358422939076</v>
      </c>
      <c r="H11" s="191">
        <v>1.0752688172043012</v>
      </c>
      <c r="I11" s="192">
        <v>10.394265232974909</v>
      </c>
      <c r="J11" s="128"/>
      <c r="K11" s="218">
        <f t="shared" ref="K11" si="6">K10/$D10*100</f>
        <v>81.72043010752688</v>
      </c>
      <c r="L11" s="192">
        <f t="shared" ref="L11" si="7">L10/$D10*100</f>
        <v>7.8853046594982077</v>
      </c>
      <c r="M11" s="141"/>
      <c r="N11" s="141"/>
      <c r="O11" s="141"/>
      <c r="P11" s="141"/>
      <c r="Q11" s="141"/>
      <c r="R11" s="141"/>
    </row>
    <row r="12" spans="1:19" s="110" customFormat="1" ht="13.5" customHeight="1" x14ac:dyDescent="0.15">
      <c r="A12" s="369"/>
      <c r="B12" s="108" t="s">
        <v>36</v>
      </c>
      <c r="C12" s="120"/>
      <c r="D12" s="330">
        <v>680</v>
      </c>
      <c r="E12" s="194">
        <v>223</v>
      </c>
      <c r="F12" s="195">
        <v>348</v>
      </c>
      <c r="G12" s="195">
        <v>43</v>
      </c>
      <c r="H12" s="195">
        <v>8</v>
      </c>
      <c r="I12" s="196">
        <v>58</v>
      </c>
      <c r="J12" s="127"/>
      <c r="K12" s="219">
        <f t="shared" ref="K12" si="8">SUM(E12:F12)</f>
        <v>571</v>
      </c>
      <c r="L12" s="196">
        <f t="shared" ref="L12" si="9">SUM(G12:H12)</f>
        <v>51</v>
      </c>
      <c r="M12" s="122"/>
      <c r="N12" s="122"/>
      <c r="O12" s="122"/>
      <c r="P12" s="122"/>
      <c r="Q12" s="122"/>
      <c r="R12" s="122"/>
    </row>
    <row r="13" spans="1:19" ht="13.5" customHeight="1" x14ac:dyDescent="0.15">
      <c r="A13" s="369"/>
      <c r="B13" s="10"/>
      <c r="C13" s="24"/>
      <c r="D13" s="334"/>
      <c r="E13" s="190">
        <v>32.794117647058826</v>
      </c>
      <c r="F13" s="191">
        <v>51.17647058823529</v>
      </c>
      <c r="G13" s="191">
        <v>6.3235294117647056</v>
      </c>
      <c r="H13" s="191">
        <v>1.1764705882352942</v>
      </c>
      <c r="I13" s="192">
        <v>8.5294117647058822</v>
      </c>
      <c r="J13" s="128"/>
      <c r="K13" s="218">
        <f t="shared" ref="K13" si="10">K12/$D12*100</f>
        <v>83.970588235294116</v>
      </c>
      <c r="L13" s="192">
        <f t="shared" ref="L13" si="11">L12/$D12*100</f>
        <v>7.5</v>
      </c>
      <c r="M13" s="141"/>
      <c r="N13" s="141"/>
      <c r="O13" s="141"/>
      <c r="P13" s="141"/>
      <c r="Q13" s="141"/>
      <c r="R13" s="141"/>
    </row>
    <row r="14" spans="1:19" s="110" customFormat="1" ht="13.5" customHeight="1" x14ac:dyDescent="0.15">
      <c r="A14" s="369"/>
      <c r="B14" s="108" t="s">
        <v>38</v>
      </c>
      <c r="C14" s="120"/>
      <c r="D14" s="330">
        <v>196</v>
      </c>
      <c r="E14" s="194">
        <v>70</v>
      </c>
      <c r="F14" s="195">
        <v>90</v>
      </c>
      <c r="G14" s="195">
        <v>19</v>
      </c>
      <c r="H14" s="195">
        <v>0</v>
      </c>
      <c r="I14" s="196">
        <v>17</v>
      </c>
      <c r="J14" s="127"/>
      <c r="K14" s="219">
        <f t="shared" ref="K14" si="12">SUM(E14:F14)</f>
        <v>160</v>
      </c>
      <c r="L14" s="196">
        <f t="shared" ref="L14" si="13">SUM(G14:H14)</f>
        <v>19</v>
      </c>
      <c r="M14" s="122"/>
      <c r="N14" s="122"/>
      <c r="O14" s="122"/>
      <c r="P14" s="122"/>
      <c r="Q14" s="122"/>
      <c r="R14" s="122"/>
    </row>
    <row r="15" spans="1:19" ht="13.5" customHeight="1" x14ac:dyDescent="0.15">
      <c r="A15" s="369"/>
      <c r="B15" s="10"/>
      <c r="C15" s="24"/>
      <c r="D15" s="334"/>
      <c r="E15" s="190">
        <v>35.714285714285715</v>
      </c>
      <c r="F15" s="191">
        <v>45.91836734693878</v>
      </c>
      <c r="G15" s="191">
        <v>9.6938775510204085</v>
      </c>
      <c r="H15" s="191">
        <v>0</v>
      </c>
      <c r="I15" s="192">
        <v>8.6734693877551017</v>
      </c>
      <c r="J15" s="128"/>
      <c r="K15" s="218">
        <f t="shared" ref="K15" si="14">K14/$D14*100</f>
        <v>81.632653061224488</v>
      </c>
      <c r="L15" s="192">
        <f t="shared" ref="L15" si="15">L14/$D14*100</f>
        <v>9.6938775510204085</v>
      </c>
      <c r="M15" s="141"/>
      <c r="N15" s="141"/>
      <c r="O15" s="141"/>
      <c r="P15" s="141"/>
      <c r="Q15" s="141"/>
      <c r="R15" s="141"/>
    </row>
    <row r="16" spans="1:19" s="110" customFormat="1" ht="13.5" customHeight="1" x14ac:dyDescent="0.15">
      <c r="A16" s="369"/>
      <c r="B16" s="108" t="s">
        <v>40</v>
      </c>
      <c r="C16" s="120"/>
      <c r="D16" s="330">
        <v>191</v>
      </c>
      <c r="E16" s="194">
        <v>47</v>
      </c>
      <c r="F16" s="195">
        <v>94</v>
      </c>
      <c r="G16" s="195">
        <v>22</v>
      </c>
      <c r="H16" s="195">
        <v>3</v>
      </c>
      <c r="I16" s="196">
        <v>25</v>
      </c>
      <c r="J16" s="127"/>
      <c r="K16" s="219">
        <f t="shared" ref="K16" si="16">SUM(E16:F16)</f>
        <v>141</v>
      </c>
      <c r="L16" s="196">
        <f t="shared" ref="L16" si="17">SUM(G16:H16)</f>
        <v>25</v>
      </c>
      <c r="M16" s="122"/>
      <c r="N16" s="122"/>
      <c r="O16" s="122"/>
      <c r="P16" s="122"/>
      <c r="Q16" s="122"/>
      <c r="R16" s="122"/>
    </row>
    <row r="17" spans="1:18" ht="13.5" customHeight="1" x14ac:dyDescent="0.15">
      <c r="A17" s="369"/>
      <c r="B17" s="10"/>
      <c r="C17" s="24"/>
      <c r="D17" s="334"/>
      <c r="E17" s="190">
        <v>24.607329842931939</v>
      </c>
      <c r="F17" s="191">
        <v>49.214659685863879</v>
      </c>
      <c r="G17" s="191">
        <v>11.518324607329843</v>
      </c>
      <c r="H17" s="191">
        <v>1.5706806282722512</v>
      </c>
      <c r="I17" s="192">
        <v>13.089005235602095</v>
      </c>
      <c r="J17" s="128"/>
      <c r="K17" s="218">
        <f t="shared" ref="K17" si="18">K16/$D16*100</f>
        <v>73.821989528795811</v>
      </c>
      <c r="L17" s="192">
        <f t="shared" ref="L17" si="19">L16/$D16*100</f>
        <v>13.089005235602095</v>
      </c>
      <c r="M17" s="141"/>
      <c r="N17" s="141"/>
      <c r="O17" s="141"/>
      <c r="P17" s="141"/>
      <c r="Q17" s="141"/>
      <c r="R17" s="141"/>
    </row>
    <row r="18" spans="1:18" s="110" customFormat="1" ht="13.5" customHeight="1" x14ac:dyDescent="0.15">
      <c r="A18" s="369"/>
      <c r="B18" s="108" t="s">
        <v>42</v>
      </c>
      <c r="C18" s="120"/>
      <c r="D18" s="330">
        <v>94</v>
      </c>
      <c r="E18" s="194">
        <v>33</v>
      </c>
      <c r="F18" s="195">
        <v>41</v>
      </c>
      <c r="G18" s="195">
        <v>8</v>
      </c>
      <c r="H18" s="195">
        <v>1</v>
      </c>
      <c r="I18" s="196">
        <v>11</v>
      </c>
      <c r="J18" s="127"/>
      <c r="K18" s="219">
        <f t="shared" ref="K18" si="20">SUM(E18:F18)</f>
        <v>74</v>
      </c>
      <c r="L18" s="196">
        <f t="shared" ref="L18" si="21">SUM(G18:H18)</f>
        <v>9</v>
      </c>
      <c r="M18" s="122"/>
      <c r="N18" s="122"/>
      <c r="O18" s="122"/>
      <c r="P18" s="122"/>
      <c r="Q18" s="122"/>
      <c r="R18" s="122"/>
    </row>
    <row r="19" spans="1:18" ht="13.5" customHeight="1" thickBot="1" x14ac:dyDescent="0.2">
      <c r="A19" s="370"/>
      <c r="B19" s="21"/>
      <c r="C19" s="26"/>
      <c r="D19" s="335"/>
      <c r="E19" s="198">
        <v>35.106382978723403</v>
      </c>
      <c r="F19" s="199">
        <v>43.61702127659575</v>
      </c>
      <c r="G19" s="199">
        <v>8.5106382978723403</v>
      </c>
      <c r="H19" s="199">
        <v>1.0638297872340425</v>
      </c>
      <c r="I19" s="200">
        <v>11.702127659574469</v>
      </c>
      <c r="J19" s="128"/>
      <c r="K19" s="220">
        <f t="shared" ref="K19" si="22">K18/$D18*100</f>
        <v>78.723404255319153</v>
      </c>
      <c r="L19" s="200">
        <f t="shared" ref="L19" si="23">L18/$D18*100</f>
        <v>9.5744680851063837</v>
      </c>
      <c r="M19" s="141"/>
      <c r="N19" s="141"/>
      <c r="O19" s="141"/>
      <c r="P19" s="141"/>
      <c r="Q19" s="141"/>
      <c r="R19" s="141"/>
    </row>
    <row r="20" spans="1:18" s="111" customFormat="1" ht="13.5" customHeight="1" x14ac:dyDescent="0.15">
      <c r="A20" s="372" t="s">
        <v>0</v>
      </c>
      <c r="B20" s="103" t="s">
        <v>1</v>
      </c>
      <c r="C20" s="121"/>
      <c r="D20" s="333">
        <v>1088</v>
      </c>
      <c r="E20" s="186">
        <v>366</v>
      </c>
      <c r="F20" s="187">
        <v>530</v>
      </c>
      <c r="G20" s="187">
        <v>88</v>
      </c>
      <c r="H20" s="187">
        <v>8</v>
      </c>
      <c r="I20" s="188">
        <v>96</v>
      </c>
      <c r="J20" s="129"/>
      <c r="K20" s="219">
        <f t="shared" ref="K20" si="24">SUM(E20:F20)</f>
        <v>896</v>
      </c>
      <c r="L20" s="196">
        <f t="shared" ref="L20" si="25">SUM(G20:H20)</f>
        <v>96</v>
      </c>
      <c r="M20" s="122"/>
      <c r="N20" s="122"/>
      <c r="O20" s="122"/>
      <c r="P20" s="122"/>
      <c r="Q20" s="122"/>
      <c r="R20" s="122"/>
    </row>
    <row r="21" spans="1:18" s="22" customFormat="1" ht="13.5" customHeight="1" x14ac:dyDescent="0.15">
      <c r="A21" s="373"/>
      <c r="B21" s="23"/>
      <c r="C21" s="25"/>
      <c r="D21" s="334"/>
      <c r="E21" s="190">
        <v>33.639705882352942</v>
      </c>
      <c r="F21" s="191">
        <v>48.713235294117645</v>
      </c>
      <c r="G21" s="191">
        <v>8.0882352941176467</v>
      </c>
      <c r="H21" s="191">
        <v>0.73529411764705876</v>
      </c>
      <c r="I21" s="192">
        <v>8.8235294117647065</v>
      </c>
      <c r="J21" s="130"/>
      <c r="K21" s="218">
        <f t="shared" ref="K21" si="26">K20/$D20*100</f>
        <v>82.35294117647058</v>
      </c>
      <c r="L21" s="192">
        <f t="shared" ref="L21" si="27">L20/$D20*100</f>
        <v>8.8235294117647065</v>
      </c>
      <c r="M21" s="141"/>
      <c r="N21" s="141"/>
      <c r="O21" s="141"/>
      <c r="P21" s="141"/>
      <c r="Q21" s="141"/>
      <c r="R21" s="141"/>
    </row>
    <row r="22" spans="1:18" s="111" customFormat="1" ht="13.5" customHeight="1" x14ac:dyDescent="0.15">
      <c r="A22" s="373"/>
      <c r="B22" s="106" t="s">
        <v>2</v>
      </c>
      <c r="C22" s="122"/>
      <c r="D22" s="330">
        <v>1538</v>
      </c>
      <c r="E22" s="194">
        <v>489</v>
      </c>
      <c r="F22" s="195">
        <v>771</v>
      </c>
      <c r="G22" s="195">
        <v>114</v>
      </c>
      <c r="H22" s="195">
        <v>16</v>
      </c>
      <c r="I22" s="196">
        <v>148</v>
      </c>
      <c r="J22" s="129"/>
      <c r="K22" s="219">
        <f t="shared" ref="K22" si="28">SUM(E22:F22)</f>
        <v>1260</v>
      </c>
      <c r="L22" s="196">
        <f t="shared" ref="L22" si="29">SUM(G22:H22)</f>
        <v>130</v>
      </c>
      <c r="M22" s="122"/>
      <c r="N22" s="122"/>
      <c r="O22" s="122"/>
      <c r="P22" s="122"/>
      <c r="Q22" s="122"/>
      <c r="R22" s="122"/>
    </row>
    <row r="23" spans="1:18" s="22" customFormat="1" ht="13.5" customHeight="1" x14ac:dyDescent="0.15">
      <c r="A23" s="373"/>
      <c r="B23" s="23"/>
      <c r="C23" s="25"/>
      <c r="D23" s="334"/>
      <c r="E23" s="190">
        <v>31.794538361508451</v>
      </c>
      <c r="F23" s="191">
        <v>50.130039011703509</v>
      </c>
      <c r="G23" s="191">
        <v>7.4122236671001307</v>
      </c>
      <c r="H23" s="191">
        <v>1.0403120936280885</v>
      </c>
      <c r="I23" s="192">
        <v>9.6228868660598188</v>
      </c>
      <c r="K23" s="218">
        <f t="shared" ref="K23" si="30">K22/$D22*100</f>
        <v>81.92457737321196</v>
      </c>
      <c r="L23" s="192">
        <f t="shared" ref="L23" si="31">L22/$D22*100</f>
        <v>8.4525357607282174</v>
      </c>
      <c r="M23" s="141"/>
      <c r="N23" s="141"/>
      <c r="O23" s="141"/>
      <c r="P23" s="141"/>
      <c r="Q23" s="141"/>
      <c r="R23" s="141"/>
    </row>
    <row r="24" spans="1:18" s="111" customFormat="1" ht="13.5" customHeight="1" x14ac:dyDescent="0.15">
      <c r="A24" s="373"/>
      <c r="B24" s="106" t="s">
        <v>45</v>
      </c>
      <c r="C24" s="122"/>
      <c r="D24" s="330">
        <v>86</v>
      </c>
      <c r="E24" s="194">
        <v>27</v>
      </c>
      <c r="F24" s="195">
        <v>34</v>
      </c>
      <c r="G24" s="195">
        <v>3</v>
      </c>
      <c r="H24" s="195">
        <v>0</v>
      </c>
      <c r="I24" s="196">
        <v>22</v>
      </c>
      <c r="K24" s="219">
        <f t="shared" ref="K24" si="32">SUM(E24:F24)</f>
        <v>61</v>
      </c>
      <c r="L24" s="196">
        <f t="shared" ref="L24" si="33">SUM(G24:H24)</f>
        <v>3</v>
      </c>
      <c r="M24" s="122"/>
      <c r="N24" s="122"/>
      <c r="O24" s="122"/>
      <c r="P24" s="122"/>
      <c r="Q24" s="122"/>
      <c r="R24" s="122"/>
    </row>
    <row r="25" spans="1:18" s="22" customFormat="1" ht="13.5" customHeight="1" thickBot="1" x14ac:dyDescent="0.2">
      <c r="A25" s="374"/>
      <c r="B25" s="61"/>
      <c r="C25" s="62"/>
      <c r="D25" s="335"/>
      <c r="E25" s="198">
        <v>31.395348837209301</v>
      </c>
      <c r="F25" s="199">
        <v>39.534883720930232</v>
      </c>
      <c r="G25" s="199">
        <v>3.4883720930232558</v>
      </c>
      <c r="H25" s="199">
        <v>0</v>
      </c>
      <c r="I25" s="200">
        <v>25.581395348837212</v>
      </c>
      <c r="K25" s="218">
        <f t="shared" ref="K25" si="34">K24/$D24*100</f>
        <v>70.930232558139537</v>
      </c>
      <c r="L25" s="192">
        <f t="shared" ref="L25" si="35">L24/$D24*100</f>
        <v>3.4883720930232558</v>
      </c>
      <c r="M25" s="141"/>
      <c r="N25" s="141"/>
      <c r="O25" s="141"/>
      <c r="P25" s="141"/>
      <c r="Q25" s="141"/>
      <c r="R25" s="141"/>
    </row>
    <row r="26" spans="1:18" s="110" customFormat="1" ht="13.5" customHeight="1" x14ac:dyDescent="0.15">
      <c r="A26" s="371" t="s">
        <v>43</v>
      </c>
      <c r="B26" s="118" t="s">
        <v>3</v>
      </c>
      <c r="C26" s="119"/>
      <c r="D26" s="336">
        <v>170</v>
      </c>
      <c r="E26" s="202">
        <v>85</v>
      </c>
      <c r="F26" s="203">
        <v>76</v>
      </c>
      <c r="G26" s="203">
        <v>6</v>
      </c>
      <c r="H26" s="203">
        <v>0</v>
      </c>
      <c r="I26" s="204">
        <v>3</v>
      </c>
      <c r="K26" s="221">
        <f t="shared" ref="K26" si="36">SUM(E26:F26)</f>
        <v>161</v>
      </c>
      <c r="L26" s="204">
        <f t="shared" ref="L26" si="37">SUM(G26:H26)</f>
        <v>6</v>
      </c>
      <c r="M26" s="120"/>
      <c r="N26" s="120"/>
      <c r="O26" s="120"/>
      <c r="P26" s="120"/>
      <c r="Q26" s="120"/>
      <c r="R26" s="120"/>
    </row>
    <row r="27" spans="1:18" ht="13.5" customHeight="1" x14ac:dyDescent="0.15">
      <c r="A27" s="369"/>
      <c r="B27" s="10"/>
      <c r="C27" s="24"/>
      <c r="D27" s="337"/>
      <c r="E27" s="206">
        <v>50</v>
      </c>
      <c r="F27" s="207">
        <v>44.705882352941181</v>
      </c>
      <c r="G27" s="207">
        <v>3.5294117647058822</v>
      </c>
      <c r="H27" s="207">
        <v>0</v>
      </c>
      <c r="I27" s="208">
        <v>1.7647058823529411</v>
      </c>
      <c r="K27" s="222">
        <f t="shared" ref="K27" si="38">K26/$D26*100</f>
        <v>94.705882352941174</v>
      </c>
      <c r="L27" s="208">
        <f t="shared" ref="L27" si="39">L26/$D26*100</f>
        <v>3.5294117647058822</v>
      </c>
      <c r="M27" s="142"/>
      <c r="N27" s="142"/>
      <c r="O27" s="142"/>
      <c r="P27" s="142"/>
      <c r="Q27" s="142"/>
      <c r="R27" s="142"/>
    </row>
    <row r="28" spans="1:18" s="110" customFormat="1" ht="13.5" customHeight="1" x14ac:dyDescent="0.15">
      <c r="A28" s="369"/>
      <c r="B28" s="108" t="s">
        <v>4</v>
      </c>
      <c r="C28" s="120"/>
      <c r="D28" s="331">
        <v>260</v>
      </c>
      <c r="E28" s="209">
        <v>128</v>
      </c>
      <c r="F28" s="210">
        <v>115</v>
      </c>
      <c r="G28" s="210">
        <v>13</v>
      </c>
      <c r="H28" s="210">
        <v>3</v>
      </c>
      <c r="I28" s="211">
        <v>1</v>
      </c>
      <c r="K28" s="223">
        <f t="shared" ref="K28" si="40">SUM(E28:F28)</f>
        <v>243</v>
      </c>
      <c r="L28" s="211">
        <f t="shared" ref="L28" si="41">SUM(G28:H28)</f>
        <v>16</v>
      </c>
      <c r="M28" s="120"/>
      <c r="N28" s="120"/>
      <c r="O28" s="120"/>
      <c r="P28" s="120"/>
      <c r="Q28" s="120"/>
      <c r="R28" s="120"/>
    </row>
    <row r="29" spans="1:18" ht="13.5" customHeight="1" x14ac:dyDescent="0.15">
      <c r="A29" s="369"/>
      <c r="B29" s="10"/>
      <c r="C29" s="24"/>
      <c r="D29" s="337"/>
      <c r="E29" s="206">
        <v>49.230769230769234</v>
      </c>
      <c r="F29" s="207">
        <v>44.230769230769226</v>
      </c>
      <c r="G29" s="207">
        <v>5</v>
      </c>
      <c r="H29" s="207">
        <v>1.153846153846154</v>
      </c>
      <c r="I29" s="208">
        <v>0.38461538461538464</v>
      </c>
      <c r="K29" s="222">
        <f t="shared" ref="K29" si="42">K28/$D28*100</f>
        <v>93.461538461538467</v>
      </c>
      <c r="L29" s="208">
        <f t="shared" ref="L29" si="43">L28/$D28*100</f>
        <v>6.1538461538461542</v>
      </c>
      <c r="M29" s="142"/>
      <c r="N29" s="142"/>
      <c r="O29" s="142"/>
      <c r="P29" s="142"/>
      <c r="Q29" s="142"/>
      <c r="R29" s="142"/>
    </row>
    <row r="30" spans="1:18" s="110" customFormat="1" ht="13.5" customHeight="1" x14ac:dyDescent="0.15">
      <c r="A30" s="369"/>
      <c r="B30" s="108" t="s">
        <v>5</v>
      </c>
      <c r="C30" s="120"/>
      <c r="D30" s="331">
        <v>434</v>
      </c>
      <c r="E30" s="209">
        <v>192</v>
      </c>
      <c r="F30" s="210">
        <v>212</v>
      </c>
      <c r="G30" s="210">
        <v>15</v>
      </c>
      <c r="H30" s="210">
        <v>3</v>
      </c>
      <c r="I30" s="211">
        <v>12</v>
      </c>
      <c r="K30" s="223">
        <f t="shared" ref="K30" si="44">SUM(E30:F30)</f>
        <v>404</v>
      </c>
      <c r="L30" s="211">
        <f t="shared" ref="L30" si="45">SUM(G30:H30)</f>
        <v>18</v>
      </c>
      <c r="M30" s="120"/>
      <c r="N30" s="120"/>
      <c r="O30" s="120"/>
      <c r="P30" s="120"/>
      <c r="Q30" s="120"/>
      <c r="R30" s="120"/>
    </row>
    <row r="31" spans="1:18" ht="13.5" customHeight="1" x14ac:dyDescent="0.15">
      <c r="A31" s="369"/>
      <c r="B31" s="10"/>
      <c r="C31" s="24"/>
      <c r="D31" s="337"/>
      <c r="E31" s="206">
        <v>44.23963133640553</v>
      </c>
      <c r="F31" s="207">
        <v>48.847926267281103</v>
      </c>
      <c r="G31" s="207">
        <v>3.4562211981566824</v>
      </c>
      <c r="H31" s="207">
        <v>0.69124423963133641</v>
      </c>
      <c r="I31" s="208">
        <v>2.7649769585253456</v>
      </c>
      <c r="K31" s="222">
        <f t="shared" ref="K31" si="46">K30/$D30*100</f>
        <v>93.087557603686633</v>
      </c>
      <c r="L31" s="208">
        <f t="shared" ref="L31" si="47">L30/$D30*100</f>
        <v>4.1474654377880187</v>
      </c>
      <c r="M31" s="142"/>
      <c r="N31" s="142"/>
      <c r="O31" s="142"/>
      <c r="P31" s="142"/>
      <c r="Q31" s="142"/>
      <c r="R31" s="142"/>
    </row>
    <row r="32" spans="1:18" s="110" customFormat="1" ht="13.5" customHeight="1" x14ac:dyDescent="0.15">
      <c r="A32" s="369"/>
      <c r="B32" s="108" t="s">
        <v>6</v>
      </c>
      <c r="C32" s="120"/>
      <c r="D32" s="331">
        <v>480</v>
      </c>
      <c r="E32" s="209">
        <v>193</v>
      </c>
      <c r="F32" s="210">
        <v>252</v>
      </c>
      <c r="G32" s="210">
        <v>21</v>
      </c>
      <c r="H32" s="210">
        <v>4</v>
      </c>
      <c r="I32" s="211">
        <v>10</v>
      </c>
      <c r="K32" s="223">
        <f t="shared" ref="K32" si="48">SUM(E32:F32)</f>
        <v>445</v>
      </c>
      <c r="L32" s="211">
        <f t="shared" ref="L32" si="49">SUM(G32:H32)</f>
        <v>25</v>
      </c>
      <c r="M32" s="120"/>
      <c r="N32" s="120"/>
      <c r="O32" s="120"/>
      <c r="P32" s="120"/>
      <c r="Q32" s="120"/>
      <c r="R32" s="120"/>
    </row>
    <row r="33" spans="1:18" ht="13.5" customHeight="1" x14ac:dyDescent="0.15">
      <c r="A33" s="369"/>
      <c r="B33" s="10"/>
      <c r="C33" s="24"/>
      <c r="D33" s="337"/>
      <c r="E33" s="206">
        <v>40.208333333333336</v>
      </c>
      <c r="F33" s="207">
        <v>52.5</v>
      </c>
      <c r="G33" s="207">
        <v>4.375</v>
      </c>
      <c r="H33" s="207">
        <v>0.83333333333333337</v>
      </c>
      <c r="I33" s="208">
        <v>2.083333333333333</v>
      </c>
      <c r="K33" s="222">
        <f t="shared" ref="K33" si="50">K32/$D32*100</f>
        <v>92.708333333333343</v>
      </c>
      <c r="L33" s="208">
        <f t="shared" ref="L33" si="51">L32/$D32*100</f>
        <v>5.2083333333333339</v>
      </c>
      <c r="M33" s="142"/>
      <c r="N33" s="142"/>
      <c r="O33" s="142"/>
      <c r="P33" s="142"/>
      <c r="Q33" s="142"/>
      <c r="R33" s="142"/>
    </row>
    <row r="34" spans="1:18" s="110" customFormat="1" ht="13.5" customHeight="1" x14ac:dyDescent="0.15">
      <c r="A34" s="369"/>
      <c r="B34" s="108" t="s">
        <v>7</v>
      </c>
      <c r="C34" s="120"/>
      <c r="D34" s="331">
        <v>594</v>
      </c>
      <c r="E34" s="209">
        <v>142</v>
      </c>
      <c r="F34" s="210">
        <v>348</v>
      </c>
      <c r="G34" s="210">
        <v>69</v>
      </c>
      <c r="H34" s="210">
        <v>7</v>
      </c>
      <c r="I34" s="211">
        <v>28</v>
      </c>
      <c r="K34" s="223">
        <f t="shared" ref="K34" si="52">SUM(E34:F34)</f>
        <v>490</v>
      </c>
      <c r="L34" s="211">
        <f t="shared" ref="L34" si="53">SUM(G34:H34)</f>
        <v>76</v>
      </c>
      <c r="M34" s="120"/>
      <c r="N34" s="120"/>
      <c r="O34" s="120"/>
      <c r="P34" s="120"/>
      <c r="Q34" s="120"/>
      <c r="R34" s="120"/>
    </row>
    <row r="35" spans="1:18" ht="13.5" customHeight="1" x14ac:dyDescent="0.15">
      <c r="A35" s="369"/>
      <c r="B35" s="10"/>
      <c r="C35" s="24"/>
      <c r="D35" s="337"/>
      <c r="E35" s="206">
        <v>23.905723905723907</v>
      </c>
      <c r="F35" s="207">
        <v>58.585858585858588</v>
      </c>
      <c r="G35" s="207">
        <v>11.616161616161616</v>
      </c>
      <c r="H35" s="207">
        <v>1.1784511784511784</v>
      </c>
      <c r="I35" s="208">
        <v>4.7138047138047137</v>
      </c>
      <c r="K35" s="222">
        <f t="shared" ref="K35" si="54">K34/$D34*100</f>
        <v>82.491582491582491</v>
      </c>
      <c r="L35" s="208">
        <f t="shared" ref="L35" si="55">L34/$D34*100</f>
        <v>12.794612794612794</v>
      </c>
      <c r="M35" s="142"/>
      <c r="N35" s="142"/>
      <c r="O35" s="142"/>
      <c r="P35" s="142"/>
      <c r="Q35" s="142"/>
      <c r="R35" s="142"/>
    </row>
    <row r="36" spans="1:18" s="110" customFormat="1" ht="13.5" customHeight="1" x14ac:dyDescent="0.15">
      <c r="A36" s="369"/>
      <c r="B36" s="108" t="s">
        <v>44</v>
      </c>
      <c r="C36" s="120"/>
      <c r="D36" s="331">
        <v>688</v>
      </c>
      <c r="E36" s="209">
        <v>116</v>
      </c>
      <c r="F36" s="210">
        <v>298</v>
      </c>
      <c r="G36" s="210">
        <v>78</v>
      </c>
      <c r="H36" s="210">
        <v>7</v>
      </c>
      <c r="I36" s="211">
        <v>189</v>
      </c>
      <c r="K36" s="223">
        <f t="shared" ref="K36" si="56">SUM(E36:F36)</f>
        <v>414</v>
      </c>
      <c r="L36" s="211">
        <f t="shared" ref="L36" si="57">SUM(G36:H36)</f>
        <v>85</v>
      </c>
      <c r="M36" s="120"/>
      <c r="N36" s="120"/>
      <c r="O36" s="120"/>
      <c r="P36" s="120"/>
      <c r="Q36" s="120"/>
      <c r="R36" s="120"/>
    </row>
    <row r="37" spans="1:18" ht="13.5" customHeight="1" x14ac:dyDescent="0.15">
      <c r="A37" s="369"/>
      <c r="B37" s="10"/>
      <c r="C37" s="24"/>
      <c r="D37" s="337"/>
      <c r="E37" s="206">
        <v>16.86046511627907</v>
      </c>
      <c r="F37" s="207">
        <v>43.313953488372093</v>
      </c>
      <c r="G37" s="207">
        <v>11.337209302325581</v>
      </c>
      <c r="H37" s="207">
        <v>1.0174418604651163</v>
      </c>
      <c r="I37" s="208">
        <v>27.470930232558139</v>
      </c>
      <c r="K37" s="222">
        <f t="shared" ref="K37" si="58">K36/$D36*100</f>
        <v>60.174418604651159</v>
      </c>
      <c r="L37" s="208">
        <f t="shared" ref="L37" si="59">L36/$D36*100</f>
        <v>12.354651162790697</v>
      </c>
      <c r="M37" s="142"/>
      <c r="N37" s="142"/>
      <c r="O37" s="142"/>
      <c r="P37" s="142"/>
      <c r="Q37" s="142"/>
      <c r="R37" s="142"/>
    </row>
    <row r="38" spans="1:18" s="110" customFormat="1" ht="13.5" customHeight="1" x14ac:dyDescent="0.15">
      <c r="A38" s="369"/>
      <c r="B38" s="108" t="s">
        <v>45</v>
      </c>
      <c r="C38" s="120"/>
      <c r="D38" s="331">
        <v>86</v>
      </c>
      <c r="E38" s="209">
        <v>26</v>
      </c>
      <c r="F38" s="210">
        <v>34</v>
      </c>
      <c r="G38" s="210">
        <v>3</v>
      </c>
      <c r="H38" s="210">
        <v>0</v>
      </c>
      <c r="I38" s="211">
        <v>23</v>
      </c>
      <c r="K38" s="223">
        <f t="shared" ref="K38" si="60">SUM(E38:F38)</f>
        <v>60</v>
      </c>
      <c r="L38" s="211">
        <f t="shared" ref="L38" si="61">SUM(G38:H38)</f>
        <v>3</v>
      </c>
      <c r="M38" s="120"/>
      <c r="N38" s="120"/>
      <c r="O38" s="120"/>
      <c r="P38" s="120"/>
      <c r="Q38" s="120"/>
      <c r="R38" s="120"/>
    </row>
    <row r="39" spans="1:18" ht="13.5" customHeight="1" thickBot="1" x14ac:dyDescent="0.2">
      <c r="A39" s="370"/>
      <c r="B39" s="21"/>
      <c r="C39" s="26"/>
      <c r="D39" s="332"/>
      <c r="E39" s="212">
        <v>30.232558139534881</v>
      </c>
      <c r="F39" s="213">
        <v>39.534883720930232</v>
      </c>
      <c r="G39" s="213">
        <v>3.4883720930232558</v>
      </c>
      <c r="H39" s="213">
        <v>0</v>
      </c>
      <c r="I39" s="214">
        <v>26.744186046511626</v>
      </c>
      <c r="K39" s="224">
        <f t="shared" ref="K39" si="62">K38/$D38*100</f>
        <v>69.767441860465112</v>
      </c>
      <c r="L39" s="214">
        <f t="shared" ref="L39" si="63">L38/$D38*100</f>
        <v>3.4883720930232558</v>
      </c>
      <c r="M39" s="142"/>
      <c r="N39" s="142"/>
      <c r="O39" s="142"/>
      <c r="P39" s="142"/>
      <c r="Q39" s="142"/>
      <c r="R39" s="142"/>
    </row>
    <row r="40" spans="1:18" s="110" customFormat="1" ht="13.5" customHeight="1" x14ac:dyDescent="0.15">
      <c r="A40" s="369" t="s">
        <v>46</v>
      </c>
      <c r="B40" s="108" t="s">
        <v>48</v>
      </c>
      <c r="C40" s="120"/>
      <c r="D40" s="330">
        <v>459</v>
      </c>
      <c r="E40" s="194">
        <v>195</v>
      </c>
      <c r="F40" s="195">
        <v>214</v>
      </c>
      <c r="G40" s="195">
        <v>26</v>
      </c>
      <c r="H40" s="195">
        <v>6</v>
      </c>
      <c r="I40" s="196">
        <v>18</v>
      </c>
      <c r="K40" s="219">
        <f t="shared" ref="K40" si="64">SUM(E40:F40)</f>
        <v>409</v>
      </c>
      <c r="L40" s="196">
        <f t="shared" ref="L40" si="65">SUM(G40:H40)</f>
        <v>32</v>
      </c>
      <c r="M40" s="122"/>
      <c r="N40" s="122"/>
      <c r="O40" s="122"/>
      <c r="P40" s="122"/>
      <c r="Q40" s="122"/>
      <c r="R40" s="122"/>
    </row>
    <row r="41" spans="1:18" ht="13.5" customHeight="1" x14ac:dyDescent="0.15">
      <c r="A41" s="369"/>
      <c r="B41" s="10"/>
      <c r="C41" s="24"/>
      <c r="D41" s="334"/>
      <c r="E41" s="190">
        <v>42.483660130718953</v>
      </c>
      <c r="F41" s="191">
        <v>46.623093681917211</v>
      </c>
      <c r="G41" s="191">
        <v>5.6644880174291936</v>
      </c>
      <c r="H41" s="191">
        <v>1.3071895424836601</v>
      </c>
      <c r="I41" s="192">
        <v>3.9215686274509802</v>
      </c>
      <c r="K41" s="218">
        <f t="shared" ref="K41" si="66">K40/$D40*100</f>
        <v>89.106753812636157</v>
      </c>
      <c r="L41" s="192">
        <f t="shared" ref="L41" si="67">L40/$D40*100</f>
        <v>6.9716775599128544</v>
      </c>
      <c r="M41" s="141"/>
      <c r="N41" s="141"/>
      <c r="O41" s="141"/>
      <c r="P41" s="141"/>
      <c r="Q41" s="141"/>
      <c r="R41" s="141"/>
    </row>
    <row r="42" spans="1:18" s="110" customFormat="1" ht="13.5" customHeight="1" x14ac:dyDescent="0.15">
      <c r="A42" s="369"/>
      <c r="B42" s="108" t="s">
        <v>50</v>
      </c>
      <c r="C42" s="120"/>
      <c r="D42" s="330">
        <v>1862</v>
      </c>
      <c r="E42" s="194">
        <v>579</v>
      </c>
      <c r="F42" s="195">
        <v>955</v>
      </c>
      <c r="G42" s="195">
        <v>150</v>
      </c>
      <c r="H42" s="195">
        <v>14</v>
      </c>
      <c r="I42" s="196">
        <v>164</v>
      </c>
      <c r="K42" s="219">
        <f t="shared" ref="K42" si="68">SUM(E42:F42)</f>
        <v>1534</v>
      </c>
      <c r="L42" s="196">
        <f t="shared" ref="L42" si="69">SUM(G42:H42)</f>
        <v>164</v>
      </c>
      <c r="M42" s="122"/>
      <c r="N42" s="122"/>
      <c r="O42" s="122"/>
      <c r="P42" s="122"/>
      <c r="Q42" s="122"/>
      <c r="R42" s="122"/>
    </row>
    <row r="43" spans="1:18" ht="13.5" customHeight="1" x14ac:dyDescent="0.15">
      <c r="A43" s="369"/>
      <c r="B43" s="10"/>
      <c r="C43" s="24"/>
      <c r="D43" s="334"/>
      <c r="E43" s="190">
        <v>31.095596133190117</v>
      </c>
      <c r="F43" s="191">
        <v>51.288936627282489</v>
      </c>
      <c r="G43" s="191">
        <v>8.0558539205155757</v>
      </c>
      <c r="H43" s="191">
        <v>0.75187969924812026</v>
      </c>
      <c r="I43" s="192">
        <v>8.8077336197636953</v>
      </c>
      <c r="K43" s="218">
        <f t="shared" ref="K43" si="70">K42/$D42*100</f>
        <v>82.384532760472609</v>
      </c>
      <c r="L43" s="192">
        <f t="shared" ref="L43" si="71">L42/$D42*100</f>
        <v>8.8077336197636953</v>
      </c>
      <c r="M43" s="141"/>
      <c r="N43" s="141"/>
      <c r="O43" s="141"/>
      <c r="P43" s="141"/>
      <c r="Q43" s="141"/>
      <c r="R43" s="141"/>
    </row>
    <row r="44" spans="1:18" s="110" customFormat="1" ht="13.5" customHeight="1" x14ac:dyDescent="0.15">
      <c r="A44" s="369"/>
      <c r="B44" s="108" t="s">
        <v>51</v>
      </c>
      <c r="C44" s="120"/>
      <c r="D44" s="330">
        <v>290</v>
      </c>
      <c r="E44" s="194">
        <v>82</v>
      </c>
      <c r="F44" s="195">
        <v>128</v>
      </c>
      <c r="G44" s="195">
        <v>25</v>
      </c>
      <c r="H44" s="195">
        <v>4</v>
      </c>
      <c r="I44" s="196">
        <v>51</v>
      </c>
      <c r="K44" s="219">
        <f t="shared" ref="K44" si="72">SUM(E44:F44)</f>
        <v>210</v>
      </c>
      <c r="L44" s="196">
        <f t="shared" ref="L44" si="73">SUM(G44:H44)</f>
        <v>29</v>
      </c>
      <c r="M44" s="122"/>
      <c r="N44" s="122"/>
      <c r="O44" s="122"/>
      <c r="P44" s="122"/>
      <c r="Q44" s="122"/>
      <c r="R44" s="122"/>
    </row>
    <row r="45" spans="1:18" ht="13.5" customHeight="1" x14ac:dyDescent="0.15">
      <c r="A45" s="369"/>
      <c r="B45" s="10"/>
      <c r="C45" s="24"/>
      <c r="D45" s="334"/>
      <c r="E45" s="190">
        <v>28.27586206896552</v>
      </c>
      <c r="F45" s="191">
        <v>44.137931034482762</v>
      </c>
      <c r="G45" s="191">
        <v>8.6206896551724146</v>
      </c>
      <c r="H45" s="191">
        <v>1.3793103448275863</v>
      </c>
      <c r="I45" s="192">
        <v>17.586206896551722</v>
      </c>
      <c r="K45" s="218">
        <f t="shared" ref="K45" si="74">K44/$D44*100</f>
        <v>72.41379310344827</v>
      </c>
      <c r="L45" s="192">
        <f t="shared" ref="L45" si="75">L44/$D44*100</f>
        <v>10</v>
      </c>
      <c r="M45" s="141"/>
      <c r="N45" s="141"/>
      <c r="O45" s="141"/>
      <c r="P45" s="141"/>
      <c r="Q45" s="141"/>
      <c r="R45" s="141"/>
    </row>
    <row r="46" spans="1:18" s="110" customFormat="1" ht="13.5" customHeight="1" x14ac:dyDescent="0.15">
      <c r="A46" s="369"/>
      <c r="B46" s="108" t="s">
        <v>71</v>
      </c>
      <c r="C46" s="120"/>
      <c r="D46" s="330">
        <v>101</v>
      </c>
      <c r="E46" s="194">
        <v>26</v>
      </c>
      <c r="F46" s="195">
        <v>38</v>
      </c>
      <c r="G46" s="195">
        <v>4</v>
      </c>
      <c r="H46" s="195">
        <v>0</v>
      </c>
      <c r="I46" s="196">
        <v>33</v>
      </c>
      <c r="K46" s="219">
        <f t="shared" ref="K46" si="76">SUM(E46:F46)</f>
        <v>64</v>
      </c>
      <c r="L46" s="196">
        <f t="shared" ref="L46" si="77">SUM(G46:H46)</f>
        <v>4</v>
      </c>
      <c r="M46" s="122"/>
      <c r="N46" s="122"/>
      <c r="O46" s="122"/>
      <c r="P46" s="122"/>
      <c r="Q46" s="122"/>
      <c r="R46" s="122"/>
    </row>
    <row r="47" spans="1:18" ht="13.5" customHeight="1" thickBot="1" x14ac:dyDescent="0.2">
      <c r="A47" s="370"/>
      <c r="B47" s="21"/>
      <c r="C47" s="26"/>
      <c r="D47" s="335"/>
      <c r="E47" s="198">
        <v>25.742574257425744</v>
      </c>
      <c r="F47" s="199">
        <v>37.623762376237622</v>
      </c>
      <c r="G47" s="199">
        <v>3.9603960396039604</v>
      </c>
      <c r="H47" s="199">
        <v>0</v>
      </c>
      <c r="I47" s="200">
        <v>32.673267326732677</v>
      </c>
      <c r="K47" s="220">
        <f t="shared" ref="K47" si="78">K46/$D46*100</f>
        <v>63.366336633663366</v>
      </c>
      <c r="L47" s="200">
        <f t="shared" ref="L47" si="79">L46/$D46*100</f>
        <v>3.9603960396039604</v>
      </c>
      <c r="M47" s="141"/>
      <c r="N47" s="141"/>
      <c r="O47" s="141"/>
      <c r="P47" s="141"/>
      <c r="Q47" s="141"/>
      <c r="R47" s="141"/>
    </row>
    <row r="48" spans="1:18" s="110" customFormat="1" ht="13.5" customHeight="1" x14ac:dyDescent="0.15">
      <c r="A48" s="369" t="s">
        <v>227</v>
      </c>
      <c r="B48" s="108" t="s">
        <v>53</v>
      </c>
      <c r="C48" s="120"/>
      <c r="D48" s="330">
        <v>144</v>
      </c>
      <c r="E48" s="194">
        <v>71</v>
      </c>
      <c r="F48" s="195">
        <v>64</v>
      </c>
      <c r="G48" s="195">
        <v>6</v>
      </c>
      <c r="H48" s="195">
        <v>0</v>
      </c>
      <c r="I48" s="196">
        <v>3</v>
      </c>
      <c r="K48" s="219">
        <f t="shared" ref="K48" si="80">SUM(E48:F48)</f>
        <v>135</v>
      </c>
      <c r="L48" s="196">
        <f t="shared" ref="L48" si="81">SUM(G48:H48)</f>
        <v>6</v>
      </c>
      <c r="M48" s="122"/>
      <c r="N48" s="122"/>
      <c r="O48" s="122"/>
      <c r="P48" s="122"/>
      <c r="Q48" s="122"/>
      <c r="R48" s="122"/>
    </row>
    <row r="49" spans="1:18" ht="13.5" customHeight="1" x14ac:dyDescent="0.15">
      <c r="A49" s="369"/>
      <c r="B49" s="10"/>
      <c r="C49" s="24"/>
      <c r="D49" s="334"/>
      <c r="E49" s="190">
        <v>49.305555555555557</v>
      </c>
      <c r="F49" s="191">
        <v>44.444444444444443</v>
      </c>
      <c r="G49" s="191">
        <v>4.1666666666666661</v>
      </c>
      <c r="H49" s="191">
        <v>0</v>
      </c>
      <c r="I49" s="192">
        <v>2.083333333333333</v>
      </c>
      <c r="K49" s="218">
        <f t="shared" ref="K49" si="82">K48/$D48*100</f>
        <v>93.75</v>
      </c>
      <c r="L49" s="192">
        <f t="shared" ref="L49" si="83">L48/$D48*100</f>
        <v>4.1666666666666661</v>
      </c>
      <c r="M49" s="141"/>
      <c r="N49" s="141"/>
      <c r="O49" s="141"/>
      <c r="P49" s="141"/>
      <c r="Q49" s="141"/>
      <c r="R49" s="141"/>
    </row>
    <row r="50" spans="1:18" s="110" customFormat="1" ht="13.5" customHeight="1" x14ac:dyDescent="0.15">
      <c r="A50" s="369"/>
      <c r="B50" s="108" t="s">
        <v>433</v>
      </c>
      <c r="C50" s="120"/>
      <c r="D50" s="330">
        <v>364</v>
      </c>
      <c r="E50" s="194">
        <v>147</v>
      </c>
      <c r="F50" s="195">
        <v>181</v>
      </c>
      <c r="G50" s="195">
        <v>16</v>
      </c>
      <c r="H50" s="195">
        <v>6</v>
      </c>
      <c r="I50" s="196">
        <v>14</v>
      </c>
      <c r="K50" s="219">
        <f t="shared" ref="K50" si="84">SUM(E50:F50)</f>
        <v>328</v>
      </c>
      <c r="L50" s="196">
        <f t="shared" ref="L50" si="85">SUM(G50:H50)</f>
        <v>22</v>
      </c>
      <c r="M50" s="122"/>
      <c r="N50" s="122"/>
      <c r="O50" s="122"/>
      <c r="P50" s="122"/>
      <c r="Q50" s="122"/>
      <c r="R50" s="122"/>
    </row>
    <row r="51" spans="1:18" ht="13.5" customHeight="1" x14ac:dyDescent="0.15">
      <c r="A51" s="369"/>
      <c r="B51" s="10"/>
      <c r="C51" s="24"/>
      <c r="D51" s="334"/>
      <c r="E51" s="190">
        <v>40.384615384615387</v>
      </c>
      <c r="F51" s="191">
        <v>49.72527472527473</v>
      </c>
      <c r="G51" s="191">
        <v>4.395604395604396</v>
      </c>
      <c r="H51" s="191">
        <v>1.6483516483516485</v>
      </c>
      <c r="I51" s="192">
        <v>3.8461538461538463</v>
      </c>
      <c r="K51" s="218">
        <f t="shared" ref="K51" si="86">K50/$D50*100</f>
        <v>90.109890109890117</v>
      </c>
      <c r="L51" s="192">
        <f t="shared" ref="L51" si="87">L50/$D50*100</f>
        <v>6.0439560439560438</v>
      </c>
      <c r="M51" s="141"/>
      <c r="N51" s="141"/>
      <c r="O51" s="141"/>
      <c r="P51" s="141"/>
      <c r="Q51" s="141"/>
      <c r="R51" s="141"/>
    </row>
    <row r="52" spans="1:18" s="110" customFormat="1" ht="13.5" customHeight="1" x14ac:dyDescent="0.15">
      <c r="A52" s="369"/>
      <c r="B52" s="108" t="s">
        <v>55</v>
      </c>
      <c r="C52" s="120"/>
      <c r="D52" s="330">
        <v>229</v>
      </c>
      <c r="E52" s="194">
        <v>81</v>
      </c>
      <c r="F52" s="195">
        <v>122</v>
      </c>
      <c r="G52" s="195">
        <v>17</v>
      </c>
      <c r="H52" s="195">
        <v>2</v>
      </c>
      <c r="I52" s="196">
        <v>7</v>
      </c>
      <c r="K52" s="219">
        <f t="shared" ref="K52" si="88">SUM(E52:F52)</f>
        <v>203</v>
      </c>
      <c r="L52" s="196">
        <f t="shared" ref="L52" si="89">SUM(G52:H52)</f>
        <v>19</v>
      </c>
      <c r="M52" s="122"/>
      <c r="N52" s="122"/>
      <c r="O52" s="122"/>
      <c r="P52" s="122"/>
      <c r="Q52" s="122"/>
      <c r="R52" s="122"/>
    </row>
    <row r="53" spans="1:18" ht="13.5" customHeight="1" x14ac:dyDescent="0.15">
      <c r="A53" s="369"/>
      <c r="B53" s="10"/>
      <c r="C53" s="24"/>
      <c r="D53" s="334"/>
      <c r="E53" s="190">
        <v>35.37117903930131</v>
      </c>
      <c r="F53" s="191">
        <v>53.275109170305676</v>
      </c>
      <c r="G53" s="191">
        <v>7.4235807860262017</v>
      </c>
      <c r="H53" s="191">
        <v>0.87336244541484709</v>
      </c>
      <c r="I53" s="192">
        <v>3.0567685589519651</v>
      </c>
      <c r="K53" s="218">
        <f t="shared" ref="K53" si="90">K52/$D52*100</f>
        <v>88.646288209606979</v>
      </c>
      <c r="L53" s="192">
        <f t="shared" ref="L53" si="91">L52/$D52*100</f>
        <v>8.2969432314410483</v>
      </c>
      <c r="M53" s="141"/>
      <c r="N53" s="141"/>
      <c r="O53" s="141"/>
      <c r="P53" s="141"/>
      <c r="Q53" s="141"/>
      <c r="R53" s="141"/>
    </row>
    <row r="54" spans="1:18" s="110" customFormat="1" ht="13.5" customHeight="1" x14ac:dyDescent="0.15">
      <c r="A54" s="369"/>
      <c r="B54" s="108" t="s">
        <v>57</v>
      </c>
      <c r="C54" s="120"/>
      <c r="D54" s="330">
        <v>173</v>
      </c>
      <c r="E54" s="194">
        <v>78</v>
      </c>
      <c r="F54" s="195">
        <v>82</v>
      </c>
      <c r="G54" s="195">
        <v>9</v>
      </c>
      <c r="H54" s="195">
        <v>2</v>
      </c>
      <c r="I54" s="196">
        <v>2</v>
      </c>
      <c r="K54" s="219">
        <f t="shared" ref="K54" si="92">SUM(E54:F54)</f>
        <v>160</v>
      </c>
      <c r="L54" s="196">
        <f t="shared" ref="L54" si="93">SUM(G54:H54)</f>
        <v>11</v>
      </c>
      <c r="M54" s="122"/>
      <c r="N54" s="122"/>
      <c r="O54" s="122"/>
      <c r="P54" s="122"/>
      <c r="Q54" s="122"/>
      <c r="R54" s="122"/>
    </row>
    <row r="55" spans="1:18" ht="13.5" customHeight="1" x14ac:dyDescent="0.15">
      <c r="A55" s="369"/>
      <c r="B55" s="10"/>
      <c r="C55" s="24"/>
      <c r="D55" s="334"/>
      <c r="E55" s="190">
        <v>45.086705202312139</v>
      </c>
      <c r="F55" s="191">
        <v>47.398843930635834</v>
      </c>
      <c r="G55" s="191">
        <v>5.202312138728324</v>
      </c>
      <c r="H55" s="191">
        <v>1.1560693641618496</v>
      </c>
      <c r="I55" s="192">
        <v>1.1560693641618496</v>
      </c>
      <c r="K55" s="218">
        <f t="shared" ref="K55" si="94">K54/$D54*100</f>
        <v>92.48554913294798</v>
      </c>
      <c r="L55" s="192">
        <f t="shared" ref="L55" si="95">L54/$D54*100</f>
        <v>6.3583815028901727</v>
      </c>
      <c r="M55" s="141"/>
      <c r="N55" s="141"/>
      <c r="O55" s="141"/>
      <c r="P55" s="141"/>
      <c r="Q55" s="141"/>
      <c r="R55" s="141"/>
    </row>
    <row r="56" spans="1:18" s="110" customFormat="1" ht="13.5" customHeight="1" x14ac:dyDescent="0.15">
      <c r="A56" s="369"/>
      <c r="B56" s="108" t="s">
        <v>59</v>
      </c>
      <c r="C56" s="120"/>
      <c r="D56" s="330">
        <v>445</v>
      </c>
      <c r="E56" s="194">
        <v>188</v>
      </c>
      <c r="F56" s="195">
        <v>221</v>
      </c>
      <c r="G56" s="195">
        <v>17</v>
      </c>
      <c r="H56" s="195">
        <v>4</v>
      </c>
      <c r="I56" s="196">
        <v>15</v>
      </c>
      <c r="K56" s="219">
        <f t="shared" ref="K56" si="96">SUM(E56:F56)</f>
        <v>409</v>
      </c>
      <c r="L56" s="196">
        <f t="shared" ref="L56" si="97">SUM(G56:H56)</f>
        <v>21</v>
      </c>
      <c r="M56" s="122"/>
      <c r="N56" s="122"/>
      <c r="O56" s="122"/>
      <c r="P56" s="122"/>
      <c r="Q56" s="122"/>
      <c r="R56" s="122"/>
    </row>
    <row r="57" spans="1:18" ht="13.5" customHeight="1" x14ac:dyDescent="0.15">
      <c r="A57" s="369"/>
      <c r="B57" s="10"/>
      <c r="C57" s="24"/>
      <c r="D57" s="334"/>
      <c r="E57" s="190">
        <v>42.247191011235955</v>
      </c>
      <c r="F57" s="191">
        <v>49.662921348314612</v>
      </c>
      <c r="G57" s="191">
        <v>3.8202247191011236</v>
      </c>
      <c r="H57" s="191">
        <v>0.89887640449438211</v>
      </c>
      <c r="I57" s="192">
        <v>3.3707865168539324</v>
      </c>
      <c r="K57" s="218">
        <f t="shared" ref="K57" si="98">K56/$D56*100</f>
        <v>91.910112359550567</v>
      </c>
      <c r="L57" s="192">
        <f t="shared" ref="L57" si="99">L56/$D56*100</f>
        <v>4.7191011235955056</v>
      </c>
      <c r="M57" s="141"/>
      <c r="N57" s="141"/>
      <c r="O57" s="141"/>
      <c r="P57" s="141"/>
      <c r="Q57" s="141"/>
      <c r="R57" s="141"/>
    </row>
    <row r="58" spans="1:18" s="110" customFormat="1" ht="13.5" customHeight="1" x14ac:dyDescent="0.15">
      <c r="A58" s="369"/>
      <c r="B58" s="108" t="s">
        <v>61</v>
      </c>
      <c r="C58" s="120"/>
      <c r="D58" s="330">
        <v>214</v>
      </c>
      <c r="E58" s="194">
        <v>84</v>
      </c>
      <c r="F58" s="195">
        <v>105</v>
      </c>
      <c r="G58" s="195">
        <v>10</v>
      </c>
      <c r="H58" s="195">
        <v>3</v>
      </c>
      <c r="I58" s="196">
        <v>12</v>
      </c>
      <c r="K58" s="219">
        <f t="shared" ref="K58" si="100">SUM(E58:F58)</f>
        <v>189</v>
      </c>
      <c r="L58" s="196">
        <f t="shared" ref="L58" si="101">SUM(G58:H58)</f>
        <v>13</v>
      </c>
      <c r="M58" s="122"/>
      <c r="N58" s="122"/>
      <c r="O58" s="122"/>
      <c r="P58" s="122"/>
      <c r="Q58" s="122"/>
      <c r="R58" s="122"/>
    </row>
    <row r="59" spans="1:18" ht="13.5" customHeight="1" x14ac:dyDescent="0.15">
      <c r="A59" s="369"/>
      <c r="B59" s="10"/>
      <c r="C59" s="24"/>
      <c r="D59" s="334"/>
      <c r="E59" s="190">
        <v>39.252336448598129</v>
      </c>
      <c r="F59" s="191">
        <v>49.065420560747661</v>
      </c>
      <c r="G59" s="191">
        <v>4.6728971962616823</v>
      </c>
      <c r="H59" s="191">
        <v>1.4018691588785046</v>
      </c>
      <c r="I59" s="192">
        <v>5.6074766355140184</v>
      </c>
      <c r="K59" s="218">
        <f t="shared" ref="K59" si="102">K58/$D58*100</f>
        <v>88.317757009345797</v>
      </c>
      <c r="L59" s="192">
        <f t="shared" ref="L59" si="103">L58/$D58*100</f>
        <v>6.0747663551401869</v>
      </c>
      <c r="M59" s="141"/>
      <c r="N59" s="141"/>
      <c r="O59" s="141"/>
      <c r="P59" s="141"/>
      <c r="Q59" s="141"/>
      <c r="R59" s="141"/>
    </row>
    <row r="60" spans="1:18" s="110" customFormat="1" ht="13.5" customHeight="1" x14ac:dyDescent="0.15">
      <c r="A60" s="369"/>
      <c r="B60" s="108" t="s">
        <v>63</v>
      </c>
      <c r="C60" s="120"/>
      <c r="D60" s="330">
        <v>133</v>
      </c>
      <c r="E60" s="194">
        <v>15</v>
      </c>
      <c r="F60" s="195">
        <v>57</v>
      </c>
      <c r="G60" s="195">
        <v>16</v>
      </c>
      <c r="H60" s="195">
        <v>3</v>
      </c>
      <c r="I60" s="196">
        <v>42</v>
      </c>
      <c r="K60" s="219">
        <f t="shared" ref="K60" si="104">SUM(E60:F60)</f>
        <v>72</v>
      </c>
      <c r="L60" s="196">
        <f t="shared" ref="L60" si="105">SUM(G60:H60)</f>
        <v>19</v>
      </c>
      <c r="M60" s="122"/>
      <c r="N60" s="122"/>
      <c r="O60" s="122"/>
      <c r="P60" s="122"/>
      <c r="Q60" s="122"/>
      <c r="R60" s="122"/>
    </row>
    <row r="61" spans="1:18" ht="13.5" customHeight="1" x14ac:dyDescent="0.15">
      <c r="A61" s="369"/>
      <c r="B61" s="10"/>
      <c r="C61" s="24"/>
      <c r="D61" s="334"/>
      <c r="E61" s="190">
        <v>11.278195488721805</v>
      </c>
      <c r="F61" s="191">
        <v>42.857142857142854</v>
      </c>
      <c r="G61" s="191">
        <v>12.030075187969924</v>
      </c>
      <c r="H61" s="191">
        <v>2.2556390977443606</v>
      </c>
      <c r="I61" s="192">
        <v>31.578947368421051</v>
      </c>
      <c r="K61" s="218">
        <f t="shared" ref="K61" si="106">K60/$D60*100</f>
        <v>54.13533834586466</v>
      </c>
      <c r="L61" s="192">
        <f t="shared" ref="L61" si="107">L60/$D60*100</f>
        <v>14.285714285714285</v>
      </c>
      <c r="M61" s="141"/>
      <c r="N61" s="141"/>
      <c r="O61" s="141"/>
      <c r="P61" s="141"/>
      <c r="Q61" s="141"/>
      <c r="R61" s="141"/>
    </row>
    <row r="62" spans="1:18" s="110" customFormat="1" ht="13.5" customHeight="1" x14ac:dyDescent="0.15">
      <c r="A62" s="369"/>
      <c r="B62" s="108" t="s">
        <v>65</v>
      </c>
      <c r="C62" s="120"/>
      <c r="D62" s="330">
        <v>497</v>
      </c>
      <c r="E62" s="194">
        <v>95</v>
      </c>
      <c r="F62" s="195">
        <v>255</v>
      </c>
      <c r="G62" s="195">
        <v>51</v>
      </c>
      <c r="H62" s="195">
        <v>3</v>
      </c>
      <c r="I62" s="196">
        <v>93</v>
      </c>
      <c r="K62" s="219">
        <f t="shared" ref="K62" si="108">SUM(E62:F62)</f>
        <v>350</v>
      </c>
      <c r="L62" s="196">
        <f t="shared" ref="L62" si="109">SUM(G62:H62)</f>
        <v>54</v>
      </c>
      <c r="M62" s="122"/>
      <c r="N62" s="122"/>
      <c r="O62" s="122"/>
      <c r="P62" s="122"/>
      <c r="Q62" s="122"/>
      <c r="R62" s="122"/>
    </row>
    <row r="63" spans="1:18" ht="13.5" customHeight="1" x14ac:dyDescent="0.15">
      <c r="A63" s="369"/>
      <c r="B63" s="10"/>
      <c r="C63" s="24"/>
      <c r="D63" s="334"/>
      <c r="E63" s="190">
        <v>19.114688128772634</v>
      </c>
      <c r="F63" s="191">
        <v>51.307847082494973</v>
      </c>
      <c r="G63" s="191">
        <v>10.261569416498995</v>
      </c>
      <c r="H63" s="191">
        <v>0.60362173038229372</v>
      </c>
      <c r="I63" s="192">
        <v>18.712273641851105</v>
      </c>
      <c r="K63" s="218">
        <f t="shared" ref="K63" si="110">K62/$D62*100</f>
        <v>70.422535211267601</v>
      </c>
      <c r="L63" s="192">
        <f t="shared" ref="L63" si="111">L62/$D62*100</f>
        <v>10.865191146881289</v>
      </c>
      <c r="M63" s="141"/>
      <c r="N63" s="141"/>
      <c r="O63" s="141"/>
      <c r="P63" s="141"/>
      <c r="Q63" s="141"/>
      <c r="R63" s="141"/>
    </row>
    <row r="64" spans="1:18" s="110" customFormat="1" ht="13.5" customHeight="1" x14ac:dyDescent="0.15">
      <c r="A64" s="369"/>
      <c r="B64" s="108" t="s">
        <v>66</v>
      </c>
      <c r="C64" s="120"/>
      <c r="D64" s="330">
        <v>688</v>
      </c>
      <c r="E64" s="194">
        <v>187</v>
      </c>
      <c r="F64" s="195">
        <v>333</v>
      </c>
      <c r="G64" s="195">
        <v>73</v>
      </c>
      <c r="H64" s="195">
        <v>4</v>
      </c>
      <c r="I64" s="196">
        <v>91</v>
      </c>
      <c r="K64" s="219">
        <f t="shared" ref="K64" si="112">SUM(E64:F64)</f>
        <v>520</v>
      </c>
      <c r="L64" s="196">
        <f t="shared" ref="L64" si="113">SUM(G64:H64)</f>
        <v>77</v>
      </c>
      <c r="M64" s="122"/>
      <c r="N64" s="122"/>
      <c r="O64" s="122"/>
      <c r="P64" s="122"/>
      <c r="Q64" s="122"/>
      <c r="R64" s="122"/>
    </row>
    <row r="65" spans="1:18" ht="13.5" customHeight="1" thickBot="1" x14ac:dyDescent="0.2">
      <c r="A65" s="370"/>
      <c r="B65" s="21"/>
      <c r="C65" s="26"/>
      <c r="D65" s="335"/>
      <c r="E65" s="198">
        <v>27.180232558139533</v>
      </c>
      <c r="F65" s="199">
        <v>48.401162790697676</v>
      </c>
      <c r="G65" s="199">
        <v>10.61046511627907</v>
      </c>
      <c r="H65" s="199">
        <v>0.58139534883720934</v>
      </c>
      <c r="I65" s="200">
        <v>13.226744186046513</v>
      </c>
      <c r="K65" s="218">
        <f t="shared" ref="K65" si="114">K64/$D64*100</f>
        <v>75.581395348837205</v>
      </c>
      <c r="L65" s="192">
        <f t="shared" ref="L65" si="115">L64/$D64*100</f>
        <v>11.19186046511628</v>
      </c>
      <c r="M65" s="141"/>
      <c r="N65" s="141"/>
      <c r="O65" s="141"/>
      <c r="P65" s="141"/>
      <c r="Q65" s="141"/>
      <c r="R65" s="141"/>
    </row>
    <row r="66" spans="1:18" s="110" customFormat="1" ht="13.5" customHeight="1" x14ac:dyDescent="0.15">
      <c r="A66" s="367" t="s">
        <v>73</v>
      </c>
      <c r="B66" s="108" t="s">
        <v>67</v>
      </c>
      <c r="C66" s="120"/>
      <c r="D66" s="330">
        <v>1507</v>
      </c>
      <c r="E66" s="194">
        <v>519</v>
      </c>
      <c r="F66" s="195">
        <v>725</v>
      </c>
      <c r="G66" s="195">
        <v>118</v>
      </c>
      <c r="H66" s="195">
        <v>14</v>
      </c>
      <c r="I66" s="196">
        <v>131</v>
      </c>
      <c r="K66" s="217">
        <f t="shared" ref="K66" si="116">SUM(E66:F66)</f>
        <v>1244</v>
      </c>
      <c r="L66" s="188">
        <f t="shared" ref="L66" si="117">SUM(G66:H66)</f>
        <v>132</v>
      </c>
      <c r="M66" s="122"/>
      <c r="N66" s="122"/>
      <c r="O66" s="122"/>
      <c r="P66" s="122"/>
      <c r="Q66" s="122"/>
      <c r="R66" s="122"/>
    </row>
    <row r="67" spans="1:18" ht="13.5" customHeight="1" x14ac:dyDescent="0.15">
      <c r="A67" s="369"/>
      <c r="B67" s="10" t="s">
        <v>68</v>
      </c>
      <c r="C67" s="24"/>
      <c r="D67" s="334"/>
      <c r="E67" s="190">
        <v>34.439283344392834</v>
      </c>
      <c r="F67" s="191">
        <v>48.108825481088253</v>
      </c>
      <c r="G67" s="191">
        <v>7.8301260783012614</v>
      </c>
      <c r="H67" s="191">
        <v>0.92899800928998</v>
      </c>
      <c r="I67" s="192">
        <v>8.6927670869276703</v>
      </c>
      <c r="K67" s="218">
        <f t="shared" ref="K67" si="118">K66/$D66*100</f>
        <v>82.548108825481094</v>
      </c>
      <c r="L67" s="192">
        <f t="shared" ref="L67" si="119">L66/$D66*100</f>
        <v>8.7591240875912408</v>
      </c>
      <c r="M67" s="141"/>
      <c r="N67" s="141"/>
      <c r="O67" s="141"/>
      <c r="P67" s="141"/>
      <c r="Q67" s="141"/>
      <c r="R67" s="141"/>
    </row>
    <row r="68" spans="1:18" s="110" customFormat="1" ht="13.5" customHeight="1" x14ac:dyDescent="0.15">
      <c r="A68" s="369"/>
      <c r="B68" s="108" t="s">
        <v>69</v>
      </c>
      <c r="C68" s="120"/>
      <c r="D68" s="330">
        <v>1187</v>
      </c>
      <c r="E68" s="194">
        <v>360</v>
      </c>
      <c r="F68" s="195">
        <v>606</v>
      </c>
      <c r="G68" s="195">
        <v>87</v>
      </c>
      <c r="H68" s="195">
        <v>9</v>
      </c>
      <c r="I68" s="196">
        <v>125</v>
      </c>
      <c r="K68" s="219">
        <f t="shared" ref="K68" si="120">SUM(E68:F68)</f>
        <v>966</v>
      </c>
      <c r="L68" s="196">
        <f t="shared" ref="L68" si="121">SUM(G68:H68)</f>
        <v>96</v>
      </c>
      <c r="M68" s="122"/>
      <c r="N68" s="122"/>
      <c r="O68" s="122"/>
      <c r="P68" s="122"/>
      <c r="Q68" s="122"/>
      <c r="R68" s="122"/>
    </row>
    <row r="69" spans="1:18" ht="13.5" customHeight="1" x14ac:dyDescent="0.15">
      <c r="A69" s="369"/>
      <c r="B69" s="10" t="s">
        <v>70</v>
      </c>
      <c r="C69" s="24"/>
      <c r="D69" s="334"/>
      <c r="E69" s="190">
        <v>30.328559393428812</v>
      </c>
      <c r="F69" s="191">
        <v>51.053074978938497</v>
      </c>
      <c r="G69" s="191">
        <v>7.3294018534119623</v>
      </c>
      <c r="H69" s="191">
        <v>0.75821398483572033</v>
      </c>
      <c r="I69" s="192">
        <v>10.530749789385004</v>
      </c>
      <c r="K69" s="218">
        <f t="shared" ref="K69" si="122">K68/$D68*100</f>
        <v>81.381634372367316</v>
      </c>
      <c r="L69" s="192">
        <f t="shared" ref="L69" si="123">L68/$D68*100</f>
        <v>8.0876158382476824</v>
      </c>
      <c r="M69" s="141"/>
      <c r="N69" s="141"/>
      <c r="O69" s="141"/>
      <c r="P69" s="141"/>
      <c r="Q69" s="141"/>
      <c r="R69" s="141"/>
    </row>
    <row r="70" spans="1:18" s="110" customFormat="1" ht="13.5" customHeight="1" x14ac:dyDescent="0.15">
      <c r="A70" s="369"/>
      <c r="B70" s="108" t="s">
        <v>71</v>
      </c>
      <c r="C70" s="120"/>
      <c r="D70" s="330">
        <v>18</v>
      </c>
      <c r="E70" s="194">
        <v>3</v>
      </c>
      <c r="F70" s="195">
        <v>4</v>
      </c>
      <c r="G70" s="195">
        <v>0</v>
      </c>
      <c r="H70" s="195">
        <v>1</v>
      </c>
      <c r="I70" s="196">
        <v>10</v>
      </c>
      <c r="K70" s="219">
        <f t="shared" ref="K70" si="124">SUM(E70:F70)</f>
        <v>7</v>
      </c>
      <c r="L70" s="196">
        <f t="shared" ref="L70" si="125">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0</v>
      </c>
      <c r="H71" s="199">
        <v>5.5555555555555554</v>
      </c>
      <c r="I71" s="200">
        <v>55.555555555555557</v>
      </c>
      <c r="K71" s="220">
        <f t="shared" ref="K71" si="126">K70/$D70*100</f>
        <v>38.888888888888893</v>
      </c>
      <c r="L71" s="200">
        <f t="shared" ref="L71" si="127">L70/$D70*100</f>
        <v>5.5555555555555554</v>
      </c>
      <c r="M71" s="141"/>
      <c r="N71" s="141"/>
      <c r="O71" s="141"/>
      <c r="P71" s="141"/>
      <c r="Q71" s="141"/>
      <c r="R71" s="141"/>
    </row>
    <row r="72" spans="1:18" s="110" customFormat="1" ht="13.5" customHeight="1" x14ac:dyDescent="0.15">
      <c r="A72" s="367" t="s">
        <v>510</v>
      </c>
      <c r="B72" s="108" t="s">
        <v>511</v>
      </c>
      <c r="C72" s="120"/>
      <c r="D72" s="330">
        <v>1212</v>
      </c>
      <c r="E72" s="194">
        <v>444</v>
      </c>
      <c r="F72" s="195">
        <v>626</v>
      </c>
      <c r="G72" s="195">
        <v>98</v>
      </c>
      <c r="H72" s="195">
        <v>7</v>
      </c>
      <c r="I72" s="196">
        <v>37</v>
      </c>
      <c r="K72" s="217">
        <f t="shared" ref="K72" si="128">SUM(E72:F72)</f>
        <v>1070</v>
      </c>
      <c r="L72" s="188">
        <f t="shared" ref="L72" si="129">SUM(G72:H72)</f>
        <v>105</v>
      </c>
      <c r="M72" s="122"/>
      <c r="N72" s="122"/>
      <c r="O72" s="122"/>
      <c r="P72" s="122"/>
      <c r="Q72" s="122"/>
      <c r="R72" s="122"/>
    </row>
    <row r="73" spans="1:18" ht="13.5" customHeight="1" x14ac:dyDescent="0.15">
      <c r="A73" s="367"/>
      <c r="B73" s="10" t="s">
        <v>512</v>
      </c>
      <c r="C73" s="24"/>
      <c r="D73" s="334"/>
      <c r="E73" s="190">
        <v>36.633663366336634</v>
      </c>
      <c r="F73" s="191">
        <v>51.650165016501646</v>
      </c>
      <c r="G73" s="191">
        <v>8.0858085808580853</v>
      </c>
      <c r="H73" s="191">
        <v>0.57755775577557755</v>
      </c>
      <c r="I73" s="192">
        <v>3.052805280528053</v>
      </c>
      <c r="K73" s="218">
        <f t="shared" ref="K73" si="130">K72/$D72*100</f>
        <v>88.28382838283828</v>
      </c>
      <c r="L73" s="192">
        <f t="shared" ref="L73" si="131">L72/$D72*100</f>
        <v>8.6633663366336631</v>
      </c>
      <c r="M73" s="141"/>
      <c r="N73" s="141"/>
      <c r="O73" s="141"/>
      <c r="P73" s="141"/>
      <c r="Q73" s="141"/>
      <c r="R73" s="141"/>
    </row>
    <row r="74" spans="1:18" s="110" customFormat="1" ht="13.5" customHeight="1" x14ac:dyDescent="0.15">
      <c r="A74" s="367"/>
      <c r="B74" s="108" t="s">
        <v>513</v>
      </c>
      <c r="C74" s="120"/>
      <c r="D74" s="330">
        <v>422</v>
      </c>
      <c r="E74" s="194">
        <v>185</v>
      </c>
      <c r="F74" s="195">
        <v>202</v>
      </c>
      <c r="G74" s="195">
        <v>22</v>
      </c>
      <c r="H74" s="195">
        <v>3</v>
      </c>
      <c r="I74" s="196">
        <v>10</v>
      </c>
      <c r="K74" s="219">
        <f t="shared" ref="K74" si="132">SUM(E74:F74)</f>
        <v>387</v>
      </c>
      <c r="L74" s="196">
        <f t="shared" ref="L74" si="133">SUM(G74:H74)</f>
        <v>25</v>
      </c>
      <c r="M74" s="122"/>
      <c r="N74" s="122"/>
      <c r="O74" s="122"/>
      <c r="P74" s="122"/>
      <c r="Q74" s="122"/>
      <c r="R74" s="122"/>
    </row>
    <row r="75" spans="1:18" ht="13.5" customHeight="1" x14ac:dyDescent="0.15">
      <c r="A75" s="367"/>
      <c r="B75" s="10" t="s">
        <v>512</v>
      </c>
      <c r="C75" s="24"/>
      <c r="D75" s="334"/>
      <c r="E75" s="190">
        <v>43.838862559241704</v>
      </c>
      <c r="F75" s="191">
        <v>47.867298578199055</v>
      </c>
      <c r="G75" s="191">
        <v>5.2132701421800949</v>
      </c>
      <c r="H75" s="191">
        <v>0.7109004739336493</v>
      </c>
      <c r="I75" s="192">
        <v>2.3696682464454977</v>
      </c>
      <c r="K75" s="218">
        <f t="shared" ref="K75" si="134">K74/$D74*100</f>
        <v>91.706161137440759</v>
      </c>
      <c r="L75" s="192">
        <f t="shared" ref="L75" si="135">L74/$D74*100</f>
        <v>5.9241706161137442</v>
      </c>
      <c r="M75" s="141"/>
      <c r="N75" s="141"/>
      <c r="O75" s="141"/>
      <c r="P75" s="141"/>
      <c r="Q75" s="141"/>
      <c r="R75" s="141"/>
    </row>
    <row r="76" spans="1:18" s="110" customFormat="1" ht="13.5" customHeight="1" x14ac:dyDescent="0.15">
      <c r="A76" s="367"/>
      <c r="B76" s="108" t="s">
        <v>514</v>
      </c>
      <c r="C76" s="120"/>
      <c r="D76" s="330">
        <v>1078</v>
      </c>
      <c r="E76" s="194">
        <v>253</v>
      </c>
      <c r="F76" s="195">
        <v>507</v>
      </c>
      <c r="G76" s="195">
        <v>85</v>
      </c>
      <c r="H76" s="195">
        <v>14</v>
      </c>
      <c r="I76" s="196">
        <v>219</v>
      </c>
      <c r="K76" s="219">
        <f t="shared" ref="K76" si="136">SUM(E76:F76)</f>
        <v>760</v>
      </c>
      <c r="L76" s="196">
        <f t="shared" ref="L76" si="137">SUM(G76:H76)</f>
        <v>99</v>
      </c>
      <c r="M76" s="122"/>
      <c r="N76" s="122"/>
      <c r="O76" s="122"/>
      <c r="P76" s="122"/>
      <c r="Q76" s="122"/>
      <c r="R76" s="122"/>
    </row>
    <row r="77" spans="1:18" ht="13.5" customHeight="1" thickBot="1" x14ac:dyDescent="0.2">
      <c r="A77" s="368"/>
      <c r="B77" s="21"/>
      <c r="C77" s="26"/>
      <c r="D77" s="335"/>
      <c r="E77" s="198">
        <v>23.469387755102041</v>
      </c>
      <c r="F77" s="199">
        <v>47.031539888682744</v>
      </c>
      <c r="G77" s="199">
        <v>7.8849721706864564</v>
      </c>
      <c r="H77" s="199">
        <v>1.2987012987012987</v>
      </c>
      <c r="I77" s="200">
        <v>20.315398886827456</v>
      </c>
      <c r="K77" s="220">
        <f t="shared" ref="K77:L77" si="138">K76/$D76*100</f>
        <v>70.500927643784777</v>
      </c>
      <c r="L77" s="200">
        <f t="shared" si="138"/>
        <v>9.183673469387756</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575</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900</v>
      </c>
      <c r="F6" s="179">
        <v>1166</v>
      </c>
      <c r="G6" s="179">
        <v>306</v>
      </c>
      <c r="H6" s="179">
        <v>59</v>
      </c>
      <c r="I6" s="180">
        <v>281</v>
      </c>
      <c r="J6" s="127"/>
      <c r="K6" s="215">
        <f>SUM(E6:F6)</f>
        <v>2066</v>
      </c>
      <c r="L6" s="180">
        <f>SUM(G6:H6)</f>
        <v>365</v>
      </c>
      <c r="M6" s="139"/>
      <c r="N6" s="139"/>
      <c r="O6" s="139"/>
      <c r="P6" s="139"/>
      <c r="Q6" s="139"/>
      <c r="R6" s="139"/>
    </row>
    <row r="7" spans="1:19" ht="13.5" customHeight="1" thickBot="1" x14ac:dyDescent="0.2">
      <c r="A7" s="8"/>
      <c r="B7" s="9"/>
      <c r="C7" s="9"/>
      <c r="D7" s="332"/>
      <c r="E7" s="182">
        <v>33.185840707964601</v>
      </c>
      <c r="F7" s="183">
        <v>42.994100294985252</v>
      </c>
      <c r="G7" s="183">
        <v>11.283185840707963</v>
      </c>
      <c r="H7" s="183">
        <v>2.1755162241887906</v>
      </c>
      <c r="I7" s="275">
        <v>10.361356932153393</v>
      </c>
      <c r="J7" s="128"/>
      <c r="K7" s="216">
        <f>K6/$D6*100</f>
        <v>76.17994100294986</v>
      </c>
      <c r="L7" s="275">
        <f>L6/$D6*100</f>
        <v>13.458702064896755</v>
      </c>
      <c r="M7" s="140"/>
      <c r="N7" s="140"/>
      <c r="O7" s="140"/>
      <c r="P7" s="140"/>
      <c r="Q7" s="140"/>
      <c r="R7" s="140"/>
    </row>
    <row r="8" spans="1:19" s="110" customFormat="1" ht="13.5" customHeight="1" x14ac:dyDescent="0.15">
      <c r="A8" s="371" t="s">
        <v>30</v>
      </c>
      <c r="B8" s="118" t="s">
        <v>32</v>
      </c>
      <c r="C8" s="119"/>
      <c r="D8" s="333">
        <v>1272</v>
      </c>
      <c r="E8" s="186">
        <v>430</v>
      </c>
      <c r="F8" s="187">
        <v>542</v>
      </c>
      <c r="G8" s="187">
        <v>142</v>
      </c>
      <c r="H8" s="187">
        <v>28</v>
      </c>
      <c r="I8" s="188">
        <v>130</v>
      </c>
      <c r="J8" s="127"/>
      <c r="K8" s="217">
        <f t="shared" ref="K8" si="0">SUM(E8:F8)</f>
        <v>972</v>
      </c>
      <c r="L8" s="188">
        <f t="shared" ref="L8" si="1">SUM(G8:H8)</f>
        <v>170</v>
      </c>
      <c r="M8" s="122"/>
      <c r="N8" s="122"/>
      <c r="O8" s="122"/>
      <c r="P8" s="122"/>
      <c r="Q8" s="122"/>
      <c r="R8" s="122"/>
    </row>
    <row r="9" spans="1:19" ht="13.5" customHeight="1" x14ac:dyDescent="0.15">
      <c r="A9" s="369"/>
      <c r="B9" s="10"/>
      <c r="C9" s="24"/>
      <c r="D9" s="334"/>
      <c r="E9" s="190">
        <v>33.80503144654088</v>
      </c>
      <c r="F9" s="191">
        <v>42.610062893081761</v>
      </c>
      <c r="G9" s="191">
        <v>11.163522012578616</v>
      </c>
      <c r="H9" s="191">
        <v>2.2012578616352201</v>
      </c>
      <c r="I9" s="192">
        <v>10.220125786163523</v>
      </c>
      <c r="J9" s="128"/>
      <c r="K9" s="218">
        <f t="shared" ref="K9:L9" si="2">K8/$D8*100</f>
        <v>76.415094339622641</v>
      </c>
      <c r="L9" s="192">
        <f t="shared" si="2"/>
        <v>13.364779874213836</v>
      </c>
      <c r="M9" s="141"/>
      <c r="N9" s="141"/>
      <c r="O9" s="141"/>
      <c r="P9" s="141"/>
      <c r="Q9" s="141"/>
      <c r="R9" s="141"/>
    </row>
    <row r="10" spans="1:19" s="110" customFormat="1" ht="13.5" customHeight="1" x14ac:dyDescent="0.15">
      <c r="A10" s="369"/>
      <c r="B10" s="108" t="s">
        <v>34</v>
      </c>
      <c r="C10" s="120"/>
      <c r="D10" s="330">
        <v>279</v>
      </c>
      <c r="E10" s="194">
        <v>110</v>
      </c>
      <c r="F10" s="195">
        <v>104</v>
      </c>
      <c r="G10" s="195">
        <v>30</v>
      </c>
      <c r="H10" s="195">
        <v>3</v>
      </c>
      <c r="I10" s="196">
        <v>32</v>
      </c>
      <c r="J10" s="127"/>
      <c r="K10" s="219">
        <f t="shared" ref="K10" si="3">SUM(E10:F10)</f>
        <v>214</v>
      </c>
      <c r="L10" s="196">
        <f t="shared" ref="L10" si="4">SUM(G10:H10)</f>
        <v>33</v>
      </c>
      <c r="M10" s="122"/>
      <c r="N10" s="122"/>
      <c r="O10" s="122"/>
      <c r="P10" s="122"/>
      <c r="Q10" s="122"/>
      <c r="R10" s="122"/>
    </row>
    <row r="11" spans="1:19" ht="13.5" customHeight="1" x14ac:dyDescent="0.15">
      <c r="A11" s="369"/>
      <c r="B11" s="10"/>
      <c r="C11" s="24"/>
      <c r="D11" s="334"/>
      <c r="E11" s="190">
        <v>39.426523297491038</v>
      </c>
      <c r="F11" s="191">
        <v>37.275985663082437</v>
      </c>
      <c r="G11" s="191">
        <v>10.75268817204301</v>
      </c>
      <c r="H11" s="191">
        <v>1.0752688172043012</v>
      </c>
      <c r="I11" s="192">
        <v>11.469534050179211</v>
      </c>
      <c r="J11" s="128"/>
      <c r="K11" s="218">
        <f t="shared" ref="K11:L11" si="5">K10/$D10*100</f>
        <v>76.702508960573482</v>
      </c>
      <c r="L11" s="192">
        <f t="shared" si="5"/>
        <v>11.827956989247312</v>
      </c>
      <c r="M11" s="141"/>
      <c r="N11" s="141"/>
      <c r="O11" s="141"/>
      <c r="P11" s="141"/>
      <c r="Q11" s="141"/>
      <c r="R11" s="141"/>
    </row>
    <row r="12" spans="1:19" s="110" customFormat="1" ht="13.5" customHeight="1" x14ac:dyDescent="0.15">
      <c r="A12" s="369"/>
      <c r="B12" s="108" t="s">
        <v>36</v>
      </c>
      <c r="C12" s="120"/>
      <c r="D12" s="330">
        <v>680</v>
      </c>
      <c r="E12" s="194">
        <v>231</v>
      </c>
      <c r="F12" s="195">
        <v>297</v>
      </c>
      <c r="G12" s="195">
        <v>76</v>
      </c>
      <c r="H12" s="195">
        <v>16</v>
      </c>
      <c r="I12" s="196">
        <v>60</v>
      </c>
      <c r="J12" s="127"/>
      <c r="K12" s="219">
        <f t="shared" ref="K12" si="6">SUM(E12:F12)</f>
        <v>528</v>
      </c>
      <c r="L12" s="196">
        <f t="shared" ref="L12" si="7">SUM(G12:H12)</f>
        <v>92</v>
      </c>
      <c r="M12" s="122"/>
      <c r="N12" s="122"/>
      <c r="O12" s="122"/>
      <c r="P12" s="122"/>
      <c r="Q12" s="122"/>
      <c r="R12" s="122"/>
    </row>
    <row r="13" spans="1:19" ht="13.5" customHeight="1" x14ac:dyDescent="0.15">
      <c r="A13" s="369"/>
      <c r="B13" s="10"/>
      <c r="C13" s="24"/>
      <c r="D13" s="334"/>
      <c r="E13" s="190">
        <v>33.970588235294116</v>
      </c>
      <c r="F13" s="191">
        <v>43.676470588235297</v>
      </c>
      <c r="G13" s="191">
        <v>11.176470588235295</v>
      </c>
      <c r="H13" s="191">
        <v>2.3529411764705883</v>
      </c>
      <c r="I13" s="192">
        <v>8.8235294117647065</v>
      </c>
      <c r="J13" s="128"/>
      <c r="K13" s="218">
        <f t="shared" ref="K13:L13" si="8">K12/$D12*100</f>
        <v>77.64705882352942</v>
      </c>
      <c r="L13" s="192">
        <f t="shared" si="8"/>
        <v>13.529411764705882</v>
      </c>
      <c r="M13" s="141"/>
      <c r="N13" s="141"/>
      <c r="O13" s="141"/>
      <c r="P13" s="141"/>
      <c r="Q13" s="141"/>
      <c r="R13" s="141"/>
    </row>
    <row r="14" spans="1:19" s="110" customFormat="1" ht="13.5" customHeight="1" x14ac:dyDescent="0.15">
      <c r="A14" s="369"/>
      <c r="B14" s="108" t="s">
        <v>38</v>
      </c>
      <c r="C14" s="120"/>
      <c r="D14" s="330">
        <v>196</v>
      </c>
      <c r="E14" s="194">
        <v>58</v>
      </c>
      <c r="F14" s="195">
        <v>90</v>
      </c>
      <c r="G14" s="195">
        <v>27</v>
      </c>
      <c r="H14" s="195">
        <v>2</v>
      </c>
      <c r="I14" s="196">
        <v>19</v>
      </c>
      <c r="J14" s="127"/>
      <c r="K14" s="219">
        <f t="shared" ref="K14" si="9">SUM(E14:F14)</f>
        <v>148</v>
      </c>
      <c r="L14" s="196">
        <f t="shared" ref="L14" si="10">SUM(G14:H14)</f>
        <v>29</v>
      </c>
      <c r="M14" s="122"/>
      <c r="N14" s="122"/>
      <c r="O14" s="122"/>
      <c r="P14" s="122"/>
      <c r="Q14" s="122"/>
      <c r="R14" s="122"/>
    </row>
    <row r="15" spans="1:19" ht="13.5" customHeight="1" x14ac:dyDescent="0.15">
      <c r="A15" s="369"/>
      <c r="B15" s="10"/>
      <c r="C15" s="24"/>
      <c r="D15" s="334"/>
      <c r="E15" s="190">
        <v>29.591836734693878</v>
      </c>
      <c r="F15" s="191">
        <v>45.91836734693878</v>
      </c>
      <c r="G15" s="191">
        <v>13.77551020408163</v>
      </c>
      <c r="H15" s="191">
        <v>1.0204081632653061</v>
      </c>
      <c r="I15" s="192">
        <v>9.6938775510204085</v>
      </c>
      <c r="J15" s="128"/>
      <c r="K15" s="218">
        <f t="shared" ref="K15:L15" si="11">K14/$D14*100</f>
        <v>75.510204081632651</v>
      </c>
      <c r="L15" s="192">
        <f t="shared" si="11"/>
        <v>14.795918367346939</v>
      </c>
      <c r="M15" s="141"/>
      <c r="N15" s="141"/>
      <c r="O15" s="141"/>
      <c r="P15" s="141"/>
      <c r="Q15" s="141"/>
      <c r="R15" s="141"/>
    </row>
    <row r="16" spans="1:19" s="110" customFormat="1" ht="13.5" customHeight="1" x14ac:dyDescent="0.15">
      <c r="A16" s="369"/>
      <c r="B16" s="108" t="s">
        <v>40</v>
      </c>
      <c r="C16" s="120"/>
      <c r="D16" s="330">
        <v>191</v>
      </c>
      <c r="E16" s="194">
        <v>50</v>
      </c>
      <c r="F16" s="195">
        <v>86</v>
      </c>
      <c r="G16" s="195">
        <v>23</v>
      </c>
      <c r="H16" s="195">
        <v>7</v>
      </c>
      <c r="I16" s="196">
        <v>25</v>
      </c>
      <c r="J16" s="127"/>
      <c r="K16" s="219">
        <f t="shared" ref="K16" si="12">SUM(E16:F16)</f>
        <v>136</v>
      </c>
      <c r="L16" s="196">
        <f t="shared" ref="L16" si="13">SUM(G16:H16)</f>
        <v>30</v>
      </c>
      <c r="M16" s="122"/>
      <c r="N16" s="122"/>
      <c r="O16" s="122"/>
      <c r="P16" s="122"/>
      <c r="Q16" s="122"/>
      <c r="R16" s="122"/>
    </row>
    <row r="17" spans="1:18" ht="13.5" customHeight="1" x14ac:dyDescent="0.15">
      <c r="A17" s="369"/>
      <c r="B17" s="10"/>
      <c r="C17" s="24"/>
      <c r="D17" s="334"/>
      <c r="E17" s="190">
        <v>26.178010471204189</v>
      </c>
      <c r="F17" s="191">
        <v>45.026178010471199</v>
      </c>
      <c r="G17" s="191">
        <v>12.041884816753926</v>
      </c>
      <c r="H17" s="191">
        <v>3.664921465968586</v>
      </c>
      <c r="I17" s="192">
        <v>13.089005235602095</v>
      </c>
      <c r="J17" s="128"/>
      <c r="K17" s="218">
        <f t="shared" ref="K17:L17" si="14">K16/$D16*100</f>
        <v>71.204188481675388</v>
      </c>
      <c r="L17" s="192">
        <f t="shared" si="14"/>
        <v>15.706806282722512</v>
      </c>
      <c r="M17" s="141"/>
      <c r="N17" s="141"/>
      <c r="O17" s="141"/>
      <c r="P17" s="141"/>
      <c r="Q17" s="141"/>
      <c r="R17" s="141"/>
    </row>
    <row r="18" spans="1:18" s="110" customFormat="1" ht="13.5" customHeight="1" x14ac:dyDescent="0.15">
      <c r="A18" s="369"/>
      <c r="B18" s="108" t="s">
        <v>42</v>
      </c>
      <c r="C18" s="120"/>
      <c r="D18" s="330">
        <v>94</v>
      </c>
      <c r="E18" s="194">
        <v>21</v>
      </c>
      <c r="F18" s="195">
        <v>47</v>
      </c>
      <c r="G18" s="195">
        <v>8</v>
      </c>
      <c r="H18" s="195">
        <v>3</v>
      </c>
      <c r="I18" s="196">
        <v>15</v>
      </c>
      <c r="J18" s="127"/>
      <c r="K18" s="219">
        <f t="shared" ref="K18" si="15">SUM(E18:F18)</f>
        <v>68</v>
      </c>
      <c r="L18" s="196">
        <f t="shared" ref="L18" si="16">SUM(G18:H18)</f>
        <v>11</v>
      </c>
      <c r="M18" s="122"/>
      <c r="N18" s="122"/>
      <c r="O18" s="122"/>
      <c r="P18" s="122"/>
      <c r="Q18" s="122"/>
      <c r="R18" s="122"/>
    </row>
    <row r="19" spans="1:18" ht="13.5" customHeight="1" thickBot="1" x14ac:dyDescent="0.2">
      <c r="A19" s="370"/>
      <c r="B19" s="21"/>
      <c r="C19" s="26"/>
      <c r="D19" s="335"/>
      <c r="E19" s="198">
        <v>22.340425531914892</v>
      </c>
      <c r="F19" s="199">
        <v>50</v>
      </c>
      <c r="G19" s="199">
        <v>8.5106382978723403</v>
      </c>
      <c r="H19" s="199">
        <v>3.1914893617021276</v>
      </c>
      <c r="I19" s="200">
        <v>15.957446808510639</v>
      </c>
      <c r="J19" s="128"/>
      <c r="K19" s="220">
        <f t="shared" ref="K19:L19" si="17">K18/$D18*100</f>
        <v>72.340425531914903</v>
      </c>
      <c r="L19" s="200">
        <f t="shared" si="17"/>
        <v>11.702127659574469</v>
      </c>
      <c r="M19" s="141"/>
      <c r="N19" s="141"/>
      <c r="O19" s="141"/>
      <c r="P19" s="141"/>
      <c r="Q19" s="141"/>
      <c r="R19" s="141"/>
    </row>
    <row r="20" spans="1:18" s="111" customFormat="1" ht="13.5" customHeight="1" x14ac:dyDescent="0.15">
      <c r="A20" s="372" t="s">
        <v>0</v>
      </c>
      <c r="B20" s="103" t="s">
        <v>1</v>
      </c>
      <c r="C20" s="121"/>
      <c r="D20" s="333">
        <v>1088</v>
      </c>
      <c r="E20" s="186">
        <v>235</v>
      </c>
      <c r="F20" s="187">
        <v>495</v>
      </c>
      <c r="G20" s="187">
        <v>214</v>
      </c>
      <c r="H20" s="187">
        <v>40</v>
      </c>
      <c r="I20" s="188">
        <v>104</v>
      </c>
      <c r="J20" s="129"/>
      <c r="K20" s="219">
        <f t="shared" ref="K20" si="18">SUM(E20:F20)</f>
        <v>730</v>
      </c>
      <c r="L20" s="196">
        <f t="shared" ref="L20" si="19">SUM(G20:H20)</f>
        <v>254</v>
      </c>
      <c r="M20" s="122"/>
      <c r="N20" s="122"/>
      <c r="O20" s="122"/>
      <c r="P20" s="122"/>
      <c r="Q20" s="122"/>
      <c r="R20" s="122"/>
    </row>
    <row r="21" spans="1:18" s="22" customFormat="1" ht="13.5" customHeight="1" x14ac:dyDescent="0.15">
      <c r="A21" s="373"/>
      <c r="B21" s="23"/>
      <c r="C21" s="25"/>
      <c r="D21" s="334"/>
      <c r="E21" s="190">
        <v>21.599264705882355</v>
      </c>
      <c r="F21" s="191">
        <v>45.496323529411761</v>
      </c>
      <c r="G21" s="191">
        <v>19.669117647058822</v>
      </c>
      <c r="H21" s="191">
        <v>3.6764705882352944</v>
      </c>
      <c r="I21" s="192">
        <v>9.5588235294117645</v>
      </c>
      <c r="J21" s="130"/>
      <c r="K21" s="218">
        <f t="shared" ref="K21:L21" si="20">K20/$D20*100</f>
        <v>67.095588235294116</v>
      </c>
      <c r="L21" s="192">
        <f t="shared" si="20"/>
        <v>23.34558823529412</v>
      </c>
      <c r="M21" s="141"/>
      <c r="N21" s="141"/>
      <c r="O21" s="141"/>
      <c r="P21" s="141"/>
      <c r="Q21" s="141"/>
      <c r="R21" s="141"/>
    </row>
    <row r="22" spans="1:18" s="111" customFormat="1" ht="13.5" customHeight="1" x14ac:dyDescent="0.15">
      <c r="A22" s="373"/>
      <c r="B22" s="106" t="s">
        <v>2</v>
      </c>
      <c r="C22" s="122"/>
      <c r="D22" s="330">
        <v>1538</v>
      </c>
      <c r="E22" s="194">
        <v>642</v>
      </c>
      <c r="F22" s="195">
        <v>641</v>
      </c>
      <c r="G22" s="195">
        <v>83</v>
      </c>
      <c r="H22" s="195">
        <v>17</v>
      </c>
      <c r="I22" s="196">
        <v>155</v>
      </c>
      <c r="J22" s="129"/>
      <c r="K22" s="219">
        <f t="shared" ref="K22" si="21">SUM(E22:F22)</f>
        <v>1283</v>
      </c>
      <c r="L22" s="196">
        <f t="shared" ref="L22" si="22">SUM(G22:H22)</f>
        <v>100</v>
      </c>
      <c r="M22" s="122"/>
      <c r="N22" s="122"/>
      <c r="O22" s="122"/>
      <c r="P22" s="122"/>
      <c r="Q22" s="122"/>
      <c r="R22" s="122"/>
    </row>
    <row r="23" spans="1:18" s="22" customFormat="1" ht="13.5" customHeight="1" x14ac:dyDescent="0.15">
      <c r="A23" s="373"/>
      <c r="B23" s="23"/>
      <c r="C23" s="25"/>
      <c r="D23" s="334"/>
      <c r="E23" s="190">
        <v>41.74252275682705</v>
      </c>
      <c r="F23" s="191">
        <v>41.677503250975292</v>
      </c>
      <c r="G23" s="191">
        <v>5.3966189856957083</v>
      </c>
      <c r="H23" s="191">
        <v>1.1053315994798438</v>
      </c>
      <c r="I23" s="192">
        <v>10.078023407022107</v>
      </c>
      <c r="K23" s="218">
        <f t="shared" ref="K23:L23" si="23">K22/$D22*100</f>
        <v>83.420026007802335</v>
      </c>
      <c r="L23" s="192">
        <f t="shared" si="23"/>
        <v>6.5019505851755532</v>
      </c>
      <c r="M23" s="141"/>
      <c r="N23" s="141"/>
      <c r="O23" s="141"/>
      <c r="P23" s="141"/>
      <c r="Q23" s="141"/>
      <c r="R23" s="141"/>
    </row>
    <row r="24" spans="1:18" s="111" customFormat="1" ht="13.5" customHeight="1" x14ac:dyDescent="0.15">
      <c r="A24" s="373"/>
      <c r="B24" s="106" t="s">
        <v>45</v>
      </c>
      <c r="C24" s="122"/>
      <c r="D24" s="330">
        <v>86</v>
      </c>
      <c r="E24" s="194">
        <v>23</v>
      </c>
      <c r="F24" s="195">
        <v>30</v>
      </c>
      <c r="G24" s="195">
        <v>9</v>
      </c>
      <c r="H24" s="195">
        <v>2</v>
      </c>
      <c r="I24" s="196">
        <v>22</v>
      </c>
      <c r="K24" s="219">
        <f t="shared" ref="K24" si="24">SUM(E24:F24)</f>
        <v>53</v>
      </c>
      <c r="L24" s="196">
        <f t="shared" ref="L24" si="25">SUM(G24:H24)</f>
        <v>11</v>
      </c>
      <c r="M24" s="122"/>
      <c r="N24" s="122"/>
      <c r="O24" s="122"/>
      <c r="P24" s="122"/>
      <c r="Q24" s="122"/>
      <c r="R24" s="122"/>
    </row>
    <row r="25" spans="1:18" s="22" customFormat="1" ht="13.5" customHeight="1" thickBot="1" x14ac:dyDescent="0.2">
      <c r="A25" s="374"/>
      <c r="B25" s="61"/>
      <c r="C25" s="62"/>
      <c r="D25" s="335"/>
      <c r="E25" s="198">
        <v>26.744186046511626</v>
      </c>
      <c r="F25" s="199">
        <v>34.883720930232556</v>
      </c>
      <c r="G25" s="199">
        <v>10.465116279069768</v>
      </c>
      <c r="H25" s="199">
        <v>2.3255813953488373</v>
      </c>
      <c r="I25" s="200">
        <v>25.581395348837212</v>
      </c>
      <c r="K25" s="218">
        <f t="shared" ref="K25:L25" si="26">K24/$D24*100</f>
        <v>61.627906976744185</v>
      </c>
      <c r="L25" s="192">
        <f t="shared" si="26"/>
        <v>12.790697674418606</v>
      </c>
      <c r="M25" s="141"/>
      <c r="N25" s="141"/>
      <c r="O25" s="141"/>
      <c r="P25" s="141"/>
      <c r="Q25" s="141"/>
      <c r="R25" s="141"/>
    </row>
    <row r="26" spans="1:18" s="110" customFormat="1" ht="13.5" customHeight="1" x14ac:dyDescent="0.15">
      <c r="A26" s="371" t="s">
        <v>43</v>
      </c>
      <c r="B26" s="118" t="s">
        <v>3</v>
      </c>
      <c r="C26" s="119"/>
      <c r="D26" s="336">
        <v>170</v>
      </c>
      <c r="E26" s="202">
        <v>80</v>
      </c>
      <c r="F26" s="203">
        <v>74</v>
      </c>
      <c r="G26" s="203">
        <v>11</v>
      </c>
      <c r="H26" s="203">
        <v>2</v>
      </c>
      <c r="I26" s="204">
        <v>3</v>
      </c>
      <c r="K26" s="221">
        <f t="shared" ref="K26" si="27">SUM(E26:F26)</f>
        <v>154</v>
      </c>
      <c r="L26" s="204">
        <f t="shared" ref="L26" si="28">SUM(G26:H26)</f>
        <v>13</v>
      </c>
      <c r="M26" s="120"/>
      <c r="N26" s="120"/>
      <c r="O26" s="120"/>
      <c r="P26" s="120"/>
      <c r="Q26" s="120"/>
      <c r="R26" s="120"/>
    </row>
    <row r="27" spans="1:18" ht="13.5" customHeight="1" x14ac:dyDescent="0.15">
      <c r="A27" s="369"/>
      <c r="B27" s="10"/>
      <c r="C27" s="24"/>
      <c r="D27" s="337"/>
      <c r="E27" s="206">
        <v>47.058823529411761</v>
      </c>
      <c r="F27" s="207">
        <v>43.529411764705884</v>
      </c>
      <c r="G27" s="207">
        <v>6.4705882352941186</v>
      </c>
      <c r="H27" s="207">
        <v>1.1764705882352942</v>
      </c>
      <c r="I27" s="208">
        <v>1.7647058823529411</v>
      </c>
      <c r="K27" s="222">
        <f t="shared" ref="K27:L27" si="29">K26/$D26*100</f>
        <v>90.588235294117652</v>
      </c>
      <c r="L27" s="208">
        <f t="shared" si="29"/>
        <v>7.6470588235294121</v>
      </c>
      <c r="M27" s="142"/>
      <c r="N27" s="142"/>
      <c r="O27" s="142"/>
      <c r="P27" s="142"/>
      <c r="Q27" s="142"/>
      <c r="R27" s="142"/>
    </row>
    <row r="28" spans="1:18" s="110" customFormat="1" ht="13.5" customHeight="1" x14ac:dyDescent="0.15">
      <c r="A28" s="369"/>
      <c r="B28" s="108" t="s">
        <v>4</v>
      </c>
      <c r="C28" s="120"/>
      <c r="D28" s="331">
        <v>260</v>
      </c>
      <c r="E28" s="209">
        <v>151</v>
      </c>
      <c r="F28" s="210">
        <v>82</v>
      </c>
      <c r="G28" s="210">
        <v>23</v>
      </c>
      <c r="H28" s="210">
        <v>3</v>
      </c>
      <c r="I28" s="211">
        <v>1</v>
      </c>
      <c r="K28" s="223">
        <f t="shared" ref="K28" si="30">SUM(E28:F28)</f>
        <v>233</v>
      </c>
      <c r="L28" s="211">
        <f t="shared" ref="L28" si="31">SUM(G28:H28)</f>
        <v>26</v>
      </c>
      <c r="M28" s="120"/>
      <c r="N28" s="120"/>
      <c r="O28" s="120"/>
      <c r="P28" s="120"/>
      <c r="Q28" s="120"/>
      <c r="R28" s="120"/>
    </row>
    <row r="29" spans="1:18" ht="13.5" customHeight="1" x14ac:dyDescent="0.15">
      <c r="A29" s="369"/>
      <c r="B29" s="10"/>
      <c r="C29" s="24"/>
      <c r="D29" s="337"/>
      <c r="E29" s="206">
        <v>58.07692307692308</v>
      </c>
      <c r="F29" s="207">
        <v>31.538461538461537</v>
      </c>
      <c r="G29" s="207">
        <v>8.8461538461538467</v>
      </c>
      <c r="H29" s="207">
        <v>1.153846153846154</v>
      </c>
      <c r="I29" s="208">
        <v>0.38461538461538464</v>
      </c>
      <c r="K29" s="222">
        <f t="shared" ref="K29:L29" si="32">K28/$D28*100</f>
        <v>89.615384615384613</v>
      </c>
      <c r="L29" s="208">
        <f t="shared" si="32"/>
        <v>10</v>
      </c>
      <c r="M29" s="142"/>
      <c r="N29" s="142"/>
      <c r="O29" s="142"/>
      <c r="P29" s="142"/>
      <c r="Q29" s="142"/>
      <c r="R29" s="142"/>
    </row>
    <row r="30" spans="1:18" s="110" customFormat="1" ht="13.5" customHeight="1" x14ac:dyDescent="0.15">
      <c r="A30" s="369"/>
      <c r="B30" s="108" t="s">
        <v>5</v>
      </c>
      <c r="C30" s="120"/>
      <c r="D30" s="331">
        <v>434</v>
      </c>
      <c r="E30" s="209">
        <v>216</v>
      </c>
      <c r="F30" s="210">
        <v>156</v>
      </c>
      <c r="G30" s="210">
        <v>44</v>
      </c>
      <c r="H30" s="210">
        <v>7</v>
      </c>
      <c r="I30" s="211">
        <v>11</v>
      </c>
      <c r="K30" s="223">
        <f t="shared" ref="K30" si="33">SUM(E30:F30)</f>
        <v>372</v>
      </c>
      <c r="L30" s="211">
        <f t="shared" ref="L30" si="34">SUM(G30:H30)</f>
        <v>51</v>
      </c>
      <c r="M30" s="120"/>
      <c r="N30" s="120"/>
      <c r="O30" s="120"/>
      <c r="P30" s="120"/>
      <c r="Q30" s="120"/>
      <c r="R30" s="120"/>
    </row>
    <row r="31" spans="1:18" ht="13.5" customHeight="1" x14ac:dyDescent="0.15">
      <c r="A31" s="369"/>
      <c r="B31" s="10"/>
      <c r="C31" s="24"/>
      <c r="D31" s="337"/>
      <c r="E31" s="206">
        <v>49.769585253456221</v>
      </c>
      <c r="F31" s="207">
        <v>35.944700460829495</v>
      </c>
      <c r="G31" s="207">
        <v>10.138248847926267</v>
      </c>
      <c r="H31" s="207">
        <v>1.6129032258064515</v>
      </c>
      <c r="I31" s="208">
        <v>2.5345622119815667</v>
      </c>
      <c r="K31" s="222">
        <f t="shared" ref="K31:L31" si="35">K30/$D30*100</f>
        <v>85.714285714285708</v>
      </c>
      <c r="L31" s="208">
        <f t="shared" si="35"/>
        <v>11.751152073732719</v>
      </c>
      <c r="M31" s="142"/>
      <c r="N31" s="142"/>
      <c r="O31" s="142"/>
      <c r="P31" s="142"/>
      <c r="Q31" s="142"/>
      <c r="R31" s="142"/>
    </row>
    <row r="32" spans="1:18" s="110" customFormat="1" ht="13.5" customHeight="1" x14ac:dyDescent="0.15">
      <c r="A32" s="369"/>
      <c r="B32" s="108" t="s">
        <v>6</v>
      </c>
      <c r="C32" s="120"/>
      <c r="D32" s="331">
        <v>480</v>
      </c>
      <c r="E32" s="209">
        <v>194</v>
      </c>
      <c r="F32" s="210">
        <v>226</v>
      </c>
      <c r="G32" s="210">
        <v>43</v>
      </c>
      <c r="H32" s="210">
        <v>6</v>
      </c>
      <c r="I32" s="211">
        <v>11</v>
      </c>
      <c r="K32" s="223">
        <f t="shared" ref="K32" si="36">SUM(E32:F32)</f>
        <v>420</v>
      </c>
      <c r="L32" s="211">
        <f t="shared" ref="L32" si="37">SUM(G32:H32)</f>
        <v>49</v>
      </c>
      <c r="M32" s="120"/>
      <c r="N32" s="120"/>
      <c r="O32" s="120"/>
      <c r="P32" s="120"/>
      <c r="Q32" s="120"/>
      <c r="R32" s="120"/>
    </row>
    <row r="33" spans="1:18" ht="13.5" customHeight="1" x14ac:dyDescent="0.15">
      <c r="A33" s="369"/>
      <c r="B33" s="10"/>
      <c r="C33" s="24"/>
      <c r="D33" s="337"/>
      <c r="E33" s="206">
        <v>40.416666666666664</v>
      </c>
      <c r="F33" s="207">
        <v>47.083333333333336</v>
      </c>
      <c r="G33" s="207">
        <v>8.9583333333333339</v>
      </c>
      <c r="H33" s="207">
        <v>1.25</v>
      </c>
      <c r="I33" s="208">
        <v>2.2916666666666665</v>
      </c>
      <c r="K33" s="222">
        <f t="shared" ref="K33:L33" si="38">K32/$D32*100</f>
        <v>87.5</v>
      </c>
      <c r="L33" s="208">
        <f t="shared" si="38"/>
        <v>10.208333333333334</v>
      </c>
      <c r="M33" s="142"/>
      <c r="N33" s="142"/>
      <c r="O33" s="142"/>
      <c r="P33" s="142"/>
      <c r="Q33" s="142"/>
      <c r="R33" s="142"/>
    </row>
    <row r="34" spans="1:18" s="110" customFormat="1" ht="13.5" customHeight="1" x14ac:dyDescent="0.15">
      <c r="A34" s="369"/>
      <c r="B34" s="108" t="s">
        <v>7</v>
      </c>
      <c r="C34" s="120"/>
      <c r="D34" s="331">
        <v>594</v>
      </c>
      <c r="E34" s="209">
        <v>149</v>
      </c>
      <c r="F34" s="210">
        <v>321</v>
      </c>
      <c r="G34" s="210">
        <v>79</v>
      </c>
      <c r="H34" s="210">
        <v>14</v>
      </c>
      <c r="I34" s="211">
        <v>31</v>
      </c>
      <c r="K34" s="223">
        <f t="shared" ref="K34" si="39">SUM(E34:F34)</f>
        <v>470</v>
      </c>
      <c r="L34" s="211">
        <f t="shared" ref="L34" si="40">SUM(G34:H34)</f>
        <v>93</v>
      </c>
      <c r="M34" s="120"/>
      <c r="N34" s="120"/>
      <c r="O34" s="120"/>
      <c r="P34" s="120"/>
      <c r="Q34" s="120"/>
      <c r="R34" s="120"/>
    </row>
    <row r="35" spans="1:18" ht="13.5" customHeight="1" x14ac:dyDescent="0.15">
      <c r="A35" s="369"/>
      <c r="B35" s="10"/>
      <c r="C35" s="24"/>
      <c r="D35" s="337"/>
      <c r="E35" s="206">
        <v>25.084175084175087</v>
      </c>
      <c r="F35" s="207">
        <v>54.040404040404042</v>
      </c>
      <c r="G35" s="207">
        <v>13.299663299663301</v>
      </c>
      <c r="H35" s="207">
        <v>2.3569023569023568</v>
      </c>
      <c r="I35" s="208">
        <v>5.2188552188552189</v>
      </c>
      <c r="K35" s="222">
        <f t="shared" ref="K35:L35" si="41">K34/$D34*100</f>
        <v>79.124579124579114</v>
      </c>
      <c r="L35" s="208">
        <f t="shared" si="41"/>
        <v>15.656565656565657</v>
      </c>
      <c r="M35" s="142"/>
      <c r="N35" s="142"/>
      <c r="O35" s="142"/>
      <c r="P35" s="142"/>
      <c r="Q35" s="142"/>
      <c r="R35" s="142"/>
    </row>
    <row r="36" spans="1:18" s="110" customFormat="1" ht="13.5" customHeight="1" x14ac:dyDescent="0.15">
      <c r="A36" s="369"/>
      <c r="B36" s="108" t="s">
        <v>44</v>
      </c>
      <c r="C36" s="120"/>
      <c r="D36" s="331">
        <v>688</v>
      </c>
      <c r="E36" s="209">
        <v>88</v>
      </c>
      <c r="F36" s="210">
        <v>277</v>
      </c>
      <c r="G36" s="210">
        <v>97</v>
      </c>
      <c r="H36" s="210">
        <v>25</v>
      </c>
      <c r="I36" s="211">
        <v>201</v>
      </c>
      <c r="K36" s="223">
        <f t="shared" ref="K36" si="42">SUM(E36:F36)</f>
        <v>365</v>
      </c>
      <c r="L36" s="211">
        <f t="shared" ref="L36" si="43">SUM(G36:H36)</f>
        <v>122</v>
      </c>
      <c r="M36" s="120"/>
      <c r="N36" s="120"/>
      <c r="O36" s="120"/>
      <c r="P36" s="120"/>
      <c r="Q36" s="120"/>
      <c r="R36" s="120"/>
    </row>
    <row r="37" spans="1:18" ht="13.5" customHeight="1" x14ac:dyDescent="0.15">
      <c r="A37" s="369"/>
      <c r="B37" s="10"/>
      <c r="C37" s="24"/>
      <c r="D37" s="337"/>
      <c r="E37" s="206">
        <v>12.790697674418606</v>
      </c>
      <c r="F37" s="207">
        <v>40.261627906976742</v>
      </c>
      <c r="G37" s="207">
        <v>14.098837209302326</v>
      </c>
      <c r="H37" s="207">
        <v>3.6337209302325584</v>
      </c>
      <c r="I37" s="208">
        <v>29.215116279069768</v>
      </c>
      <c r="K37" s="222">
        <f t="shared" ref="K37:L37" si="44">K36/$D36*100</f>
        <v>53.052325581395351</v>
      </c>
      <c r="L37" s="208">
        <f t="shared" si="44"/>
        <v>17.732558139534884</v>
      </c>
      <c r="M37" s="142"/>
      <c r="N37" s="142"/>
      <c r="O37" s="142"/>
      <c r="P37" s="142"/>
      <c r="Q37" s="142"/>
      <c r="R37" s="142"/>
    </row>
    <row r="38" spans="1:18" s="110" customFormat="1" ht="13.5" customHeight="1" x14ac:dyDescent="0.15">
      <c r="A38" s="369"/>
      <c r="B38" s="108" t="s">
        <v>45</v>
      </c>
      <c r="C38" s="120"/>
      <c r="D38" s="331">
        <v>86</v>
      </c>
      <c r="E38" s="209">
        <v>22</v>
      </c>
      <c r="F38" s="210">
        <v>30</v>
      </c>
      <c r="G38" s="210">
        <v>9</v>
      </c>
      <c r="H38" s="210">
        <v>2</v>
      </c>
      <c r="I38" s="211">
        <v>23</v>
      </c>
      <c r="K38" s="223">
        <f t="shared" ref="K38" si="45">SUM(E38:F38)</f>
        <v>52</v>
      </c>
      <c r="L38" s="211">
        <f t="shared" ref="L38" si="46">SUM(G38:H38)</f>
        <v>11</v>
      </c>
      <c r="M38" s="120"/>
      <c r="N38" s="120"/>
      <c r="O38" s="120"/>
      <c r="P38" s="120"/>
      <c r="Q38" s="120"/>
      <c r="R38" s="120"/>
    </row>
    <row r="39" spans="1:18" ht="13.5" customHeight="1" thickBot="1" x14ac:dyDescent="0.2">
      <c r="A39" s="370"/>
      <c r="B39" s="21"/>
      <c r="C39" s="26"/>
      <c r="D39" s="332"/>
      <c r="E39" s="212">
        <v>25.581395348837212</v>
      </c>
      <c r="F39" s="213">
        <v>34.883720930232556</v>
      </c>
      <c r="G39" s="213">
        <v>10.465116279069768</v>
      </c>
      <c r="H39" s="213">
        <v>2.3255813953488373</v>
      </c>
      <c r="I39" s="214">
        <v>26.744186046511626</v>
      </c>
      <c r="K39" s="224">
        <f t="shared" ref="K39:L39" si="47">K38/$D38*100</f>
        <v>60.465116279069761</v>
      </c>
      <c r="L39" s="214">
        <f t="shared" si="47"/>
        <v>12.790697674418606</v>
      </c>
      <c r="M39" s="142"/>
      <c r="N39" s="142"/>
      <c r="O39" s="142"/>
      <c r="P39" s="142"/>
      <c r="Q39" s="142"/>
      <c r="R39" s="142"/>
    </row>
    <row r="40" spans="1:18" s="110" customFormat="1" ht="13.5" customHeight="1" x14ac:dyDescent="0.15">
      <c r="A40" s="369" t="s">
        <v>46</v>
      </c>
      <c r="B40" s="108" t="s">
        <v>48</v>
      </c>
      <c r="C40" s="120"/>
      <c r="D40" s="330">
        <v>459</v>
      </c>
      <c r="E40" s="194">
        <v>175</v>
      </c>
      <c r="F40" s="195">
        <v>204</v>
      </c>
      <c r="G40" s="195">
        <v>51</v>
      </c>
      <c r="H40" s="195">
        <v>8</v>
      </c>
      <c r="I40" s="196">
        <v>21</v>
      </c>
      <c r="K40" s="219">
        <f t="shared" ref="K40" si="48">SUM(E40:F40)</f>
        <v>379</v>
      </c>
      <c r="L40" s="196">
        <f t="shared" ref="L40" si="49">SUM(G40:H40)</f>
        <v>59</v>
      </c>
      <c r="M40" s="122"/>
      <c r="N40" s="122"/>
      <c r="O40" s="122"/>
      <c r="P40" s="122"/>
      <c r="Q40" s="122"/>
      <c r="R40" s="122"/>
    </row>
    <row r="41" spans="1:18" ht="13.5" customHeight="1" x14ac:dyDescent="0.15">
      <c r="A41" s="369"/>
      <c r="B41" s="10"/>
      <c r="C41" s="24"/>
      <c r="D41" s="334"/>
      <c r="E41" s="190">
        <v>38.126361655773422</v>
      </c>
      <c r="F41" s="191">
        <v>44.444444444444443</v>
      </c>
      <c r="G41" s="191">
        <v>11.111111111111111</v>
      </c>
      <c r="H41" s="191">
        <v>1.7429193899782136</v>
      </c>
      <c r="I41" s="192">
        <v>4.5751633986928102</v>
      </c>
      <c r="K41" s="218">
        <f t="shared" ref="K41:L41" si="50">K40/$D40*100</f>
        <v>82.570806100217865</v>
      </c>
      <c r="L41" s="192">
        <f t="shared" si="50"/>
        <v>12.854030501089325</v>
      </c>
      <c r="M41" s="141"/>
      <c r="N41" s="141"/>
      <c r="O41" s="141"/>
      <c r="P41" s="141"/>
      <c r="Q41" s="141"/>
      <c r="R41" s="141"/>
    </row>
    <row r="42" spans="1:18" s="110" customFormat="1" ht="13.5" customHeight="1" x14ac:dyDescent="0.15">
      <c r="A42" s="369"/>
      <c r="B42" s="108" t="s">
        <v>50</v>
      </c>
      <c r="C42" s="120"/>
      <c r="D42" s="330">
        <v>1862</v>
      </c>
      <c r="E42" s="194">
        <v>627</v>
      </c>
      <c r="F42" s="195">
        <v>801</v>
      </c>
      <c r="G42" s="195">
        <v>215</v>
      </c>
      <c r="H42" s="195">
        <v>45</v>
      </c>
      <c r="I42" s="196">
        <v>174</v>
      </c>
      <c r="K42" s="219">
        <f t="shared" ref="K42" si="51">SUM(E42:F42)</f>
        <v>1428</v>
      </c>
      <c r="L42" s="196">
        <f t="shared" ref="L42" si="52">SUM(G42:H42)</f>
        <v>260</v>
      </c>
      <c r="M42" s="122"/>
      <c r="N42" s="122"/>
      <c r="O42" s="122"/>
      <c r="P42" s="122"/>
      <c r="Q42" s="122"/>
      <c r="R42" s="122"/>
    </row>
    <row r="43" spans="1:18" ht="13.5" customHeight="1" x14ac:dyDescent="0.15">
      <c r="A43" s="369"/>
      <c r="B43" s="10"/>
      <c r="C43" s="24"/>
      <c r="D43" s="334"/>
      <c r="E43" s="190">
        <v>33.673469387755098</v>
      </c>
      <c r="F43" s="191">
        <v>43.018259935553175</v>
      </c>
      <c r="G43" s="191">
        <v>11.54672395273899</v>
      </c>
      <c r="H43" s="191">
        <v>2.4167561761546725</v>
      </c>
      <c r="I43" s="192">
        <v>9.3447905477980662</v>
      </c>
      <c r="K43" s="218">
        <f t="shared" ref="K43:L43" si="53">K42/$D42*100</f>
        <v>76.691729323308266</v>
      </c>
      <c r="L43" s="192">
        <f t="shared" si="53"/>
        <v>13.963480128893663</v>
      </c>
      <c r="M43" s="141"/>
      <c r="N43" s="141"/>
      <c r="O43" s="141"/>
      <c r="P43" s="141"/>
      <c r="Q43" s="141"/>
      <c r="R43" s="141"/>
    </row>
    <row r="44" spans="1:18" s="110" customFormat="1" ht="13.5" customHeight="1" x14ac:dyDescent="0.15">
      <c r="A44" s="369"/>
      <c r="B44" s="108" t="s">
        <v>51</v>
      </c>
      <c r="C44" s="120"/>
      <c r="D44" s="330">
        <v>290</v>
      </c>
      <c r="E44" s="194">
        <v>77</v>
      </c>
      <c r="F44" s="195">
        <v>126</v>
      </c>
      <c r="G44" s="195">
        <v>30</v>
      </c>
      <c r="H44" s="195">
        <v>4</v>
      </c>
      <c r="I44" s="196">
        <v>53</v>
      </c>
      <c r="K44" s="219">
        <f t="shared" ref="K44" si="54">SUM(E44:F44)</f>
        <v>203</v>
      </c>
      <c r="L44" s="196">
        <f t="shared" ref="L44" si="55">SUM(G44:H44)</f>
        <v>34</v>
      </c>
      <c r="M44" s="122"/>
      <c r="N44" s="122"/>
      <c r="O44" s="122"/>
      <c r="P44" s="122"/>
      <c r="Q44" s="122"/>
      <c r="R44" s="122"/>
    </row>
    <row r="45" spans="1:18" ht="13.5" customHeight="1" x14ac:dyDescent="0.15">
      <c r="A45" s="369"/>
      <c r="B45" s="10"/>
      <c r="C45" s="24"/>
      <c r="D45" s="334"/>
      <c r="E45" s="190">
        <v>26.551724137931032</v>
      </c>
      <c r="F45" s="191">
        <v>43.448275862068961</v>
      </c>
      <c r="G45" s="191">
        <v>10.344827586206897</v>
      </c>
      <c r="H45" s="191">
        <v>1.3793103448275863</v>
      </c>
      <c r="I45" s="192">
        <v>18.275862068965516</v>
      </c>
      <c r="K45" s="218">
        <f t="shared" ref="K45:L45" si="56">K44/$D44*100</f>
        <v>70</v>
      </c>
      <c r="L45" s="192">
        <f t="shared" si="56"/>
        <v>11.724137931034482</v>
      </c>
      <c r="M45" s="141"/>
      <c r="N45" s="141"/>
      <c r="O45" s="141"/>
      <c r="P45" s="141"/>
      <c r="Q45" s="141"/>
      <c r="R45" s="141"/>
    </row>
    <row r="46" spans="1:18" s="110" customFormat="1" ht="13.5" customHeight="1" x14ac:dyDescent="0.15">
      <c r="A46" s="369"/>
      <c r="B46" s="108" t="s">
        <v>71</v>
      </c>
      <c r="C46" s="120"/>
      <c r="D46" s="330">
        <v>101</v>
      </c>
      <c r="E46" s="194">
        <v>21</v>
      </c>
      <c r="F46" s="195">
        <v>35</v>
      </c>
      <c r="G46" s="195">
        <v>10</v>
      </c>
      <c r="H46" s="195">
        <v>2</v>
      </c>
      <c r="I46" s="196">
        <v>33</v>
      </c>
      <c r="K46" s="219">
        <f t="shared" ref="K46" si="57">SUM(E46:F46)</f>
        <v>56</v>
      </c>
      <c r="L46" s="196">
        <f t="shared" ref="L46" si="58">SUM(G46:H46)</f>
        <v>12</v>
      </c>
      <c r="M46" s="122"/>
      <c r="N46" s="122"/>
      <c r="O46" s="122"/>
      <c r="P46" s="122"/>
      <c r="Q46" s="122"/>
      <c r="R46" s="122"/>
    </row>
    <row r="47" spans="1:18" ht="13.5" customHeight="1" thickBot="1" x14ac:dyDescent="0.2">
      <c r="A47" s="370"/>
      <c r="B47" s="21"/>
      <c r="C47" s="26"/>
      <c r="D47" s="335"/>
      <c r="E47" s="198">
        <v>20.792079207920793</v>
      </c>
      <c r="F47" s="199">
        <v>34.653465346534652</v>
      </c>
      <c r="G47" s="199">
        <v>9.9009900990099009</v>
      </c>
      <c r="H47" s="199">
        <v>1.9801980198019802</v>
      </c>
      <c r="I47" s="200">
        <v>32.673267326732677</v>
      </c>
      <c r="K47" s="220">
        <f t="shared" ref="K47:L47" si="59">K46/$D46*100</f>
        <v>55.445544554455452</v>
      </c>
      <c r="L47" s="200">
        <f t="shared" si="59"/>
        <v>11.881188118811881</v>
      </c>
      <c r="M47" s="141"/>
      <c r="N47" s="141"/>
      <c r="O47" s="141"/>
      <c r="P47" s="141"/>
      <c r="Q47" s="141"/>
      <c r="R47" s="141"/>
    </row>
    <row r="48" spans="1:18" s="110" customFormat="1" ht="13.5" customHeight="1" x14ac:dyDescent="0.15">
      <c r="A48" s="369" t="s">
        <v>227</v>
      </c>
      <c r="B48" s="108" t="s">
        <v>53</v>
      </c>
      <c r="C48" s="120"/>
      <c r="D48" s="330">
        <v>144</v>
      </c>
      <c r="E48" s="194">
        <v>63</v>
      </c>
      <c r="F48" s="195">
        <v>66</v>
      </c>
      <c r="G48" s="195">
        <v>10</v>
      </c>
      <c r="H48" s="195">
        <v>2</v>
      </c>
      <c r="I48" s="196">
        <v>3</v>
      </c>
      <c r="K48" s="219">
        <f t="shared" ref="K48" si="60">SUM(E48:F48)</f>
        <v>129</v>
      </c>
      <c r="L48" s="196">
        <f t="shared" ref="L48" si="61">SUM(G48:H48)</f>
        <v>12</v>
      </c>
      <c r="M48" s="122"/>
      <c r="N48" s="122"/>
      <c r="O48" s="122"/>
      <c r="P48" s="122"/>
      <c r="Q48" s="122"/>
      <c r="R48" s="122"/>
    </row>
    <row r="49" spans="1:18" ht="13.5" customHeight="1" x14ac:dyDescent="0.15">
      <c r="A49" s="369"/>
      <c r="B49" s="10"/>
      <c r="C49" s="24"/>
      <c r="D49" s="334"/>
      <c r="E49" s="190">
        <v>43.75</v>
      </c>
      <c r="F49" s="191">
        <v>45.833333333333329</v>
      </c>
      <c r="G49" s="191">
        <v>6.9444444444444446</v>
      </c>
      <c r="H49" s="191">
        <v>1.3888888888888888</v>
      </c>
      <c r="I49" s="192">
        <v>2.083333333333333</v>
      </c>
      <c r="K49" s="218">
        <f t="shared" ref="K49:L49" si="62">K48/$D48*100</f>
        <v>89.583333333333343</v>
      </c>
      <c r="L49" s="192">
        <f t="shared" si="62"/>
        <v>8.3333333333333321</v>
      </c>
      <c r="M49" s="141"/>
      <c r="N49" s="141"/>
      <c r="O49" s="141"/>
      <c r="P49" s="141"/>
      <c r="Q49" s="141"/>
      <c r="R49" s="141"/>
    </row>
    <row r="50" spans="1:18" s="110" customFormat="1" ht="13.5" customHeight="1" x14ac:dyDescent="0.15">
      <c r="A50" s="369"/>
      <c r="B50" s="108" t="s">
        <v>433</v>
      </c>
      <c r="C50" s="120"/>
      <c r="D50" s="330">
        <v>364</v>
      </c>
      <c r="E50" s="194">
        <v>129</v>
      </c>
      <c r="F50" s="195">
        <v>169</v>
      </c>
      <c r="G50" s="195">
        <v>46</v>
      </c>
      <c r="H50" s="195">
        <v>6</v>
      </c>
      <c r="I50" s="196">
        <v>14</v>
      </c>
      <c r="K50" s="219">
        <f t="shared" ref="K50" si="63">SUM(E50:F50)</f>
        <v>298</v>
      </c>
      <c r="L50" s="196">
        <f t="shared" ref="L50" si="64">SUM(G50:H50)</f>
        <v>52</v>
      </c>
      <c r="M50" s="122"/>
      <c r="N50" s="122"/>
      <c r="O50" s="122"/>
      <c r="P50" s="122"/>
      <c r="Q50" s="122"/>
      <c r="R50" s="122"/>
    </row>
    <row r="51" spans="1:18" ht="13.5" customHeight="1" x14ac:dyDescent="0.15">
      <c r="A51" s="369"/>
      <c r="B51" s="10"/>
      <c r="C51" s="24"/>
      <c r="D51" s="334"/>
      <c r="E51" s="190">
        <v>35.439560439560438</v>
      </c>
      <c r="F51" s="191">
        <v>46.428571428571431</v>
      </c>
      <c r="G51" s="191">
        <v>12.637362637362637</v>
      </c>
      <c r="H51" s="191">
        <v>1.6483516483516485</v>
      </c>
      <c r="I51" s="192">
        <v>3.8461538461538463</v>
      </c>
      <c r="K51" s="218">
        <f t="shared" ref="K51:L51" si="65">K50/$D50*100</f>
        <v>81.868131868131869</v>
      </c>
      <c r="L51" s="192">
        <f t="shared" si="65"/>
        <v>14.285714285714285</v>
      </c>
      <c r="M51" s="141"/>
      <c r="N51" s="141"/>
      <c r="O51" s="141"/>
      <c r="P51" s="141"/>
      <c r="Q51" s="141"/>
      <c r="R51" s="141"/>
    </row>
    <row r="52" spans="1:18" s="110" customFormat="1" ht="13.5" customHeight="1" x14ac:dyDescent="0.15">
      <c r="A52" s="369"/>
      <c r="B52" s="108" t="s">
        <v>55</v>
      </c>
      <c r="C52" s="120"/>
      <c r="D52" s="330">
        <v>229</v>
      </c>
      <c r="E52" s="194">
        <v>97</v>
      </c>
      <c r="F52" s="195">
        <v>99</v>
      </c>
      <c r="G52" s="195">
        <v>18</v>
      </c>
      <c r="H52" s="195">
        <v>7</v>
      </c>
      <c r="I52" s="196">
        <v>8</v>
      </c>
      <c r="K52" s="219">
        <f t="shared" ref="K52" si="66">SUM(E52:F52)</f>
        <v>196</v>
      </c>
      <c r="L52" s="196">
        <f t="shared" ref="L52" si="67">SUM(G52:H52)</f>
        <v>25</v>
      </c>
      <c r="M52" s="122"/>
      <c r="N52" s="122"/>
      <c r="O52" s="122"/>
      <c r="P52" s="122"/>
      <c r="Q52" s="122"/>
      <c r="R52" s="122"/>
    </row>
    <row r="53" spans="1:18" ht="13.5" customHeight="1" x14ac:dyDescent="0.15">
      <c r="A53" s="369"/>
      <c r="B53" s="10"/>
      <c r="C53" s="24"/>
      <c r="D53" s="334"/>
      <c r="E53" s="190">
        <v>42.358078602620083</v>
      </c>
      <c r="F53" s="191">
        <v>43.231441048034938</v>
      </c>
      <c r="G53" s="191">
        <v>7.860262008733625</v>
      </c>
      <c r="H53" s="191">
        <v>3.0567685589519651</v>
      </c>
      <c r="I53" s="192">
        <v>3.4934497816593884</v>
      </c>
      <c r="K53" s="218">
        <f t="shared" ref="K53:L53" si="68">K52/$D52*100</f>
        <v>85.589519650655021</v>
      </c>
      <c r="L53" s="192">
        <f t="shared" si="68"/>
        <v>10.91703056768559</v>
      </c>
      <c r="M53" s="141"/>
      <c r="N53" s="141"/>
      <c r="O53" s="141"/>
      <c r="P53" s="141"/>
      <c r="Q53" s="141"/>
      <c r="R53" s="141"/>
    </row>
    <row r="54" spans="1:18" s="110" customFormat="1" ht="13.5" customHeight="1" x14ac:dyDescent="0.15">
      <c r="A54" s="369"/>
      <c r="B54" s="108" t="s">
        <v>57</v>
      </c>
      <c r="C54" s="120"/>
      <c r="D54" s="330">
        <v>173</v>
      </c>
      <c r="E54" s="194">
        <v>100</v>
      </c>
      <c r="F54" s="195">
        <v>57</v>
      </c>
      <c r="G54" s="195">
        <v>12</v>
      </c>
      <c r="H54" s="195">
        <v>3</v>
      </c>
      <c r="I54" s="196">
        <v>1</v>
      </c>
      <c r="K54" s="219">
        <f t="shared" ref="K54" si="69">SUM(E54:F54)</f>
        <v>157</v>
      </c>
      <c r="L54" s="196">
        <f t="shared" ref="L54" si="70">SUM(G54:H54)</f>
        <v>15</v>
      </c>
      <c r="M54" s="122"/>
      <c r="N54" s="122"/>
      <c r="O54" s="122"/>
      <c r="P54" s="122"/>
      <c r="Q54" s="122"/>
      <c r="R54" s="122"/>
    </row>
    <row r="55" spans="1:18" ht="13.5" customHeight="1" x14ac:dyDescent="0.15">
      <c r="A55" s="369"/>
      <c r="B55" s="10"/>
      <c r="C55" s="24"/>
      <c r="D55" s="334"/>
      <c r="E55" s="190">
        <v>57.80346820809249</v>
      </c>
      <c r="F55" s="191">
        <v>32.947976878612714</v>
      </c>
      <c r="G55" s="191">
        <v>6.9364161849710975</v>
      </c>
      <c r="H55" s="191">
        <v>1.7341040462427744</v>
      </c>
      <c r="I55" s="192">
        <v>0.57803468208092479</v>
      </c>
      <c r="K55" s="218">
        <f t="shared" ref="K55:L55" si="71">K54/$D54*100</f>
        <v>90.751445086705203</v>
      </c>
      <c r="L55" s="192">
        <f t="shared" si="71"/>
        <v>8.6705202312138727</v>
      </c>
      <c r="M55" s="141"/>
      <c r="N55" s="141"/>
      <c r="O55" s="141"/>
      <c r="P55" s="141"/>
      <c r="Q55" s="141"/>
      <c r="R55" s="141"/>
    </row>
    <row r="56" spans="1:18" s="110" customFormat="1" ht="13.5" customHeight="1" x14ac:dyDescent="0.15">
      <c r="A56" s="369"/>
      <c r="B56" s="108" t="s">
        <v>59</v>
      </c>
      <c r="C56" s="120"/>
      <c r="D56" s="330">
        <v>445</v>
      </c>
      <c r="E56" s="194">
        <v>222</v>
      </c>
      <c r="F56" s="195">
        <v>170</v>
      </c>
      <c r="G56" s="195">
        <v>37</v>
      </c>
      <c r="H56" s="195">
        <v>2</v>
      </c>
      <c r="I56" s="196">
        <v>14</v>
      </c>
      <c r="K56" s="219">
        <f t="shared" ref="K56" si="72">SUM(E56:F56)</f>
        <v>392</v>
      </c>
      <c r="L56" s="196">
        <f t="shared" ref="L56" si="73">SUM(G56:H56)</f>
        <v>39</v>
      </c>
      <c r="M56" s="122"/>
      <c r="N56" s="122"/>
      <c r="O56" s="122"/>
      <c r="P56" s="122"/>
      <c r="Q56" s="122"/>
      <c r="R56" s="122"/>
    </row>
    <row r="57" spans="1:18" ht="13.5" customHeight="1" x14ac:dyDescent="0.15">
      <c r="A57" s="369"/>
      <c r="B57" s="10"/>
      <c r="C57" s="24"/>
      <c r="D57" s="334"/>
      <c r="E57" s="190">
        <v>49.887640449438202</v>
      </c>
      <c r="F57" s="191">
        <v>38.202247191011232</v>
      </c>
      <c r="G57" s="191">
        <v>8.3146067415730336</v>
      </c>
      <c r="H57" s="191">
        <v>0.44943820224719105</v>
      </c>
      <c r="I57" s="192">
        <v>3.1460674157303372</v>
      </c>
      <c r="K57" s="218">
        <f t="shared" ref="K57:L57" si="74">K56/$D56*100</f>
        <v>88.089887640449433</v>
      </c>
      <c r="L57" s="192">
        <f t="shared" si="74"/>
        <v>8.7640449438202239</v>
      </c>
      <c r="M57" s="141"/>
      <c r="N57" s="141"/>
      <c r="O57" s="141"/>
      <c r="P57" s="141"/>
      <c r="Q57" s="141"/>
      <c r="R57" s="141"/>
    </row>
    <row r="58" spans="1:18" s="110" customFormat="1" ht="13.5" customHeight="1" x14ac:dyDescent="0.15">
      <c r="A58" s="369"/>
      <c r="B58" s="108" t="s">
        <v>61</v>
      </c>
      <c r="C58" s="120"/>
      <c r="D58" s="330">
        <v>214</v>
      </c>
      <c r="E58" s="194">
        <v>86</v>
      </c>
      <c r="F58" s="195">
        <v>85</v>
      </c>
      <c r="G58" s="195">
        <v>29</v>
      </c>
      <c r="H58" s="195">
        <v>4</v>
      </c>
      <c r="I58" s="196">
        <v>10</v>
      </c>
      <c r="K58" s="219">
        <f t="shared" ref="K58" si="75">SUM(E58:F58)</f>
        <v>171</v>
      </c>
      <c r="L58" s="196">
        <f t="shared" ref="L58" si="76">SUM(G58:H58)</f>
        <v>33</v>
      </c>
      <c r="M58" s="122"/>
      <c r="N58" s="122"/>
      <c r="O58" s="122"/>
      <c r="P58" s="122"/>
      <c r="Q58" s="122"/>
      <c r="R58" s="122"/>
    </row>
    <row r="59" spans="1:18" ht="13.5" customHeight="1" x14ac:dyDescent="0.15">
      <c r="A59" s="369"/>
      <c r="B59" s="10"/>
      <c r="C59" s="24"/>
      <c r="D59" s="334"/>
      <c r="E59" s="190">
        <v>40.186915887850468</v>
      </c>
      <c r="F59" s="191">
        <v>39.719626168224295</v>
      </c>
      <c r="G59" s="191">
        <v>13.551401869158877</v>
      </c>
      <c r="H59" s="191">
        <v>1.8691588785046727</v>
      </c>
      <c r="I59" s="192">
        <v>4.6728971962616823</v>
      </c>
      <c r="K59" s="218">
        <f t="shared" ref="K59:L59" si="77">K58/$D58*100</f>
        <v>79.90654205607477</v>
      </c>
      <c r="L59" s="192">
        <f t="shared" si="77"/>
        <v>15.420560747663551</v>
      </c>
      <c r="M59" s="141"/>
      <c r="N59" s="141"/>
      <c r="O59" s="141"/>
      <c r="P59" s="141"/>
      <c r="Q59" s="141"/>
      <c r="R59" s="141"/>
    </row>
    <row r="60" spans="1:18" s="110" customFormat="1" ht="13.5" customHeight="1" x14ac:dyDescent="0.15">
      <c r="A60" s="369"/>
      <c r="B60" s="108" t="s">
        <v>63</v>
      </c>
      <c r="C60" s="120"/>
      <c r="D60" s="330">
        <v>133</v>
      </c>
      <c r="E60" s="194">
        <v>20</v>
      </c>
      <c r="F60" s="195">
        <v>48</v>
      </c>
      <c r="G60" s="195">
        <v>20</v>
      </c>
      <c r="H60" s="195">
        <v>1</v>
      </c>
      <c r="I60" s="196">
        <v>44</v>
      </c>
      <c r="K60" s="219">
        <f t="shared" ref="K60" si="78">SUM(E60:F60)</f>
        <v>68</v>
      </c>
      <c r="L60" s="196">
        <f t="shared" ref="L60" si="79">SUM(G60:H60)</f>
        <v>21</v>
      </c>
      <c r="M60" s="122"/>
      <c r="N60" s="122"/>
      <c r="O60" s="122"/>
      <c r="P60" s="122"/>
      <c r="Q60" s="122"/>
      <c r="R60" s="122"/>
    </row>
    <row r="61" spans="1:18" ht="13.5" customHeight="1" x14ac:dyDescent="0.15">
      <c r="A61" s="369"/>
      <c r="B61" s="10"/>
      <c r="C61" s="24"/>
      <c r="D61" s="334"/>
      <c r="E61" s="190">
        <v>15.037593984962406</v>
      </c>
      <c r="F61" s="191">
        <v>36.090225563909769</v>
      </c>
      <c r="G61" s="191">
        <v>15.037593984962406</v>
      </c>
      <c r="H61" s="191">
        <v>0.75187969924812026</v>
      </c>
      <c r="I61" s="192">
        <v>33.082706766917291</v>
      </c>
      <c r="K61" s="218">
        <f t="shared" ref="K61:L61" si="80">K60/$D60*100</f>
        <v>51.127819548872175</v>
      </c>
      <c r="L61" s="192">
        <f t="shared" si="80"/>
        <v>15.789473684210526</v>
      </c>
      <c r="M61" s="141"/>
      <c r="N61" s="141"/>
      <c r="O61" s="141"/>
      <c r="P61" s="141"/>
      <c r="Q61" s="141"/>
      <c r="R61" s="141"/>
    </row>
    <row r="62" spans="1:18" s="110" customFormat="1" ht="13.5" customHeight="1" x14ac:dyDescent="0.15">
      <c r="A62" s="369"/>
      <c r="B62" s="108" t="s">
        <v>65</v>
      </c>
      <c r="C62" s="120"/>
      <c r="D62" s="330">
        <v>497</v>
      </c>
      <c r="E62" s="194">
        <v>78</v>
      </c>
      <c r="F62" s="195">
        <v>246</v>
      </c>
      <c r="G62" s="195">
        <v>63</v>
      </c>
      <c r="H62" s="195">
        <v>14</v>
      </c>
      <c r="I62" s="196">
        <v>96</v>
      </c>
      <c r="K62" s="219">
        <f t="shared" ref="K62" si="81">SUM(E62:F62)</f>
        <v>324</v>
      </c>
      <c r="L62" s="196">
        <f t="shared" ref="L62" si="82">SUM(G62:H62)</f>
        <v>77</v>
      </c>
      <c r="M62" s="122"/>
      <c r="N62" s="122"/>
      <c r="O62" s="122"/>
      <c r="P62" s="122"/>
      <c r="Q62" s="122"/>
      <c r="R62" s="122"/>
    </row>
    <row r="63" spans="1:18" ht="13.5" customHeight="1" x14ac:dyDescent="0.15">
      <c r="A63" s="369"/>
      <c r="B63" s="10"/>
      <c r="C63" s="24"/>
      <c r="D63" s="334"/>
      <c r="E63" s="190">
        <v>15.694164989939638</v>
      </c>
      <c r="F63" s="191">
        <v>49.496981891348092</v>
      </c>
      <c r="G63" s="191">
        <v>12.676056338028168</v>
      </c>
      <c r="H63" s="191">
        <v>2.8169014084507045</v>
      </c>
      <c r="I63" s="192">
        <v>19.315895372233399</v>
      </c>
      <c r="K63" s="218">
        <f t="shared" ref="K63:L63" si="83">K62/$D62*100</f>
        <v>65.191146881287736</v>
      </c>
      <c r="L63" s="192">
        <f t="shared" si="83"/>
        <v>15.492957746478872</v>
      </c>
      <c r="M63" s="141"/>
      <c r="N63" s="141"/>
      <c r="O63" s="141"/>
      <c r="P63" s="141"/>
      <c r="Q63" s="141"/>
      <c r="R63" s="141"/>
    </row>
    <row r="64" spans="1:18" s="110" customFormat="1" ht="13.5" customHeight="1" x14ac:dyDescent="0.15">
      <c r="A64" s="369"/>
      <c r="B64" s="108" t="s">
        <v>66</v>
      </c>
      <c r="C64" s="120"/>
      <c r="D64" s="330">
        <v>688</v>
      </c>
      <c r="E64" s="194">
        <v>179</v>
      </c>
      <c r="F64" s="195">
        <v>297</v>
      </c>
      <c r="G64" s="195">
        <v>88</v>
      </c>
      <c r="H64" s="195">
        <v>21</v>
      </c>
      <c r="I64" s="196">
        <v>103</v>
      </c>
      <c r="K64" s="219">
        <f t="shared" ref="K64" si="84">SUM(E64:F64)</f>
        <v>476</v>
      </c>
      <c r="L64" s="196">
        <f t="shared" ref="L64" si="85">SUM(G64:H64)</f>
        <v>109</v>
      </c>
      <c r="M64" s="122"/>
      <c r="N64" s="122"/>
      <c r="O64" s="122"/>
      <c r="P64" s="122"/>
      <c r="Q64" s="122"/>
      <c r="R64" s="122"/>
    </row>
    <row r="65" spans="1:18" ht="13.5" customHeight="1" thickBot="1" x14ac:dyDescent="0.2">
      <c r="A65" s="370"/>
      <c r="B65" s="21"/>
      <c r="C65" s="26"/>
      <c r="D65" s="335"/>
      <c r="E65" s="198">
        <v>26.017441860465119</v>
      </c>
      <c r="F65" s="199">
        <v>43.168604651162788</v>
      </c>
      <c r="G65" s="199">
        <v>12.790697674418606</v>
      </c>
      <c r="H65" s="199">
        <v>3.0523255813953485</v>
      </c>
      <c r="I65" s="200">
        <v>14.970930232558139</v>
      </c>
      <c r="K65" s="218">
        <f t="shared" ref="K65:L65" si="86">K64/$D64*100</f>
        <v>69.186046511627907</v>
      </c>
      <c r="L65" s="192">
        <f t="shared" si="86"/>
        <v>15.843023255813954</v>
      </c>
      <c r="M65" s="141"/>
      <c r="N65" s="141"/>
      <c r="O65" s="141"/>
      <c r="P65" s="141"/>
      <c r="Q65" s="141"/>
      <c r="R65" s="141"/>
    </row>
    <row r="66" spans="1:18" s="110" customFormat="1" ht="13.5" customHeight="1" x14ac:dyDescent="0.15">
      <c r="A66" s="367" t="s">
        <v>73</v>
      </c>
      <c r="B66" s="108" t="s">
        <v>67</v>
      </c>
      <c r="C66" s="120"/>
      <c r="D66" s="330">
        <v>1507</v>
      </c>
      <c r="E66" s="194">
        <v>497</v>
      </c>
      <c r="F66" s="195">
        <v>650</v>
      </c>
      <c r="G66" s="195">
        <v>180</v>
      </c>
      <c r="H66" s="195">
        <v>39</v>
      </c>
      <c r="I66" s="196">
        <v>141</v>
      </c>
      <c r="K66" s="217">
        <f t="shared" ref="K66" si="87">SUM(E66:F66)</f>
        <v>1147</v>
      </c>
      <c r="L66" s="188">
        <f t="shared" ref="L66" si="88">SUM(G66:H66)</f>
        <v>219</v>
      </c>
      <c r="M66" s="122"/>
      <c r="N66" s="122"/>
      <c r="O66" s="122"/>
      <c r="P66" s="122"/>
      <c r="Q66" s="122"/>
      <c r="R66" s="122"/>
    </row>
    <row r="67" spans="1:18" ht="13.5" customHeight="1" x14ac:dyDescent="0.15">
      <c r="A67" s="369"/>
      <c r="B67" s="10" t="s">
        <v>68</v>
      </c>
      <c r="C67" s="24"/>
      <c r="D67" s="334"/>
      <c r="E67" s="190">
        <v>32.979429329794293</v>
      </c>
      <c r="F67" s="191">
        <v>43.132050431320508</v>
      </c>
      <c r="G67" s="191">
        <v>11.944260119442601</v>
      </c>
      <c r="H67" s="191">
        <v>2.5879230258792303</v>
      </c>
      <c r="I67" s="192">
        <v>9.3563370935633721</v>
      </c>
      <c r="K67" s="218">
        <f t="shared" ref="K67:L67" si="89">K66/$D66*100</f>
        <v>76.111479761114794</v>
      </c>
      <c r="L67" s="192">
        <f t="shared" si="89"/>
        <v>14.532183145321831</v>
      </c>
      <c r="M67" s="141"/>
      <c r="N67" s="141"/>
      <c r="O67" s="141"/>
      <c r="P67" s="141"/>
      <c r="Q67" s="141"/>
      <c r="R67" s="141"/>
    </row>
    <row r="68" spans="1:18" s="110" customFormat="1" ht="13.5" customHeight="1" x14ac:dyDescent="0.15">
      <c r="A68" s="369"/>
      <c r="B68" s="108" t="s">
        <v>69</v>
      </c>
      <c r="C68" s="120"/>
      <c r="D68" s="330">
        <v>1187</v>
      </c>
      <c r="E68" s="194">
        <v>400</v>
      </c>
      <c r="F68" s="195">
        <v>513</v>
      </c>
      <c r="G68" s="195">
        <v>124</v>
      </c>
      <c r="H68" s="195">
        <v>20</v>
      </c>
      <c r="I68" s="196">
        <v>130</v>
      </c>
      <c r="K68" s="219">
        <f t="shared" ref="K68" si="90">SUM(E68:F68)</f>
        <v>913</v>
      </c>
      <c r="L68" s="196">
        <f t="shared" ref="L68" si="91">SUM(G68:H68)</f>
        <v>144</v>
      </c>
      <c r="M68" s="122"/>
      <c r="N68" s="122"/>
      <c r="O68" s="122"/>
      <c r="P68" s="122"/>
      <c r="Q68" s="122"/>
      <c r="R68" s="122"/>
    </row>
    <row r="69" spans="1:18" ht="13.5" customHeight="1" x14ac:dyDescent="0.15">
      <c r="A69" s="369"/>
      <c r="B69" s="10" t="s">
        <v>70</v>
      </c>
      <c r="C69" s="24"/>
      <c r="D69" s="334"/>
      <c r="E69" s="190">
        <v>33.69839932603201</v>
      </c>
      <c r="F69" s="191">
        <v>43.218197135636053</v>
      </c>
      <c r="G69" s="191">
        <v>10.446503791069924</v>
      </c>
      <c r="H69" s="191">
        <v>1.6849199663016006</v>
      </c>
      <c r="I69" s="192">
        <v>10.951979780960404</v>
      </c>
      <c r="K69" s="218">
        <f t="shared" ref="K69:L69" si="92">K68/$D68*100</f>
        <v>76.916596461668078</v>
      </c>
      <c r="L69" s="192">
        <f t="shared" si="92"/>
        <v>12.131423757371525</v>
      </c>
      <c r="M69" s="141"/>
      <c r="N69" s="141"/>
      <c r="O69" s="141"/>
      <c r="P69" s="141"/>
      <c r="Q69" s="141"/>
      <c r="R69" s="141"/>
    </row>
    <row r="70" spans="1:18" s="110" customFormat="1" ht="13.5" customHeight="1" x14ac:dyDescent="0.15">
      <c r="A70" s="369"/>
      <c r="B70" s="108" t="s">
        <v>71</v>
      </c>
      <c r="C70" s="120"/>
      <c r="D70" s="330">
        <v>18</v>
      </c>
      <c r="E70" s="194">
        <v>3</v>
      </c>
      <c r="F70" s="195">
        <v>3</v>
      </c>
      <c r="G70" s="195">
        <v>2</v>
      </c>
      <c r="H70" s="195">
        <v>0</v>
      </c>
      <c r="I70" s="196">
        <v>10</v>
      </c>
      <c r="K70" s="219">
        <f t="shared" ref="K70" si="93">SUM(E70:F70)</f>
        <v>6</v>
      </c>
      <c r="L70" s="196">
        <f t="shared" ref="L70" si="94">SUM(G70:H70)</f>
        <v>2</v>
      </c>
      <c r="M70" s="122"/>
      <c r="N70" s="122"/>
      <c r="O70" s="122"/>
      <c r="P70" s="122"/>
      <c r="Q70" s="122"/>
      <c r="R70" s="122"/>
    </row>
    <row r="71" spans="1:18" ht="13.5" customHeight="1" thickBot="1" x14ac:dyDescent="0.2">
      <c r="A71" s="370"/>
      <c r="B71" s="21"/>
      <c r="C71" s="26"/>
      <c r="D71" s="335"/>
      <c r="E71" s="198">
        <v>16.666666666666664</v>
      </c>
      <c r="F71" s="199">
        <v>16.666666666666664</v>
      </c>
      <c r="G71" s="199">
        <v>11.111111111111111</v>
      </c>
      <c r="H71" s="199">
        <v>0</v>
      </c>
      <c r="I71" s="200">
        <v>55.555555555555557</v>
      </c>
      <c r="K71" s="220">
        <f t="shared" ref="K71:L71" si="95">K70/$D70*100</f>
        <v>33.333333333333329</v>
      </c>
      <c r="L71" s="200">
        <f t="shared" si="95"/>
        <v>11.111111111111111</v>
      </c>
      <c r="M71" s="141"/>
      <c r="N71" s="141"/>
      <c r="O71" s="141"/>
      <c r="P71" s="141"/>
      <c r="Q71" s="141"/>
      <c r="R71" s="141"/>
    </row>
    <row r="72" spans="1:18" s="110" customFormat="1" ht="13.5" customHeight="1" x14ac:dyDescent="0.15">
      <c r="A72" s="367" t="s">
        <v>510</v>
      </c>
      <c r="B72" s="108" t="s">
        <v>511</v>
      </c>
      <c r="C72" s="120"/>
      <c r="D72" s="330">
        <v>1212</v>
      </c>
      <c r="E72" s="194">
        <v>463</v>
      </c>
      <c r="F72" s="195">
        <v>545</v>
      </c>
      <c r="G72" s="195">
        <v>141</v>
      </c>
      <c r="H72" s="195">
        <v>24</v>
      </c>
      <c r="I72" s="196">
        <v>39</v>
      </c>
      <c r="K72" s="217">
        <f t="shared" ref="K72" si="96">SUM(E72:F72)</f>
        <v>1008</v>
      </c>
      <c r="L72" s="188">
        <f t="shared" ref="L72" si="97">SUM(G72:H72)</f>
        <v>165</v>
      </c>
      <c r="M72" s="122"/>
      <c r="N72" s="122"/>
      <c r="O72" s="122"/>
      <c r="P72" s="122"/>
      <c r="Q72" s="122"/>
      <c r="R72" s="122"/>
    </row>
    <row r="73" spans="1:18" ht="13.5" customHeight="1" x14ac:dyDescent="0.15">
      <c r="A73" s="367"/>
      <c r="B73" s="10" t="s">
        <v>512</v>
      </c>
      <c r="C73" s="24"/>
      <c r="D73" s="334"/>
      <c r="E73" s="190">
        <v>38.201320132013201</v>
      </c>
      <c r="F73" s="191">
        <v>44.966996699669963</v>
      </c>
      <c r="G73" s="191">
        <v>11.633663366336634</v>
      </c>
      <c r="H73" s="191">
        <v>1.9801980198019802</v>
      </c>
      <c r="I73" s="192">
        <v>3.217821782178218</v>
      </c>
      <c r="K73" s="218">
        <f t="shared" ref="K73:L73" si="98">K72/$D72*100</f>
        <v>83.168316831683171</v>
      </c>
      <c r="L73" s="192">
        <f t="shared" si="98"/>
        <v>13.613861386138614</v>
      </c>
      <c r="M73" s="141"/>
      <c r="N73" s="141"/>
      <c r="O73" s="141"/>
      <c r="P73" s="141"/>
      <c r="Q73" s="141"/>
      <c r="R73" s="141"/>
    </row>
    <row r="74" spans="1:18" s="110" customFormat="1" ht="13.5" customHeight="1" x14ac:dyDescent="0.15">
      <c r="A74" s="367"/>
      <c r="B74" s="108" t="s">
        <v>513</v>
      </c>
      <c r="C74" s="120"/>
      <c r="D74" s="330">
        <v>422</v>
      </c>
      <c r="E74" s="194">
        <v>156</v>
      </c>
      <c r="F74" s="195">
        <v>180</v>
      </c>
      <c r="G74" s="195">
        <v>64</v>
      </c>
      <c r="H74" s="195">
        <v>10</v>
      </c>
      <c r="I74" s="196">
        <v>12</v>
      </c>
      <c r="K74" s="219">
        <f t="shared" ref="K74" si="99">SUM(E74:F74)</f>
        <v>336</v>
      </c>
      <c r="L74" s="196">
        <f t="shared" ref="L74" si="100">SUM(G74:H74)</f>
        <v>74</v>
      </c>
      <c r="M74" s="122"/>
      <c r="N74" s="122"/>
      <c r="O74" s="122"/>
      <c r="P74" s="122"/>
      <c r="Q74" s="122"/>
      <c r="R74" s="122"/>
    </row>
    <row r="75" spans="1:18" ht="13.5" customHeight="1" x14ac:dyDescent="0.15">
      <c r="A75" s="367"/>
      <c r="B75" s="10" t="s">
        <v>512</v>
      </c>
      <c r="C75" s="24"/>
      <c r="D75" s="334"/>
      <c r="E75" s="190">
        <v>36.96682464454976</v>
      </c>
      <c r="F75" s="191">
        <v>42.654028436018962</v>
      </c>
      <c r="G75" s="191">
        <v>15.165876777251185</v>
      </c>
      <c r="H75" s="191">
        <v>2.3696682464454977</v>
      </c>
      <c r="I75" s="192">
        <v>2.8436018957345972</v>
      </c>
      <c r="K75" s="218">
        <f t="shared" ref="K75:L75" si="101">K74/$D74*100</f>
        <v>79.620853080568722</v>
      </c>
      <c r="L75" s="192">
        <f t="shared" si="101"/>
        <v>17.535545023696685</v>
      </c>
      <c r="M75" s="141"/>
      <c r="N75" s="141"/>
      <c r="O75" s="141"/>
      <c r="P75" s="141"/>
      <c r="Q75" s="141"/>
      <c r="R75" s="141"/>
    </row>
    <row r="76" spans="1:18" s="110" customFormat="1" ht="13.5" customHeight="1" x14ac:dyDescent="0.15">
      <c r="A76" s="367"/>
      <c r="B76" s="108" t="s">
        <v>514</v>
      </c>
      <c r="C76" s="120"/>
      <c r="D76" s="330">
        <v>1078</v>
      </c>
      <c r="E76" s="194">
        <v>281</v>
      </c>
      <c r="F76" s="195">
        <v>441</v>
      </c>
      <c r="G76" s="195">
        <v>101</v>
      </c>
      <c r="H76" s="195">
        <v>25</v>
      </c>
      <c r="I76" s="196">
        <v>230</v>
      </c>
      <c r="K76" s="219">
        <f t="shared" ref="K76" si="102">SUM(E76:F76)</f>
        <v>722</v>
      </c>
      <c r="L76" s="196">
        <f t="shared" ref="L76" si="103">SUM(G76:H76)</f>
        <v>126</v>
      </c>
      <c r="M76" s="122"/>
      <c r="N76" s="122"/>
      <c r="O76" s="122"/>
      <c r="P76" s="122"/>
      <c r="Q76" s="122"/>
      <c r="R76" s="122"/>
    </row>
    <row r="77" spans="1:18" ht="13.5" customHeight="1" thickBot="1" x14ac:dyDescent="0.2">
      <c r="A77" s="368"/>
      <c r="B77" s="21"/>
      <c r="C77" s="26"/>
      <c r="D77" s="335"/>
      <c r="E77" s="198">
        <v>26.066790352504636</v>
      </c>
      <c r="F77" s="199">
        <v>40.909090909090914</v>
      </c>
      <c r="G77" s="199">
        <v>9.3692022263450827</v>
      </c>
      <c r="H77" s="199">
        <v>2.3191094619666046</v>
      </c>
      <c r="I77" s="200">
        <v>21.335807050092765</v>
      </c>
      <c r="K77" s="220">
        <f t="shared" ref="K77:L77" si="104">K76/$D76*100</f>
        <v>66.975881261595546</v>
      </c>
      <c r="L77" s="200">
        <f t="shared" si="104"/>
        <v>11.688311688311687</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576</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919</v>
      </c>
      <c r="F6" s="179">
        <v>1250</v>
      </c>
      <c r="G6" s="179">
        <v>222</v>
      </c>
      <c r="H6" s="179">
        <v>33</v>
      </c>
      <c r="I6" s="180">
        <v>288</v>
      </c>
      <c r="J6" s="127"/>
      <c r="K6" s="215">
        <f>SUM(E6:F6)</f>
        <v>2169</v>
      </c>
      <c r="L6" s="180">
        <f>SUM(G6:H6)</f>
        <v>255</v>
      </c>
      <c r="M6" s="139"/>
      <c r="N6" s="139"/>
      <c r="O6" s="139"/>
      <c r="P6" s="139"/>
      <c r="Q6" s="139"/>
      <c r="R6" s="139"/>
    </row>
    <row r="7" spans="1:19" ht="13.5" customHeight="1" thickBot="1" x14ac:dyDescent="0.2">
      <c r="A7" s="8"/>
      <c r="B7" s="9"/>
      <c r="C7" s="9"/>
      <c r="D7" s="332"/>
      <c r="E7" s="182">
        <v>33.886430678466077</v>
      </c>
      <c r="F7" s="183">
        <v>46.091445427728608</v>
      </c>
      <c r="G7" s="183">
        <v>8.1858407079646014</v>
      </c>
      <c r="H7" s="183">
        <v>1.2168141592920354</v>
      </c>
      <c r="I7" s="275">
        <v>10.619469026548673</v>
      </c>
      <c r="J7" s="128"/>
      <c r="K7" s="216">
        <f>K6/$D6*100</f>
        <v>79.977876106194685</v>
      </c>
      <c r="L7" s="275">
        <f>L6/$D6*100</f>
        <v>9.4026548672566364</v>
      </c>
      <c r="M7" s="140"/>
      <c r="N7" s="140"/>
      <c r="O7" s="140"/>
      <c r="P7" s="140"/>
      <c r="Q7" s="140"/>
      <c r="R7" s="140"/>
    </row>
    <row r="8" spans="1:19" s="110" customFormat="1" ht="13.5" customHeight="1" x14ac:dyDescent="0.15">
      <c r="A8" s="371" t="s">
        <v>30</v>
      </c>
      <c r="B8" s="118" t="s">
        <v>32</v>
      </c>
      <c r="C8" s="119"/>
      <c r="D8" s="333">
        <v>1272</v>
      </c>
      <c r="E8" s="186">
        <v>428</v>
      </c>
      <c r="F8" s="187">
        <v>581</v>
      </c>
      <c r="G8" s="187">
        <v>109</v>
      </c>
      <c r="H8" s="187">
        <v>19</v>
      </c>
      <c r="I8" s="188">
        <v>135</v>
      </c>
      <c r="J8" s="127"/>
      <c r="K8" s="217">
        <f t="shared" ref="K8" si="0">SUM(E8:F8)</f>
        <v>1009</v>
      </c>
      <c r="L8" s="188">
        <f t="shared" ref="L8" si="1">SUM(G8:H8)</f>
        <v>128</v>
      </c>
      <c r="M8" s="122"/>
      <c r="N8" s="122"/>
      <c r="O8" s="122"/>
      <c r="P8" s="122"/>
      <c r="Q8" s="122"/>
      <c r="R8" s="122"/>
    </row>
    <row r="9" spans="1:19" ht="13.5" customHeight="1" x14ac:dyDescent="0.15">
      <c r="A9" s="369"/>
      <c r="B9" s="10"/>
      <c r="C9" s="24"/>
      <c r="D9" s="334"/>
      <c r="E9" s="190">
        <v>33.647798742138363</v>
      </c>
      <c r="F9" s="191">
        <v>45.676100628930818</v>
      </c>
      <c r="G9" s="191">
        <v>8.5691823899371062</v>
      </c>
      <c r="H9" s="191">
        <v>1.4937106918238994</v>
      </c>
      <c r="I9" s="192">
        <v>10.613207547169811</v>
      </c>
      <c r="J9" s="128"/>
      <c r="K9" s="218">
        <f t="shared" ref="K9:L9" si="2">K8/$D8*100</f>
        <v>79.323899371069189</v>
      </c>
      <c r="L9" s="192">
        <f t="shared" si="2"/>
        <v>10.062893081761008</v>
      </c>
      <c r="M9" s="141"/>
      <c r="N9" s="141"/>
      <c r="O9" s="141"/>
      <c r="P9" s="141"/>
      <c r="Q9" s="141"/>
      <c r="R9" s="141"/>
    </row>
    <row r="10" spans="1:19" s="110" customFormat="1" ht="13.5" customHeight="1" x14ac:dyDescent="0.15">
      <c r="A10" s="369"/>
      <c r="B10" s="108" t="s">
        <v>34</v>
      </c>
      <c r="C10" s="120"/>
      <c r="D10" s="330">
        <v>279</v>
      </c>
      <c r="E10" s="194">
        <v>99</v>
      </c>
      <c r="F10" s="195">
        <v>117</v>
      </c>
      <c r="G10" s="195">
        <v>26</v>
      </c>
      <c r="H10" s="195">
        <v>1</v>
      </c>
      <c r="I10" s="196">
        <v>36</v>
      </c>
      <c r="J10" s="127"/>
      <c r="K10" s="219">
        <f t="shared" ref="K10" si="3">SUM(E10:F10)</f>
        <v>216</v>
      </c>
      <c r="L10" s="196">
        <f t="shared" ref="L10" si="4">SUM(G10:H10)</f>
        <v>27</v>
      </c>
      <c r="M10" s="122"/>
      <c r="N10" s="122"/>
      <c r="O10" s="122"/>
      <c r="P10" s="122"/>
      <c r="Q10" s="122"/>
      <c r="R10" s="122"/>
    </row>
    <row r="11" spans="1:19" ht="13.5" customHeight="1" x14ac:dyDescent="0.15">
      <c r="A11" s="369"/>
      <c r="B11" s="10"/>
      <c r="C11" s="24"/>
      <c r="D11" s="334"/>
      <c r="E11" s="190">
        <v>35.483870967741936</v>
      </c>
      <c r="F11" s="191">
        <v>41.935483870967744</v>
      </c>
      <c r="G11" s="191">
        <v>9.3189964157706093</v>
      </c>
      <c r="H11" s="191">
        <v>0.35842293906810035</v>
      </c>
      <c r="I11" s="192">
        <v>12.903225806451612</v>
      </c>
      <c r="J11" s="128"/>
      <c r="K11" s="218">
        <f t="shared" ref="K11:L11" si="5">K10/$D10*100</f>
        <v>77.41935483870968</v>
      </c>
      <c r="L11" s="192">
        <f t="shared" si="5"/>
        <v>9.67741935483871</v>
      </c>
      <c r="M11" s="141"/>
      <c r="N11" s="141"/>
      <c r="O11" s="141"/>
      <c r="P11" s="141"/>
      <c r="Q11" s="141"/>
      <c r="R11" s="141"/>
    </row>
    <row r="12" spans="1:19" s="110" customFormat="1" ht="13.5" customHeight="1" x14ac:dyDescent="0.15">
      <c r="A12" s="369"/>
      <c r="B12" s="108" t="s">
        <v>36</v>
      </c>
      <c r="C12" s="120"/>
      <c r="D12" s="330">
        <v>680</v>
      </c>
      <c r="E12" s="194">
        <v>248</v>
      </c>
      <c r="F12" s="195">
        <v>318</v>
      </c>
      <c r="G12" s="195">
        <v>49</v>
      </c>
      <c r="H12" s="195">
        <v>7</v>
      </c>
      <c r="I12" s="196">
        <v>58</v>
      </c>
      <c r="J12" s="127"/>
      <c r="K12" s="219">
        <f t="shared" ref="K12" si="6">SUM(E12:F12)</f>
        <v>566</v>
      </c>
      <c r="L12" s="196">
        <f t="shared" ref="L12" si="7">SUM(G12:H12)</f>
        <v>56</v>
      </c>
      <c r="M12" s="122"/>
      <c r="N12" s="122"/>
      <c r="O12" s="122"/>
      <c r="P12" s="122"/>
      <c r="Q12" s="122"/>
      <c r="R12" s="122"/>
    </row>
    <row r="13" spans="1:19" ht="13.5" customHeight="1" x14ac:dyDescent="0.15">
      <c r="A13" s="369"/>
      <c r="B13" s="10"/>
      <c r="C13" s="24"/>
      <c r="D13" s="334"/>
      <c r="E13" s="190">
        <v>36.470588235294116</v>
      </c>
      <c r="F13" s="191">
        <v>46.764705882352942</v>
      </c>
      <c r="G13" s="191">
        <v>7.2058823529411757</v>
      </c>
      <c r="H13" s="191">
        <v>1.0294117647058822</v>
      </c>
      <c r="I13" s="192">
        <v>8.5294117647058822</v>
      </c>
      <c r="J13" s="128"/>
      <c r="K13" s="218">
        <f t="shared" ref="K13:L13" si="8">K12/$D12*100</f>
        <v>83.235294117647058</v>
      </c>
      <c r="L13" s="192">
        <f t="shared" si="8"/>
        <v>8.235294117647058</v>
      </c>
      <c r="M13" s="141"/>
      <c r="N13" s="141"/>
      <c r="O13" s="141"/>
      <c r="P13" s="141"/>
      <c r="Q13" s="141"/>
      <c r="R13" s="141"/>
    </row>
    <row r="14" spans="1:19" s="110" customFormat="1" ht="13.5" customHeight="1" x14ac:dyDescent="0.15">
      <c r="A14" s="369"/>
      <c r="B14" s="108" t="s">
        <v>38</v>
      </c>
      <c r="C14" s="120"/>
      <c r="D14" s="330">
        <v>196</v>
      </c>
      <c r="E14" s="194">
        <v>63</v>
      </c>
      <c r="F14" s="195">
        <v>98</v>
      </c>
      <c r="G14" s="195">
        <v>15</v>
      </c>
      <c r="H14" s="195">
        <v>1</v>
      </c>
      <c r="I14" s="196">
        <v>19</v>
      </c>
      <c r="J14" s="127"/>
      <c r="K14" s="219">
        <f t="shared" ref="K14" si="9">SUM(E14:F14)</f>
        <v>161</v>
      </c>
      <c r="L14" s="196">
        <f t="shared" ref="L14" si="10">SUM(G14:H14)</f>
        <v>16</v>
      </c>
      <c r="M14" s="122"/>
      <c r="N14" s="122"/>
      <c r="O14" s="122"/>
      <c r="P14" s="122"/>
      <c r="Q14" s="122"/>
      <c r="R14" s="122"/>
    </row>
    <row r="15" spans="1:19" ht="13.5" customHeight="1" x14ac:dyDescent="0.15">
      <c r="A15" s="369"/>
      <c r="B15" s="10"/>
      <c r="C15" s="24"/>
      <c r="D15" s="334"/>
      <c r="E15" s="190">
        <v>32.142857142857146</v>
      </c>
      <c r="F15" s="191">
        <v>50</v>
      </c>
      <c r="G15" s="191">
        <v>7.6530612244897958</v>
      </c>
      <c r="H15" s="191">
        <v>0.51020408163265307</v>
      </c>
      <c r="I15" s="192">
        <v>9.6938775510204085</v>
      </c>
      <c r="J15" s="128"/>
      <c r="K15" s="218">
        <f t="shared" ref="K15:L15" si="11">K14/$D14*100</f>
        <v>82.142857142857139</v>
      </c>
      <c r="L15" s="192">
        <f t="shared" si="11"/>
        <v>8.1632653061224492</v>
      </c>
      <c r="M15" s="141"/>
      <c r="N15" s="141"/>
      <c r="O15" s="141"/>
      <c r="P15" s="141"/>
      <c r="Q15" s="141"/>
      <c r="R15" s="141"/>
    </row>
    <row r="16" spans="1:19" s="110" customFormat="1" ht="13.5" customHeight="1" x14ac:dyDescent="0.15">
      <c r="A16" s="369"/>
      <c r="B16" s="108" t="s">
        <v>40</v>
      </c>
      <c r="C16" s="120"/>
      <c r="D16" s="330">
        <v>191</v>
      </c>
      <c r="E16" s="194">
        <v>54</v>
      </c>
      <c r="F16" s="195">
        <v>90</v>
      </c>
      <c r="G16" s="195">
        <v>16</v>
      </c>
      <c r="H16" s="195">
        <v>4</v>
      </c>
      <c r="I16" s="196">
        <v>27</v>
      </c>
      <c r="J16" s="127"/>
      <c r="K16" s="219">
        <f t="shared" ref="K16" si="12">SUM(E16:F16)</f>
        <v>144</v>
      </c>
      <c r="L16" s="196">
        <f t="shared" ref="L16" si="13">SUM(G16:H16)</f>
        <v>20</v>
      </c>
      <c r="M16" s="122"/>
      <c r="N16" s="122"/>
      <c r="O16" s="122"/>
      <c r="P16" s="122"/>
      <c r="Q16" s="122"/>
      <c r="R16" s="122"/>
    </row>
    <row r="17" spans="1:18" ht="13.5" customHeight="1" x14ac:dyDescent="0.15">
      <c r="A17" s="369"/>
      <c r="B17" s="10"/>
      <c r="C17" s="24"/>
      <c r="D17" s="334"/>
      <c r="E17" s="190">
        <v>28.272251308900525</v>
      </c>
      <c r="F17" s="191">
        <v>47.120418848167539</v>
      </c>
      <c r="G17" s="191">
        <v>8.3769633507853403</v>
      </c>
      <c r="H17" s="191">
        <v>2.0942408376963351</v>
      </c>
      <c r="I17" s="192">
        <v>14.136125654450263</v>
      </c>
      <c r="J17" s="128"/>
      <c r="K17" s="218">
        <f t="shared" ref="K17:L17" si="14">K16/$D16*100</f>
        <v>75.392670157068068</v>
      </c>
      <c r="L17" s="192">
        <f t="shared" si="14"/>
        <v>10.471204188481675</v>
      </c>
      <c r="M17" s="141"/>
      <c r="N17" s="141"/>
      <c r="O17" s="141"/>
      <c r="P17" s="141"/>
      <c r="Q17" s="141"/>
      <c r="R17" s="141"/>
    </row>
    <row r="18" spans="1:18" s="110" customFormat="1" ht="13.5" customHeight="1" x14ac:dyDescent="0.15">
      <c r="A18" s="369"/>
      <c r="B18" s="108" t="s">
        <v>42</v>
      </c>
      <c r="C18" s="120"/>
      <c r="D18" s="330">
        <v>94</v>
      </c>
      <c r="E18" s="194">
        <v>27</v>
      </c>
      <c r="F18" s="195">
        <v>46</v>
      </c>
      <c r="G18" s="195">
        <v>7</v>
      </c>
      <c r="H18" s="195">
        <v>1</v>
      </c>
      <c r="I18" s="196">
        <v>13</v>
      </c>
      <c r="J18" s="127"/>
      <c r="K18" s="219">
        <f t="shared" ref="K18" si="15">SUM(E18:F18)</f>
        <v>73</v>
      </c>
      <c r="L18" s="196">
        <f t="shared" ref="L18" si="16">SUM(G18:H18)</f>
        <v>8</v>
      </c>
      <c r="M18" s="122"/>
      <c r="N18" s="122"/>
      <c r="O18" s="122"/>
      <c r="P18" s="122"/>
      <c r="Q18" s="122"/>
      <c r="R18" s="122"/>
    </row>
    <row r="19" spans="1:18" ht="13.5" customHeight="1" thickBot="1" x14ac:dyDescent="0.2">
      <c r="A19" s="370"/>
      <c r="B19" s="21"/>
      <c r="C19" s="26"/>
      <c r="D19" s="335"/>
      <c r="E19" s="198">
        <v>28.723404255319153</v>
      </c>
      <c r="F19" s="199">
        <v>48.936170212765958</v>
      </c>
      <c r="G19" s="199">
        <v>7.4468085106382977</v>
      </c>
      <c r="H19" s="199">
        <v>1.0638297872340425</v>
      </c>
      <c r="I19" s="200">
        <v>13.829787234042554</v>
      </c>
      <c r="J19" s="128"/>
      <c r="K19" s="220">
        <f t="shared" ref="K19:L19" si="17">K18/$D18*100</f>
        <v>77.659574468085097</v>
      </c>
      <c r="L19" s="200">
        <f t="shared" si="17"/>
        <v>8.5106382978723403</v>
      </c>
      <c r="M19" s="141"/>
      <c r="N19" s="141"/>
      <c r="O19" s="141"/>
      <c r="P19" s="141"/>
      <c r="Q19" s="141"/>
      <c r="R19" s="141"/>
    </row>
    <row r="20" spans="1:18" s="111" customFormat="1" ht="13.5" customHeight="1" x14ac:dyDescent="0.15">
      <c r="A20" s="372" t="s">
        <v>0</v>
      </c>
      <c r="B20" s="103" t="s">
        <v>1</v>
      </c>
      <c r="C20" s="121"/>
      <c r="D20" s="333">
        <v>1088</v>
      </c>
      <c r="E20" s="186">
        <v>275</v>
      </c>
      <c r="F20" s="187">
        <v>530</v>
      </c>
      <c r="G20" s="187">
        <v>160</v>
      </c>
      <c r="H20" s="187">
        <v>20</v>
      </c>
      <c r="I20" s="188">
        <v>103</v>
      </c>
      <c r="J20" s="129"/>
      <c r="K20" s="219">
        <f t="shared" ref="K20" si="18">SUM(E20:F20)</f>
        <v>805</v>
      </c>
      <c r="L20" s="196">
        <f t="shared" ref="L20" si="19">SUM(G20:H20)</f>
        <v>180</v>
      </c>
      <c r="M20" s="122"/>
      <c r="N20" s="122"/>
      <c r="O20" s="122"/>
      <c r="P20" s="122"/>
      <c r="Q20" s="122"/>
      <c r="R20" s="122"/>
    </row>
    <row r="21" spans="1:18" s="22" customFormat="1" ht="13.5" customHeight="1" x14ac:dyDescent="0.15">
      <c r="A21" s="373"/>
      <c r="B21" s="23"/>
      <c r="C21" s="25"/>
      <c r="D21" s="334"/>
      <c r="E21" s="190">
        <v>25.275735294117645</v>
      </c>
      <c r="F21" s="191">
        <v>48.713235294117645</v>
      </c>
      <c r="G21" s="191">
        <v>14.705882352941178</v>
      </c>
      <c r="H21" s="191">
        <v>1.8382352941176472</v>
      </c>
      <c r="I21" s="192">
        <v>9.4669117647058822</v>
      </c>
      <c r="J21" s="130"/>
      <c r="K21" s="218">
        <f t="shared" ref="K21:L21" si="20">K20/$D20*100</f>
        <v>73.98897058823529</v>
      </c>
      <c r="L21" s="192">
        <f t="shared" si="20"/>
        <v>16.544117647058822</v>
      </c>
      <c r="M21" s="141"/>
      <c r="N21" s="141"/>
      <c r="O21" s="141"/>
      <c r="P21" s="141"/>
      <c r="Q21" s="141"/>
      <c r="R21" s="141"/>
    </row>
    <row r="22" spans="1:18" s="111" customFormat="1" ht="13.5" customHeight="1" x14ac:dyDescent="0.15">
      <c r="A22" s="373"/>
      <c r="B22" s="106" t="s">
        <v>2</v>
      </c>
      <c r="C22" s="122"/>
      <c r="D22" s="330">
        <v>1538</v>
      </c>
      <c r="E22" s="194">
        <v>621</v>
      </c>
      <c r="F22" s="195">
        <v>687</v>
      </c>
      <c r="G22" s="195">
        <v>56</v>
      </c>
      <c r="H22" s="195">
        <v>12</v>
      </c>
      <c r="I22" s="196">
        <v>162</v>
      </c>
      <c r="J22" s="129"/>
      <c r="K22" s="219">
        <f t="shared" ref="K22" si="21">SUM(E22:F22)</f>
        <v>1308</v>
      </c>
      <c r="L22" s="196">
        <f t="shared" ref="L22" si="22">SUM(G22:H22)</f>
        <v>68</v>
      </c>
      <c r="M22" s="122"/>
      <c r="N22" s="122"/>
      <c r="O22" s="122"/>
      <c r="P22" s="122"/>
      <c r="Q22" s="122"/>
      <c r="R22" s="122"/>
    </row>
    <row r="23" spans="1:18" s="22" customFormat="1" ht="13.5" customHeight="1" x14ac:dyDescent="0.15">
      <c r="A23" s="373"/>
      <c r="B23" s="23"/>
      <c r="C23" s="25"/>
      <c r="D23" s="334"/>
      <c r="E23" s="190">
        <v>40.377113133940185</v>
      </c>
      <c r="F23" s="191">
        <v>44.668400520156048</v>
      </c>
      <c r="G23" s="191">
        <v>3.6410923276983094</v>
      </c>
      <c r="H23" s="191">
        <v>0.78023407022106639</v>
      </c>
      <c r="I23" s="192">
        <v>10.533159947984396</v>
      </c>
      <c r="K23" s="218">
        <f t="shared" ref="K23:L23" si="23">K22/$D22*100</f>
        <v>85.045513654096226</v>
      </c>
      <c r="L23" s="192">
        <f t="shared" si="23"/>
        <v>4.4213263979193753</v>
      </c>
      <c r="M23" s="141"/>
      <c r="N23" s="141"/>
      <c r="O23" s="141"/>
      <c r="P23" s="141"/>
      <c r="Q23" s="141"/>
      <c r="R23" s="141"/>
    </row>
    <row r="24" spans="1:18" s="111" customFormat="1" ht="13.5" customHeight="1" x14ac:dyDescent="0.15">
      <c r="A24" s="373"/>
      <c r="B24" s="106" t="s">
        <v>45</v>
      </c>
      <c r="C24" s="122"/>
      <c r="D24" s="330">
        <v>86</v>
      </c>
      <c r="E24" s="194">
        <v>23</v>
      </c>
      <c r="F24" s="195">
        <v>33</v>
      </c>
      <c r="G24" s="195">
        <v>6</v>
      </c>
      <c r="H24" s="195">
        <v>1</v>
      </c>
      <c r="I24" s="196">
        <v>23</v>
      </c>
      <c r="K24" s="219">
        <f t="shared" ref="K24" si="24">SUM(E24:F24)</f>
        <v>56</v>
      </c>
      <c r="L24" s="196">
        <f t="shared" ref="L24" si="25">SUM(G24:H24)</f>
        <v>7</v>
      </c>
      <c r="M24" s="122"/>
      <c r="N24" s="122"/>
      <c r="O24" s="122"/>
      <c r="P24" s="122"/>
      <c r="Q24" s="122"/>
      <c r="R24" s="122"/>
    </row>
    <row r="25" spans="1:18" s="22" customFormat="1" ht="13.5" customHeight="1" thickBot="1" x14ac:dyDescent="0.2">
      <c r="A25" s="374"/>
      <c r="B25" s="61"/>
      <c r="C25" s="62"/>
      <c r="D25" s="335"/>
      <c r="E25" s="198">
        <v>26.744186046511626</v>
      </c>
      <c r="F25" s="199">
        <v>38.372093023255815</v>
      </c>
      <c r="G25" s="199">
        <v>6.9767441860465116</v>
      </c>
      <c r="H25" s="199">
        <v>1.1627906976744187</v>
      </c>
      <c r="I25" s="200">
        <v>26.744186046511626</v>
      </c>
      <c r="K25" s="218">
        <f t="shared" ref="K25:L25" si="26">K24/$D24*100</f>
        <v>65.116279069767444</v>
      </c>
      <c r="L25" s="192">
        <f t="shared" si="26"/>
        <v>8.1395348837209305</v>
      </c>
      <c r="M25" s="141"/>
      <c r="N25" s="141"/>
      <c r="O25" s="141"/>
      <c r="P25" s="141"/>
      <c r="Q25" s="141"/>
      <c r="R25" s="141"/>
    </row>
    <row r="26" spans="1:18" s="110" customFormat="1" ht="13.5" customHeight="1" x14ac:dyDescent="0.15">
      <c r="A26" s="371" t="s">
        <v>43</v>
      </c>
      <c r="B26" s="118" t="s">
        <v>3</v>
      </c>
      <c r="C26" s="119"/>
      <c r="D26" s="336">
        <v>170</v>
      </c>
      <c r="E26" s="202">
        <v>74</v>
      </c>
      <c r="F26" s="203">
        <v>74</v>
      </c>
      <c r="G26" s="203">
        <v>17</v>
      </c>
      <c r="H26" s="203">
        <v>2</v>
      </c>
      <c r="I26" s="204">
        <v>3</v>
      </c>
      <c r="K26" s="221">
        <f t="shared" ref="K26" si="27">SUM(E26:F26)</f>
        <v>148</v>
      </c>
      <c r="L26" s="204">
        <f t="shared" ref="L26" si="28">SUM(G26:H26)</f>
        <v>19</v>
      </c>
      <c r="M26" s="120"/>
      <c r="N26" s="120"/>
      <c r="O26" s="120"/>
      <c r="P26" s="120"/>
      <c r="Q26" s="120"/>
      <c r="R26" s="120"/>
    </row>
    <row r="27" spans="1:18" ht="13.5" customHeight="1" x14ac:dyDescent="0.15">
      <c r="A27" s="369"/>
      <c r="B27" s="10"/>
      <c r="C27" s="24"/>
      <c r="D27" s="337"/>
      <c r="E27" s="206">
        <v>43.529411764705884</v>
      </c>
      <c r="F27" s="207">
        <v>43.529411764705884</v>
      </c>
      <c r="G27" s="207">
        <v>10</v>
      </c>
      <c r="H27" s="207">
        <v>1.1764705882352942</v>
      </c>
      <c r="I27" s="208">
        <v>1.7647058823529411</v>
      </c>
      <c r="K27" s="222">
        <f t="shared" ref="K27:L27" si="29">K26/$D26*100</f>
        <v>87.058823529411768</v>
      </c>
      <c r="L27" s="208">
        <f t="shared" si="29"/>
        <v>11.176470588235295</v>
      </c>
      <c r="M27" s="142"/>
      <c r="N27" s="142"/>
      <c r="O27" s="142"/>
      <c r="P27" s="142"/>
      <c r="Q27" s="142"/>
      <c r="R27" s="142"/>
    </row>
    <row r="28" spans="1:18" s="110" customFormat="1" ht="13.5" customHeight="1" x14ac:dyDescent="0.15">
      <c r="A28" s="369"/>
      <c r="B28" s="108" t="s">
        <v>4</v>
      </c>
      <c r="C28" s="120"/>
      <c r="D28" s="331">
        <v>260</v>
      </c>
      <c r="E28" s="209">
        <v>147</v>
      </c>
      <c r="F28" s="210">
        <v>100</v>
      </c>
      <c r="G28" s="210">
        <v>12</v>
      </c>
      <c r="H28" s="210">
        <v>0</v>
      </c>
      <c r="I28" s="211">
        <v>1</v>
      </c>
      <c r="K28" s="223">
        <f t="shared" ref="K28" si="30">SUM(E28:F28)</f>
        <v>247</v>
      </c>
      <c r="L28" s="211">
        <f t="shared" ref="L28" si="31">SUM(G28:H28)</f>
        <v>12</v>
      </c>
      <c r="M28" s="120"/>
      <c r="N28" s="120"/>
      <c r="O28" s="120"/>
      <c r="P28" s="120"/>
      <c r="Q28" s="120"/>
      <c r="R28" s="120"/>
    </row>
    <row r="29" spans="1:18" ht="13.5" customHeight="1" x14ac:dyDescent="0.15">
      <c r="A29" s="369"/>
      <c r="B29" s="10"/>
      <c r="C29" s="24"/>
      <c r="D29" s="337"/>
      <c r="E29" s="206">
        <v>56.53846153846154</v>
      </c>
      <c r="F29" s="207">
        <v>38.461538461538467</v>
      </c>
      <c r="G29" s="207">
        <v>4.6153846153846159</v>
      </c>
      <c r="H29" s="207">
        <v>0</v>
      </c>
      <c r="I29" s="208">
        <v>0.38461538461538464</v>
      </c>
      <c r="K29" s="222">
        <f t="shared" ref="K29:L29" si="32">K28/$D28*100</f>
        <v>95</v>
      </c>
      <c r="L29" s="208">
        <f t="shared" si="32"/>
        <v>4.6153846153846159</v>
      </c>
      <c r="M29" s="142"/>
      <c r="N29" s="142"/>
      <c r="O29" s="142"/>
      <c r="P29" s="142"/>
      <c r="Q29" s="142"/>
      <c r="R29" s="142"/>
    </row>
    <row r="30" spans="1:18" s="110" customFormat="1" ht="13.5" customHeight="1" x14ac:dyDescent="0.15">
      <c r="A30" s="369"/>
      <c r="B30" s="108" t="s">
        <v>5</v>
      </c>
      <c r="C30" s="120"/>
      <c r="D30" s="331">
        <v>434</v>
      </c>
      <c r="E30" s="209">
        <v>197</v>
      </c>
      <c r="F30" s="210">
        <v>185</v>
      </c>
      <c r="G30" s="210">
        <v>30</v>
      </c>
      <c r="H30" s="210">
        <v>6</v>
      </c>
      <c r="I30" s="211">
        <v>16</v>
      </c>
      <c r="K30" s="223">
        <f t="shared" ref="K30" si="33">SUM(E30:F30)</f>
        <v>382</v>
      </c>
      <c r="L30" s="211">
        <f t="shared" ref="L30" si="34">SUM(G30:H30)</f>
        <v>36</v>
      </c>
      <c r="M30" s="120"/>
      <c r="N30" s="120"/>
      <c r="O30" s="120"/>
      <c r="P30" s="120"/>
      <c r="Q30" s="120"/>
      <c r="R30" s="120"/>
    </row>
    <row r="31" spans="1:18" ht="13.5" customHeight="1" x14ac:dyDescent="0.15">
      <c r="A31" s="369"/>
      <c r="B31" s="10"/>
      <c r="C31" s="24"/>
      <c r="D31" s="337"/>
      <c r="E31" s="206">
        <v>45.39170506912442</v>
      </c>
      <c r="F31" s="207">
        <v>42.626728110599075</v>
      </c>
      <c r="G31" s="207">
        <v>6.9124423963133648</v>
      </c>
      <c r="H31" s="207">
        <v>1.3824884792626728</v>
      </c>
      <c r="I31" s="208">
        <v>3.6866359447004609</v>
      </c>
      <c r="K31" s="222">
        <f t="shared" ref="K31:L31" si="35">K30/$D30*100</f>
        <v>88.018433179723502</v>
      </c>
      <c r="L31" s="208">
        <f t="shared" si="35"/>
        <v>8.2949308755760374</v>
      </c>
      <c r="M31" s="142"/>
      <c r="N31" s="142"/>
      <c r="O31" s="142"/>
      <c r="P31" s="142"/>
      <c r="Q31" s="142"/>
      <c r="R31" s="142"/>
    </row>
    <row r="32" spans="1:18" s="110" customFormat="1" ht="13.5" customHeight="1" x14ac:dyDescent="0.15">
      <c r="A32" s="369"/>
      <c r="B32" s="108" t="s">
        <v>6</v>
      </c>
      <c r="C32" s="120"/>
      <c r="D32" s="331">
        <v>480</v>
      </c>
      <c r="E32" s="209">
        <v>188</v>
      </c>
      <c r="F32" s="210">
        <v>234</v>
      </c>
      <c r="G32" s="210">
        <v>41</v>
      </c>
      <c r="H32" s="210">
        <v>4</v>
      </c>
      <c r="I32" s="211">
        <v>13</v>
      </c>
      <c r="K32" s="223">
        <f t="shared" ref="K32" si="36">SUM(E32:F32)</f>
        <v>422</v>
      </c>
      <c r="L32" s="211">
        <f t="shared" ref="L32" si="37">SUM(G32:H32)</f>
        <v>45</v>
      </c>
      <c r="M32" s="120"/>
      <c r="N32" s="120"/>
      <c r="O32" s="120"/>
      <c r="P32" s="120"/>
      <c r="Q32" s="120"/>
      <c r="R32" s="120"/>
    </row>
    <row r="33" spans="1:18" ht="13.5" customHeight="1" x14ac:dyDescent="0.15">
      <c r="A33" s="369"/>
      <c r="B33" s="10"/>
      <c r="C33" s="24"/>
      <c r="D33" s="337"/>
      <c r="E33" s="206">
        <v>39.166666666666664</v>
      </c>
      <c r="F33" s="207">
        <v>48.75</v>
      </c>
      <c r="G33" s="207">
        <v>8.5416666666666661</v>
      </c>
      <c r="H33" s="207">
        <v>0.83333333333333337</v>
      </c>
      <c r="I33" s="208">
        <v>2.7083333333333335</v>
      </c>
      <c r="K33" s="222">
        <f t="shared" ref="K33:L33" si="38">K32/$D32*100</f>
        <v>87.916666666666671</v>
      </c>
      <c r="L33" s="208">
        <f t="shared" si="38"/>
        <v>9.375</v>
      </c>
      <c r="M33" s="142"/>
      <c r="N33" s="142"/>
      <c r="O33" s="142"/>
      <c r="P33" s="142"/>
      <c r="Q33" s="142"/>
      <c r="R33" s="142"/>
    </row>
    <row r="34" spans="1:18" s="110" customFormat="1" ht="13.5" customHeight="1" x14ac:dyDescent="0.15">
      <c r="A34" s="369"/>
      <c r="B34" s="108" t="s">
        <v>7</v>
      </c>
      <c r="C34" s="120"/>
      <c r="D34" s="331">
        <v>594</v>
      </c>
      <c r="E34" s="209">
        <v>150</v>
      </c>
      <c r="F34" s="210">
        <v>347</v>
      </c>
      <c r="G34" s="210">
        <v>57</v>
      </c>
      <c r="H34" s="210">
        <v>8</v>
      </c>
      <c r="I34" s="211">
        <v>32</v>
      </c>
      <c r="K34" s="223">
        <f t="shared" ref="K34" si="39">SUM(E34:F34)</f>
        <v>497</v>
      </c>
      <c r="L34" s="211">
        <f t="shared" ref="L34" si="40">SUM(G34:H34)</f>
        <v>65</v>
      </c>
      <c r="M34" s="120"/>
      <c r="N34" s="120"/>
      <c r="O34" s="120"/>
      <c r="P34" s="120"/>
      <c r="Q34" s="120"/>
      <c r="R34" s="120"/>
    </row>
    <row r="35" spans="1:18" ht="13.5" customHeight="1" x14ac:dyDescent="0.15">
      <c r="A35" s="369"/>
      <c r="B35" s="10"/>
      <c r="C35" s="24"/>
      <c r="D35" s="337"/>
      <c r="E35" s="206">
        <v>25.252525252525253</v>
      </c>
      <c r="F35" s="207">
        <v>58.417508417508415</v>
      </c>
      <c r="G35" s="207">
        <v>9.5959595959595951</v>
      </c>
      <c r="H35" s="207">
        <v>1.3468013468013467</v>
      </c>
      <c r="I35" s="208">
        <v>5.3872053872053867</v>
      </c>
      <c r="K35" s="222">
        <f t="shared" ref="K35:L35" si="41">K34/$D34*100</f>
        <v>83.670033670033675</v>
      </c>
      <c r="L35" s="208">
        <f t="shared" si="41"/>
        <v>10.942760942760943</v>
      </c>
      <c r="M35" s="142"/>
      <c r="N35" s="142"/>
      <c r="O35" s="142"/>
      <c r="P35" s="142"/>
      <c r="Q35" s="142"/>
      <c r="R35" s="142"/>
    </row>
    <row r="36" spans="1:18" s="110" customFormat="1" ht="13.5" customHeight="1" x14ac:dyDescent="0.15">
      <c r="A36" s="369"/>
      <c r="B36" s="108" t="s">
        <v>44</v>
      </c>
      <c r="C36" s="120"/>
      <c r="D36" s="331">
        <v>688</v>
      </c>
      <c r="E36" s="209">
        <v>141</v>
      </c>
      <c r="F36" s="210">
        <v>277</v>
      </c>
      <c r="G36" s="210">
        <v>59</v>
      </c>
      <c r="H36" s="210">
        <v>12</v>
      </c>
      <c r="I36" s="211">
        <v>199</v>
      </c>
      <c r="K36" s="223">
        <f t="shared" ref="K36" si="42">SUM(E36:F36)</f>
        <v>418</v>
      </c>
      <c r="L36" s="211">
        <f t="shared" ref="L36" si="43">SUM(G36:H36)</f>
        <v>71</v>
      </c>
      <c r="M36" s="120"/>
      <c r="N36" s="120"/>
      <c r="O36" s="120"/>
      <c r="P36" s="120"/>
      <c r="Q36" s="120"/>
      <c r="R36" s="120"/>
    </row>
    <row r="37" spans="1:18" ht="13.5" customHeight="1" x14ac:dyDescent="0.15">
      <c r="A37" s="369"/>
      <c r="B37" s="10"/>
      <c r="C37" s="24"/>
      <c r="D37" s="337"/>
      <c r="E37" s="206">
        <v>20.494186046511629</v>
      </c>
      <c r="F37" s="207">
        <v>40.261627906976742</v>
      </c>
      <c r="G37" s="207">
        <v>8.5755813953488378</v>
      </c>
      <c r="H37" s="207">
        <v>1.7441860465116279</v>
      </c>
      <c r="I37" s="208">
        <v>28.924418604651166</v>
      </c>
      <c r="K37" s="222">
        <f t="shared" ref="K37:L37" si="44">K36/$D36*100</f>
        <v>60.755813953488371</v>
      </c>
      <c r="L37" s="208">
        <f t="shared" si="44"/>
        <v>10.319767441860465</v>
      </c>
      <c r="M37" s="142"/>
      <c r="N37" s="142"/>
      <c r="O37" s="142"/>
      <c r="P37" s="142"/>
      <c r="Q37" s="142"/>
      <c r="R37" s="142"/>
    </row>
    <row r="38" spans="1:18" s="110" customFormat="1" ht="13.5" customHeight="1" x14ac:dyDescent="0.15">
      <c r="A38" s="369"/>
      <c r="B38" s="108" t="s">
        <v>45</v>
      </c>
      <c r="C38" s="120"/>
      <c r="D38" s="331">
        <v>86</v>
      </c>
      <c r="E38" s="209">
        <v>22</v>
      </c>
      <c r="F38" s="210">
        <v>33</v>
      </c>
      <c r="G38" s="210">
        <v>6</v>
      </c>
      <c r="H38" s="210">
        <v>1</v>
      </c>
      <c r="I38" s="211">
        <v>24</v>
      </c>
      <c r="K38" s="223">
        <f t="shared" ref="K38" si="45">SUM(E38:F38)</f>
        <v>55</v>
      </c>
      <c r="L38" s="211">
        <f t="shared" ref="L38" si="46">SUM(G38:H38)</f>
        <v>7</v>
      </c>
      <c r="M38" s="120"/>
      <c r="N38" s="120"/>
      <c r="O38" s="120"/>
      <c r="P38" s="120"/>
      <c r="Q38" s="120"/>
      <c r="R38" s="120"/>
    </row>
    <row r="39" spans="1:18" ht="13.5" customHeight="1" thickBot="1" x14ac:dyDescent="0.2">
      <c r="A39" s="370"/>
      <c r="B39" s="21"/>
      <c r="C39" s="26"/>
      <c r="D39" s="332"/>
      <c r="E39" s="212">
        <v>25.581395348837212</v>
      </c>
      <c r="F39" s="213">
        <v>38.372093023255815</v>
      </c>
      <c r="G39" s="213">
        <v>6.9767441860465116</v>
      </c>
      <c r="H39" s="213">
        <v>1.1627906976744187</v>
      </c>
      <c r="I39" s="214">
        <v>27.906976744186046</v>
      </c>
      <c r="K39" s="224">
        <f t="shared" ref="K39:L39" si="47">K38/$D38*100</f>
        <v>63.953488372093027</v>
      </c>
      <c r="L39" s="214">
        <f t="shared" si="47"/>
        <v>8.1395348837209305</v>
      </c>
      <c r="M39" s="142"/>
      <c r="N39" s="142"/>
      <c r="O39" s="142"/>
      <c r="P39" s="142"/>
      <c r="Q39" s="142"/>
      <c r="R39" s="142"/>
    </row>
    <row r="40" spans="1:18" s="110" customFormat="1" ht="13.5" customHeight="1" x14ac:dyDescent="0.15">
      <c r="A40" s="369" t="s">
        <v>46</v>
      </c>
      <c r="B40" s="108" t="s">
        <v>48</v>
      </c>
      <c r="C40" s="120"/>
      <c r="D40" s="330">
        <v>459</v>
      </c>
      <c r="E40" s="194">
        <v>181</v>
      </c>
      <c r="F40" s="195">
        <v>208</v>
      </c>
      <c r="G40" s="195">
        <v>40</v>
      </c>
      <c r="H40" s="195">
        <v>6</v>
      </c>
      <c r="I40" s="196">
        <v>24</v>
      </c>
      <c r="K40" s="219">
        <f t="shared" ref="K40" si="48">SUM(E40:F40)</f>
        <v>389</v>
      </c>
      <c r="L40" s="196">
        <f t="shared" ref="L40" si="49">SUM(G40:H40)</f>
        <v>46</v>
      </c>
      <c r="M40" s="122"/>
      <c r="N40" s="122"/>
      <c r="O40" s="122"/>
      <c r="P40" s="122"/>
      <c r="Q40" s="122"/>
      <c r="R40" s="122"/>
    </row>
    <row r="41" spans="1:18" ht="13.5" customHeight="1" x14ac:dyDescent="0.15">
      <c r="A41" s="369"/>
      <c r="B41" s="10"/>
      <c r="C41" s="24"/>
      <c r="D41" s="334"/>
      <c r="E41" s="190">
        <v>39.433551198257085</v>
      </c>
      <c r="F41" s="191">
        <v>45.315904139433549</v>
      </c>
      <c r="G41" s="191">
        <v>8.7145969498910674</v>
      </c>
      <c r="H41" s="191">
        <v>1.3071895424836601</v>
      </c>
      <c r="I41" s="192">
        <v>5.2287581699346406</v>
      </c>
      <c r="K41" s="218">
        <f t="shared" ref="K41:L41" si="50">K40/$D40*100</f>
        <v>84.74945533769062</v>
      </c>
      <c r="L41" s="192">
        <f t="shared" si="50"/>
        <v>10.021786492374728</v>
      </c>
      <c r="M41" s="141"/>
      <c r="N41" s="141"/>
      <c r="O41" s="141"/>
      <c r="P41" s="141"/>
      <c r="Q41" s="141"/>
      <c r="R41" s="141"/>
    </row>
    <row r="42" spans="1:18" s="110" customFormat="1" ht="13.5" customHeight="1" x14ac:dyDescent="0.15">
      <c r="A42" s="369"/>
      <c r="B42" s="108" t="s">
        <v>50</v>
      </c>
      <c r="C42" s="120"/>
      <c r="D42" s="330">
        <v>1862</v>
      </c>
      <c r="E42" s="194">
        <v>630</v>
      </c>
      <c r="F42" s="195">
        <v>873</v>
      </c>
      <c r="G42" s="195">
        <v>159</v>
      </c>
      <c r="H42" s="195">
        <v>22</v>
      </c>
      <c r="I42" s="196">
        <v>178</v>
      </c>
      <c r="K42" s="219">
        <f t="shared" ref="K42" si="51">SUM(E42:F42)</f>
        <v>1503</v>
      </c>
      <c r="L42" s="196">
        <f t="shared" ref="L42" si="52">SUM(G42:H42)</f>
        <v>181</v>
      </c>
      <c r="M42" s="122"/>
      <c r="N42" s="122"/>
      <c r="O42" s="122"/>
      <c r="P42" s="122"/>
      <c r="Q42" s="122"/>
      <c r="R42" s="122"/>
    </row>
    <row r="43" spans="1:18" ht="13.5" customHeight="1" x14ac:dyDescent="0.15">
      <c r="A43" s="369"/>
      <c r="B43" s="10"/>
      <c r="C43" s="24"/>
      <c r="D43" s="334"/>
      <c r="E43" s="190">
        <v>33.834586466165412</v>
      </c>
      <c r="F43" s="191">
        <v>46.885069817400641</v>
      </c>
      <c r="G43" s="191">
        <v>8.5392051557465081</v>
      </c>
      <c r="H43" s="191">
        <v>1.1815252416756177</v>
      </c>
      <c r="I43" s="192">
        <v>9.5596133190118149</v>
      </c>
      <c r="K43" s="218">
        <f t="shared" ref="K43:L43" si="53">K42/$D42*100</f>
        <v>80.719656283566053</v>
      </c>
      <c r="L43" s="192">
        <f t="shared" si="53"/>
        <v>9.7207303974221269</v>
      </c>
      <c r="M43" s="141"/>
      <c r="N43" s="141"/>
      <c r="O43" s="141"/>
      <c r="P43" s="141"/>
      <c r="Q43" s="141"/>
      <c r="R43" s="141"/>
    </row>
    <row r="44" spans="1:18" s="110" customFormat="1" ht="13.5" customHeight="1" x14ac:dyDescent="0.15">
      <c r="A44" s="369"/>
      <c r="B44" s="108" t="s">
        <v>51</v>
      </c>
      <c r="C44" s="120"/>
      <c r="D44" s="330">
        <v>290</v>
      </c>
      <c r="E44" s="194">
        <v>84</v>
      </c>
      <c r="F44" s="195">
        <v>133</v>
      </c>
      <c r="G44" s="195">
        <v>17</v>
      </c>
      <c r="H44" s="195">
        <v>4</v>
      </c>
      <c r="I44" s="196">
        <v>52</v>
      </c>
      <c r="K44" s="219">
        <f t="shared" ref="K44" si="54">SUM(E44:F44)</f>
        <v>217</v>
      </c>
      <c r="L44" s="196">
        <f t="shared" ref="L44" si="55">SUM(G44:H44)</f>
        <v>21</v>
      </c>
      <c r="M44" s="122"/>
      <c r="N44" s="122"/>
      <c r="O44" s="122"/>
      <c r="P44" s="122"/>
      <c r="Q44" s="122"/>
      <c r="R44" s="122"/>
    </row>
    <row r="45" spans="1:18" ht="13.5" customHeight="1" x14ac:dyDescent="0.15">
      <c r="A45" s="369"/>
      <c r="B45" s="10"/>
      <c r="C45" s="24"/>
      <c r="D45" s="334"/>
      <c r="E45" s="190">
        <v>28.965517241379313</v>
      </c>
      <c r="F45" s="191">
        <v>45.862068965517238</v>
      </c>
      <c r="G45" s="191">
        <v>5.8620689655172411</v>
      </c>
      <c r="H45" s="191">
        <v>1.3793103448275863</v>
      </c>
      <c r="I45" s="192">
        <v>17.931034482758619</v>
      </c>
      <c r="K45" s="218">
        <f t="shared" ref="K45:L45" si="56">K44/$D44*100</f>
        <v>74.827586206896555</v>
      </c>
      <c r="L45" s="192">
        <f t="shared" si="56"/>
        <v>7.2413793103448283</v>
      </c>
      <c r="M45" s="141"/>
      <c r="N45" s="141"/>
      <c r="O45" s="141"/>
      <c r="P45" s="141"/>
      <c r="Q45" s="141"/>
      <c r="R45" s="141"/>
    </row>
    <row r="46" spans="1:18" s="110" customFormat="1" ht="13.5" customHeight="1" x14ac:dyDescent="0.15">
      <c r="A46" s="369"/>
      <c r="B46" s="108" t="s">
        <v>71</v>
      </c>
      <c r="C46" s="120"/>
      <c r="D46" s="330">
        <v>101</v>
      </c>
      <c r="E46" s="194">
        <v>24</v>
      </c>
      <c r="F46" s="195">
        <v>36</v>
      </c>
      <c r="G46" s="195">
        <v>6</v>
      </c>
      <c r="H46" s="195">
        <v>1</v>
      </c>
      <c r="I46" s="196">
        <v>34</v>
      </c>
      <c r="K46" s="219">
        <f t="shared" ref="K46" si="57">SUM(E46:F46)</f>
        <v>60</v>
      </c>
      <c r="L46" s="196">
        <f t="shared" ref="L46" si="58">SUM(G46:H46)</f>
        <v>7</v>
      </c>
      <c r="M46" s="122"/>
      <c r="N46" s="122"/>
      <c r="O46" s="122"/>
      <c r="P46" s="122"/>
      <c r="Q46" s="122"/>
      <c r="R46" s="122"/>
    </row>
    <row r="47" spans="1:18" ht="13.5" customHeight="1" thickBot="1" x14ac:dyDescent="0.2">
      <c r="A47" s="370"/>
      <c r="B47" s="21"/>
      <c r="C47" s="26"/>
      <c r="D47" s="335"/>
      <c r="E47" s="198">
        <v>23.762376237623762</v>
      </c>
      <c r="F47" s="199">
        <v>35.64356435643564</v>
      </c>
      <c r="G47" s="199">
        <v>5.9405940594059405</v>
      </c>
      <c r="H47" s="199">
        <v>0.99009900990099009</v>
      </c>
      <c r="I47" s="200">
        <v>33.663366336633665</v>
      </c>
      <c r="K47" s="220">
        <f t="shared" ref="K47:L47" si="59">K46/$D46*100</f>
        <v>59.405940594059402</v>
      </c>
      <c r="L47" s="200">
        <f t="shared" si="59"/>
        <v>6.9306930693069315</v>
      </c>
      <c r="M47" s="141"/>
      <c r="N47" s="141"/>
      <c r="O47" s="141"/>
      <c r="P47" s="141"/>
      <c r="Q47" s="141"/>
      <c r="R47" s="141"/>
    </row>
    <row r="48" spans="1:18" s="110" customFormat="1" ht="13.5" customHeight="1" x14ac:dyDescent="0.15">
      <c r="A48" s="369" t="s">
        <v>227</v>
      </c>
      <c r="B48" s="108" t="s">
        <v>53</v>
      </c>
      <c r="C48" s="120"/>
      <c r="D48" s="330">
        <v>144</v>
      </c>
      <c r="E48" s="194">
        <v>61</v>
      </c>
      <c r="F48" s="195">
        <v>62</v>
      </c>
      <c r="G48" s="195">
        <v>16</v>
      </c>
      <c r="H48" s="195">
        <v>2</v>
      </c>
      <c r="I48" s="196">
        <v>3</v>
      </c>
      <c r="K48" s="219">
        <f t="shared" ref="K48" si="60">SUM(E48:F48)</f>
        <v>123</v>
      </c>
      <c r="L48" s="196">
        <f t="shared" ref="L48" si="61">SUM(G48:H48)</f>
        <v>18</v>
      </c>
      <c r="M48" s="122"/>
      <c r="N48" s="122"/>
      <c r="O48" s="122"/>
      <c r="P48" s="122"/>
      <c r="Q48" s="122"/>
      <c r="R48" s="122"/>
    </row>
    <row r="49" spans="1:18" ht="13.5" customHeight="1" x14ac:dyDescent="0.15">
      <c r="A49" s="369"/>
      <c r="B49" s="10"/>
      <c r="C49" s="24"/>
      <c r="D49" s="334"/>
      <c r="E49" s="190">
        <v>42.361111111111107</v>
      </c>
      <c r="F49" s="191">
        <v>43.055555555555557</v>
      </c>
      <c r="G49" s="191">
        <v>11.111111111111111</v>
      </c>
      <c r="H49" s="191">
        <v>1.3888888888888888</v>
      </c>
      <c r="I49" s="192">
        <v>2.083333333333333</v>
      </c>
      <c r="K49" s="218">
        <f t="shared" ref="K49:L49" si="62">K48/$D48*100</f>
        <v>85.416666666666657</v>
      </c>
      <c r="L49" s="192">
        <f t="shared" si="62"/>
        <v>12.5</v>
      </c>
      <c r="M49" s="141"/>
      <c r="N49" s="141"/>
      <c r="O49" s="141"/>
      <c r="P49" s="141"/>
      <c r="Q49" s="141"/>
      <c r="R49" s="141"/>
    </row>
    <row r="50" spans="1:18" s="110" customFormat="1" ht="13.5" customHeight="1" x14ac:dyDescent="0.15">
      <c r="A50" s="369"/>
      <c r="B50" s="108" t="s">
        <v>433</v>
      </c>
      <c r="C50" s="120"/>
      <c r="D50" s="330">
        <v>364</v>
      </c>
      <c r="E50" s="194">
        <v>142</v>
      </c>
      <c r="F50" s="195">
        <v>169</v>
      </c>
      <c r="G50" s="195">
        <v>31</v>
      </c>
      <c r="H50" s="195">
        <v>5</v>
      </c>
      <c r="I50" s="196">
        <v>17</v>
      </c>
      <c r="K50" s="219">
        <f t="shared" ref="K50" si="63">SUM(E50:F50)</f>
        <v>311</v>
      </c>
      <c r="L50" s="196">
        <f t="shared" ref="L50" si="64">SUM(G50:H50)</f>
        <v>36</v>
      </c>
      <c r="M50" s="122"/>
      <c r="N50" s="122"/>
      <c r="O50" s="122"/>
      <c r="P50" s="122"/>
      <c r="Q50" s="122"/>
      <c r="R50" s="122"/>
    </row>
    <row r="51" spans="1:18" ht="13.5" customHeight="1" x14ac:dyDescent="0.15">
      <c r="A51" s="369"/>
      <c r="B51" s="10"/>
      <c r="C51" s="24"/>
      <c r="D51" s="334"/>
      <c r="E51" s="190">
        <v>39.010989010989015</v>
      </c>
      <c r="F51" s="191">
        <v>46.428571428571431</v>
      </c>
      <c r="G51" s="191">
        <v>8.5164835164835164</v>
      </c>
      <c r="H51" s="191">
        <v>1.3736263736263736</v>
      </c>
      <c r="I51" s="192">
        <v>4.6703296703296706</v>
      </c>
      <c r="K51" s="218">
        <f t="shared" ref="K51:L51" si="65">K50/$D50*100</f>
        <v>85.439560439560438</v>
      </c>
      <c r="L51" s="192">
        <f t="shared" si="65"/>
        <v>9.8901098901098905</v>
      </c>
      <c r="M51" s="141"/>
      <c r="N51" s="141"/>
      <c r="O51" s="141"/>
      <c r="P51" s="141"/>
      <c r="Q51" s="141"/>
      <c r="R51" s="141"/>
    </row>
    <row r="52" spans="1:18" s="110" customFormat="1" ht="13.5" customHeight="1" x14ac:dyDescent="0.15">
      <c r="A52" s="369"/>
      <c r="B52" s="108" t="s">
        <v>55</v>
      </c>
      <c r="C52" s="120"/>
      <c r="D52" s="330">
        <v>229</v>
      </c>
      <c r="E52" s="194">
        <v>87</v>
      </c>
      <c r="F52" s="195">
        <v>118</v>
      </c>
      <c r="G52" s="195">
        <v>9</v>
      </c>
      <c r="H52" s="195">
        <v>5</v>
      </c>
      <c r="I52" s="196">
        <v>10</v>
      </c>
      <c r="K52" s="219">
        <f t="shared" ref="K52" si="66">SUM(E52:F52)</f>
        <v>205</v>
      </c>
      <c r="L52" s="196">
        <f t="shared" ref="L52" si="67">SUM(G52:H52)</f>
        <v>14</v>
      </c>
      <c r="M52" s="122"/>
      <c r="N52" s="122"/>
      <c r="O52" s="122"/>
      <c r="P52" s="122"/>
      <c r="Q52" s="122"/>
      <c r="R52" s="122"/>
    </row>
    <row r="53" spans="1:18" ht="13.5" customHeight="1" x14ac:dyDescent="0.15">
      <c r="A53" s="369"/>
      <c r="B53" s="10"/>
      <c r="C53" s="24"/>
      <c r="D53" s="334"/>
      <c r="E53" s="190">
        <v>37.991266375545848</v>
      </c>
      <c r="F53" s="191">
        <v>51.528384279475979</v>
      </c>
      <c r="G53" s="191">
        <v>3.9301310043668125</v>
      </c>
      <c r="H53" s="191">
        <v>2.1834061135371177</v>
      </c>
      <c r="I53" s="192">
        <v>4.3668122270742353</v>
      </c>
      <c r="K53" s="218">
        <f t="shared" ref="K53:L53" si="68">K52/$D52*100</f>
        <v>89.519650655021834</v>
      </c>
      <c r="L53" s="192">
        <f t="shared" si="68"/>
        <v>6.1135371179039302</v>
      </c>
      <c r="M53" s="141"/>
      <c r="N53" s="141"/>
      <c r="O53" s="141"/>
      <c r="P53" s="141"/>
      <c r="Q53" s="141"/>
      <c r="R53" s="141"/>
    </row>
    <row r="54" spans="1:18" s="110" customFormat="1" ht="13.5" customHeight="1" x14ac:dyDescent="0.15">
      <c r="A54" s="369"/>
      <c r="B54" s="108" t="s">
        <v>57</v>
      </c>
      <c r="C54" s="120"/>
      <c r="D54" s="330">
        <v>173</v>
      </c>
      <c r="E54" s="194">
        <v>93</v>
      </c>
      <c r="F54" s="195">
        <v>68</v>
      </c>
      <c r="G54" s="195">
        <v>9</v>
      </c>
      <c r="H54" s="195">
        <v>1</v>
      </c>
      <c r="I54" s="196">
        <v>2</v>
      </c>
      <c r="K54" s="219">
        <f t="shared" ref="K54" si="69">SUM(E54:F54)</f>
        <v>161</v>
      </c>
      <c r="L54" s="196">
        <f t="shared" ref="L54" si="70">SUM(G54:H54)</f>
        <v>10</v>
      </c>
      <c r="M54" s="122"/>
      <c r="N54" s="122"/>
      <c r="O54" s="122"/>
      <c r="P54" s="122"/>
      <c r="Q54" s="122"/>
      <c r="R54" s="122"/>
    </row>
    <row r="55" spans="1:18" ht="13.5" customHeight="1" x14ac:dyDescent="0.15">
      <c r="A55" s="369"/>
      <c r="B55" s="10"/>
      <c r="C55" s="24"/>
      <c r="D55" s="334"/>
      <c r="E55" s="190">
        <v>53.75722543352601</v>
      </c>
      <c r="F55" s="191">
        <v>39.306358381502889</v>
      </c>
      <c r="G55" s="191">
        <v>5.202312138728324</v>
      </c>
      <c r="H55" s="191">
        <v>0.57803468208092479</v>
      </c>
      <c r="I55" s="192">
        <v>1.1560693641618496</v>
      </c>
      <c r="K55" s="218">
        <f t="shared" ref="K55:L55" si="71">K54/$D54*100</f>
        <v>93.063583815028906</v>
      </c>
      <c r="L55" s="192">
        <f t="shared" si="71"/>
        <v>5.7803468208092488</v>
      </c>
      <c r="M55" s="141"/>
      <c r="N55" s="141"/>
      <c r="O55" s="141"/>
      <c r="P55" s="141"/>
      <c r="Q55" s="141"/>
      <c r="R55" s="141"/>
    </row>
    <row r="56" spans="1:18" s="110" customFormat="1" ht="13.5" customHeight="1" x14ac:dyDescent="0.15">
      <c r="A56" s="369"/>
      <c r="B56" s="108" t="s">
        <v>59</v>
      </c>
      <c r="C56" s="120"/>
      <c r="D56" s="330">
        <v>445</v>
      </c>
      <c r="E56" s="194">
        <v>200</v>
      </c>
      <c r="F56" s="195">
        <v>193</v>
      </c>
      <c r="G56" s="195">
        <v>35</v>
      </c>
      <c r="H56" s="195">
        <v>2</v>
      </c>
      <c r="I56" s="196">
        <v>15</v>
      </c>
      <c r="K56" s="219">
        <f t="shared" ref="K56" si="72">SUM(E56:F56)</f>
        <v>393</v>
      </c>
      <c r="L56" s="196">
        <f t="shared" ref="L56" si="73">SUM(G56:H56)</f>
        <v>37</v>
      </c>
      <c r="M56" s="122"/>
      <c r="N56" s="122"/>
      <c r="O56" s="122"/>
      <c r="P56" s="122"/>
      <c r="Q56" s="122"/>
      <c r="R56" s="122"/>
    </row>
    <row r="57" spans="1:18" ht="13.5" customHeight="1" x14ac:dyDescent="0.15">
      <c r="A57" s="369"/>
      <c r="B57" s="10"/>
      <c r="C57" s="24"/>
      <c r="D57" s="334"/>
      <c r="E57" s="190">
        <v>44.943820224719097</v>
      </c>
      <c r="F57" s="191">
        <v>43.370786516853933</v>
      </c>
      <c r="G57" s="191">
        <v>7.8651685393258424</v>
      </c>
      <c r="H57" s="191">
        <v>0.44943820224719105</v>
      </c>
      <c r="I57" s="192">
        <v>3.3707865168539324</v>
      </c>
      <c r="K57" s="218">
        <f t="shared" ref="K57:L57" si="74">K56/$D56*100</f>
        <v>88.31460674157303</v>
      </c>
      <c r="L57" s="192">
        <f t="shared" si="74"/>
        <v>8.3146067415730336</v>
      </c>
      <c r="M57" s="141"/>
      <c r="N57" s="141"/>
      <c r="O57" s="141"/>
      <c r="P57" s="141"/>
      <c r="Q57" s="141"/>
      <c r="R57" s="141"/>
    </row>
    <row r="58" spans="1:18" s="110" customFormat="1" ht="13.5" customHeight="1" x14ac:dyDescent="0.15">
      <c r="A58" s="369"/>
      <c r="B58" s="108" t="s">
        <v>61</v>
      </c>
      <c r="C58" s="120"/>
      <c r="D58" s="330">
        <v>214</v>
      </c>
      <c r="E58" s="194">
        <v>84</v>
      </c>
      <c r="F58" s="195">
        <v>97</v>
      </c>
      <c r="G58" s="195">
        <v>20</v>
      </c>
      <c r="H58" s="195">
        <v>1</v>
      </c>
      <c r="I58" s="196">
        <v>12</v>
      </c>
      <c r="K58" s="219">
        <f t="shared" ref="K58" si="75">SUM(E58:F58)</f>
        <v>181</v>
      </c>
      <c r="L58" s="196">
        <f t="shared" ref="L58" si="76">SUM(G58:H58)</f>
        <v>21</v>
      </c>
      <c r="M58" s="122"/>
      <c r="N58" s="122"/>
      <c r="O58" s="122"/>
      <c r="P58" s="122"/>
      <c r="Q58" s="122"/>
      <c r="R58" s="122"/>
    </row>
    <row r="59" spans="1:18" ht="13.5" customHeight="1" x14ac:dyDescent="0.15">
      <c r="A59" s="369"/>
      <c r="B59" s="10"/>
      <c r="C59" s="24"/>
      <c r="D59" s="334"/>
      <c r="E59" s="190">
        <v>39.252336448598129</v>
      </c>
      <c r="F59" s="191">
        <v>45.32710280373832</v>
      </c>
      <c r="G59" s="191">
        <v>9.3457943925233646</v>
      </c>
      <c r="H59" s="191">
        <v>0.46728971962616817</v>
      </c>
      <c r="I59" s="192">
        <v>5.6074766355140184</v>
      </c>
      <c r="K59" s="218">
        <f t="shared" ref="K59:L59" si="77">K58/$D58*100</f>
        <v>84.579439252336456</v>
      </c>
      <c r="L59" s="192">
        <f t="shared" si="77"/>
        <v>9.8130841121495322</v>
      </c>
      <c r="M59" s="141"/>
      <c r="N59" s="141"/>
      <c r="O59" s="141"/>
      <c r="P59" s="141"/>
      <c r="Q59" s="141"/>
      <c r="R59" s="141"/>
    </row>
    <row r="60" spans="1:18" s="110" customFormat="1" ht="13.5" customHeight="1" x14ac:dyDescent="0.15">
      <c r="A60" s="369"/>
      <c r="B60" s="108" t="s">
        <v>63</v>
      </c>
      <c r="C60" s="120"/>
      <c r="D60" s="330">
        <v>133</v>
      </c>
      <c r="E60" s="194">
        <v>25</v>
      </c>
      <c r="F60" s="195">
        <v>56</v>
      </c>
      <c r="G60" s="195">
        <v>6</v>
      </c>
      <c r="H60" s="195">
        <v>1</v>
      </c>
      <c r="I60" s="196">
        <v>45</v>
      </c>
      <c r="K60" s="219">
        <f t="shared" ref="K60" si="78">SUM(E60:F60)</f>
        <v>81</v>
      </c>
      <c r="L60" s="196">
        <f t="shared" ref="L60" si="79">SUM(G60:H60)</f>
        <v>7</v>
      </c>
      <c r="M60" s="122"/>
      <c r="N60" s="122"/>
      <c r="O60" s="122"/>
      <c r="P60" s="122"/>
      <c r="Q60" s="122"/>
      <c r="R60" s="122"/>
    </row>
    <row r="61" spans="1:18" ht="13.5" customHeight="1" x14ac:dyDescent="0.15">
      <c r="A61" s="369"/>
      <c r="B61" s="10"/>
      <c r="C61" s="24"/>
      <c r="D61" s="334"/>
      <c r="E61" s="190">
        <v>18.796992481203006</v>
      </c>
      <c r="F61" s="191">
        <v>42.105263157894733</v>
      </c>
      <c r="G61" s="191">
        <v>4.5112781954887211</v>
      </c>
      <c r="H61" s="191">
        <v>0.75187969924812026</v>
      </c>
      <c r="I61" s="192">
        <v>33.834586466165412</v>
      </c>
      <c r="K61" s="218">
        <f t="shared" ref="K61:L61" si="80">K60/$D60*100</f>
        <v>60.902255639097746</v>
      </c>
      <c r="L61" s="192">
        <f t="shared" si="80"/>
        <v>5.2631578947368416</v>
      </c>
      <c r="M61" s="141"/>
      <c r="N61" s="141"/>
      <c r="O61" s="141"/>
      <c r="P61" s="141"/>
      <c r="Q61" s="141"/>
      <c r="R61" s="141"/>
    </row>
    <row r="62" spans="1:18" s="110" customFormat="1" ht="13.5" customHeight="1" x14ac:dyDescent="0.15">
      <c r="A62" s="369"/>
      <c r="B62" s="108" t="s">
        <v>65</v>
      </c>
      <c r="C62" s="120"/>
      <c r="D62" s="330">
        <v>497</v>
      </c>
      <c r="E62" s="194">
        <v>109</v>
      </c>
      <c r="F62" s="195">
        <v>242</v>
      </c>
      <c r="G62" s="195">
        <v>45</v>
      </c>
      <c r="H62" s="195">
        <v>4</v>
      </c>
      <c r="I62" s="196">
        <v>97</v>
      </c>
      <c r="K62" s="219">
        <f t="shared" ref="K62" si="81">SUM(E62:F62)</f>
        <v>351</v>
      </c>
      <c r="L62" s="196">
        <f t="shared" ref="L62" si="82">SUM(G62:H62)</f>
        <v>49</v>
      </c>
      <c r="M62" s="122"/>
      <c r="N62" s="122"/>
      <c r="O62" s="122"/>
      <c r="P62" s="122"/>
      <c r="Q62" s="122"/>
      <c r="R62" s="122"/>
    </row>
    <row r="63" spans="1:18" ht="13.5" customHeight="1" x14ac:dyDescent="0.15">
      <c r="A63" s="369"/>
      <c r="B63" s="10"/>
      <c r="C63" s="24"/>
      <c r="D63" s="334"/>
      <c r="E63" s="190">
        <v>21.931589537223338</v>
      </c>
      <c r="F63" s="191">
        <v>48.692152917505034</v>
      </c>
      <c r="G63" s="191">
        <v>9.0543259557344058</v>
      </c>
      <c r="H63" s="191">
        <v>0.8048289738430584</v>
      </c>
      <c r="I63" s="192">
        <v>19.517102615694164</v>
      </c>
      <c r="K63" s="218">
        <f t="shared" ref="K63:L63" si="83">K62/$D62*100</f>
        <v>70.623742454728372</v>
      </c>
      <c r="L63" s="192">
        <f t="shared" si="83"/>
        <v>9.8591549295774641</v>
      </c>
      <c r="M63" s="141"/>
      <c r="N63" s="141"/>
      <c r="O63" s="141"/>
      <c r="P63" s="141"/>
      <c r="Q63" s="141"/>
      <c r="R63" s="141"/>
    </row>
    <row r="64" spans="1:18" s="110" customFormat="1" ht="13.5" customHeight="1" x14ac:dyDescent="0.15">
      <c r="A64" s="369"/>
      <c r="B64" s="108" t="s">
        <v>66</v>
      </c>
      <c r="C64" s="120"/>
      <c r="D64" s="330">
        <v>688</v>
      </c>
      <c r="E64" s="194">
        <v>185</v>
      </c>
      <c r="F64" s="195">
        <v>325</v>
      </c>
      <c r="G64" s="195">
        <v>64</v>
      </c>
      <c r="H64" s="195">
        <v>13</v>
      </c>
      <c r="I64" s="196">
        <v>101</v>
      </c>
      <c r="K64" s="219">
        <f t="shared" ref="K64" si="84">SUM(E64:F64)</f>
        <v>510</v>
      </c>
      <c r="L64" s="196">
        <f t="shared" ref="L64" si="85">SUM(G64:H64)</f>
        <v>77</v>
      </c>
      <c r="M64" s="122"/>
      <c r="N64" s="122"/>
      <c r="O64" s="122"/>
      <c r="P64" s="122"/>
      <c r="Q64" s="122"/>
      <c r="R64" s="122"/>
    </row>
    <row r="65" spans="1:18" ht="13.5" customHeight="1" thickBot="1" x14ac:dyDescent="0.2">
      <c r="A65" s="370"/>
      <c r="B65" s="21"/>
      <c r="C65" s="26"/>
      <c r="D65" s="335"/>
      <c r="E65" s="198">
        <v>26.889534883720927</v>
      </c>
      <c r="F65" s="199">
        <v>47.238372093023258</v>
      </c>
      <c r="G65" s="199">
        <v>9.3023255813953494</v>
      </c>
      <c r="H65" s="199">
        <v>1.88953488372093</v>
      </c>
      <c r="I65" s="200">
        <v>14.680232558139537</v>
      </c>
      <c r="K65" s="218">
        <f t="shared" ref="K65:L65" si="86">K64/$D64*100</f>
        <v>74.127906976744185</v>
      </c>
      <c r="L65" s="192">
        <f t="shared" si="86"/>
        <v>11.19186046511628</v>
      </c>
      <c r="M65" s="141"/>
      <c r="N65" s="141"/>
      <c r="O65" s="141"/>
      <c r="P65" s="141"/>
      <c r="Q65" s="141"/>
      <c r="R65" s="141"/>
    </row>
    <row r="66" spans="1:18" s="110" customFormat="1" ht="13.5" customHeight="1" x14ac:dyDescent="0.15">
      <c r="A66" s="367" t="s">
        <v>73</v>
      </c>
      <c r="B66" s="108" t="s">
        <v>67</v>
      </c>
      <c r="C66" s="120"/>
      <c r="D66" s="330">
        <v>1507</v>
      </c>
      <c r="E66" s="194">
        <v>511</v>
      </c>
      <c r="F66" s="195">
        <v>711</v>
      </c>
      <c r="G66" s="195">
        <v>116</v>
      </c>
      <c r="H66" s="195">
        <v>24</v>
      </c>
      <c r="I66" s="196">
        <v>145</v>
      </c>
      <c r="K66" s="217">
        <f t="shared" ref="K66" si="87">SUM(E66:F66)</f>
        <v>1222</v>
      </c>
      <c r="L66" s="188">
        <f t="shared" ref="L66" si="88">SUM(G66:H66)</f>
        <v>140</v>
      </c>
      <c r="M66" s="122"/>
      <c r="N66" s="122"/>
      <c r="O66" s="122"/>
      <c r="P66" s="122"/>
      <c r="Q66" s="122"/>
      <c r="R66" s="122"/>
    </row>
    <row r="67" spans="1:18" ht="13.5" customHeight="1" x14ac:dyDescent="0.15">
      <c r="A67" s="369"/>
      <c r="B67" s="10" t="s">
        <v>68</v>
      </c>
      <c r="C67" s="24"/>
      <c r="D67" s="334"/>
      <c r="E67" s="190">
        <v>33.908427339084277</v>
      </c>
      <c r="F67" s="191">
        <v>47.179827471798276</v>
      </c>
      <c r="G67" s="191">
        <v>7.6974120769741212</v>
      </c>
      <c r="H67" s="191">
        <v>1.5925680159256803</v>
      </c>
      <c r="I67" s="192">
        <v>9.6217650962176506</v>
      </c>
      <c r="K67" s="218">
        <f t="shared" ref="K67:L67" si="89">K66/$D66*100</f>
        <v>81.088254810882546</v>
      </c>
      <c r="L67" s="192">
        <f t="shared" si="89"/>
        <v>9.2899800928998015</v>
      </c>
      <c r="M67" s="141"/>
      <c r="N67" s="141"/>
      <c r="O67" s="141"/>
      <c r="P67" s="141"/>
      <c r="Q67" s="141"/>
      <c r="R67" s="141"/>
    </row>
    <row r="68" spans="1:18" s="110" customFormat="1" ht="13.5" customHeight="1" x14ac:dyDescent="0.15">
      <c r="A68" s="369"/>
      <c r="B68" s="108" t="s">
        <v>69</v>
      </c>
      <c r="C68" s="120"/>
      <c r="D68" s="330">
        <v>1187</v>
      </c>
      <c r="E68" s="194">
        <v>405</v>
      </c>
      <c r="F68" s="195">
        <v>536</v>
      </c>
      <c r="G68" s="195">
        <v>104</v>
      </c>
      <c r="H68" s="195">
        <v>9</v>
      </c>
      <c r="I68" s="196">
        <v>133</v>
      </c>
      <c r="K68" s="219">
        <f t="shared" ref="K68" si="90">SUM(E68:F68)</f>
        <v>941</v>
      </c>
      <c r="L68" s="196">
        <f t="shared" ref="L68" si="91">SUM(G68:H68)</f>
        <v>113</v>
      </c>
      <c r="M68" s="122"/>
      <c r="N68" s="122"/>
      <c r="O68" s="122"/>
      <c r="P68" s="122"/>
      <c r="Q68" s="122"/>
      <c r="R68" s="122"/>
    </row>
    <row r="69" spans="1:18" ht="13.5" customHeight="1" x14ac:dyDescent="0.15">
      <c r="A69" s="369"/>
      <c r="B69" s="10" t="s">
        <v>70</v>
      </c>
      <c r="C69" s="24"/>
      <c r="D69" s="334"/>
      <c r="E69" s="190">
        <v>34.119629317607412</v>
      </c>
      <c r="F69" s="191">
        <v>45.155855096882895</v>
      </c>
      <c r="G69" s="191">
        <v>8.7615838247683229</v>
      </c>
      <c r="H69" s="191">
        <v>0.75821398483572033</v>
      </c>
      <c r="I69" s="192">
        <v>11.204717775905644</v>
      </c>
      <c r="K69" s="218">
        <f t="shared" ref="K69:L69" si="92">K68/$D68*100</f>
        <v>79.275484414490322</v>
      </c>
      <c r="L69" s="192">
        <f t="shared" si="92"/>
        <v>9.5197978096040448</v>
      </c>
      <c r="M69" s="141"/>
      <c r="N69" s="141"/>
      <c r="O69" s="141"/>
      <c r="P69" s="141"/>
      <c r="Q69" s="141"/>
      <c r="R69" s="141"/>
    </row>
    <row r="70" spans="1:18" s="110" customFormat="1" ht="13.5" customHeight="1" x14ac:dyDescent="0.15">
      <c r="A70" s="369"/>
      <c r="B70" s="108" t="s">
        <v>71</v>
      </c>
      <c r="C70" s="120"/>
      <c r="D70" s="330">
        <v>18</v>
      </c>
      <c r="E70" s="194">
        <v>3</v>
      </c>
      <c r="F70" s="195">
        <v>3</v>
      </c>
      <c r="G70" s="195">
        <v>2</v>
      </c>
      <c r="H70" s="195">
        <v>0</v>
      </c>
      <c r="I70" s="196">
        <v>10</v>
      </c>
      <c r="K70" s="219">
        <f t="shared" ref="K70" si="93">SUM(E70:F70)</f>
        <v>6</v>
      </c>
      <c r="L70" s="196">
        <f t="shared" ref="L70" si="94">SUM(G70:H70)</f>
        <v>2</v>
      </c>
      <c r="M70" s="122"/>
      <c r="N70" s="122"/>
      <c r="O70" s="122"/>
      <c r="P70" s="122"/>
      <c r="Q70" s="122"/>
      <c r="R70" s="122"/>
    </row>
    <row r="71" spans="1:18" ht="13.5" customHeight="1" thickBot="1" x14ac:dyDescent="0.2">
      <c r="A71" s="370"/>
      <c r="B71" s="21"/>
      <c r="C71" s="26"/>
      <c r="D71" s="335"/>
      <c r="E71" s="198">
        <v>16.666666666666664</v>
      </c>
      <c r="F71" s="199">
        <v>16.666666666666664</v>
      </c>
      <c r="G71" s="199">
        <v>11.111111111111111</v>
      </c>
      <c r="H71" s="199">
        <v>0</v>
      </c>
      <c r="I71" s="200">
        <v>55.555555555555557</v>
      </c>
      <c r="K71" s="220">
        <f t="shared" ref="K71:L71" si="95">K70/$D70*100</f>
        <v>33.333333333333329</v>
      </c>
      <c r="L71" s="200">
        <f t="shared" si="95"/>
        <v>11.111111111111111</v>
      </c>
      <c r="M71" s="141"/>
      <c r="N71" s="141"/>
      <c r="O71" s="141"/>
      <c r="P71" s="141"/>
      <c r="Q71" s="141"/>
      <c r="R71" s="141"/>
    </row>
    <row r="72" spans="1:18" s="110" customFormat="1" ht="13.5" customHeight="1" x14ac:dyDescent="0.15">
      <c r="A72" s="367" t="s">
        <v>510</v>
      </c>
      <c r="B72" s="108" t="s">
        <v>511</v>
      </c>
      <c r="C72" s="120"/>
      <c r="D72" s="330">
        <v>1212</v>
      </c>
      <c r="E72" s="194">
        <v>452</v>
      </c>
      <c r="F72" s="195">
        <v>599</v>
      </c>
      <c r="G72" s="195">
        <v>102</v>
      </c>
      <c r="H72" s="195">
        <v>13</v>
      </c>
      <c r="I72" s="196">
        <v>46</v>
      </c>
      <c r="K72" s="217">
        <f t="shared" ref="K72" si="96">SUM(E72:F72)</f>
        <v>1051</v>
      </c>
      <c r="L72" s="188">
        <f t="shared" ref="L72" si="97">SUM(G72:H72)</f>
        <v>115</v>
      </c>
      <c r="M72" s="122"/>
      <c r="N72" s="122"/>
      <c r="O72" s="122"/>
      <c r="P72" s="122"/>
      <c r="Q72" s="122"/>
      <c r="R72" s="122"/>
    </row>
    <row r="73" spans="1:18" ht="13.5" customHeight="1" x14ac:dyDescent="0.15">
      <c r="A73" s="367"/>
      <c r="B73" s="10" t="s">
        <v>512</v>
      </c>
      <c r="C73" s="24"/>
      <c r="D73" s="334"/>
      <c r="E73" s="190">
        <v>37.293729372937293</v>
      </c>
      <c r="F73" s="191">
        <v>49.42244224422442</v>
      </c>
      <c r="G73" s="191">
        <v>8.4158415841584162</v>
      </c>
      <c r="H73" s="191">
        <v>1.0726072607260726</v>
      </c>
      <c r="I73" s="192">
        <v>3.7953795379537953</v>
      </c>
      <c r="K73" s="218">
        <f t="shared" ref="K73:L73" si="98">K72/$D72*100</f>
        <v>86.71617161716172</v>
      </c>
      <c r="L73" s="192">
        <f t="shared" si="98"/>
        <v>9.4884488448844877</v>
      </c>
      <c r="M73" s="141"/>
      <c r="N73" s="141"/>
      <c r="O73" s="141"/>
      <c r="P73" s="141"/>
      <c r="Q73" s="141"/>
      <c r="R73" s="141"/>
    </row>
    <row r="74" spans="1:18" s="110" customFormat="1" ht="13.5" customHeight="1" x14ac:dyDescent="0.15">
      <c r="A74" s="367"/>
      <c r="B74" s="108" t="s">
        <v>513</v>
      </c>
      <c r="C74" s="120"/>
      <c r="D74" s="330">
        <v>422</v>
      </c>
      <c r="E74" s="194">
        <v>134</v>
      </c>
      <c r="F74" s="195">
        <v>215</v>
      </c>
      <c r="G74" s="195">
        <v>51</v>
      </c>
      <c r="H74" s="195">
        <v>7</v>
      </c>
      <c r="I74" s="196">
        <v>15</v>
      </c>
      <c r="K74" s="219">
        <f t="shared" ref="K74" si="99">SUM(E74:F74)</f>
        <v>349</v>
      </c>
      <c r="L74" s="196">
        <f t="shared" ref="L74" si="100">SUM(G74:H74)</f>
        <v>58</v>
      </c>
      <c r="M74" s="122"/>
      <c r="N74" s="122"/>
      <c r="O74" s="122"/>
      <c r="P74" s="122"/>
      <c r="Q74" s="122"/>
      <c r="R74" s="122"/>
    </row>
    <row r="75" spans="1:18" ht="13.5" customHeight="1" x14ac:dyDescent="0.15">
      <c r="A75" s="367"/>
      <c r="B75" s="10" t="s">
        <v>512</v>
      </c>
      <c r="C75" s="24"/>
      <c r="D75" s="334"/>
      <c r="E75" s="190">
        <v>31.753554502369667</v>
      </c>
      <c r="F75" s="191">
        <v>50.947867298578196</v>
      </c>
      <c r="G75" s="191">
        <v>12.085308056872037</v>
      </c>
      <c r="H75" s="191">
        <v>1.6587677725118484</v>
      </c>
      <c r="I75" s="192">
        <v>3.5545023696682465</v>
      </c>
      <c r="K75" s="218">
        <f t="shared" ref="K75:L75" si="101">K74/$D74*100</f>
        <v>82.70142180094787</v>
      </c>
      <c r="L75" s="192">
        <f t="shared" si="101"/>
        <v>13.744075829383887</v>
      </c>
      <c r="M75" s="141"/>
      <c r="N75" s="141"/>
      <c r="O75" s="141"/>
      <c r="P75" s="141"/>
      <c r="Q75" s="141"/>
      <c r="R75" s="141"/>
    </row>
    <row r="76" spans="1:18" s="110" customFormat="1" ht="13.5" customHeight="1" x14ac:dyDescent="0.15">
      <c r="A76" s="367"/>
      <c r="B76" s="108" t="s">
        <v>514</v>
      </c>
      <c r="C76" s="120"/>
      <c r="D76" s="330">
        <v>1078</v>
      </c>
      <c r="E76" s="194">
        <v>333</v>
      </c>
      <c r="F76" s="195">
        <v>436</v>
      </c>
      <c r="G76" s="195">
        <v>69</v>
      </c>
      <c r="H76" s="195">
        <v>13</v>
      </c>
      <c r="I76" s="196">
        <v>227</v>
      </c>
      <c r="K76" s="219">
        <f t="shared" ref="K76" si="102">SUM(E76:F76)</f>
        <v>769</v>
      </c>
      <c r="L76" s="196">
        <f t="shared" ref="L76" si="103">SUM(G76:H76)</f>
        <v>82</v>
      </c>
      <c r="M76" s="122"/>
      <c r="N76" s="122"/>
      <c r="O76" s="122"/>
      <c r="P76" s="122"/>
      <c r="Q76" s="122"/>
      <c r="R76" s="122"/>
    </row>
    <row r="77" spans="1:18" ht="13.5" customHeight="1" thickBot="1" x14ac:dyDescent="0.2">
      <c r="A77" s="368"/>
      <c r="B77" s="21"/>
      <c r="C77" s="26"/>
      <c r="D77" s="335"/>
      <c r="E77" s="198">
        <v>30.890538033395178</v>
      </c>
      <c r="F77" s="199">
        <v>40.445269016697587</v>
      </c>
      <c r="G77" s="199">
        <v>6.4007421150278301</v>
      </c>
      <c r="H77" s="199">
        <v>1.2059369202226344</v>
      </c>
      <c r="I77" s="200">
        <v>21.057513914656774</v>
      </c>
      <c r="K77" s="220">
        <f t="shared" ref="K77:L77" si="104">K76/$D76*100</f>
        <v>71.335807050092768</v>
      </c>
      <c r="L77" s="200">
        <f t="shared" si="104"/>
        <v>7.6066790352504636</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577</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947</v>
      </c>
      <c r="F6" s="179">
        <v>1316</v>
      </c>
      <c r="G6" s="179">
        <v>159</v>
      </c>
      <c r="H6" s="179">
        <v>14</v>
      </c>
      <c r="I6" s="180">
        <v>276</v>
      </c>
      <c r="J6" s="127"/>
      <c r="K6" s="215">
        <f>SUM(E6:F6)</f>
        <v>2263</v>
      </c>
      <c r="L6" s="180">
        <f>SUM(G6:H6)</f>
        <v>173</v>
      </c>
      <c r="M6" s="139"/>
      <c r="N6" s="139"/>
      <c r="O6" s="139"/>
      <c r="P6" s="139"/>
      <c r="Q6" s="139"/>
      <c r="R6" s="139"/>
    </row>
    <row r="7" spans="1:19" ht="13.5" customHeight="1" thickBot="1" x14ac:dyDescent="0.2">
      <c r="A7" s="8"/>
      <c r="B7" s="9"/>
      <c r="C7" s="9"/>
      <c r="D7" s="332"/>
      <c r="E7" s="182">
        <v>34.918879056047196</v>
      </c>
      <c r="F7" s="183">
        <v>48.525073746312685</v>
      </c>
      <c r="G7" s="183">
        <v>5.8628318584070795</v>
      </c>
      <c r="H7" s="183">
        <v>0.51622418879056042</v>
      </c>
      <c r="I7" s="275">
        <v>10.176991150442479</v>
      </c>
      <c r="J7" s="128"/>
      <c r="K7" s="216">
        <f>K6/$D6*100</f>
        <v>83.443952802359874</v>
      </c>
      <c r="L7" s="275">
        <f>L6/$D6*100</f>
        <v>6.3790560471976399</v>
      </c>
      <c r="M7" s="140"/>
      <c r="N7" s="140"/>
      <c r="O7" s="140"/>
      <c r="P7" s="140"/>
      <c r="Q7" s="140"/>
      <c r="R7" s="140"/>
    </row>
    <row r="8" spans="1:19" s="110" customFormat="1" ht="13.5" customHeight="1" x14ac:dyDescent="0.15">
      <c r="A8" s="371" t="s">
        <v>30</v>
      </c>
      <c r="B8" s="118" t="s">
        <v>32</v>
      </c>
      <c r="C8" s="119"/>
      <c r="D8" s="333">
        <v>1272</v>
      </c>
      <c r="E8" s="186">
        <v>435</v>
      </c>
      <c r="F8" s="187">
        <v>621</v>
      </c>
      <c r="G8" s="187">
        <v>76</v>
      </c>
      <c r="H8" s="187">
        <v>9</v>
      </c>
      <c r="I8" s="188">
        <v>131</v>
      </c>
      <c r="J8" s="127"/>
      <c r="K8" s="217">
        <f t="shared" ref="K8" si="0">SUM(E8:F8)</f>
        <v>1056</v>
      </c>
      <c r="L8" s="188">
        <f t="shared" ref="L8" si="1">SUM(G8:H8)</f>
        <v>85</v>
      </c>
      <c r="M8" s="122"/>
      <c r="N8" s="122"/>
      <c r="O8" s="122"/>
      <c r="P8" s="122"/>
      <c r="Q8" s="122"/>
      <c r="R8" s="122"/>
    </row>
    <row r="9" spans="1:19" ht="13.5" customHeight="1" x14ac:dyDescent="0.15">
      <c r="A9" s="369"/>
      <c r="B9" s="10"/>
      <c r="C9" s="24"/>
      <c r="D9" s="334"/>
      <c r="E9" s="190">
        <v>34.198113207547173</v>
      </c>
      <c r="F9" s="191">
        <v>48.820754716981128</v>
      </c>
      <c r="G9" s="191">
        <v>5.9748427672955975</v>
      </c>
      <c r="H9" s="191">
        <v>0.70754716981132082</v>
      </c>
      <c r="I9" s="192">
        <v>10.29874213836478</v>
      </c>
      <c r="J9" s="128"/>
      <c r="K9" s="218">
        <f t="shared" ref="K9:L9" si="2">K8/$D8*100</f>
        <v>83.018867924528308</v>
      </c>
      <c r="L9" s="192">
        <f t="shared" si="2"/>
        <v>6.682389937106918</v>
      </c>
      <c r="M9" s="141"/>
      <c r="N9" s="141"/>
      <c r="O9" s="141"/>
      <c r="P9" s="141"/>
      <c r="Q9" s="141"/>
      <c r="R9" s="141"/>
    </row>
    <row r="10" spans="1:19" s="110" customFormat="1" ht="13.5" customHeight="1" x14ac:dyDescent="0.15">
      <c r="A10" s="369"/>
      <c r="B10" s="108" t="s">
        <v>34</v>
      </c>
      <c r="C10" s="120"/>
      <c r="D10" s="330">
        <v>279</v>
      </c>
      <c r="E10" s="194">
        <v>108</v>
      </c>
      <c r="F10" s="195">
        <v>128</v>
      </c>
      <c r="G10" s="195">
        <v>14</v>
      </c>
      <c r="H10" s="195">
        <v>0</v>
      </c>
      <c r="I10" s="196">
        <v>29</v>
      </c>
      <c r="J10" s="127"/>
      <c r="K10" s="219">
        <f t="shared" ref="K10" si="3">SUM(E10:F10)</f>
        <v>236</v>
      </c>
      <c r="L10" s="196">
        <f t="shared" ref="L10" si="4">SUM(G10:H10)</f>
        <v>14</v>
      </c>
      <c r="M10" s="122"/>
      <c r="N10" s="122"/>
      <c r="O10" s="122"/>
      <c r="P10" s="122"/>
      <c r="Q10" s="122"/>
      <c r="R10" s="122"/>
    </row>
    <row r="11" spans="1:19" ht="13.5" customHeight="1" x14ac:dyDescent="0.15">
      <c r="A11" s="369"/>
      <c r="B11" s="10"/>
      <c r="C11" s="24"/>
      <c r="D11" s="334"/>
      <c r="E11" s="190">
        <v>38.70967741935484</v>
      </c>
      <c r="F11" s="191">
        <v>45.878136200716845</v>
      </c>
      <c r="G11" s="191">
        <v>5.0179211469534053</v>
      </c>
      <c r="H11" s="191">
        <v>0</v>
      </c>
      <c r="I11" s="192">
        <v>10.394265232974909</v>
      </c>
      <c r="J11" s="128"/>
      <c r="K11" s="218">
        <f t="shared" ref="K11:L11" si="5">K10/$D10*100</f>
        <v>84.587813620071685</v>
      </c>
      <c r="L11" s="192">
        <f t="shared" si="5"/>
        <v>5.0179211469534053</v>
      </c>
      <c r="M11" s="141"/>
      <c r="N11" s="141"/>
      <c r="O11" s="141"/>
      <c r="P11" s="141"/>
      <c r="Q11" s="141"/>
      <c r="R11" s="141"/>
    </row>
    <row r="12" spans="1:19" s="110" customFormat="1" ht="13.5" customHeight="1" x14ac:dyDescent="0.15">
      <c r="A12" s="369"/>
      <c r="B12" s="108" t="s">
        <v>36</v>
      </c>
      <c r="C12" s="120"/>
      <c r="D12" s="330">
        <v>680</v>
      </c>
      <c r="E12" s="194">
        <v>256</v>
      </c>
      <c r="F12" s="195">
        <v>325</v>
      </c>
      <c r="G12" s="195">
        <v>40</v>
      </c>
      <c r="H12" s="195">
        <v>2</v>
      </c>
      <c r="I12" s="196">
        <v>57</v>
      </c>
      <c r="J12" s="127"/>
      <c r="K12" s="219">
        <f t="shared" ref="K12" si="6">SUM(E12:F12)</f>
        <v>581</v>
      </c>
      <c r="L12" s="196">
        <f t="shared" ref="L12" si="7">SUM(G12:H12)</f>
        <v>42</v>
      </c>
      <c r="M12" s="122"/>
      <c r="N12" s="122"/>
      <c r="O12" s="122"/>
      <c r="P12" s="122"/>
      <c r="Q12" s="122"/>
      <c r="R12" s="122"/>
    </row>
    <row r="13" spans="1:19" ht="13.5" customHeight="1" x14ac:dyDescent="0.15">
      <c r="A13" s="369"/>
      <c r="B13" s="10"/>
      <c r="C13" s="24"/>
      <c r="D13" s="334"/>
      <c r="E13" s="190">
        <v>37.647058823529413</v>
      </c>
      <c r="F13" s="191">
        <v>47.794117647058826</v>
      </c>
      <c r="G13" s="191">
        <v>5.8823529411764701</v>
      </c>
      <c r="H13" s="191">
        <v>0.29411764705882354</v>
      </c>
      <c r="I13" s="192">
        <v>8.3823529411764692</v>
      </c>
      <c r="J13" s="128"/>
      <c r="K13" s="218">
        <f t="shared" ref="K13:L13" si="8">K12/$D12*100</f>
        <v>85.441176470588232</v>
      </c>
      <c r="L13" s="192">
        <f t="shared" si="8"/>
        <v>6.1764705882352944</v>
      </c>
      <c r="M13" s="141"/>
      <c r="N13" s="141"/>
      <c r="O13" s="141"/>
      <c r="P13" s="141"/>
      <c r="Q13" s="141"/>
      <c r="R13" s="141"/>
    </row>
    <row r="14" spans="1:19" s="110" customFormat="1" ht="13.5" customHeight="1" x14ac:dyDescent="0.15">
      <c r="A14" s="369"/>
      <c r="B14" s="108" t="s">
        <v>38</v>
      </c>
      <c r="C14" s="120"/>
      <c r="D14" s="330">
        <v>196</v>
      </c>
      <c r="E14" s="194">
        <v>69</v>
      </c>
      <c r="F14" s="195">
        <v>101</v>
      </c>
      <c r="G14" s="195">
        <v>7</v>
      </c>
      <c r="H14" s="195">
        <v>0</v>
      </c>
      <c r="I14" s="196">
        <v>19</v>
      </c>
      <c r="J14" s="127"/>
      <c r="K14" s="219">
        <f t="shared" ref="K14" si="9">SUM(E14:F14)</f>
        <v>170</v>
      </c>
      <c r="L14" s="196">
        <f t="shared" ref="L14" si="10">SUM(G14:H14)</f>
        <v>7</v>
      </c>
      <c r="M14" s="122"/>
      <c r="N14" s="122"/>
      <c r="O14" s="122"/>
      <c r="P14" s="122"/>
      <c r="Q14" s="122"/>
      <c r="R14" s="122"/>
    </row>
    <row r="15" spans="1:19" ht="13.5" customHeight="1" x14ac:dyDescent="0.15">
      <c r="A15" s="369"/>
      <c r="B15" s="10"/>
      <c r="C15" s="24"/>
      <c r="D15" s="334"/>
      <c r="E15" s="190">
        <v>35.204081632653065</v>
      </c>
      <c r="F15" s="191">
        <v>51.530612244897952</v>
      </c>
      <c r="G15" s="191">
        <v>3.5714285714285712</v>
      </c>
      <c r="H15" s="191">
        <v>0</v>
      </c>
      <c r="I15" s="192">
        <v>9.6938775510204085</v>
      </c>
      <c r="J15" s="128"/>
      <c r="K15" s="218">
        <f t="shared" ref="K15:L15" si="11">K14/$D14*100</f>
        <v>86.734693877551024</v>
      </c>
      <c r="L15" s="192">
        <f t="shared" si="11"/>
        <v>3.5714285714285712</v>
      </c>
      <c r="M15" s="141"/>
      <c r="N15" s="141"/>
      <c r="O15" s="141"/>
      <c r="P15" s="141"/>
      <c r="Q15" s="141"/>
      <c r="R15" s="141"/>
    </row>
    <row r="16" spans="1:19" s="110" customFormat="1" ht="13.5" customHeight="1" x14ac:dyDescent="0.15">
      <c r="A16" s="369"/>
      <c r="B16" s="108" t="s">
        <v>40</v>
      </c>
      <c r="C16" s="120"/>
      <c r="D16" s="330">
        <v>191</v>
      </c>
      <c r="E16" s="194">
        <v>54</v>
      </c>
      <c r="F16" s="195">
        <v>91</v>
      </c>
      <c r="G16" s="195">
        <v>18</v>
      </c>
      <c r="H16" s="195">
        <v>2</v>
      </c>
      <c r="I16" s="196">
        <v>26</v>
      </c>
      <c r="J16" s="127"/>
      <c r="K16" s="219">
        <f t="shared" ref="K16" si="12">SUM(E16:F16)</f>
        <v>145</v>
      </c>
      <c r="L16" s="196">
        <f t="shared" ref="L16" si="13">SUM(G16:H16)</f>
        <v>20</v>
      </c>
      <c r="M16" s="122"/>
      <c r="N16" s="122"/>
      <c r="O16" s="122"/>
      <c r="P16" s="122"/>
      <c r="Q16" s="122"/>
      <c r="R16" s="122"/>
    </row>
    <row r="17" spans="1:18" ht="13.5" customHeight="1" x14ac:dyDescent="0.15">
      <c r="A17" s="369"/>
      <c r="B17" s="10"/>
      <c r="C17" s="24"/>
      <c r="D17" s="334"/>
      <c r="E17" s="190">
        <v>28.272251308900525</v>
      </c>
      <c r="F17" s="191">
        <v>47.643979057591622</v>
      </c>
      <c r="G17" s="191">
        <v>9.4240837696335085</v>
      </c>
      <c r="H17" s="191">
        <v>1.0471204188481675</v>
      </c>
      <c r="I17" s="192">
        <v>13.612565445026178</v>
      </c>
      <c r="J17" s="128"/>
      <c r="K17" s="218">
        <f t="shared" ref="K17:L17" si="14">K16/$D16*100</f>
        <v>75.916230366492144</v>
      </c>
      <c r="L17" s="192">
        <f t="shared" si="14"/>
        <v>10.471204188481675</v>
      </c>
      <c r="M17" s="141"/>
      <c r="N17" s="141"/>
      <c r="O17" s="141"/>
      <c r="P17" s="141"/>
      <c r="Q17" s="141"/>
      <c r="R17" s="141"/>
    </row>
    <row r="18" spans="1:18" s="110" customFormat="1" ht="13.5" customHeight="1" x14ac:dyDescent="0.15">
      <c r="A18" s="369"/>
      <c r="B18" s="108" t="s">
        <v>42</v>
      </c>
      <c r="C18" s="120"/>
      <c r="D18" s="330">
        <v>94</v>
      </c>
      <c r="E18" s="194">
        <v>25</v>
      </c>
      <c r="F18" s="195">
        <v>50</v>
      </c>
      <c r="G18" s="195">
        <v>4</v>
      </c>
      <c r="H18" s="195">
        <v>1</v>
      </c>
      <c r="I18" s="196">
        <v>14</v>
      </c>
      <c r="J18" s="127"/>
      <c r="K18" s="219">
        <f t="shared" ref="K18" si="15">SUM(E18:F18)</f>
        <v>75</v>
      </c>
      <c r="L18" s="196">
        <f t="shared" ref="L18" si="16">SUM(G18:H18)</f>
        <v>5</v>
      </c>
      <c r="M18" s="122"/>
      <c r="N18" s="122"/>
      <c r="O18" s="122"/>
      <c r="P18" s="122"/>
      <c r="Q18" s="122"/>
      <c r="R18" s="122"/>
    </row>
    <row r="19" spans="1:18" ht="13.5" customHeight="1" thickBot="1" x14ac:dyDescent="0.2">
      <c r="A19" s="370"/>
      <c r="B19" s="21"/>
      <c r="C19" s="26"/>
      <c r="D19" s="335"/>
      <c r="E19" s="198">
        <v>26.595744680851062</v>
      </c>
      <c r="F19" s="199">
        <v>53.191489361702125</v>
      </c>
      <c r="G19" s="199">
        <v>4.2553191489361701</v>
      </c>
      <c r="H19" s="199">
        <v>1.0638297872340425</v>
      </c>
      <c r="I19" s="200">
        <v>14.893617021276595</v>
      </c>
      <c r="J19" s="128"/>
      <c r="K19" s="220">
        <f t="shared" ref="K19:L19" si="17">K18/$D18*100</f>
        <v>79.787234042553195</v>
      </c>
      <c r="L19" s="200">
        <f t="shared" si="17"/>
        <v>5.3191489361702127</v>
      </c>
      <c r="M19" s="141"/>
      <c r="N19" s="141"/>
      <c r="O19" s="141"/>
      <c r="P19" s="141"/>
      <c r="Q19" s="141"/>
      <c r="R19" s="141"/>
    </row>
    <row r="20" spans="1:18" s="111" customFormat="1" ht="13.5" customHeight="1" x14ac:dyDescent="0.15">
      <c r="A20" s="372" t="s">
        <v>0</v>
      </c>
      <c r="B20" s="103" t="s">
        <v>1</v>
      </c>
      <c r="C20" s="121"/>
      <c r="D20" s="333">
        <v>1088</v>
      </c>
      <c r="E20" s="186">
        <v>350</v>
      </c>
      <c r="F20" s="187">
        <v>545</v>
      </c>
      <c r="G20" s="187">
        <v>86</v>
      </c>
      <c r="H20" s="187">
        <v>8</v>
      </c>
      <c r="I20" s="188">
        <v>99</v>
      </c>
      <c r="J20" s="129"/>
      <c r="K20" s="219">
        <f t="shared" ref="K20" si="18">SUM(E20:F20)</f>
        <v>895</v>
      </c>
      <c r="L20" s="196">
        <f t="shared" ref="L20" si="19">SUM(G20:H20)</f>
        <v>94</v>
      </c>
      <c r="M20" s="122"/>
      <c r="N20" s="122"/>
      <c r="O20" s="122"/>
      <c r="P20" s="122"/>
      <c r="Q20" s="122"/>
      <c r="R20" s="122"/>
    </row>
    <row r="21" spans="1:18" s="22" customFormat="1" ht="13.5" customHeight="1" x14ac:dyDescent="0.15">
      <c r="A21" s="373"/>
      <c r="B21" s="23"/>
      <c r="C21" s="25"/>
      <c r="D21" s="334"/>
      <c r="E21" s="190">
        <v>32.169117647058826</v>
      </c>
      <c r="F21" s="191">
        <v>50.091911764705884</v>
      </c>
      <c r="G21" s="191">
        <v>7.9044117647058822</v>
      </c>
      <c r="H21" s="191">
        <v>0.73529411764705876</v>
      </c>
      <c r="I21" s="192">
        <v>9.0992647058823533</v>
      </c>
      <c r="J21" s="130"/>
      <c r="K21" s="218">
        <f t="shared" ref="K21:L21" si="20">K20/$D20*100</f>
        <v>82.26102941176471</v>
      </c>
      <c r="L21" s="192">
        <f t="shared" si="20"/>
        <v>8.6397058823529402</v>
      </c>
      <c r="M21" s="141"/>
      <c r="N21" s="141"/>
      <c r="O21" s="141"/>
      <c r="P21" s="141"/>
      <c r="Q21" s="141"/>
      <c r="R21" s="141"/>
    </row>
    <row r="22" spans="1:18" s="111" customFormat="1" ht="13.5" customHeight="1" x14ac:dyDescent="0.15">
      <c r="A22" s="373"/>
      <c r="B22" s="106" t="s">
        <v>2</v>
      </c>
      <c r="C22" s="122"/>
      <c r="D22" s="330">
        <v>1538</v>
      </c>
      <c r="E22" s="194">
        <v>571</v>
      </c>
      <c r="F22" s="195">
        <v>737</v>
      </c>
      <c r="G22" s="195">
        <v>70</v>
      </c>
      <c r="H22" s="195">
        <v>6</v>
      </c>
      <c r="I22" s="196">
        <v>154</v>
      </c>
      <c r="J22" s="129"/>
      <c r="K22" s="219">
        <f t="shared" ref="K22" si="21">SUM(E22:F22)</f>
        <v>1308</v>
      </c>
      <c r="L22" s="196">
        <f t="shared" ref="L22" si="22">SUM(G22:H22)</f>
        <v>76</v>
      </c>
      <c r="M22" s="122"/>
      <c r="N22" s="122"/>
      <c r="O22" s="122"/>
      <c r="P22" s="122"/>
      <c r="Q22" s="122"/>
      <c r="R22" s="122"/>
    </row>
    <row r="23" spans="1:18" s="22" customFormat="1" ht="13.5" customHeight="1" x14ac:dyDescent="0.15">
      <c r="A23" s="373"/>
      <c r="B23" s="23"/>
      <c r="C23" s="25"/>
      <c r="D23" s="334"/>
      <c r="E23" s="190">
        <v>37.12613784135241</v>
      </c>
      <c r="F23" s="191">
        <v>47.919375812743823</v>
      </c>
      <c r="G23" s="191">
        <v>4.5513654096228864</v>
      </c>
      <c r="H23" s="191">
        <v>0.39011703511053319</v>
      </c>
      <c r="I23" s="192">
        <v>10.013003901170352</v>
      </c>
      <c r="K23" s="218">
        <f t="shared" ref="K23:L23" si="23">K22/$D22*100</f>
        <v>85.045513654096226</v>
      </c>
      <c r="L23" s="192">
        <f t="shared" si="23"/>
        <v>4.9414824447334205</v>
      </c>
      <c r="M23" s="141"/>
      <c r="N23" s="141"/>
      <c r="O23" s="141"/>
      <c r="P23" s="141"/>
      <c r="Q23" s="141"/>
      <c r="R23" s="141"/>
    </row>
    <row r="24" spans="1:18" s="111" customFormat="1" ht="13.5" customHeight="1" x14ac:dyDescent="0.15">
      <c r="A24" s="373"/>
      <c r="B24" s="106" t="s">
        <v>45</v>
      </c>
      <c r="C24" s="122"/>
      <c r="D24" s="330">
        <v>86</v>
      </c>
      <c r="E24" s="194">
        <v>26</v>
      </c>
      <c r="F24" s="195">
        <v>34</v>
      </c>
      <c r="G24" s="195">
        <v>3</v>
      </c>
      <c r="H24" s="195">
        <v>0</v>
      </c>
      <c r="I24" s="196">
        <v>23</v>
      </c>
      <c r="K24" s="219">
        <f t="shared" ref="K24" si="24">SUM(E24:F24)</f>
        <v>60</v>
      </c>
      <c r="L24" s="196">
        <f t="shared" ref="L24" si="25">SUM(G24:H24)</f>
        <v>3</v>
      </c>
      <c r="M24" s="122"/>
      <c r="N24" s="122"/>
      <c r="O24" s="122"/>
      <c r="P24" s="122"/>
      <c r="Q24" s="122"/>
      <c r="R24" s="122"/>
    </row>
    <row r="25" spans="1:18" s="22" customFormat="1" ht="13.5" customHeight="1" thickBot="1" x14ac:dyDescent="0.2">
      <c r="A25" s="374"/>
      <c r="B25" s="61"/>
      <c r="C25" s="62"/>
      <c r="D25" s="335"/>
      <c r="E25" s="198">
        <v>30.232558139534881</v>
      </c>
      <c r="F25" s="199">
        <v>39.534883720930232</v>
      </c>
      <c r="G25" s="199">
        <v>3.4883720930232558</v>
      </c>
      <c r="H25" s="199">
        <v>0</v>
      </c>
      <c r="I25" s="200">
        <v>26.744186046511626</v>
      </c>
      <c r="K25" s="218">
        <f t="shared" ref="K25:L25" si="26">K24/$D24*100</f>
        <v>69.767441860465112</v>
      </c>
      <c r="L25" s="192">
        <f t="shared" si="26"/>
        <v>3.4883720930232558</v>
      </c>
      <c r="M25" s="141"/>
      <c r="N25" s="141"/>
      <c r="O25" s="141"/>
      <c r="P25" s="141"/>
      <c r="Q25" s="141"/>
      <c r="R25" s="141"/>
    </row>
    <row r="26" spans="1:18" s="110" customFormat="1" ht="13.5" customHeight="1" x14ac:dyDescent="0.15">
      <c r="A26" s="371" t="s">
        <v>43</v>
      </c>
      <c r="B26" s="118" t="s">
        <v>3</v>
      </c>
      <c r="C26" s="119"/>
      <c r="D26" s="336">
        <v>170</v>
      </c>
      <c r="E26" s="202">
        <v>75</v>
      </c>
      <c r="F26" s="203">
        <v>84</v>
      </c>
      <c r="G26" s="203">
        <v>9</v>
      </c>
      <c r="H26" s="203">
        <v>0</v>
      </c>
      <c r="I26" s="204">
        <v>2</v>
      </c>
      <c r="K26" s="221">
        <f t="shared" ref="K26" si="27">SUM(E26:F26)</f>
        <v>159</v>
      </c>
      <c r="L26" s="204">
        <f t="shared" ref="L26" si="28">SUM(G26:H26)</f>
        <v>9</v>
      </c>
      <c r="M26" s="120"/>
      <c r="N26" s="120"/>
      <c r="O26" s="120"/>
      <c r="P26" s="120"/>
      <c r="Q26" s="120"/>
      <c r="R26" s="120"/>
    </row>
    <row r="27" spans="1:18" ht="13.5" customHeight="1" x14ac:dyDescent="0.15">
      <c r="A27" s="369"/>
      <c r="B27" s="10"/>
      <c r="C27" s="24"/>
      <c r="D27" s="337"/>
      <c r="E27" s="206">
        <v>44.117647058823529</v>
      </c>
      <c r="F27" s="207">
        <v>49.411764705882355</v>
      </c>
      <c r="G27" s="207">
        <v>5.2941176470588234</v>
      </c>
      <c r="H27" s="207">
        <v>0</v>
      </c>
      <c r="I27" s="208">
        <v>1.1764705882352942</v>
      </c>
      <c r="K27" s="222">
        <f t="shared" ref="K27:L27" si="29">K26/$D26*100</f>
        <v>93.529411764705884</v>
      </c>
      <c r="L27" s="208">
        <f t="shared" si="29"/>
        <v>5.2941176470588234</v>
      </c>
      <c r="M27" s="142"/>
      <c r="N27" s="142"/>
      <c r="O27" s="142"/>
      <c r="P27" s="142"/>
      <c r="Q27" s="142"/>
      <c r="R27" s="142"/>
    </row>
    <row r="28" spans="1:18" s="110" customFormat="1" ht="13.5" customHeight="1" x14ac:dyDescent="0.15">
      <c r="A28" s="369"/>
      <c r="B28" s="108" t="s">
        <v>4</v>
      </c>
      <c r="C28" s="120"/>
      <c r="D28" s="331">
        <v>260</v>
      </c>
      <c r="E28" s="209">
        <v>109</v>
      </c>
      <c r="F28" s="210">
        <v>130</v>
      </c>
      <c r="G28" s="210">
        <v>20</v>
      </c>
      <c r="H28" s="210">
        <v>0</v>
      </c>
      <c r="I28" s="211">
        <v>1</v>
      </c>
      <c r="K28" s="223">
        <f t="shared" ref="K28" si="30">SUM(E28:F28)</f>
        <v>239</v>
      </c>
      <c r="L28" s="211">
        <f t="shared" ref="L28" si="31">SUM(G28:H28)</f>
        <v>20</v>
      </c>
      <c r="M28" s="120"/>
      <c r="N28" s="120"/>
      <c r="O28" s="120"/>
      <c r="P28" s="120"/>
      <c r="Q28" s="120"/>
      <c r="R28" s="120"/>
    </row>
    <row r="29" spans="1:18" ht="13.5" customHeight="1" x14ac:dyDescent="0.15">
      <c r="A29" s="369"/>
      <c r="B29" s="10"/>
      <c r="C29" s="24"/>
      <c r="D29" s="337"/>
      <c r="E29" s="206">
        <v>41.923076923076927</v>
      </c>
      <c r="F29" s="207">
        <v>50</v>
      </c>
      <c r="G29" s="207">
        <v>7.6923076923076925</v>
      </c>
      <c r="H29" s="207">
        <v>0</v>
      </c>
      <c r="I29" s="208">
        <v>0.38461538461538464</v>
      </c>
      <c r="K29" s="222">
        <f t="shared" ref="K29:L29" si="32">K28/$D28*100</f>
        <v>91.92307692307692</v>
      </c>
      <c r="L29" s="208">
        <f t="shared" si="32"/>
        <v>7.6923076923076925</v>
      </c>
      <c r="M29" s="142"/>
      <c r="N29" s="142"/>
      <c r="O29" s="142"/>
      <c r="P29" s="142"/>
      <c r="Q29" s="142"/>
      <c r="R29" s="142"/>
    </row>
    <row r="30" spans="1:18" s="110" customFormat="1" ht="13.5" customHeight="1" x14ac:dyDescent="0.15">
      <c r="A30" s="369"/>
      <c r="B30" s="108" t="s">
        <v>5</v>
      </c>
      <c r="C30" s="120"/>
      <c r="D30" s="331">
        <v>434</v>
      </c>
      <c r="E30" s="209">
        <v>192</v>
      </c>
      <c r="F30" s="210">
        <v>196</v>
      </c>
      <c r="G30" s="210">
        <v>32</v>
      </c>
      <c r="H30" s="210">
        <v>3</v>
      </c>
      <c r="I30" s="211">
        <v>11</v>
      </c>
      <c r="K30" s="223">
        <f t="shared" ref="K30" si="33">SUM(E30:F30)</f>
        <v>388</v>
      </c>
      <c r="L30" s="211">
        <f t="shared" ref="L30" si="34">SUM(G30:H30)</f>
        <v>35</v>
      </c>
      <c r="M30" s="120"/>
      <c r="N30" s="120"/>
      <c r="O30" s="120"/>
      <c r="P30" s="120"/>
      <c r="Q30" s="120"/>
      <c r="R30" s="120"/>
    </row>
    <row r="31" spans="1:18" ht="13.5" customHeight="1" x14ac:dyDescent="0.15">
      <c r="A31" s="369"/>
      <c r="B31" s="10"/>
      <c r="C31" s="24"/>
      <c r="D31" s="337"/>
      <c r="E31" s="206">
        <v>44.23963133640553</v>
      </c>
      <c r="F31" s="207">
        <v>45.161290322580641</v>
      </c>
      <c r="G31" s="207">
        <v>7.3732718894009217</v>
      </c>
      <c r="H31" s="207">
        <v>0.69124423963133641</v>
      </c>
      <c r="I31" s="208">
        <v>2.5345622119815667</v>
      </c>
      <c r="K31" s="222">
        <f t="shared" ref="K31:L31" si="35">K30/$D30*100</f>
        <v>89.400921658986178</v>
      </c>
      <c r="L31" s="208">
        <f t="shared" si="35"/>
        <v>8.064516129032258</v>
      </c>
      <c r="M31" s="142"/>
      <c r="N31" s="142"/>
      <c r="O31" s="142"/>
      <c r="P31" s="142"/>
      <c r="Q31" s="142"/>
      <c r="R31" s="142"/>
    </row>
    <row r="32" spans="1:18" s="110" customFormat="1" ht="13.5" customHeight="1" x14ac:dyDescent="0.15">
      <c r="A32" s="369"/>
      <c r="B32" s="108" t="s">
        <v>6</v>
      </c>
      <c r="C32" s="120"/>
      <c r="D32" s="331">
        <v>480</v>
      </c>
      <c r="E32" s="209">
        <v>215</v>
      </c>
      <c r="F32" s="210">
        <v>231</v>
      </c>
      <c r="G32" s="210">
        <v>21</v>
      </c>
      <c r="H32" s="210">
        <v>1</v>
      </c>
      <c r="I32" s="211">
        <v>12</v>
      </c>
      <c r="K32" s="223">
        <f t="shared" ref="K32" si="36">SUM(E32:F32)</f>
        <v>446</v>
      </c>
      <c r="L32" s="211">
        <f t="shared" ref="L32" si="37">SUM(G32:H32)</f>
        <v>22</v>
      </c>
      <c r="M32" s="120"/>
      <c r="N32" s="120"/>
      <c r="O32" s="120"/>
      <c r="P32" s="120"/>
      <c r="Q32" s="120"/>
      <c r="R32" s="120"/>
    </row>
    <row r="33" spans="1:18" ht="13.5" customHeight="1" x14ac:dyDescent="0.15">
      <c r="A33" s="369"/>
      <c r="B33" s="10"/>
      <c r="C33" s="24"/>
      <c r="D33" s="337"/>
      <c r="E33" s="206">
        <v>44.791666666666671</v>
      </c>
      <c r="F33" s="207">
        <v>48.125</v>
      </c>
      <c r="G33" s="207">
        <v>4.375</v>
      </c>
      <c r="H33" s="207">
        <v>0.20833333333333334</v>
      </c>
      <c r="I33" s="208">
        <v>2.5</v>
      </c>
      <c r="K33" s="222">
        <f t="shared" ref="K33:L33" si="38">K32/$D32*100</f>
        <v>92.916666666666671</v>
      </c>
      <c r="L33" s="208">
        <f t="shared" si="38"/>
        <v>4.583333333333333</v>
      </c>
      <c r="M33" s="142"/>
      <c r="N33" s="142"/>
      <c r="O33" s="142"/>
      <c r="P33" s="142"/>
      <c r="Q33" s="142"/>
      <c r="R33" s="142"/>
    </row>
    <row r="34" spans="1:18" s="110" customFormat="1" ht="13.5" customHeight="1" x14ac:dyDescent="0.15">
      <c r="A34" s="369"/>
      <c r="B34" s="108" t="s">
        <v>7</v>
      </c>
      <c r="C34" s="120"/>
      <c r="D34" s="331">
        <v>594</v>
      </c>
      <c r="E34" s="209">
        <v>172</v>
      </c>
      <c r="F34" s="210">
        <v>348</v>
      </c>
      <c r="G34" s="210">
        <v>42</v>
      </c>
      <c r="H34" s="210">
        <v>2</v>
      </c>
      <c r="I34" s="211">
        <v>30</v>
      </c>
      <c r="K34" s="223">
        <f t="shared" ref="K34" si="39">SUM(E34:F34)</f>
        <v>520</v>
      </c>
      <c r="L34" s="211">
        <f t="shared" ref="L34" si="40">SUM(G34:H34)</f>
        <v>44</v>
      </c>
      <c r="M34" s="120"/>
      <c r="N34" s="120"/>
      <c r="O34" s="120"/>
      <c r="P34" s="120"/>
      <c r="Q34" s="120"/>
      <c r="R34" s="120"/>
    </row>
    <row r="35" spans="1:18" ht="13.5" customHeight="1" x14ac:dyDescent="0.15">
      <c r="A35" s="369"/>
      <c r="B35" s="10"/>
      <c r="C35" s="24"/>
      <c r="D35" s="337"/>
      <c r="E35" s="206">
        <v>28.956228956228959</v>
      </c>
      <c r="F35" s="207">
        <v>58.585858585858588</v>
      </c>
      <c r="G35" s="207">
        <v>7.0707070707070701</v>
      </c>
      <c r="H35" s="207">
        <v>0.33670033670033667</v>
      </c>
      <c r="I35" s="208">
        <v>5.0505050505050502</v>
      </c>
      <c r="K35" s="222">
        <f t="shared" ref="K35:L35" si="41">K34/$D34*100</f>
        <v>87.542087542087543</v>
      </c>
      <c r="L35" s="208">
        <f t="shared" si="41"/>
        <v>7.4074074074074066</v>
      </c>
      <c r="M35" s="142"/>
      <c r="N35" s="142"/>
      <c r="O35" s="142"/>
      <c r="P35" s="142"/>
      <c r="Q35" s="142"/>
      <c r="R35" s="142"/>
    </row>
    <row r="36" spans="1:18" s="110" customFormat="1" ht="13.5" customHeight="1" x14ac:dyDescent="0.15">
      <c r="A36" s="369"/>
      <c r="B36" s="108" t="s">
        <v>44</v>
      </c>
      <c r="C36" s="120"/>
      <c r="D36" s="331">
        <v>688</v>
      </c>
      <c r="E36" s="209">
        <v>159</v>
      </c>
      <c r="F36" s="210">
        <v>293</v>
      </c>
      <c r="G36" s="210">
        <v>32</v>
      </c>
      <c r="H36" s="210">
        <v>8</v>
      </c>
      <c r="I36" s="211">
        <v>196</v>
      </c>
      <c r="K36" s="223">
        <f t="shared" ref="K36" si="42">SUM(E36:F36)</f>
        <v>452</v>
      </c>
      <c r="L36" s="211">
        <f t="shared" ref="L36" si="43">SUM(G36:H36)</f>
        <v>40</v>
      </c>
      <c r="M36" s="120"/>
      <c r="N36" s="120"/>
      <c r="O36" s="120"/>
      <c r="P36" s="120"/>
      <c r="Q36" s="120"/>
      <c r="R36" s="120"/>
    </row>
    <row r="37" spans="1:18" ht="13.5" customHeight="1" x14ac:dyDescent="0.15">
      <c r="A37" s="369"/>
      <c r="B37" s="10"/>
      <c r="C37" s="24"/>
      <c r="D37" s="337"/>
      <c r="E37" s="206">
        <v>23.11046511627907</v>
      </c>
      <c r="F37" s="207">
        <v>42.587209302325576</v>
      </c>
      <c r="G37" s="207">
        <v>4.6511627906976747</v>
      </c>
      <c r="H37" s="207">
        <v>1.1627906976744187</v>
      </c>
      <c r="I37" s="208">
        <v>28.488372093023255</v>
      </c>
      <c r="K37" s="222">
        <f t="shared" ref="K37:L37" si="44">K36/$D36*100</f>
        <v>65.697674418604649</v>
      </c>
      <c r="L37" s="208">
        <f t="shared" si="44"/>
        <v>5.8139534883720927</v>
      </c>
      <c r="M37" s="142"/>
      <c r="N37" s="142"/>
      <c r="O37" s="142"/>
      <c r="P37" s="142"/>
      <c r="Q37" s="142"/>
      <c r="R37" s="142"/>
    </row>
    <row r="38" spans="1:18" s="110" customFormat="1" ht="13.5" customHeight="1" x14ac:dyDescent="0.15">
      <c r="A38" s="369"/>
      <c r="B38" s="108" t="s">
        <v>45</v>
      </c>
      <c r="C38" s="120"/>
      <c r="D38" s="331">
        <v>86</v>
      </c>
      <c r="E38" s="209">
        <v>25</v>
      </c>
      <c r="F38" s="210">
        <v>34</v>
      </c>
      <c r="G38" s="210">
        <v>3</v>
      </c>
      <c r="H38" s="210">
        <v>0</v>
      </c>
      <c r="I38" s="211">
        <v>24</v>
      </c>
      <c r="K38" s="223">
        <f t="shared" ref="K38" si="45">SUM(E38:F38)</f>
        <v>59</v>
      </c>
      <c r="L38" s="211">
        <f t="shared" ref="L38" si="46">SUM(G38:H38)</f>
        <v>3</v>
      </c>
      <c r="M38" s="120"/>
      <c r="N38" s="120"/>
      <c r="O38" s="120"/>
      <c r="P38" s="120"/>
      <c r="Q38" s="120"/>
      <c r="R38" s="120"/>
    </row>
    <row r="39" spans="1:18" ht="13.5" customHeight="1" thickBot="1" x14ac:dyDescent="0.2">
      <c r="A39" s="370"/>
      <c r="B39" s="21"/>
      <c r="C39" s="26"/>
      <c r="D39" s="332"/>
      <c r="E39" s="212">
        <v>29.069767441860467</v>
      </c>
      <c r="F39" s="213">
        <v>39.534883720930232</v>
      </c>
      <c r="G39" s="213">
        <v>3.4883720930232558</v>
      </c>
      <c r="H39" s="213">
        <v>0</v>
      </c>
      <c r="I39" s="214">
        <v>27.906976744186046</v>
      </c>
      <c r="K39" s="224">
        <f t="shared" ref="K39:L39" si="47">K38/$D38*100</f>
        <v>68.604651162790702</v>
      </c>
      <c r="L39" s="214">
        <f t="shared" si="47"/>
        <v>3.4883720930232558</v>
      </c>
      <c r="M39" s="142"/>
      <c r="N39" s="142"/>
      <c r="O39" s="142"/>
      <c r="P39" s="142"/>
      <c r="Q39" s="142"/>
      <c r="R39" s="142"/>
    </row>
    <row r="40" spans="1:18" s="110" customFormat="1" ht="13.5" customHeight="1" x14ac:dyDescent="0.15">
      <c r="A40" s="369" t="s">
        <v>46</v>
      </c>
      <c r="B40" s="108" t="s">
        <v>48</v>
      </c>
      <c r="C40" s="120"/>
      <c r="D40" s="330">
        <v>459</v>
      </c>
      <c r="E40" s="194">
        <v>182</v>
      </c>
      <c r="F40" s="195">
        <v>229</v>
      </c>
      <c r="G40" s="195">
        <v>24</v>
      </c>
      <c r="H40" s="195">
        <v>2</v>
      </c>
      <c r="I40" s="196">
        <v>22</v>
      </c>
      <c r="K40" s="219">
        <f t="shared" ref="K40" si="48">SUM(E40:F40)</f>
        <v>411</v>
      </c>
      <c r="L40" s="196">
        <f t="shared" ref="L40" si="49">SUM(G40:H40)</f>
        <v>26</v>
      </c>
      <c r="M40" s="122"/>
      <c r="N40" s="122"/>
      <c r="O40" s="122"/>
      <c r="P40" s="122"/>
      <c r="Q40" s="122"/>
      <c r="R40" s="122"/>
    </row>
    <row r="41" spans="1:18" ht="13.5" customHeight="1" x14ac:dyDescent="0.15">
      <c r="A41" s="369"/>
      <c r="B41" s="10"/>
      <c r="C41" s="24"/>
      <c r="D41" s="334"/>
      <c r="E41" s="190">
        <v>39.651416122004356</v>
      </c>
      <c r="F41" s="191">
        <v>49.891067538126357</v>
      </c>
      <c r="G41" s="191">
        <v>5.2287581699346406</v>
      </c>
      <c r="H41" s="191">
        <v>0.4357298474945534</v>
      </c>
      <c r="I41" s="192">
        <v>4.7930283224400867</v>
      </c>
      <c r="K41" s="218">
        <f t="shared" ref="K41:L41" si="50">K40/$D40*100</f>
        <v>89.542483660130728</v>
      </c>
      <c r="L41" s="192">
        <f t="shared" si="50"/>
        <v>5.6644880174291936</v>
      </c>
      <c r="M41" s="141"/>
      <c r="N41" s="141"/>
      <c r="O41" s="141"/>
      <c r="P41" s="141"/>
      <c r="Q41" s="141"/>
      <c r="R41" s="141"/>
    </row>
    <row r="42" spans="1:18" s="110" customFormat="1" ht="13.5" customHeight="1" x14ac:dyDescent="0.15">
      <c r="A42" s="369"/>
      <c r="B42" s="108" t="s">
        <v>50</v>
      </c>
      <c r="C42" s="120"/>
      <c r="D42" s="330">
        <v>1862</v>
      </c>
      <c r="E42" s="194">
        <v>659</v>
      </c>
      <c r="F42" s="195">
        <v>903</v>
      </c>
      <c r="G42" s="195">
        <v>121</v>
      </c>
      <c r="H42" s="195">
        <v>9</v>
      </c>
      <c r="I42" s="196">
        <v>170</v>
      </c>
      <c r="K42" s="219">
        <f t="shared" ref="K42" si="51">SUM(E42:F42)</f>
        <v>1562</v>
      </c>
      <c r="L42" s="196">
        <f t="shared" ref="L42" si="52">SUM(G42:H42)</f>
        <v>130</v>
      </c>
      <c r="M42" s="122"/>
      <c r="N42" s="122"/>
      <c r="O42" s="122"/>
      <c r="P42" s="122"/>
      <c r="Q42" s="122"/>
      <c r="R42" s="122"/>
    </row>
    <row r="43" spans="1:18" ht="13.5" customHeight="1" x14ac:dyDescent="0.15">
      <c r="A43" s="369"/>
      <c r="B43" s="10"/>
      <c r="C43" s="24"/>
      <c r="D43" s="334"/>
      <c r="E43" s="190">
        <v>35.392051557465095</v>
      </c>
      <c r="F43" s="191">
        <v>48.496240601503757</v>
      </c>
      <c r="G43" s="191">
        <v>6.4983888292158971</v>
      </c>
      <c r="H43" s="191">
        <v>0.48335123523093448</v>
      </c>
      <c r="I43" s="192">
        <v>9.1299677765843175</v>
      </c>
      <c r="K43" s="218">
        <f t="shared" ref="K43:L43" si="53">K42/$D42*100</f>
        <v>83.888292158968852</v>
      </c>
      <c r="L43" s="192">
        <f t="shared" si="53"/>
        <v>6.9817400644468313</v>
      </c>
      <c r="M43" s="141"/>
      <c r="N43" s="141"/>
      <c r="O43" s="141"/>
      <c r="P43" s="141"/>
      <c r="Q43" s="141"/>
      <c r="R43" s="141"/>
    </row>
    <row r="44" spans="1:18" s="110" customFormat="1" ht="13.5" customHeight="1" x14ac:dyDescent="0.15">
      <c r="A44" s="369"/>
      <c r="B44" s="108" t="s">
        <v>51</v>
      </c>
      <c r="C44" s="120"/>
      <c r="D44" s="330">
        <v>290</v>
      </c>
      <c r="E44" s="194">
        <v>79</v>
      </c>
      <c r="F44" s="195">
        <v>147</v>
      </c>
      <c r="G44" s="195">
        <v>11</v>
      </c>
      <c r="H44" s="195">
        <v>3</v>
      </c>
      <c r="I44" s="196">
        <v>50</v>
      </c>
      <c r="K44" s="219">
        <f t="shared" ref="K44" si="54">SUM(E44:F44)</f>
        <v>226</v>
      </c>
      <c r="L44" s="196">
        <f t="shared" ref="L44" si="55">SUM(G44:H44)</f>
        <v>14</v>
      </c>
      <c r="M44" s="122"/>
      <c r="N44" s="122"/>
      <c r="O44" s="122"/>
      <c r="P44" s="122"/>
      <c r="Q44" s="122"/>
      <c r="R44" s="122"/>
    </row>
    <row r="45" spans="1:18" ht="13.5" customHeight="1" x14ac:dyDescent="0.15">
      <c r="A45" s="369"/>
      <c r="B45" s="10"/>
      <c r="C45" s="24"/>
      <c r="D45" s="334"/>
      <c r="E45" s="190">
        <v>27.241379310344826</v>
      </c>
      <c r="F45" s="191">
        <v>50.689655172413794</v>
      </c>
      <c r="G45" s="191">
        <v>3.7931034482758621</v>
      </c>
      <c r="H45" s="191">
        <v>1.0344827586206897</v>
      </c>
      <c r="I45" s="192">
        <v>17.241379310344829</v>
      </c>
      <c r="K45" s="218">
        <f t="shared" ref="K45:L45" si="56">K44/$D44*100</f>
        <v>77.931034482758619</v>
      </c>
      <c r="L45" s="192">
        <f t="shared" si="56"/>
        <v>4.8275862068965516</v>
      </c>
      <c r="M45" s="141"/>
      <c r="N45" s="141"/>
      <c r="O45" s="141"/>
      <c r="P45" s="141"/>
      <c r="Q45" s="141"/>
      <c r="R45" s="141"/>
    </row>
    <row r="46" spans="1:18" s="110" customFormat="1" ht="13.5" customHeight="1" x14ac:dyDescent="0.15">
      <c r="A46" s="369"/>
      <c r="B46" s="108" t="s">
        <v>71</v>
      </c>
      <c r="C46" s="120"/>
      <c r="D46" s="330">
        <v>101</v>
      </c>
      <c r="E46" s="194">
        <v>27</v>
      </c>
      <c r="F46" s="195">
        <v>37</v>
      </c>
      <c r="G46" s="195">
        <v>3</v>
      </c>
      <c r="H46" s="195">
        <v>0</v>
      </c>
      <c r="I46" s="196">
        <v>34</v>
      </c>
      <c r="K46" s="219">
        <f t="shared" ref="K46" si="57">SUM(E46:F46)</f>
        <v>64</v>
      </c>
      <c r="L46" s="196">
        <f t="shared" ref="L46" si="58">SUM(G46:H46)</f>
        <v>3</v>
      </c>
      <c r="M46" s="122"/>
      <c r="N46" s="122"/>
      <c r="O46" s="122"/>
      <c r="P46" s="122"/>
      <c r="Q46" s="122"/>
      <c r="R46" s="122"/>
    </row>
    <row r="47" spans="1:18" ht="13.5" customHeight="1" thickBot="1" x14ac:dyDescent="0.2">
      <c r="A47" s="370"/>
      <c r="B47" s="21"/>
      <c r="C47" s="26"/>
      <c r="D47" s="335"/>
      <c r="E47" s="198">
        <v>26.732673267326735</v>
      </c>
      <c r="F47" s="199">
        <v>36.633663366336634</v>
      </c>
      <c r="G47" s="199">
        <v>2.9702970297029703</v>
      </c>
      <c r="H47" s="199">
        <v>0</v>
      </c>
      <c r="I47" s="200">
        <v>33.663366336633665</v>
      </c>
      <c r="K47" s="220">
        <f t="shared" ref="K47:L47" si="59">K46/$D46*100</f>
        <v>63.366336633663366</v>
      </c>
      <c r="L47" s="200">
        <f t="shared" si="59"/>
        <v>2.9702970297029703</v>
      </c>
      <c r="M47" s="141"/>
      <c r="N47" s="141"/>
      <c r="O47" s="141"/>
      <c r="P47" s="141"/>
      <c r="Q47" s="141"/>
      <c r="R47" s="141"/>
    </row>
    <row r="48" spans="1:18" s="110" customFormat="1" ht="13.5" customHeight="1" x14ac:dyDescent="0.15">
      <c r="A48" s="369" t="s">
        <v>227</v>
      </c>
      <c r="B48" s="108" t="s">
        <v>53</v>
      </c>
      <c r="C48" s="120"/>
      <c r="D48" s="330">
        <v>144</v>
      </c>
      <c r="E48" s="194">
        <v>64</v>
      </c>
      <c r="F48" s="195">
        <v>69</v>
      </c>
      <c r="G48" s="195">
        <v>9</v>
      </c>
      <c r="H48" s="195">
        <v>0</v>
      </c>
      <c r="I48" s="196">
        <v>2</v>
      </c>
      <c r="K48" s="219">
        <f t="shared" ref="K48" si="60">SUM(E48:F48)</f>
        <v>133</v>
      </c>
      <c r="L48" s="196">
        <f t="shared" ref="L48" si="61">SUM(G48:H48)</f>
        <v>9</v>
      </c>
      <c r="M48" s="122"/>
      <c r="N48" s="122"/>
      <c r="O48" s="122"/>
      <c r="P48" s="122"/>
      <c r="Q48" s="122"/>
      <c r="R48" s="122"/>
    </row>
    <row r="49" spans="1:18" ht="13.5" customHeight="1" x14ac:dyDescent="0.15">
      <c r="A49" s="369"/>
      <c r="B49" s="10"/>
      <c r="C49" s="24"/>
      <c r="D49" s="334"/>
      <c r="E49" s="190">
        <v>44.444444444444443</v>
      </c>
      <c r="F49" s="191">
        <v>47.916666666666671</v>
      </c>
      <c r="G49" s="191">
        <v>6.25</v>
      </c>
      <c r="H49" s="191">
        <v>0</v>
      </c>
      <c r="I49" s="192">
        <v>1.3888888888888888</v>
      </c>
      <c r="K49" s="218">
        <f t="shared" ref="K49:L49" si="62">K48/$D48*100</f>
        <v>92.361111111111114</v>
      </c>
      <c r="L49" s="192">
        <f t="shared" si="62"/>
        <v>6.25</v>
      </c>
      <c r="M49" s="141"/>
      <c r="N49" s="141"/>
      <c r="O49" s="141"/>
      <c r="P49" s="141"/>
      <c r="Q49" s="141"/>
      <c r="R49" s="141"/>
    </row>
    <row r="50" spans="1:18" s="110" customFormat="1" ht="13.5" customHeight="1" x14ac:dyDescent="0.15">
      <c r="A50" s="369"/>
      <c r="B50" s="108" t="s">
        <v>433</v>
      </c>
      <c r="C50" s="120"/>
      <c r="D50" s="330">
        <v>364</v>
      </c>
      <c r="E50" s="194">
        <v>134</v>
      </c>
      <c r="F50" s="195">
        <v>198</v>
      </c>
      <c r="G50" s="195">
        <v>15</v>
      </c>
      <c r="H50" s="195">
        <v>3</v>
      </c>
      <c r="I50" s="196">
        <v>14</v>
      </c>
      <c r="K50" s="219">
        <f t="shared" ref="K50" si="63">SUM(E50:F50)</f>
        <v>332</v>
      </c>
      <c r="L50" s="196">
        <f t="shared" ref="L50" si="64">SUM(G50:H50)</f>
        <v>18</v>
      </c>
      <c r="M50" s="122"/>
      <c r="N50" s="122"/>
      <c r="O50" s="122"/>
      <c r="P50" s="122"/>
      <c r="Q50" s="122"/>
      <c r="R50" s="122"/>
    </row>
    <row r="51" spans="1:18" ht="13.5" customHeight="1" x14ac:dyDescent="0.15">
      <c r="A51" s="369"/>
      <c r="B51" s="10"/>
      <c r="C51" s="24"/>
      <c r="D51" s="334"/>
      <c r="E51" s="190">
        <v>36.813186813186817</v>
      </c>
      <c r="F51" s="191">
        <v>54.395604395604394</v>
      </c>
      <c r="G51" s="191">
        <v>4.1208791208791204</v>
      </c>
      <c r="H51" s="191">
        <v>0.82417582417582425</v>
      </c>
      <c r="I51" s="192">
        <v>3.8461538461538463</v>
      </c>
      <c r="K51" s="218">
        <f t="shared" ref="K51:L51" si="65">K50/$D50*100</f>
        <v>91.208791208791212</v>
      </c>
      <c r="L51" s="192">
        <f t="shared" si="65"/>
        <v>4.9450549450549453</v>
      </c>
      <c r="M51" s="141"/>
      <c r="N51" s="141"/>
      <c r="O51" s="141"/>
      <c r="P51" s="141"/>
      <c r="Q51" s="141"/>
      <c r="R51" s="141"/>
    </row>
    <row r="52" spans="1:18" s="110" customFormat="1" ht="13.5" customHeight="1" x14ac:dyDescent="0.15">
      <c r="A52" s="369"/>
      <c r="B52" s="108" t="s">
        <v>55</v>
      </c>
      <c r="C52" s="120"/>
      <c r="D52" s="330">
        <v>229</v>
      </c>
      <c r="E52" s="194">
        <v>99</v>
      </c>
      <c r="F52" s="195">
        <v>107</v>
      </c>
      <c r="G52" s="195">
        <v>14</v>
      </c>
      <c r="H52" s="195">
        <v>1</v>
      </c>
      <c r="I52" s="196">
        <v>8</v>
      </c>
      <c r="K52" s="219">
        <f t="shared" ref="K52" si="66">SUM(E52:F52)</f>
        <v>206</v>
      </c>
      <c r="L52" s="196">
        <f t="shared" ref="L52" si="67">SUM(G52:H52)</f>
        <v>15</v>
      </c>
      <c r="M52" s="122"/>
      <c r="N52" s="122"/>
      <c r="O52" s="122"/>
      <c r="P52" s="122"/>
      <c r="Q52" s="122"/>
      <c r="R52" s="122"/>
    </row>
    <row r="53" spans="1:18" ht="13.5" customHeight="1" x14ac:dyDescent="0.15">
      <c r="A53" s="369"/>
      <c r="B53" s="10"/>
      <c r="C53" s="24"/>
      <c r="D53" s="334"/>
      <c r="E53" s="190">
        <v>43.231441048034938</v>
      </c>
      <c r="F53" s="191">
        <v>46.724890829694324</v>
      </c>
      <c r="G53" s="191">
        <v>6.1135371179039302</v>
      </c>
      <c r="H53" s="191">
        <v>0.43668122270742354</v>
      </c>
      <c r="I53" s="192">
        <v>3.4934497816593884</v>
      </c>
      <c r="K53" s="218">
        <f t="shared" ref="K53:L53" si="68">K52/$D52*100</f>
        <v>89.956331877729255</v>
      </c>
      <c r="L53" s="192">
        <f t="shared" si="68"/>
        <v>6.5502183406113534</v>
      </c>
      <c r="M53" s="141"/>
      <c r="N53" s="141"/>
      <c r="O53" s="141"/>
      <c r="P53" s="141"/>
      <c r="Q53" s="141"/>
      <c r="R53" s="141"/>
    </row>
    <row r="54" spans="1:18" s="110" customFormat="1" ht="13.5" customHeight="1" x14ac:dyDescent="0.15">
      <c r="A54" s="369"/>
      <c r="B54" s="108" t="s">
        <v>57</v>
      </c>
      <c r="C54" s="120"/>
      <c r="D54" s="330">
        <v>173</v>
      </c>
      <c r="E54" s="194">
        <v>68</v>
      </c>
      <c r="F54" s="195">
        <v>85</v>
      </c>
      <c r="G54" s="195">
        <v>18</v>
      </c>
      <c r="H54" s="195">
        <v>0</v>
      </c>
      <c r="I54" s="196">
        <v>2</v>
      </c>
      <c r="K54" s="219">
        <f t="shared" ref="K54" si="69">SUM(E54:F54)</f>
        <v>153</v>
      </c>
      <c r="L54" s="196">
        <f t="shared" ref="L54" si="70">SUM(G54:H54)</f>
        <v>18</v>
      </c>
      <c r="M54" s="122"/>
      <c r="N54" s="122"/>
      <c r="O54" s="122"/>
      <c r="P54" s="122"/>
      <c r="Q54" s="122"/>
      <c r="R54" s="122"/>
    </row>
    <row r="55" spans="1:18" ht="13.5" customHeight="1" x14ac:dyDescent="0.15">
      <c r="A55" s="369"/>
      <c r="B55" s="10"/>
      <c r="C55" s="24"/>
      <c r="D55" s="334"/>
      <c r="E55" s="190">
        <v>39.306358381502889</v>
      </c>
      <c r="F55" s="191">
        <v>49.132947976878611</v>
      </c>
      <c r="G55" s="191">
        <v>10.404624277456648</v>
      </c>
      <c r="H55" s="191">
        <v>0</v>
      </c>
      <c r="I55" s="192">
        <v>1.1560693641618496</v>
      </c>
      <c r="K55" s="218">
        <f t="shared" ref="K55:L55" si="71">K54/$D54*100</f>
        <v>88.439306358381501</v>
      </c>
      <c r="L55" s="192">
        <f t="shared" si="71"/>
        <v>10.404624277456648</v>
      </c>
      <c r="M55" s="141"/>
      <c r="N55" s="141"/>
      <c r="O55" s="141"/>
      <c r="P55" s="141"/>
      <c r="Q55" s="141"/>
      <c r="R55" s="141"/>
    </row>
    <row r="56" spans="1:18" s="110" customFormat="1" ht="13.5" customHeight="1" x14ac:dyDescent="0.15">
      <c r="A56" s="369"/>
      <c r="B56" s="108" t="s">
        <v>59</v>
      </c>
      <c r="C56" s="120"/>
      <c r="D56" s="330">
        <v>445</v>
      </c>
      <c r="E56" s="194">
        <v>202</v>
      </c>
      <c r="F56" s="195">
        <v>192</v>
      </c>
      <c r="G56" s="195">
        <v>36</v>
      </c>
      <c r="H56" s="195">
        <v>2</v>
      </c>
      <c r="I56" s="196">
        <v>13</v>
      </c>
      <c r="K56" s="219">
        <f t="shared" ref="K56" si="72">SUM(E56:F56)</f>
        <v>394</v>
      </c>
      <c r="L56" s="196">
        <f t="shared" ref="L56" si="73">SUM(G56:H56)</f>
        <v>38</v>
      </c>
      <c r="M56" s="122"/>
      <c r="N56" s="122"/>
      <c r="O56" s="122"/>
      <c r="P56" s="122"/>
      <c r="Q56" s="122"/>
      <c r="R56" s="122"/>
    </row>
    <row r="57" spans="1:18" ht="13.5" customHeight="1" x14ac:dyDescent="0.15">
      <c r="A57" s="369"/>
      <c r="B57" s="10"/>
      <c r="C57" s="24"/>
      <c r="D57" s="334"/>
      <c r="E57" s="190">
        <v>45.393258426966291</v>
      </c>
      <c r="F57" s="191">
        <v>43.146067415730336</v>
      </c>
      <c r="G57" s="191">
        <v>8.0898876404494384</v>
      </c>
      <c r="H57" s="191">
        <v>0.44943820224719105</v>
      </c>
      <c r="I57" s="192">
        <v>2.9213483146067416</v>
      </c>
      <c r="K57" s="218">
        <f t="shared" ref="K57:L57" si="74">K56/$D56*100</f>
        <v>88.539325842696627</v>
      </c>
      <c r="L57" s="192">
        <f t="shared" si="74"/>
        <v>8.5393258426966288</v>
      </c>
      <c r="M57" s="141"/>
      <c r="N57" s="141"/>
      <c r="O57" s="141"/>
      <c r="P57" s="141"/>
      <c r="Q57" s="141"/>
      <c r="R57" s="141"/>
    </row>
    <row r="58" spans="1:18" s="110" customFormat="1" ht="13.5" customHeight="1" x14ac:dyDescent="0.15">
      <c r="A58" s="369"/>
      <c r="B58" s="108" t="s">
        <v>61</v>
      </c>
      <c r="C58" s="120"/>
      <c r="D58" s="330">
        <v>214</v>
      </c>
      <c r="E58" s="194">
        <v>97</v>
      </c>
      <c r="F58" s="195">
        <v>92</v>
      </c>
      <c r="G58" s="195">
        <v>11</v>
      </c>
      <c r="H58" s="195">
        <v>1</v>
      </c>
      <c r="I58" s="196">
        <v>13</v>
      </c>
      <c r="K58" s="219">
        <f t="shared" ref="K58" si="75">SUM(E58:F58)</f>
        <v>189</v>
      </c>
      <c r="L58" s="196">
        <f t="shared" ref="L58" si="76">SUM(G58:H58)</f>
        <v>12</v>
      </c>
      <c r="M58" s="122"/>
      <c r="N58" s="122"/>
      <c r="O58" s="122"/>
      <c r="P58" s="122"/>
      <c r="Q58" s="122"/>
      <c r="R58" s="122"/>
    </row>
    <row r="59" spans="1:18" ht="13.5" customHeight="1" x14ac:dyDescent="0.15">
      <c r="A59" s="369"/>
      <c r="B59" s="10"/>
      <c r="C59" s="24"/>
      <c r="D59" s="334"/>
      <c r="E59" s="190">
        <v>45.32710280373832</v>
      </c>
      <c r="F59" s="191">
        <v>42.990654205607477</v>
      </c>
      <c r="G59" s="191">
        <v>5.1401869158878499</v>
      </c>
      <c r="H59" s="191">
        <v>0.46728971962616817</v>
      </c>
      <c r="I59" s="192">
        <v>6.0747663551401869</v>
      </c>
      <c r="K59" s="218">
        <f t="shared" ref="K59:L59" si="77">K58/$D58*100</f>
        <v>88.317757009345797</v>
      </c>
      <c r="L59" s="192">
        <f t="shared" si="77"/>
        <v>5.6074766355140184</v>
      </c>
      <c r="M59" s="141"/>
      <c r="N59" s="141"/>
      <c r="O59" s="141"/>
      <c r="P59" s="141"/>
      <c r="Q59" s="141"/>
      <c r="R59" s="141"/>
    </row>
    <row r="60" spans="1:18" s="110" customFormat="1" ht="13.5" customHeight="1" x14ac:dyDescent="0.15">
      <c r="A60" s="369"/>
      <c r="B60" s="108" t="s">
        <v>63</v>
      </c>
      <c r="C60" s="120"/>
      <c r="D60" s="330">
        <v>133</v>
      </c>
      <c r="E60" s="194">
        <v>27</v>
      </c>
      <c r="F60" s="195">
        <v>58</v>
      </c>
      <c r="G60" s="195">
        <v>4</v>
      </c>
      <c r="H60" s="195">
        <v>1</v>
      </c>
      <c r="I60" s="196">
        <v>43</v>
      </c>
      <c r="K60" s="219">
        <f t="shared" ref="K60" si="78">SUM(E60:F60)</f>
        <v>85</v>
      </c>
      <c r="L60" s="196">
        <f t="shared" ref="L60" si="79">SUM(G60:H60)</f>
        <v>5</v>
      </c>
      <c r="M60" s="122"/>
      <c r="N60" s="122"/>
      <c r="O60" s="122"/>
      <c r="P60" s="122"/>
      <c r="Q60" s="122"/>
      <c r="R60" s="122"/>
    </row>
    <row r="61" spans="1:18" ht="13.5" customHeight="1" x14ac:dyDescent="0.15">
      <c r="A61" s="369"/>
      <c r="B61" s="10"/>
      <c r="C61" s="24"/>
      <c r="D61" s="334"/>
      <c r="E61" s="190">
        <v>20.300751879699249</v>
      </c>
      <c r="F61" s="191">
        <v>43.609022556390975</v>
      </c>
      <c r="G61" s="191">
        <v>3.007518796992481</v>
      </c>
      <c r="H61" s="191">
        <v>0.75187969924812026</v>
      </c>
      <c r="I61" s="192">
        <v>32.330827067669169</v>
      </c>
      <c r="K61" s="218">
        <f t="shared" ref="K61:L61" si="80">K60/$D60*100</f>
        <v>63.909774436090231</v>
      </c>
      <c r="L61" s="192">
        <f t="shared" si="80"/>
        <v>3.7593984962406015</v>
      </c>
      <c r="M61" s="141"/>
      <c r="N61" s="141"/>
      <c r="O61" s="141"/>
      <c r="P61" s="141"/>
      <c r="Q61" s="141"/>
      <c r="R61" s="141"/>
    </row>
    <row r="62" spans="1:18" s="110" customFormat="1" ht="13.5" customHeight="1" x14ac:dyDescent="0.15">
      <c r="A62" s="369"/>
      <c r="B62" s="108" t="s">
        <v>65</v>
      </c>
      <c r="C62" s="120"/>
      <c r="D62" s="330">
        <v>497</v>
      </c>
      <c r="E62" s="194">
        <v>113</v>
      </c>
      <c r="F62" s="195">
        <v>259</v>
      </c>
      <c r="G62" s="195">
        <v>27</v>
      </c>
      <c r="H62" s="195">
        <v>2</v>
      </c>
      <c r="I62" s="196">
        <v>96</v>
      </c>
      <c r="K62" s="219">
        <f t="shared" ref="K62" si="81">SUM(E62:F62)</f>
        <v>372</v>
      </c>
      <c r="L62" s="196">
        <f t="shared" ref="L62" si="82">SUM(G62:H62)</f>
        <v>29</v>
      </c>
      <c r="M62" s="122"/>
      <c r="N62" s="122"/>
      <c r="O62" s="122"/>
      <c r="P62" s="122"/>
      <c r="Q62" s="122"/>
      <c r="R62" s="122"/>
    </row>
    <row r="63" spans="1:18" ht="13.5" customHeight="1" x14ac:dyDescent="0.15">
      <c r="A63" s="369"/>
      <c r="B63" s="10"/>
      <c r="C63" s="24"/>
      <c r="D63" s="334"/>
      <c r="E63" s="190">
        <v>22.736418511066397</v>
      </c>
      <c r="F63" s="191">
        <v>52.112676056338024</v>
      </c>
      <c r="G63" s="191">
        <v>5.4325955734406444</v>
      </c>
      <c r="H63" s="191">
        <v>0.4024144869215292</v>
      </c>
      <c r="I63" s="192">
        <v>19.315895372233399</v>
      </c>
      <c r="K63" s="218">
        <f t="shared" ref="K63:L63" si="83">K62/$D62*100</f>
        <v>74.849094567404421</v>
      </c>
      <c r="L63" s="192">
        <f t="shared" si="83"/>
        <v>5.8350100603621735</v>
      </c>
      <c r="M63" s="141"/>
      <c r="N63" s="141"/>
      <c r="O63" s="141"/>
      <c r="P63" s="141"/>
      <c r="Q63" s="141"/>
      <c r="R63" s="141"/>
    </row>
    <row r="64" spans="1:18" s="110" customFormat="1" ht="13.5" customHeight="1" x14ac:dyDescent="0.15">
      <c r="A64" s="369"/>
      <c r="B64" s="108" t="s">
        <v>66</v>
      </c>
      <c r="C64" s="120"/>
      <c r="D64" s="330">
        <v>688</v>
      </c>
      <c r="E64" s="194">
        <v>216</v>
      </c>
      <c r="F64" s="195">
        <v>334</v>
      </c>
      <c r="G64" s="195">
        <v>34</v>
      </c>
      <c r="H64" s="195">
        <v>5</v>
      </c>
      <c r="I64" s="196">
        <v>99</v>
      </c>
      <c r="K64" s="219">
        <f t="shared" ref="K64" si="84">SUM(E64:F64)</f>
        <v>550</v>
      </c>
      <c r="L64" s="196">
        <f t="shared" ref="L64" si="85">SUM(G64:H64)</f>
        <v>39</v>
      </c>
      <c r="M64" s="122"/>
      <c r="N64" s="122"/>
      <c r="O64" s="122"/>
      <c r="P64" s="122"/>
      <c r="Q64" s="122"/>
      <c r="R64" s="122"/>
    </row>
    <row r="65" spans="1:18" ht="13.5" customHeight="1" thickBot="1" x14ac:dyDescent="0.2">
      <c r="A65" s="370"/>
      <c r="B65" s="21"/>
      <c r="C65" s="26"/>
      <c r="D65" s="335"/>
      <c r="E65" s="198">
        <v>31.395348837209301</v>
      </c>
      <c r="F65" s="199">
        <v>48.546511627906973</v>
      </c>
      <c r="G65" s="199">
        <v>4.941860465116279</v>
      </c>
      <c r="H65" s="199">
        <v>0.72674418604651159</v>
      </c>
      <c r="I65" s="200">
        <v>14.38953488372093</v>
      </c>
      <c r="K65" s="218">
        <f t="shared" ref="K65:L65" si="86">K64/$D64*100</f>
        <v>79.941860465116278</v>
      </c>
      <c r="L65" s="192">
        <f t="shared" si="86"/>
        <v>5.6686046511627906</v>
      </c>
      <c r="M65" s="141"/>
      <c r="N65" s="141"/>
      <c r="O65" s="141"/>
      <c r="P65" s="141"/>
      <c r="Q65" s="141"/>
      <c r="R65" s="141"/>
    </row>
    <row r="66" spans="1:18" s="110" customFormat="1" ht="13.5" customHeight="1" x14ac:dyDescent="0.15">
      <c r="A66" s="367" t="s">
        <v>73</v>
      </c>
      <c r="B66" s="108" t="s">
        <v>67</v>
      </c>
      <c r="C66" s="120"/>
      <c r="D66" s="330">
        <v>1507</v>
      </c>
      <c r="E66" s="194">
        <v>522</v>
      </c>
      <c r="F66" s="195">
        <v>742</v>
      </c>
      <c r="G66" s="195">
        <v>93</v>
      </c>
      <c r="H66" s="195">
        <v>11</v>
      </c>
      <c r="I66" s="196">
        <v>139</v>
      </c>
      <c r="K66" s="217">
        <f t="shared" ref="K66" si="87">SUM(E66:F66)</f>
        <v>1264</v>
      </c>
      <c r="L66" s="188">
        <f t="shared" ref="L66" si="88">SUM(G66:H66)</f>
        <v>104</v>
      </c>
      <c r="M66" s="122"/>
      <c r="N66" s="122"/>
      <c r="O66" s="122"/>
      <c r="P66" s="122"/>
      <c r="Q66" s="122"/>
      <c r="R66" s="122"/>
    </row>
    <row r="67" spans="1:18" ht="13.5" customHeight="1" x14ac:dyDescent="0.15">
      <c r="A67" s="369"/>
      <c r="B67" s="10" t="s">
        <v>68</v>
      </c>
      <c r="C67" s="24"/>
      <c r="D67" s="334"/>
      <c r="E67" s="190">
        <v>34.638354346383544</v>
      </c>
      <c r="F67" s="191">
        <v>49.236894492368947</v>
      </c>
      <c r="G67" s="191">
        <v>6.1712010617120105</v>
      </c>
      <c r="H67" s="191">
        <v>0.72992700729927007</v>
      </c>
      <c r="I67" s="192">
        <v>9.223623092236231</v>
      </c>
      <c r="K67" s="218">
        <f t="shared" ref="K67:L67" si="89">K66/$D66*100</f>
        <v>83.875248838752498</v>
      </c>
      <c r="L67" s="192">
        <f t="shared" si="89"/>
        <v>6.9011280690112811</v>
      </c>
      <c r="M67" s="141"/>
      <c r="N67" s="141"/>
      <c r="O67" s="141"/>
      <c r="P67" s="141"/>
      <c r="Q67" s="141"/>
      <c r="R67" s="141"/>
    </row>
    <row r="68" spans="1:18" s="110" customFormat="1" ht="13.5" customHeight="1" x14ac:dyDescent="0.15">
      <c r="A68" s="369"/>
      <c r="B68" s="108" t="s">
        <v>69</v>
      </c>
      <c r="C68" s="120"/>
      <c r="D68" s="330">
        <v>1187</v>
      </c>
      <c r="E68" s="194">
        <v>421</v>
      </c>
      <c r="F68" s="195">
        <v>570</v>
      </c>
      <c r="G68" s="195">
        <v>66</v>
      </c>
      <c r="H68" s="195">
        <v>3</v>
      </c>
      <c r="I68" s="196">
        <v>127</v>
      </c>
      <c r="K68" s="219">
        <f t="shared" ref="K68" si="90">SUM(E68:F68)</f>
        <v>991</v>
      </c>
      <c r="L68" s="196">
        <f t="shared" ref="L68" si="91">SUM(G68:H68)</f>
        <v>69</v>
      </c>
      <c r="M68" s="122"/>
      <c r="N68" s="122"/>
      <c r="O68" s="122"/>
      <c r="P68" s="122"/>
      <c r="Q68" s="122"/>
      <c r="R68" s="122"/>
    </row>
    <row r="69" spans="1:18" ht="13.5" customHeight="1" x14ac:dyDescent="0.15">
      <c r="A69" s="369"/>
      <c r="B69" s="10" t="s">
        <v>70</v>
      </c>
      <c r="C69" s="24"/>
      <c r="D69" s="334"/>
      <c r="E69" s="190">
        <v>35.467565290648693</v>
      </c>
      <c r="F69" s="191">
        <v>48.020219039595617</v>
      </c>
      <c r="G69" s="191">
        <v>5.5602358887952823</v>
      </c>
      <c r="H69" s="191">
        <v>0.25273799494524007</v>
      </c>
      <c r="I69" s="192">
        <v>10.699241786015163</v>
      </c>
      <c r="K69" s="218">
        <f t="shared" ref="K69:L69" si="92">K68/$D68*100</f>
        <v>83.48778433024431</v>
      </c>
      <c r="L69" s="192">
        <f t="shared" si="92"/>
        <v>5.812973883740522</v>
      </c>
      <c r="M69" s="141"/>
      <c r="N69" s="141"/>
      <c r="O69" s="141"/>
      <c r="P69" s="141"/>
      <c r="Q69" s="141"/>
      <c r="R69" s="141"/>
    </row>
    <row r="70" spans="1:18" s="110" customFormat="1" ht="13.5" customHeight="1" x14ac:dyDescent="0.15">
      <c r="A70" s="369"/>
      <c r="B70" s="108" t="s">
        <v>71</v>
      </c>
      <c r="C70" s="120"/>
      <c r="D70" s="330">
        <v>18</v>
      </c>
      <c r="E70" s="194">
        <v>4</v>
      </c>
      <c r="F70" s="195">
        <v>4</v>
      </c>
      <c r="G70" s="195">
        <v>0</v>
      </c>
      <c r="H70" s="195">
        <v>0</v>
      </c>
      <c r="I70" s="196">
        <v>10</v>
      </c>
      <c r="K70" s="219">
        <f t="shared" ref="K70" si="93">SUM(E70:F70)</f>
        <v>8</v>
      </c>
      <c r="L70" s="196">
        <f t="shared" ref="L70" si="94">SUM(G70:H70)</f>
        <v>0</v>
      </c>
      <c r="M70" s="122"/>
      <c r="N70" s="122"/>
      <c r="O70" s="122"/>
      <c r="P70" s="122"/>
      <c r="Q70" s="122"/>
      <c r="R70" s="122"/>
    </row>
    <row r="71" spans="1:18" ht="13.5" customHeight="1" thickBot="1" x14ac:dyDescent="0.2">
      <c r="A71" s="370"/>
      <c r="B71" s="21"/>
      <c r="C71" s="26"/>
      <c r="D71" s="335"/>
      <c r="E71" s="198">
        <v>22.222222222222221</v>
      </c>
      <c r="F71" s="199">
        <v>22.222222222222221</v>
      </c>
      <c r="G71" s="199">
        <v>0</v>
      </c>
      <c r="H71" s="199">
        <v>0</v>
      </c>
      <c r="I71" s="200">
        <v>55.555555555555557</v>
      </c>
      <c r="K71" s="220">
        <f t="shared" ref="K71:L71" si="95">K70/$D70*100</f>
        <v>44.444444444444443</v>
      </c>
      <c r="L71" s="200">
        <f t="shared" si="95"/>
        <v>0</v>
      </c>
      <c r="M71" s="141"/>
      <c r="N71" s="141"/>
      <c r="O71" s="141"/>
      <c r="P71" s="141"/>
      <c r="Q71" s="141"/>
      <c r="R71" s="141"/>
    </row>
    <row r="72" spans="1:18" s="110" customFormat="1" ht="13.5" customHeight="1" x14ac:dyDescent="0.15">
      <c r="A72" s="367" t="s">
        <v>510</v>
      </c>
      <c r="B72" s="108" t="s">
        <v>511</v>
      </c>
      <c r="C72" s="120"/>
      <c r="D72" s="330">
        <v>1212</v>
      </c>
      <c r="E72" s="194">
        <v>435</v>
      </c>
      <c r="F72" s="195">
        <v>638</v>
      </c>
      <c r="G72" s="195">
        <v>89</v>
      </c>
      <c r="H72" s="195">
        <v>6</v>
      </c>
      <c r="I72" s="196">
        <v>44</v>
      </c>
      <c r="K72" s="217">
        <f t="shared" ref="K72" si="96">SUM(E72:F72)</f>
        <v>1073</v>
      </c>
      <c r="L72" s="188">
        <f t="shared" ref="L72" si="97">SUM(G72:H72)</f>
        <v>95</v>
      </c>
      <c r="M72" s="122"/>
      <c r="N72" s="122"/>
      <c r="O72" s="122"/>
      <c r="P72" s="122"/>
      <c r="Q72" s="122"/>
      <c r="R72" s="122"/>
    </row>
    <row r="73" spans="1:18" ht="13.5" customHeight="1" x14ac:dyDescent="0.15">
      <c r="A73" s="367"/>
      <c r="B73" s="10" t="s">
        <v>512</v>
      </c>
      <c r="C73" s="24"/>
      <c r="D73" s="334"/>
      <c r="E73" s="190">
        <v>35.89108910891089</v>
      </c>
      <c r="F73" s="191">
        <v>52.64026402640264</v>
      </c>
      <c r="G73" s="191">
        <v>7.3432343234323429</v>
      </c>
      <c r="H73" s="191">
        <v>0.49504950495049505</v>
      </c>
      <c r="I73" s="192">
        <v>3.6303630363036308</v>
      </c>
      <c r="K73" s="218">
        <f t="shared" ref="K73:L73" si="98">K72/$D72*100</f>
        <v>88.531353135313523</v>
      </c>
      <c r="L73" s="192">
        <f t="shared" si="98"/>
        <v>7.8382838283828384</v>
      </c>
      <c r="M73" s="141"/>
      <c r="N73" s="141"/>
      <c r="O73" s="141"/>
      <c r="P73" s="141"/>
      <c r="Q73" s="141"/>
      <c r="R73" s="141"/>
    </row>
    <row r="74" spans="1:18" s="110" customFormat="1" ht="13.5" customHeight="1" x14ac:dyDescent="0.15">
      <c r="A74" s="367"/>
      <c r="B74" s="108" t="s">
        <v>513</v>
      </c>
      <c r="C74" s="120"/>
      <c r="D74" s="330">
        <v>422</v>
      </c>
      <c r="E74" s="194">
        <v>171</v>
      </c>
      <c r="F74" s="195">
        <v>220</v>
      </c>
      <c r="G74" s="195">
        <v>21</v>
      </c>
      <c r="H74" s="195">
        <v>0</v>
      </c>
      <c r="I74" s="196">
        <v>10</v>
      </c>
      <c r="K74" s="219">
        <f t="shared" ref="K74" si="99">SUM(E74:F74)</f>
        <v>391</v>
      </c>
      <c r="L74" s="196">
        <f t="shared" ref="L74" si="100">SUM(G74:H74)</f>
        <v>21</v>
      </c>
      <c r="M74" s="122"/>
      <c r="N74" s="122"/>
      <c r="O74" s="122"/>
      <c r="P74" s="122"/>
      <c r="Q74" s="122"/>
      <c r="R74" s="122"/>
    </row>
    <row r="75" spans="1:18" ht="13.5" customHeight="1" x14ac:dyDescent="0.15">
      <c r="A75" s="367"/>
      <c r="B75" s="10" t="s">
        <v>512</v>
      </c>
      <c r="C75" s="24"/>
      <c r="D75" s="334"/>
      <c r="E75" s="190">
        <v>40.521327014218009</v>
      </c>
      <c r="F75" s="191">
        <v>52.132701421800952</v>
      </c>
      <c r="G75" s="191">
        <v>4.9763033175355451</v>
      </c>
      <c r="H75" s="191">
        <v>0</v>
      </c>
      <c r="I75" s="192">
        <v>2.3696682464454977</v>
      </c>
      <c r="K75" s="218">
        <f t="shared" ref="K75:L75" si="101">K74/$D74*100</f>
        <v>92.654028436018947</v>
      </c>
      <c r="L75" s="192">
        <f t="shared" si="101"/>
        <v>4.9763033175355451</v>
      </c>
      <c r="M75" s="141"/>
      <c r="N75" s="141"/>
      <c r="O75" s="141"/>
      <c r="P75" s="141"/>
      <c r="Q75" s="141"/>
      <c r="R75" s="141"/>
    </row>
    <row r="76" spans="1:18" s="110" customFormat="1" ht="13.5" customHeight="1" x14ac:dyDescent="0.15">
      <c r="A76" s="367"/>
      <c r="B76" s="108" t="s">
        <v>514</v>
      </c>
      <c r="C76" s="120"/>
      <c r="D76" s="330">
        <v>1078</v>
      </c>
      <c r="E76" s="194">
        <v>341</v>
      </c>
      <c r="F76" s="195">
        <v>458</v>
      </c>
      <c r="G76" s="195">
        <v>49</v>
      </c>
      <c r="H76" s="195">
        <v>8</v>
      </c>
      <c r="I76" s="196">
        <v>222</v>
      </c>
      <c r="K76" s="219">
        <f t="shared" ref="K76" si="102">SUM(E76:F76)</f>
        <v>799</v>
      </c>
      <c r="L76" s="196">
        <f t="shared" ref="L76" si="103">SUM(G76:H76)</f>
        <v>57</v>
      </c>
      <c r="M76" s="122"/>
      <c r="N76" s="122"/>
      <c r="O76" s="122"/>
      <c r="P76" s="122"/>
      <c r="Q76" s="122"/>
      <c r="R76" s="122"/>
    </row>
    <row r="77" spans="1:18" ht="13.5" customHeight="1" thickBot="1" x14ac:dyDescent="0.2">
      <c r="A77" s="368"/>
      <c r="B77" s="21"/>
      <c r="C77" s="26"/>
      <c r="D77" s="335"/>
      <c r="E77" s="198">
        <v>31.632653061224492</v>
      </c>
      <c r="F77" s="199">
        <v>42.486085343228204</v>
      </c>
      <c r="G77" s="199">
        <v>4.5454545454545459</v>
      </c>
      <c r="H77" s="199">
        <v>0.7421150278293136</v>
      </c>
      <c r="I77" s="200">
        <v>20.593692022263451</v>
      </c>
      <c r="K77" s="220">
        <f t="shared" ref="K77:L77" si="104">K76/$D76*100</f>
        <v>74.118738404452685</v>
      </c>
      <c r="L77" s="200">
        <f t="shared" si="104"/>
        <v>5.287569573283859</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405</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7">
        <v>6</v>
      </c>
      <c r="K4" s="37">
        <v>7</v>
      </c>
      <c r="L4" s="37">
        <v>8</v>
      </c>
      <c r="M4" s="37">
        <v>9</v>
      </c>
      <c r="N4" s="37">
        <v>10</v>
      </c>
      <c r="O4" s="37">
        <v>11</v>
      </c>
      <c r="P4" s="37">
        <v>12</v>
      </c>
      <c r="Q4" s="33"/>
      <c r="R4" s="63"/>
    </row>
    <row r="5" spans="1:19" ht="171.9" customHeight="1" thickBot="1" x14ac:dyDescent="0.2">
      <c r="A5" s="375" t="s">
        <v>291</v>
      </c>
      <c r="B5" s="376"/>
      <c r="C5" s="377"/>
      <c r="D5" s="87" t="s">
        <v>356</v>
      </c>
      <c r="E5" s="85" t="s">
        <v>102</v>
      </c>
      <c r="F5" s="86" t="s">
        <v>103</v>
      </c>
      <c r="G5" s="86" t="s">
        <v>104</v>
      </c>
      <c r="H5" s="86" t="s">
        <v>105</v>
      </c>
      <c r="I5" s="86" t="s">
        <v>106</v>
      </c>
      <c r="J5" s="86" t="s">
        <v>107</v>
      </c>
      <c r="K5" s="86" t="s">
        <v>292</v>
      </c>
      <c r="L5" s="86" t="s">
        <v>293</v>
      </c>
      <c r="M5" s="86" t="s">
        <v>108</v>
      </c>
      <c r="N5" s="86" t="s">
        <v>109</v>
      </c>
      <c r="O5" s="86" t="s">
        <v>110</v>
      </c>
      <c r="P5" s="86" t="s">
        <v>9</v>
      </c>
      <c r="Q5" s="88" t="s">
        <v>357</v>
      </c>
      <c r="R5" s="27"/>
      <c r="S5" s="40"/>
    </row>
    <row r="6" spans="1:19" s="110" customFormat="1" ht="13.5" customHeight="1" x14ac:dyDescent="0.15">
      <c r="A6" s="116" t="s">
        <v>29</v>
      </c>
      <c r="B6" s="117"/>
      <c r="C6" s="117"/>
      <c r="D6" s="331">
        <v>2105</v>
      </c>
      <c r="E6" s="178">
        <v>1384</v>
      </c>
      <c r="F6" s="179">
        <v>1289</v>
      </c>
      <c r="G6" s="179">
        <v>897</v>
      </c>
      <c r="H6" s="179">
        <v>1299</v>
      </c>
      <c r="I6" s="179">
        <v>216</v>
      </c>
      <c r="J6" s="179">
        <v>169</v>
      </c>
      <c r="K6" s="179">
        <v>223</v>
      </c>
      <c r="L6" s="179">
        <v>446</v>
      </c>
      <c r="M6" s="179">
        <v>951</v>
      </c>
      <c r="N6" s="179">
        <v>288</v>
      </c>
      <c r="O6" s="179">
        <v>262</v>
      </c>
      <c r="P6" s="179">
        <v>109</v>
      </c>
      <c r="Q6" s="180">
        <v>6</v>
      </c>
      <c r="R6" s="139"/>
    </row>
    <row r="7" spans="1:19" ht="13.5" customHeight="1" thickBot="1" x14ac:dyDescent="0.2">
      <c r="A7" s="8"/>
      <c r="B7" s="9"/>
      <c r="C7" s="9"/>
      <c r="D7" s="332"/>
      <c r="E7" s="182">
        <v>65.748218527315913</v>
      </c>
      <c r="F7" s="183">
        <v>61.235154394299286</v>
      </c>
      <c r="G7" s="183">
        <v>42.612826603325416</v>
      </c>
      <c r="H7" s="183">
        <v>61.710213776722092</v>
      </c>
      <c r="I7" s="183">
        <v>10.261282660332542</v>
      </c>
      <c r="J7" s="183">
        <v>8.0285035629453692</v>
      </c>
      <c r="K7" s="183">
        <v>10.593824228028502</v>
      </c>
      <c r="L7" s="183">
        <v>21.187648456057005</v>
      </c>
      <c r="M7" s="183">
        <v>45.178147268408551</v>
      </c>
      <c r="N7" s="183">
        <v>13.681710213776721</v>
      </c>
      <c r="O7" s="183">
        <v>12.446555819477435</v>
      </c>
      <c r="P7" s="183">
        <v>5.1781472684085514</v>
      </c>
      <c r="Q7" s="184">
        <v>0.28503562945368172</v>
      </c>
      <c r="R7" s="140"/>
    </row>
    <row r="8" spans="1:19" s="110" customFormat="1" ht="13.5" customHeight="1" x14ac:dyDescent="0.15">
      <c r="A8" s="371" t="s">
        <v>30</v>
      </c>
      <c r="B8" s="118" t="s">
        <v>32</v>
      </c>
      <c r="C8" s="119"/>
      <c r="D8" s="333">
        <v>998</v>
      </c>
      <c r="E8" s="186">
        <v>659</v>
      </c>
      <c r="F8" s="187">
        <v>606</v>
      </c>
      <c r="G8" s="187">
        <v>417</v>
      </c>
      <c r="H8" s="187">
        <v>615</v>
      </c>
      <c r="I8" s="187">
        <v>103</v>
      </c>
      <c r="J8" s="187">
        <v>72</v>
      </c>
      <c r="K8" s="187">
        <v>104</v>
      </c>
      <c r="L8" s="187">
        <v>209</v>
      </c>
      <c r="M8" s="187">
        <v>472</v>
      </c>
      <c r="N8" s="187">
        <v>149</v>
      </c>
      <c r="O8" s="187">
        <v>108</v>
      </c>
      <c r="P8" s="187">
        <v>57</v>
      </c>
      <c r="Q8" s="188">
        <v>3</v>
      </c>
      <c r="R8" s="122"/>
    </row>
    <row r="9" spans="1:19" ht="13.5" customHeight="1" x14ac:dyDescent="0.15">
      <c r="A9" s="369"/>
      <c r="B9" s="10"/>
      <c r="C9" s="24"/>
      <c r="D9" s="334"/>
      <c r="E9" s="190">
        <v>66.032064128256522</v>
      </c>
      <c r="F9" s="191">
        <v>60.721442885771552</v>
      </c>
      <c r="G9" s="191">
        <v>41.783567134268537</v>
      </c>
      <c r="H9" s="191">
        <v>61.62324649298597</v>
      </c>
      <c r="I9" s="191">
        <v>10.320641282565131</v>
      </c>
      <c r="J9" s="191">
        <v>7.214428857715431</v>
      </c>
      <c r="K9" s="191">
        <v>10.420841683366733</v>
      </c>
      <c r="L9" s="191">
        <v>20.941883767535067</v>
      </c>
      <c r="M9" s="191">
        <v>47.294589178356709</v>
      </c>
      <c r="N9" s="191">
        <v>14.929859719438879</v>
      </c>
      <c r="O9" s="191">
        <v>10.821643286573146</v>
      </c>
      <c r="P9" s="191">
        <v>5.7114228456913825</v>
      </c>
      <c r="Q9" s="192">
        <v>0.30060120240480964</v>
      </c>
      <c r="R9" s="141"/>
    </row>
    <row r="10" spans="1:19" s="110" customFormat="1" ht="13.5" customHeight="1" x14ac:dyDescent="0.15">
      <c r="A10" s="369"/>
      <c r="B10" s="108" t="s">
        <v>34</v>
      </c>
      <c r="C10" s="120"/>
      <c r="D10" s="330">
        <v>214</v>
      </c>
      <c r="E10" s="194">
        <v>146</v>
      </c>
      <c r="F10" s="195">
        <v>148</v>
      </c>
      <c r="G10" s="195">
        <v>88</v>
      </c>
      <c r="H10" s="195">
        <v>128</v>
      </c>
      <c r="I10" s="195">
        <v>18</v>
      </c>
      <c r="J10" s="195">
        <v>14</v>
      </c>
      <c r="K10" s="195">
        <v>26</v>
      </c>
      <c r="L10" s="195">
        <v>56</v>
      </c>
      <c r="M10" s="195">
        <v>93</v>
      </c>
      <c r="N10" s="195">
        <v>30</v>
      </c>
      <c r="O10" s="195">
        <v>25</v>
      </c>
      <c r="P10" s="195">
        <v>10</v>
      </c>
      <c r="Q10" s="196">
        <v>1</v>
      </c>
      <c r="R10" s="122"/>
    </row>
    <row r="11" spans="1:19" ht="13.5" customHeight="1" x14ac:dyDescent="0.15">
      <c r="A11" s="369"/>
      <c r="B11" s="10"/>
      <c r="C11" s="24"/>
      <c r="D11" s="334"/>
      <c r="E11" s="190">
        <v>68.224299065420553</v>
      </c>
      <c r="F11" s="191">
        <v>69.158878504672899</v>
      </c>
      <c r="G11" s="191">
        <v>41.121495327102799</v>
      </c>
      <c r="H11" s="191">
        <v>59.813084112149525</v>
      </c>
      <c r="I11" s="191">
        <v>8.4112149532710276</v>
      </c>
      <c r="J11" s="191">
        <v>6.5420560747663545</v>
      </c>
      <c r="K11" s="191">
        <v>12.149532710280374</v>
      </c>
      <c r="L11" s="191">
        <v>26.168224299065418</v>
      </c>
      <c r="M11" s="191">
        <v>43.457943925233643</v>
      </c>
      <c r="N11" s="191">
        <v>14.018691588785046</v>
      </c>
      <c r="O11" s="191">
        <v>11.682242990654206</v>
      </c>
      <c r="P11" s="191">
        <v>4.6728971962616823</v>
      </c>
      <c r="Q11" s="192">
        <v>0.46728971962616817</v>
      </c>
      <c r="R11" s="141"/>
    </row>
    <row r="12" spans="1:19" s="110" customFormat="1" ht="13.5" customHeight="1" x14ac:dyDescent="0.15">
      <c r="A12" s="369"/>
      <c r="B12" s="108" t="s">
        <v>36</v>
      </c>
      <c r="C12" s="120"/>
      <c r="D12" s="330">
        <v>512</v>
      </c>
      <c r="E12" s="194">
        <v>327</v>
      </c>
      <c r="F12" s="195">
        <v>302</v>
      </c>
      <c r="G12" s="195">
        <v>239</v>
      </c>
      <c r="H12" s="195">
        <v>310</v>
      </c>
      <c r="I12" s="195">
        <v>43</v>
      </c>
      <c r="J12" s="195">
        <v>36</v>
      </c>
      <c r="K12" s="195">
        <v>57</v>
      </c>
      <c r="L12" s="195">
        <v>115</v>
      </c>
      <c r="M12" s="195">
        <v>225</v>
      </c>
      <c r="N12" s="195">
        <v>66</v>
      </c>
      <c r="O12" s="195">
        <v>83</v>
      </c>
      <c r="P12" s="195">
        <v>18</v>
      </c>
      <c r="Q12" s="196">
        <v>1</v>
      </c>
      <c r="R12" s="122"/>
    </row>
    <row r="13" spans="1:19" ht="13.5" customHeight="1" x14ac:dyDescent="0.15">
      <c r="A13" s="369"/>
      <c r="B13" s="10"/>
      <c r="C13" s="24"/>
      <c r="D13" s="334"/>
      <c r="E13" s="190">
        <v>63.8671875</v>
      </c>
      <c r="F13" s="191">
        <v>58.984375</v>
      </c>
      <c r="G13" s="191">
        <v>46.6796875</v>
      </c>
      <c r="H13" s="191">
        <v>60.546875</v>
      </c>
      <c r="I13" s="191">
        <v>8.3984375</v>
      </c>
      <c r="J13" s="191">
        <v>7.03125</v>
      </c>
      <c r="K13" s="191">
        <v>11.1328125</v>
      </c>
      <c r="L13" s="191">
        <v>22.4609375</v>
      </c>
      <c r="M13" s="191">
        <v>43.9453125</v>
      </c>
      <c r="N13" s="191">
        <v>12.890625</v>
      </c>
      <c r="O13" s="191">
        <v>16.2109375</v>
      </c>
      <c r="P13" s="191">
        <v>3.515625</v>
      </c>
      <c r="Q13" s="192">
        <v>0.1953125</v>
      </c>
      <c r="R13" s="141"/>
    </row>
    <row r="14" spans="1:19" s="110" customFormat="1" ht="13.5" customHeight="1" x14ac:dyDescent="0.15">
      <c r="A14" s="369"/>
      <c r="B14" s="108" t="s">
        <v>38</v>
      </c>
      <c r="C14" s="120"/>
      <c r="D14" s="330">
        <v>158</v>
      </c>
      <c r="E14" s="194">
        <v>103</v>
      </c>
      <c r="F14" s="195">
        <v>99</v>
      </c>
      <c r="G14" s="195">
        <v>67</v>
      </c>
      <c r="H14" s="195">
        <v>101</v>
      </c>
      <c r="I14" s="195">
        <v>20</v>
      </c>
      <c r="J14" s="195">
        <v>16</v>
      </c>
      <c r="K14" s="195">
        <v>18</v>
      </c>
      <c r="L14" s="195">
        <v>33</v>
      </c>
      <c r="M14" s="195">
        <v>69</v>
      </c>
      <c r="N14" s="195">
        <v>22</v>
      </c>
      <c r="O14" s="195">
        <v>24</v>
      </c>
      <c r="P14" s="195">
        <v>7</v>
      </c>
      <c r="Q14" s="196">
        <v>0</v>
      </c>
      <c r="R14" s="122"/>
    </row>
    <row r="15" spans="1:19" ht="13.5" customHeight="1" x14ac:dyDescent="0.15">
      <c r="A15" s="369"/>
      <c r="B15" s="10"/>
      <c r="C15" s="24"/>
      <c r="D15" s="334"/>
      <c r="E15" s="190">
        <v>65.189873417721529</v>
      </c>
      <c r="F15" s="191">
        <v>62.658227848101269</v>
      </c>
      <c r="G15" s="191">
        <v>42.405063291139236</v>
      </c>
      <c r="H15" s="191">
        <v>63.924050632911388</v>
      </c>
      <c r="I15" s="191">
        <v>12.658227848101266</v>
      </c>
      <c r="J15" s="191">
        <v>10.126582278481013</v>
      </c>
      <c r="K15" s="191">
        <v>11.39240506329114</v>
      </c>
      <c r="L15" s="191">
        <v>20.88607594936709</v>
      </c>
      <c r="M15" s="191">
        <v>43.670886075949369</v>
      </c>
      <c r="N15" s="191">
        <v>13.924050632911392</v>
      </c>
      <c r="O15" s="191">
        <v>15.18987341772152</v>
      </c>
      <c r="P15" s="191">
        <v>4.4303797468354427</v>
      </c>
      <c r="Q15" s="192">
        <v>0</v>
      </c>
      <c r="R15" s="141"/>
    </row>
    <row r="16" spans="1:19" s="110" customFormat="1" ht="13.5" customHeight="1" x14ac:dyDescent="0.15">
      <c r="A16" s="369"/>
      <c r="B16" s="108" t="s">
        <v>40</v>
      </c>
      <c r="C16" s="120"/>
      <c r="D16" s="330">
        <v>150</v>
      </c>
      <c r="E16" s="194">
        <v>96</v>
      </c>
      <c r="F16" s="195">
        <v>90</v>
      </c>
      <c r="G16" s="195">
        <v>57</v>
      </c>
      <c r="H16" s="195">
        <v>102</v>
      </c>
      <c r="I16" s="195">
        <v>26</v>
      </c>
      <c r="J16" s="195">
        <v>20</v>
      </c>
      <c r="K16" s="195">
        <v>12</v>
      </c>
      <c r="L16" s="195">
        <v>24</v>
      </c>
      <c r="M16" s="195">
        <v>64</v>
      </c>
      <c r="N16" s="195">
        <v>17</v>
      </c>
      <c r="O16" s="195">
        <v>15</v>
      </c>
      <c r="P16" s="195">
        <v>11</v>
      </c>
      <c r="Q16" s="196">
        <v>1</v>
      </c>
      <c r="R16" s="122"/>
    </row>
    <row r="17" spans="1:18" ht="13.5" customHeight="1" x14ac:dyDescent="0.15">
      <c r="A17" s="369"/>
      <c r="B17" s="10"/>
      <c r="C17" s="24"/>
      <c r="D17" s="334"/>
      <c r="E17" s="190">
        <v>64</v>
      </c>
      <c r="F17" s="191">
        <v>60</v>
      </c>
      <c r="G17" s="191">
        <v>38</v>
      </c>
      <c r="H17" s="191">
        <v>68</v>
      </c>
      <c r="I17" s="191">
        <v>17.333333333333336</v>
      </c>
      <c r="J17" s="191">
        <v>13.333333333333334</v>
      </c>
      <c r="K17" s="191">
        <v>8</v>
      </c>
      <c r="L17" s="191">
        <v>16</v>
      </c>
      <c r="M17" s="191">
        <v>42.666666666666671</v>
      </c>
      <c r="N17" s="191">
        <v>11.333333333333332</v>
      </c>
      <c r="O17" s="191">
        <v>10</v>
      </c>
      <c r="P17" s="191">
        <v>7.333333333333333</v>
      </c>
      <c r="Q17" s="192">
        <v>0.66666666666666674</v>
      </c>
      <c r="R17" s="141"/>
    </row>
    <row r="18" spans="1:18" s="110" customFormat="1" ht="13.5" customHeight="1" x14ac:dyDescent="0.15">
      <c r="A18" s="369"/>
      <c r="B18" s="108" t="s">
        <v>42</v>
      </c>
      <c r="C18" s="120"/>
      <c r="D18" s="330">
        <v>73</v>
      </c>
      <c r="E18" s="194">
        <v>53</v>
      </c>
      <c r="F18" s="195">
        <v>44</v>
      </c>
      <c r="G18" s="195">
        <v>29</v>
      </c>
      <c r="H18" s="195">
        <v>43</v>
      </c>
      <c r="I18" s="195">
        <v>6</v>
      </c>
      <c r="J18" s="195">
        <v>11</v>
      </c>
      <c r="K18" s="195">
        <v>6</v>
      </c>
      <c r="L18" s="195">
        <v>9</v>
      </c>
      <c r="M18" s="195">
        <v>28</v>
      </c>
      <c r="N18" s="195">
        <v>4</v>
      </c>
      <c r="O18" s="195">
        <v>7</v>
      </c>
      <c r="P18" s="195">
        <v>6</v>
      </c>
      <c r="Q18" s="196">
        <v>0</v>
      </c>
      <c r="R18" s="122"/>
    </row>
    <row r="19" spans="1:18" ht="13.5" customHeight="1" thickBot="1" x14ac:dyDescent="0.2">
      <c r="A19" s="370"/>
      <c r="B19" s="21"/>
      <c r="C19" s="26"/>
      <c r="D19" s="335"/>
      <c r="E19" s="198">
        <v>72.602739726027394</v>
      </c>
      <c r="F19" s="199">
        <v>60.273972602739725</v>
      </c>
      <c r="G19" s="199">
        <v>39.726027397260275</v>
      </c>
      <c r="H19" s="199">
        <v>58.904109589041099</v>
      </c>
      <c r="I19" s="199">
        <v>8.2191780821917799</v>
      </c>
      <c r="J19" s="199">
        <v>15.068493150684931</v>
      </c>
      <c r="K19" s="199">
        <v>8.2191780821917799</v>
      </c>
      <c r="L19" s="199">
        <v>12.328767123287671</v>
      </c>
      <c r="M19" s="199">
        <v>38.356164383561641</v>
      </c>
      <c r="N19" s="199">
        <v>5.4794520547945202</v>
      </c>
      <c r="O19" s="199">
        <v>9.5890410958904102</v>
      </c>
      <c r="P19" s="199">
        <v>8.2191780821917799</v>
      </c>
      <c r="Q19" s="200">
        <v>0</v>
      </c>
      <c r="R19" s="141"/>
    </row>
    <row r="20" spans="1:18" s="111" customFormat="1" ht="13.5" customHeight="1" x14ac:dyDescent="0.15">
      <c r="A20" s="372" t="s">
        <v>0</v>
      </c>
      <c r="B20" s="103" t="s">
        <v>1</v>
      </c>
      <c r="C20" s="121"/>
      <c r="D20" s="333">
        <v>830</v>
      </c>
      <c r="E20" s="186">
        <v>554</v>
      </c>
      <c r="F20" s="187">
        <v>488</v>
      </c>
      <c r="G20" s="187">
        <v>374</v>
      </c>
      <c r="H20" s="187">
        <v>488</v>
      </c>
      <c r="I20" s="187">
        <v>91</v>
      </c>
      <c r="J20" s="187">
        <v>78</v>
      </c>
      <c r="K20" s="187">
        <v>91</v>
      </c>
      <c r="L20" s="187">
        <v>156</v>
      </c>
      <c r="M20" s="187">
        <v>389</v>
      </c>
      <c r="N20" s="187">
        <v>81</v>
      </c>
      <c r="O20" s="187">
        <v>113</v>
      </c>
      <c r="P20" s="187">
        <v>33</v>
      </c>
      <c r="Q20" s="188">
        <v>2</v>
      </c>
      <c r="R20" s="122"/>
    </row>
    <row r="21" spans="1:18" s="22" customFormat="1" ht="13.5" customHeight="1" x14ac:dyDescent="0.15">
      <c r="A21" s="373"/>
      <c r="B21" s="23"/>
      <c r="C21" s="25"/>
      <c r="D21" s="334"/>
      <c r="E21" s="190">
        <v>66.746987951807228</v>
      </c>
      <c r="F21" s="191">
        <v>58.795180722891573</v>
      </c>
      <c r="G21" s="191">
        <v>45.060240963855421</v>
      </c>
      <c r="H21" s="191">
        <v>58.795180722891573</v>
      </c>
      <c r="I21" s="191">
        <v>10.963855421686747</v>
      </c>
      <c r="J21" s="191">
        <v>9.3975903614457827</v>
      </c>
      <c r="K21" s="191">
        <v>10.963855421686747</v>
      </c>
      <c r="L21" s="191">
        <v>18.795180722891565</v>
      </c>
      <c r="M21" s="191">
        <v>46.867469879518069</v>
      </c>
      <c r="N21" s="191">
        <v>9.7590361445783138</v>
      </c>
      <c r="O21" s="191">
        <v>13.614457831325302</v>
      </c>
      <c r="P21" s="191">
        <v>3.975903614457831</v>
      </c>
      <c r="Q21" s="192">
        <v>0.24096385542168677</v>
      </c>
      <c r="R21" s="141"/>
    </row>
    <row r="22" spans="1:18" s="111" customFormat="1" ht="13.5" customHeight="1" x14ac:dyDescent="0.15">
      <c r="A22" s="373"/>
      <c r="B22" s="106" t="s">
        <v>2</v>
      </c>
      <c r="C22" s="122"/>
      <c r="D22" s="330">
        <v>1217</v>
      </c>
      <c r="E22" s="194">
        <v>794</v>
      </c>
      <c r="F22" s="195">
        <v>772</v>
      </c>
      <c r="G22" s="195">
        <v>502</v>
      </c>
      <c r="H22" s="195">
        <v>779</v>
      </c>
      <c r="I22" s="195">
        <v>115</v>
      </c>
      <c r="J22" s="195">
        <v>82</v>
      </c>
      <c r="K22" s="195">
        <v>129</v>
      </c>
      <c r="L22" s="195">
        <v>272</v>
      </c>
      <c r="M22" s="195">
        <v>546</v>
      </c>
      <c r="N22" s="195">
        <v>201</v>
      </c>
      <c r="O22" s="195">
        <v>142</v>
      </c>
      <c r="P22" s="195">
        <v>70</v>
      </c>
      <c r="Q22" s="196">
        <v>4</v>
      </c>
      <c r="R22" s="122"/>
    </row>
    <row r="23" spans="1:18" s="22" customFormat="1" ht="13.5" customHeight="1" x14ac:dyDescent="0.15">
      <c r="A23" s="373"/>
      <c r="B23" s="23"/>
      <c r="C23" s="25"/>
      <c r="D23" s="334"/>
      <c r="E23" s="190">
        <v>65.242399342645854</v>
      </c>
      <c r="F23" s="191">
        <v>63.434675431388662</v>
      </c>
      <c r="G23" s="191">
        <v>41.248972884141331</v>
      </c>
      <c r="H23" s="191">
        <v>64.009860312243219</v>
      </c>
      <c r="I23" s="191">
        <v>9.449465899753493</v>
      </c>
      <c r="J23" s="191">
        <v>6.7378800328677073</v>
      </c>
      <c r="K23" s="191">
        <v>10.599835661462613</v>
      </c>
      <c r="L23" s="191">
        <v>22.350041084634348</v>
      </c>
      <c r="M23" s="191">
        <v>44.864420706655714</v>
      </c>
      <c r="N23" s="191">
        <v>16.516023007395233</v>
      </c>
      <c r="O23" s="191">
        <v>11.668036154478227</v>
      </c>
      <c r="P23" s="191">
        <v>5.7518488085456037</v>
      </c>
      <c r="Q23" s="192">
        <v>0.32867707477403452</v>
      </c>
      <c r="R23" s="141"/>
    </row>
    <row r="24" spans="1:18" s="111" customFormat="1" ht="13.5" customHeight="1" x14ac:dyDescent="0.15">
      <c r="A24" s="373"/>
      <c r="B24" s="106" t="s">
        <v>45</v>
      </c>
      <c r="C24" s="122"/>
      <c r="D24" s="330">
        <v>58</v>
      </c>
      <c r="E24" s="194">
        <v>36</v>
      </c>
      <c r="F24" s="195">
        <v>29</v>
      </c>
      <c r="G24" s="195">
        <v>21</v>
      </c>
      <c r="H24" s="195">
        <v>32</v>
      </c>
      <c r="I24" s="195">
        <v>10</v>
      </c>
      <c r="J24" s="195">
        <v>9</v>
      </c>
      <c r="K24" s="195">
        <v>3</v>
      </c>
      <c r="L24" s="195">
        <v>18</v>
      </c>
      <c r="M24" s="195">
        <v>16</v>
      </c>
      <c r="N24" s="195">
        <v>6</v>
      </c>
      <c r="O24" s="195">
        <v>7</v>
      </c>
      <c r="P24" s="195">
        <v>6</v>
      </c>
      <c r="Q24" s="196">
        <v>0</v>
      </c>
      <c r="R24" s="122"/>
    </row>
    <row r="25" spans="1:18" s="22" customFormat="1" ht="13.5" customHeight="1" thickBot="1" x14ac:dyDescent="0.2">
      <c r="A25" s="374"/>
      <c r="B25" s="61"/>
      <c r="C25" s="62"/>
      <c r="D25" s="335"/>
      <c r="E25" s="198">
        <v>62.068965517241381</v>
      </c>
      <c r="F25" s="199">
        <v>50</v>
      </c>
      <c r="G25" s="199">
        <v>36.206896551724135</v>
      </c>
      <c r="H25" s="199">
        <v>55.172413793103445</v>
      </c>
      <c r="I25" s="199">
        <v>17.241379310344829</v>
      </c>
      <c r="J25" s="199">
        <v>15.517241379310345</v>
      </c>
      <c r="K25" s="199">
        <v>5.1724137931034484</v>
      </c>
      <c r="L25" s="199">
        <v>31.03448275862069</v>
      </c>
      <c r="M25" s="199">
        <v>27.586206896551722</v>
      </c>
      <c r="N25" s="199">
        <v>10.344827586206897</v>
      </c>
      <c r="O25" s="199">
        <v>12.068965517241379</v>
      </c>
      <c r="P25" s="199">
        <v>10.344827586206897</v>
      </c>
      <c r="Q25" s="200">
        <v>0</v>
      </c>
      <c r="R25" s="141"/>
    </row>
    <row r="26" spans="1:18" s="110" customFormat="1" ht="13.5" customHeight="1" x14ac:dyDescent="0.15">
      <c r="A26" s="371" t="s">
        <v>43</v>
      </c>
      <c r="B26" s="118" t="s">
        <v>3</v>
      </c>
      <c r="C26" s="119"/>
      <c r="D26" s="336">
        <v>116</v>
      </c>
      <c r="E26" s="202">
        <v>43</v>
      </c>
      <c r="F26" s="203">
        <v>45</v>
      </c>
      <c r="G26" s="203">
        <v>66</v>
      </c>
      <c r="H26" s="203">
        <v>29</v>
      </c>
      <c r="I26" s="203">
        <v>5</v>
      </c>
      <c r="J26" s="203">
        <v>5</v>
      </c>
      <c r="K26" s="203">
        <v>81</v>
      </c>
      <c r="L26" s="203">
        <v>4</v>
      </c>
      <c r="M26" s="203">
        <v>59</v>
      </c>
      <c r="N26" s="203">
        <v>10</v>
      </c>
      <c r="O26" s="203">
        <v>35</v>
      </c>
      <c r="P26" s="203">
        <v>5</v>
      </c>
      <c r="Q26" s="204">
        <v>0</v>
      </c>
      <c r="R26" s="120"/>
    </row>
    <row r="27" spans="1:18" ht="13.5" customHeight="1" x14ac:dyDescent="0.15">
      <c r="A27" s="369"/>
      <c r="B27" s="10"/>
      <c r="C27" s="24"/>
      <c r="D27" s="337"/>
      <c r="E27" s="206">
        <v>37.068965517241381</v>
      </c>
      <c r="F27" s="207">
        <v>38.793103448275865</v>
      </c>
      <c r="G27" s="207">
        <v>56.896551724137936</v>
      </c>
      <c r="H27" s="207">
        <v>25</v>
      </c>
      <c r="I27" s="207">
        <v>4.3103448275862073</v>
      </c>
      <c r="J27" s="207">
        <v>4.3103448275862073</v>
      </c>
      <c r="K27" s="207">
        <v>69.827586206896555</v>
      </c>
      <c r="L27" s="207">
        <v>3.4482758620689653</v>
      </c>
      <c r="M27" s="207">
        <v>50.862068965517238</v>
      </c>
      <c r="N27" s="207">
        <v>8.6206896551724146</v>
      </c>
      <c r="O27" s="207">
        <v>30.172413793103448</v>
      </c>
      <c r="P27" s="207">
        <v>4.3103448275862073</v>
      </c>
      <c r="Q27" s="208">
        <v>0</v>
      </c>
      <c r="R27" s="142"/>
    </row>
    <row r="28" spans="1:18" s="110" customFormat="1" ht="13.5" customHeight="1" x14ac:dyDescent="0.15">
      <c r="A28" s="369"/>
      <c r="B28" s="108" t="s">
        <v>4</v>
      </c>
      <c r="C28" s="120"/>
      <c r="D28" s="331">
        <v>195</v>
      </c>
      <c r="E28" s="209">
        <v>91</v>
      </c>
      <c r="F28" s="210">
        <v>102</v>
      </c>
      <c r="G28" s="210">
        <v>114</v>
      </c>
      <c r="H28" s="210">
        <v>96</v>
      </c>
      <c r="I28" s="210">
        <v>18</v>
      </c>
      <c r="J28" s="210">
        <v>13</v>
      </c>
      <c r="K28" s="210">
        <v>55</v>
      </c>
      <c r="L28" s="210">
        <v>37</v>
      </c>
      <c r="M28" s="210">
        <v>109</v>
      </c>
      <c r="N28" s="210">
        <v>21</v>
      </c>
      <c r="O28" s="210">
        <v>47</v>
      </c>
      <c r="P28" s="210">
        <v>9</v>
      </c>
      <c r="Q28" s="211">
        <v>1</v>
      </c>
      <c r="R28" s="120"/>
    </row>
    <row r="29" spans="1:18" ht="13.5" customHeight="1" x14ac:dyDescent="0.15">
      <c r="A29" s="369"/>
      <c r="B29" s="10"/>
      <c r="C29" s="24"/>
      <c r="D29" s="337"/>
      <c r="E29" s="206">
        <v>46.666666666666664</v>
      </c>
      <c r="F29" s="207">
        <v>52.307692307692314</v>
      </c>
      <c r="G29" s="207">
        <v>58.461538461538467</v>
      </c>
      <c r="H29" s="207">
        <v>49.230769230769234</v>
      </c>
      <c r="I29" s="207">
        <v>9.2307692307692317</v>
      </c>
      <c r="J29" s="207">
        <v>6.666666666666667</v>
      </c>
      <c r="K29" s="207">
        <v>28.205128205128204</v>
      </c>
      <c r="L29" s="207">
        <v>18.974358974358974</v>
      </c>
      <c r="M29" s="207">
        <v>55.897435897435898</v>
      </c>
      <c r="N29" s="207">
        <v>10.76923076923077</v>
      </c>
      <c r="O29" s="207">
        <v>24.102564102564102</v>
      </c>
      <c r="P29" s="207">
        <v>4.6153846153846159</v>
      </c>
      <c r="Q29" s="208">
        <v>0.51282051282051277</v>
      </c>
      <c r="R29" s="142"/>
    </row>
    <row r="30" spans="1:18" s="110" customFormat="1" ht="13.5" customHeight="1" x14ac:dyDescent="0.15">
      <c r="A30" s="369"/>
      <c r="B30" s="108" t="s">
        <v>5</v>
      </c>
      <c r="C30" s="120"/>
      <c r="D30" s="331">
        <v>345</v>
      </c>
      <c r="E30" s="209">
        <v>177</v>
      </c>
      <c r="F30" s="210">
        <v>204</v>
      </c>
      <c r="G30" s="210">
        <v>168</v>
      </c>
      <c r="H30" s="210">
        <v>194</v>
      </c>
      <c r="I30" s="210">
        <v>31</v>
      </c>
      <c r="J30" s="210">
        <v>34</v>
      </c>
      <c r="K30" s="210">
        <v>43</v>
      </c>
      <c r="L30" s="210">
        <v>100</v>
      </c>
      <c r="M30" s="210">
        <v>193</v>
      </c>
      <c r="N30" s="210">
        <v>39</v>
      </c>
      <c r="O30" s="210">
        <v>75</v>
      </c>
      <c r="P30" s="210">
        <v>18</v>
      </c>
      <c r="Q30" s="211">
        <v>0</v>
      </c>
      <c r="R30" s="120"/>
    </row>
    <row r="31" spans="1:18" ht="13.5" customHeight="1" x14ac:dyDescent="0.15">
      <c r="A31" s="369"/>
      <c r="B31" s="10"/>
      <c r="C31" s="24"/>
      <c r="D31" s="337"/>
      <c r="E31" s="206">
        <v>51.304347826086961</v>
      </c>
      <c r="F31" s="207">
        <v>59.130434782608695</v>
      </c>
      <c r="G31" s="207">
        <v>48.695652173913047</v>
      </c>
      <c r="H31" s="207">
        <v>56.231884057971016</v>
      </c>
      <c r="I31" s="207">
        <v>8.9855072463768124</v>
      </c>
      <c r="J31" s="207">
        <v>9.8550724637681171</v>
      </c>
      <c r="K31" s="207">
        <v>12.463768115942029</v>
      </c>
      <c r="L31" s="207">
        <v>28.985507246376812</v>
      </c>
      <c r="M31" s="207">
        <v>55.942028985507243</v>
      </c>
      <c r="N31" s="207">
        <v>11.304347826086957</v>
      </c>
      <c r="O31" s="207">
        <v>21.739130434782609</v>
      </c>
      <c r="P31" s="207">
        <v>5.2173913043478262</v>
      </c>
      <c r="Q31" s="208">
        <v>0</v>
      </c>
      <c r="R31" s="142"/>
    </row>
    <row r="32" spans="1:18" s="110" customFormat="1" ht="13.5" customHeight="1" x14ac:dyDescent="0.15">
      <c r="A32" s="369"/>
      <c r="B32" s="108" t="s">
        <v>6</v>
      </c>
      <c r="C32" s="120"/>
      <c r="D32" s="331">
        <v>401</v>
      </c>
      <c r="E32" s="209">
        <v>249</v>
      </c>
      <c r="F32" s="210">
        <v>246</v>
      </c>
      <c r="G32" s="210">
        <v>177</v>
      </c>
      <c r="H32" s="210">
        <v>304</v>
      </c>
      <c r="I32" s="210">
        <v>31</v>
      </c>
      <c r="J32" s="210">
        <v>40</v>
      </c>
      <c r="K32" s="210">
        <v>24</v>
      </c>
      <c r="L32" s="210">
        <v>117</v>
      </c>
      <c r="M32" s="210">
        <v>225</v>
      </c>
      <c r="N32" s="210">
        <v>66</v>
      </c>
      <c r="O32" s="210">
        <v>62</v>
      </c>
      <c r="P32" s="210">
        <v>15</v>
      </c>
      <c r="Q32" s="211">
        <v>0</v>
      </c>
      <c r="R32" s="120"/>
    </row>
    <row r="33" spans="1:18" ht="13.5" customHeight="1" x14ac:dyDescent="0.15">
      <c r="A33" s="369"/>
      <c r="B33" s="10"/>
      <c r="C33" s="24"/>
      <c r="D33" s="337"/>
      <c r="E33" s="206">
        <v>62.094763092269325</v>
      </c>
      <c r="F33" s="207">
        <v>61.34663341645885</v>
      </c>
      <c r="G33" s="207">
        <v>44.139650872817953</v>
      </c>
      <c r="H33" s="207">
        <v>75.81047381546135</v>
      </c>
      <c r="I33" s="207">
        <v>7.7306733167082298</v>
      </c>
      <c r="J33" s="207">
        <v>9.9750623441396513</v>
      </c>
      <c r="K33" s="207">
        <v>5.9850374064837908</v>
      </c>
      <c r="L33" s="207">
        <v>29.177057356608476</v>
      </c>
      <c r="M33" s="207">
        <v>56.109725685785541</v>
      </c>
      <c r="N33" s="207">
        <v>16.458852867830423</v>
      </c>
      <c r="O33" s="207">
        <v>15.46134663341646</v>
      </c>
      <c r="P33" s="207">
        <v>3.7406483790523692</v>
      </c>
      <c r="Q33" s="208">
        <v>0</v>
      </c>
      <c r="R33" s="142"/>
    </row>
    <row r="34" spans="1:18" s="110" customFormat="1" ht="13.5" customHeight="1" x14ac:dyDescent="0.15">
      <c r="A34" s="369"/>
      <c r="B34" s="108" t="s">
        <v>7</v>
      </c>
      <c r="C34" s="120"/>
      <c r="D34" s="331">
        <v>473</v>
      </c>
      <c r="E34" s="209">
        <v>354</v>
      </c>
      <c r="F34" s="210">
        <v>316</v>
      </c>
      <c r="G34" s="210">
        <v>196</v>
      </c>
      <c r="H34" s="210">
        <v>340</v>
      </c>
      <c r="I34" s="210">
        <v>64</v>
      </c>
      <c r="J34" s="210">
        <v>41</v>
      </c>
      <c r="K34" s="210">
        <v>12</v>
      </c>
      <c r="L34" s="210">
        <v>102</v>
      </c>
      <c r="M34" s="210">
        <v>208</v>
      </c>
      <c r="N34" s="210">
        <v>67</v>
      </c>
      <c r="O34" s="210">
        <v>29</v>
      </c>
      <c r="P34" s="210">
        <v>26</v>
      </c>
      <c r="Q34" s="211">
        <v>1</v>
      </c>
      <c r="R34" s="120"/>
    </row>
    <row r="35" spans="1:18" ht="13.5" customHeight="1" x14ac:dyDescent="0.15">
      <c r="A35" s="369"/>
      <c r="B35" s="10"/>
      <c r="C35" s="24"/>
      <c r="D35" s="337"/>
      <c r="E35" s="206">
        <v>74.84143763213531</v>
      </c>
      <c r="F35" s="207">
        <v>66.807610993657505</v>
      </c>
      <c r="G35" s="207">
        <v>41.437632135306551</v>
      </c>
      <c r="H35" s="207">
        <v>71.881606765327703</v>
      </c>
      <c r="I35" s="207">
        <v>13.530655391120508</v>
      </c>
      <c r="J35" s="207">
        <v>8.6680761099365746</v>
      </c>
      <c r="K35" s="207">
        <v>2.536997885835095</v>
      </c>
      <c r="L35" s="207">
        <v>21.56448202959831</v>
      </c>
      <c r="M35" s="207">
        <v>43.97463002114165</v>
      </c>
      <c r="N35" s="207">
        <v>14.164904862579281</v>
      </c>
      <c r="O35" s="207">
        <v>6.1310782241014801</v>
      </c>
      <c r="P35" s="207">
        <v>5.4968287526427062</v>
      </c>
      <c r="Q35" s="208">
        <v>0.21141649048625794</v>
      </c>
      <c r="R35" s="142"/>
    </row>
    <row r="36" spans="1:18" s="110" customFormat="1" ht="13.5" customHeight="1" x14ac:dyDescent="0.15">
      <c r="A36" s="369"/>
      <c r="B36" s="108" t="s">
        <v>44</v>
      </c>
      <c r="C36" s="120"/>
      <c r="D36" s="331">
        <v>516</v>
      </c>
      <c r="E36" s="209">
        <v>434</v>
      </c>
      <c r="F36" s="210">
        <v>347</v>
      </c>
      <c r="G36" s="210">
        <v>155</v>
      </c>
      <c r="H36" s="210">
        <v>304</v>
      </c>
      <c r="I36" s="210">
        <v>57</v>
      </c>
      <c r="J36" s="210">
        <v>27</v>
      </c>
      <c r="K36" s="210">
        <v>5</v>
      </c>
      <c r="L36" s="210">
        <v>68</v>
      </c>
      <c r="M36" s="210">
        <v>141</v>
      </c>
      <c r="N36" s="210">
        <v>79</v>
      </c>
      <c r="O36" s="210">
        <v>7</v>
      </c>
      <c r="P36" s="210">
        <v>29</v>
      </c>
      <c r="Q36" s="211">
        <v>4</v>
      </c>
      <c r="R36" s="120"/>
    </row>
    <row r="37" spans="1:18" ht="13.5" customHeight="1" x14ac:dyDescent="0.15">
      <c r="A37" s="369"/>
      <c r="B37" s="10"/>
      <c r="C37" s="24"/>
      <c r="D37" s="337"/>
      <c r="E37" s="206">
        <v>84.108527131782949</v>
      </c>
      <c r="F37" s="207">
        <v>67.248062015503876</v>
      </c>
      <c r="G37" s="207">
        <v>30.038759689922479</v>
      </c>
      <c r="H37" s="207">
        <v>58.914728682170548</v>
      </c>
      <c r="I37" s="207">
        <v>11.046511627906977</v>
      </c>
      <c r="J37" s="207">
        <v>5.2325581395348841</v>
      </c>
      <c r="K37" s="207">
        <v>0.96899224806201545</v>
      </c>
      <c r="L37" s="207">
        <v>13.178294573643413</v>
      </c>
      <c r="M37" s="207">
        <v>27.325581395348834</v>
      </c>
      <c r="N37" s="207">
        <v>15.310077519379844</v>
      </c>
      <c r="O37" s="207">
        <v>1.3565891472868217</v>
      </c>
      <c r="P37" s="207">
        <v>5.6201550387596901</v>
      </c>
      <c r="Q37" s="208">
        <v>0.77519379844961245</v>
      </c>
      <c r="R37" s="142"/>
    </row>
    <row r="38" spans="1:18" s="110" customFormat="1" ht="13.5" customHeight="1" x14ac:dyDescent="0.15">
      <c r="A38" s="369"/>
      <c r="B38" s="108" t="s">
        <v>45</v>
      </c>
      <c r="C38" s="120"/>
      <c r="D38" s="331">
        <v>59</v>
      </c>
      <c r="E38" s="209">
        <v>36</v>
      </c>
      <c r="F38" s="210">
        <v>29</v>
      </c>
      <c r="G38" s="210">
        <v>21</v>
      </c>
      <c r="H38" s="210">
        <v>32</v>
      </c>
      <c r="I38" s="210">
        <v>10</v>
      </c>
      <c r="J38" s="210">
        <v>9</v>
      </c>
      <c r="K38" s="210">
        <v>3</v>
      </c>
      <c r="L38" s="210">
        <v>18</v>
      </c>
      <c r="M38" s="210">
        <v>16</v>
      </c>
      <c r="N38" s="210">
        <v>6</v>
      </c>
      <c r="O38" s="210">
        <v>7</v>
      </c>
      <c r="P38" s="210">
        <v>7</v>
      </c>
      <c r="Q38" s="211">
        <v>0</v>
      </c>
      <c r="R38" s="120"/>
    </row>
    <row r="39" spans="1:18" ht="13.5" customHeight="1" thickBot="1" x14ac:dyDescent="0.2">
      <c r="A39" s="370"/>
      <c r="B39" s="21"/>
      <c r="C39" s="26"/>
      <c r="D39" s="332"/>
      <c r="E39" s="212">
        <v>61.016949152542374</v>
      </c>
      <c r="F39" s="213">
        <v>49.152542372881356</v>
      </c>
      <c r="G39" s="213">
        <v>35.593220338983052</v>
      </c>
      <c r="H39" s="213">
        <v>54.237288135593218</v>
      </c>
      <c r="I39" s="213">
        <v>16.949152542372879</v>
      </c>
      <c r="J39" s="213">
        <v>15.254237288135593</v>
      </c>
      <c r="K39" s="213">
        <v>5.0847457627118651</v>
      </c>
      <c r="L39" s="213">
        <v>30.508474576271187</v>
      </c>
      <c r="M39" s="213">
        <v>27.118644067796609</v>
      </c>
      <c r="N39" s="213">
        <v>10.16949152542373</v>
      </c>
      <c r="O39" s="213">
        <v>11.864406779661017</v>
      </c>
      <c r="P39" s="213">
        <v>11.864406779661017</v>
      </c>
      <c r="Q39" s="214">
        <v>0</v>
      </c>
      <c r="R39" s="142"/>
    </row>
    <row r="40" spans="1:18" s="110" customFormat="1" ht="13.5" customHeight="1" x14ac:dyDescent="0.15">
      <c r="A40" s="369" t="s">
        <v>46</v>
      </c>
      <c r="B40" s="108" t="s">
        <v>48</v>
      </c>
      <c r="C40" s="120"/>
      <c r="D40" s="330">
        <v>361</v>
      </c>
      <c r="E40" s="194">
        <v>204</v>
      </c>
      <c r="F40" s="195">
        <v>186</v>
      </c>
      <c r="G40" s="195">
        <v>177</v>
      </c>
      <c r="H40" s="195">
        <v>179</v>
      </c>
      <c r="I40" s="195">
        <v>36</v>
      </c>
      <c r="J40" s="195">
        <v>26</v>
      </c>
      <c r="K40" s="195">
        <v>154</v>
      </c>
      <c r="L40" s="195">
        <v>14</v>
      </c>
      <c r="M40" s="195">
        <v>193</v>
      </c>
      <c r="N40" s="195">
        <v>30</v>
      </c>
      <c r="O40" s="195">
        <v>87</v>
      </c>
      <c r="P40" s="195">
        <v>12</v>
      </c>
      <c r="Q40" s="196">
        <v>1</v>
      </c>
      <c r="R40" s="122"/>
    </row>
    <row r="41" spans="1:18" ht="13.5" customHeight="1" x14ac:dyDescent="0.15">
      <c r="A41" s="369"/>
      <c r="B41" s="10"/>
      <c r="C41" s="24"/>
      <c r="D41" s="334"/>
      <c r="E41" s="190">
        <v>56.50969529085873</v>
      </c>
      <c r="F41" s="191">
        <v>51.523545706371188</v>
      </c>
      <c r="G41" s="191">
        <v>49.03047091412742</v>
      </c>
      <c r="H41" s="191">
        <v>49.584487534626035</v>
      </c>
      <c r="I41" s="191">
        <v>9.97229916897507</v>
      </c>
      <c r="J41" s="191">
        <v>7.202216066481995</v>
      </c>
      <c r="K41" s="191">
        <v>42.659279778393348</v>
      </c>
      <c r="L41" s="191">
        <v>3.8781163434903045</v>
      </c>
      <c r="M41" s="191">
        <v>53.46260387811634</v>
      </c>
      <c r="N41" s="191">
        <v>8.310249307479225</v>
      </c>
      <c r="O41" s="191">
        <v>24.099722991689752</v>
      </c>
      <c r="P41" s="191">
        <v>3.32409972299169</v>
      </c>
      <c r="Q41" s="192">
        <v>0.2770083102493075</v>
      </c>
      <c r="R41" s="141"/>
    </row>
    <row r="42" spans="1:18" s="110" customFormat="1" ht="13.5" customHeight="1" x14ac:dyDescent="0.15">
      <c r="A42" s="369"/>
      <c r="B42" s="108" t="s">
        <v>50</v>
      </c>
      <c r="C42" s="120"/>
      <c r="D42" s="330">
        <v>1432</v>
      </c>
      <c r="E42" s="194">
        <v>954</v>
      </c>
      <c r="F42" s="195">
        <v>965</v>
      </c>
      <c r="G42" s="195">
        <v>580</v>
      </c>
      <c r="H42" s="195">
        <v>913</v>
      </c>
      <c r="I42" s="195">
        <v>146</v>
      </c>
      <c r="J42" s="195">
        <v>114</v>
      </c>
      <c r="K42" s="195">
        <v>48</v>
      </c>
      <c r="L42" s="195">
        <v>379</v>
      </c>
      <c r="M42" s="195">
        <v>634</v>
      </c>
      <c r="N42" s="195">
        <v>218</v>
      </c>
      <c r="O42" s="195">
        <v>146</v>
      </c>
      <c r="P42" s="195">
        <v>75</v>
      </c>
      <c r="Q42" s="196">
        <v>5</v>
      </c>
      <c r="R42" s="122"/>
    </row>
    <row r="43" spans="1:18" ht="13.5" customHeight="1" x14ac:dyDescent="0.15">
      <c r="A43" s="369"/>
      <c r="B43" s="10"/>
      <c r="C43" s="24"/>
      <c r="D43" s="334"/>
      <c r="E43" s="190">
        <v>66.620111731843579</v>
      </c>
      <c r="F43" s="191">
        <v>67.388268156424573</v>
      </c>
      <c r="G43" s="191">
        <v>40.502793296089386</v>
      </c>
      <c r="H43" s="191">
        <v>63.756983240223462</v>
      </c>
      <c r="I43" s="191">
        <v>10.195530726256983</v>
      </c>
      <c r="J43" s="191">
        <v>7.960893854748603</v>
      </c>
      <c r="K43" s="191">
        <v>3.3519553072625698</v>
      </c>
      <c r="L43" s="191">
        <v>26.466480446927378</v>
      </c>
      <c r="M43" s="191">
        <v>44.273743016759774</v>
      </c>
      <c r="N43" s="191">
        <v>15.223463687150836</v>
      </c>
      <c r="O43" s="191">
        <v>10.195530726256983</v>
      </c>
      <c r="P43" s="191">
        <v>5.2374301675977657</v>
      </c>
      <c r="Q43" s="192">
        <v>0.34916201117318435</v>
      </c>
      <c r="R43" s="141"/>
    </row>
    <row r="44" spans="1:18" s="110" customFormat="1" ht="13.5" customHeight="1" x14ac:dyDescent="0.15">
      <c r="A44" s="369"/>
      <c r="B44" s="108" t="s">
        <v>51</v>
      </c>
      <c r="C44" s="120"/>
      <c r="D44" s="330">
        <v>239</v>
      </c>
      <c r="E44" s="194">
        <v>180</v>
      </c>
      <c r="F44" s="195">
        <v>104</v>
      </c>
      <c r="G44" s="195">
        <v>115</v>
      </c>
      <c r="H44" s="195">
        <v>166</v>
      </c>
      <c r="I44" s="195">
        <v>23</v>
      </c>
      <c r="J44" s="195">
        <v>19</v>
      </c>
      <c r="K44" s="195">
        <v>18</v>
      </c>
      <c r="L44" s="195">
        <v>35</v>
      </c>
      <c r="M44" s="195">
        <v>104</v>
      </c>
      <c r="N44" s="195">
        <v>32</v>
      </c>
      <c r="O44" s="195">
        <v>20</v>
      </c>
      <c r="P44" s="195">
        <v>14</v>
      </c>
      <c r="Q44" s="196">
        <v>0</v>
      </c>
      <c r="R44" s="122"/>
    </row>
    <row r="45" spans="1:18" ht="13.5" customHeight="1" x14ac:dyDescent="0.15">
      <c r="A45" s="369"/>
      <c r="B45" s="10"/>
      <c r="C45" s="24"/>
      <c r="D45" s="334"/>
      <c r="E45" s="190">
        <v>75.313807531380746</v>
      </c>
      <c r="F45" s="191">
        <v>43.51464435146444</v>
      </c>
      <c r="G45" s="191">
        <v>48.11715481171548</v>
      </c>
      <c r="H45" s="191">
        <v>69.456066945606693</v>
      </c>
      <c r="I45" s="191">
        <v>9.6234309623430967</v>
      </c>
      <c r="J45" s="191">
        <v>7.9497907949790791</v>
      </c>
      <c r="K45" s="191">
        <v>7.5313807531380759</v>
      </c>
      <c r="L45" s="191">
        <v>14.644351464435147</v>
      </c>
      <c r="M45" s="191">
        <v>43.51464435146444</v>
      </c>
      <c r="N45" s="191">
        <v>13.389121338912133</v>
      </c>
      <c r="O45" s="191">
        <v>8.3682008368200833</v>
      </c>
      <c r="P45" s="191">
        <v>5.8577405857740583</v>
      </c>
      <c r="Q45" s="192">
        <v>0</v>
      </c>
      <c r="R45" s="141"/>
    </row>
    <row r="46" spans="1:18" s="110" customFormat="1" ht="13.5" customHeight="1" x14ac:dyDescent="0.15">
      <c r="A46" s="369"/>
      <c r="B46" s="108" t="s">
        <v>71</v>
      </c>
      <c r="C46" s="120"/>
      <c r="D46" s="330">
        <v>73</v>
      </c>
      <c r="E46" s="194">
        <v>46</v>
      </c>
      <c r="F46" s="195">
        <v>34</v>
      </c>
      <c r="G46" s="195">
        <v>25</v>
      </c>
      <c r="H46" s="195">
        <v>41</v>
      </c>
      <c r="I46" s="195">
        <v>11</v>
      </c>
      <c r="J46" s="195">
        <v>10</v>
      </c>
      <c r="K46" s="195">
        <v>3</v>
      </c>
      <c r="L46" s="195">
        <v>18</v>
      </c>
      <c r="M46" s="195">
        <v>20</v>
      </c>
      <c r="N46" s="195">
        <v>8</v>
      </c>
      <c r="O46" s="195">
        <v>9</v>
      </c>
      <c r="P46" s="195">
        <v>8</v>
      </c>
      <c r="Q46" s="196">
        <v>0</v>
      </c>
      <c r="R46" s="122"/>
    </row>
    <row r="47" spans="1:18" ht="13.5" customHeight="1" thickBot="1" x14ac:dyDescent="0.2">
      <c r="A47" s="370"/>
      <c r="B47" s="21"/>
      <c r="C47" s="26"/>
      <c r="D47" s="335"/>
      <c r="E47" s="198">
        <v>63.013698630136986</v>
      </c>
      <c r="F47" s="199">
        <v>46.575342465753423</v>
      </c>
      <c r="G47" s="199">
        <v>34.246575342465754</v>
      </c>
      <c r="H47" s="199">
        <v>56.164383561643838</v>
      </c>
      <c r="I47" s="199">
        <v>15.068493150684931</v>
      </c>
      <c r="J47" s="199">
        <v>13.698630136986301</v>
      </c>
      <c r="K47" s="199">
        <v>4.10958904109589</v>
      </c>
      <c r="L47" s="199">
        <v>24.657534246575342</v>
      </c>
      <c r="M47" s="199">
        <v>27.397260273972602</v>
      </c>
      <c r="N47" s="199">
        <v>10.95890410958904</v>
      </c>
      <c r="O47" s="199">
        <v>12.328767123287671</v>
      </c>
      <c r="P47" s="199">
        <v>10.95890410958904</v>
      </c>
      <c r="Q47" s="200">
        <v>0</v>
      </c>
      <c r="R47" s="141"/>
    </row>
    <row r="48" spans="1:18" s="110" customFormat="1" ht="13.5" customHeight="1" x14ac:dyDescent="0.15">
      <c r="A48" s="369" t="s">
        <v>227</v>
      </c>
      <c r="B48" s="108" t="s">
        <v>53</v>
      </c>
      <c r="C48" s="120"/>
      <c r="D48" s="330">
        <v>102</v>
      </c>
      <c r="E48" s="194">
        <v>39</v>
      </c>
      <c r="F48" s="195">
        <v>39</v>
      </c>
      <c r="G48" s="195">
        <v>58</v>
      </c>
      <c r="H48" s="195">
        <v>24</v>
      </c>
      <c r="I48" s="195">
        <v>4</v>
      </c>
      <c r="J48" s="195">
        <v>5</v>
      </c>
      <c r="K48" s="195">
        <v>77</v>
      </c>
      <c r="L48" s="195">
        <v>3</v>
      </c>
      <c r="M48" s="195">
        <v>52</v>
      </c>
      <c r="N48" s="195">
        <v>9</v>
      </c>
      <c r="O48" s="195">
        <v>30</v>
      </c>
      <c r="P48" s="195">
        <v>4</v>
      </c>
      <c r="Q48" s="196">
        <v>0</v>
      </c>
      <c r="R48" s="122"/>
    </row>
    <row r="49" spans="1:18" ht="13.5" customHeight="1" x14ac:dyDescent="0.15">
      <c r="A49" s="369"/>
      <c r="B49" s="10"/>
      <c r="C49" s="24"/>
      <c r="D49" s="334"/>
      <c r="E49" s="190">
        <v>38.235294117647058</v>
      </c>
      <c r="F49" s="191">
        <v>38.235294117647058</v>
      </c>
      <c r="G49" s="191">
        <v>56.862745098039213</v>
      </c>
      <c r="H49" s="191">
        <v>23.52941176470588</v>
      </c>
      <c r="I49" s="191">
        <v>3.9215686274509802</v>
      </c>
      <c r="J49" s="191">
        <v>4.9019607843137258</v>
      </c>
      <c r="K49" s="191">
        <v>75.490196078431367</v>
      </c>
      <c r="L49" s="191">
        <v>2.9411764705882351</v>
      </c>
      <c r="M49" s="191">
        <v>50.980392156862742</v>
      </c>
      <c r="N49" s="191">
        <v>8.8235294117647065</v>
      </c>
      <c r="O49" s="191">
        <v>29.411764705882355</v>
      </c>
      <c r="P49" s="191">
        <v>3.9215686274509802</v>
      </c>
      <c r="Q49" s="192">
        <v>0</v>
      </c>
      <c r="R49" s="141"/>
    </row>
    <row r="50" spans="1:18" s="110" customFormat="1" ht="13.5" customHeight="1" x14ac:dyDescent="0.15">
      <c r="A50" s="369"/>
      <c r="B50" s="108" t="s">
        <v>433</v>
      </c>
      <c r="C50" s="120"/>
      <c r="D50" s="330">
        <v>311</v>
      </c>
      <c r="E50" s="194">
        <v>199</v>
      </c>
      <c r="F50" s="195">
        <v>179</v>
      </c>
      <c r="G50" s="195">
        <v>146</v>
      </c>
      <c r="H50" s="195">
        <v>200</v>
      </c>
      <c r="I50" s="195">
        <v>36</v>
      </c>
      <c r="J50" s="195">
        <v>26</v>
      </c>
      <c r="K50" s="195">
        <v>83</v>
      </c>
      <c r="L50" s="195">
        <v>21</v>
      </c>
      <c r="M50" s="195">
        <v>180</v>
      </c>
      <c r="N50" s="195">
        <v>29</v>
      </c>
      <c r="O50" s="195">
        <v>62</v>
      </c>
      <c r="P50" s="195">
        <v>10</v>
      </c>
      <c r="Q50" s="196">
        <v>1</v>
      </c>
      <c r="R50" s="122"/>
    </row>
    <row r="51" spans="1:18" ht="13.5" customHeight="1" x14ac:dyDescent="0.15">
      <c r="A51" s="369"/>
      <c r="B51" s="10"/>
      <c r="C51" s="24"/>
      <c r="D51" s="334"/>
      <c r="E51" s="190">
        <v>63.987138263665599</v>
      </c>
      <c r="F51" s="191">
        <v>57.556270096463024</v>
      </c>
      <c r="G51" s="191">
        <v>46.945337620578783</v>
      </c>
      <c r="H51" s="191">
        <v>64.308681672025727</v>
      </c>
      <c r="I51" s="191">
        <v>11.57556270096463</v>
      </c>
      <c r="J51" s="191">
        <v>8.360128617363344</v>
      </c>
      <c r="K51" s="191">
        <v>26.688102893890676</v>
      </c>
      <c r="L51" s="191">
        <v>6.7524115755627019</v>
      </c>
      <c r="M51" s="191">
        <v>57.877813504823152</v>
      </c>
      <c r="N51" s="191">
        <v>9.32475884244373</v>
      </c>
      <c r="O51" s="191">
        <v>19.935691318327976</v>
      </c>
      <c r="P51" s="191">
        <v>3.215434083601286</v>
      </c>
      <c r="Q51" s="192">
        <v>0.32154340836012862</v>
      </c>
      <c r="R51" s="141"/>
    </row>
    <row r="52" spans="1:18" s="110" customFormat="1" ht="13.5" customHeight="1" x14ac:dyDescent="0.15">
      <c r="A52" s="369"/>
      <c r="B52" s="108" t="s">
        <v>55</v>
      </c>
      <c r="C52" s="120"/>
      <c r="D52" s="330">
        <v>176</v>
      </c>
      <c r="E52" s="194">
        <v>118</v>
      </c>
      <c r="F52" s="195">
        <v>114</v>
      </c>
      <c r="G52" s="195">
        <v>77</v>
      </c>
      <c r="H52" s="195">
        <v>128</v>
      </c>
      <c r="I52" s="195">
        <v>19</v>
      </c>
      <c r="J52" s="195">
        <v>18</v>
      </c>
      <c r="K52" s="195">
        <v>11</v>
      </c>
      <c r="L52" s="195">
        <v>15</v>
      </c>
      <c r="M52" s="195">
        <v>89</v>
      </c>
      <c r="N52" s="195">
        <v>25</v>
      </c>
      <c r="O52" s="195">
        <v>29</v>
      </c>
      <c r="P52" s="195">
        <v>6</v>
      </c>
      <c r="Q52" s="196">
        <v>1</v>
      </c>
      <c r="R52" s="122"/>
    </row>
    <row r="53" spans="1:18" ht="13.5" customHeight="1" x14ac:dyDescent="0.15">
      <c r="A53" s="369"/>
      <c r="B53" s="10"/>
      <c r="C53" s="24"/>
      <c r="D53" s="334"/>
      <c r="E53" s="190">
        <v>67.045454545454547</v>
      </c>
      <c r="F53" s="191">
        <v>64.772727272727266</v>
      </c>
      <c r="G53" s="191">
        <v>43.75</v>
      </c>
      <c r="H53" s="191">
        <v>72.727272727272734</v>
      </c>
      <c r="I53" s="191">
        <v>10.795454545454545</v>
      </c>
      <c r="J53" s="191">
        <v>10.227272727272728</v>
      </c>
      <c r="K53" s="191">
        <v>6.25</v>
      </c>
      <c r="L53" s="191">
        <v>8.5227272727272716</v>
      </c>
      <c r="M53" s="191">
        <v>50.56818181818182</v>
      </c>
      <c r="N53" s="191">
        <v>14.204545454545455</v>
      </c>
      <c r="O53" s="191">
        <v>16.477272727272727</v>
      </c>
      <c r="P53" s="191">
        <v>3.4090909090909087</v>
      </c>
      <c r="Q53" s="192">
        <v>0.56818181818181823</v>
      </c>
      <c r="R53" s="141"/>
    </row>
    <row r="54" spans="1:18" s="110" customFormat="1" ht="13.5" customHeight="1" x14ac:dyDescent="0.15">
      <c r="A54" s="369"/>
      <c r="B54" s="108" t="s">
        <v>57</v>
      </c>
      <c r="C54" s="120"/>
      <c r="D54" s="330">
        <v>116</v>
      </c>
      <c r="E54" s="194">
        <v>54</v>
      </c>
      <c r="F54" s="195">
        <v>63</v>
      </c>
      <c r="G54" s="195">
        <v>70</v>
      </c>
      <c r="H54" s="195">
        <v>53</v>
      </c>
      <c r="I54" s="195">
        <v>10</v>
      </c>
      <c r="J54" s="195">
        <v>10</v>
      </c>
      <c r="K54" s="195">
        <v>14</v>
      </c>
      <c r="L54" s="195">
        <v>34</v>
      </c>
      <c r="M54" s="195">
        <v>57</v>
      </c>
      <c r="N54" s="195">
        <v>16</v>
      </c>
      <c r="O54" s="195">
        <v>19</v>
      </c>
      <c r="P54" s="195">
        <v>7</v>
      </c>
      <c r="Q54" s="196">
        <v>0</v>
      </c>
      <c r="R54" s="122"/>
    </row>
    <row r="55" spans="1:18" ht="13.5" customHeight="1" x14ac:dyDescent="0.15">
      <c r="A55" s="369"/>
      <c r="B55" s="10"/>
      <c r="C55" s="24"/>
      <c r="D55" s="334"/>
      <c r="E55" s="190">
        <v>46.551724137931032</v>
      </c>
      <c r="F55" s="191">
        <v>54.310344827586206</v>
      </c>
      <c r="G55" s="191">
        <v>60.344827586206897</v>
      </c>
      <c r="H55" s="191">
        <v>45.689655172413794</v>
      </c>
      <c r="I55" s="191">
        <v>8.6206896551724146</v>
      </c>
      <c r="J55" s="191">
        <v>8.6206896551724146</v>
      </c>
      <c r="K55" s="191">
        <v>12.068965517241379</v>
      </c>
      <c r="L55" s="191">
        <v>29.310344827586203</v>
      </c>
      <c r="M55" s="191">
        <v>49.137931034482754</v>
      </c>
      <c r="N55" s="191">
        <v>13.793103448275861</v>
      </c>
      <c r="O55" s="191">
        <v>16.379310344827587</v>
      </c>
      <c r="P55" s="191">
        <v>6.0344827586206895</v>
      </c>
      <c r="Q55" s="192">
        <v>0</v>
      </c>
      <c r="R55" s="141"/>
    </row>
    <row r="56" spans="1:18" s="110" customFormat="1" ht="13.5" customHeight="1" x14ac:dyDescent="0.15">
      <c r="A56" s="369"/>
      <c r="B56" s="108" t="s">
        <v>59</v>
      </c>
      <c r="C56" s="120"/>
      <c r="D56" s="330">
        <v>336</v>
      </c>
      <c r="E56" s="194">
        <v>161</v>
      </c>
      <c r="F56" s="195">
        <v>177</v>
      </c>
      <c r="G56" s="195">
        <v>170</v>
      </c>
      <c r="H56" s="195">
        <v>184</v>
      </c>
      <c r="I56" s="195">
        <v>26</v>
      </c>
      <c r="J56" s="195">
        <v>32</v>
      </c>
      <c r="K56" s="195">
        <v>17</v>
      </c>
      <c r="L56" s="195">
        <v>157</v>
      </c>
      <c r="M56" s="195">
        <v>192</v>
      </c>
      <c r="N56" s="195">
        <v>46</v>
      </c>
      <c r="O56" s="195">
        <v>64</v>
      </c>
      <c r="P56" s="195">
        <v>25</v>
      </c>
      <c r="Q56" s="196">
        <v>1</v>
      </c>
      <c r="R56" s="122"/>
    </row>
    <row r="57" spans="1:18" ht="13.5" customHeight="1" x14ac:dyDescent="0.15">
      <c r="A57" s="369"/>
      <c r="B57" s="10"/>
      <c r="C57" s="24"/>
      <c r="D57" s="334"/>
      <c r="E57" s="190">
        <v>47.916666666666671</v>
      </c>
      <c r="F57" s="191">
        <v>52.678571428571431</v>
      </c>
      <c r="G57" s="191">
        <v>50.595238095238095</v>
      </c>
      <c r="H57" s="191">
        <v>54.761904761904766</v>
      </c>
      <c r="I57" s="191">
        <v>7.7380952380952381</v>
      </c>
      <c r="J57" s="191">
        <v>9.5238095238095237</v>
      </c>
      <c r="K57" s="191">
        <v>5.0595238095238093</v>
      </c>
      <c r="L57" s="191">
        <v>46.726190476190474</v>
      </c>
      <c r="M57" s="191">
        <v>57.142857142857139</v>
      </c>
      <c r="N57" s="191">
        <v>13.690476190476192</v>
      </c>
      <c r="O57" s="191">
        <v>19.047619047619047</v>
      </c>
      <c r="P57" s="191">
        <v>7.4404761904761907</v>
      </c>
      <c r="Q57" s="192">
        <v>0.29761904761904762</v>
      </c>
      <c r="R57" s="141"/>
    </row>
    <row r="58" spans="1:18" s="110" customFormat="1" ht="13.5" customHeight="1" x14ac:dyDescent="0.15">
      <c r="A58" s="369"/>
      <c r="B58" s="108" t="s">
        <v>61</v>
      </c>
      <c r="C58" s="120"/>
      <c r="D58" s="330">
        <v>181</v>
      </c>
      <c r="E58" s="194">
        <v>103</v>
      </c>
      <c r="F58" s="195">
        <v>111</v>
      </c>
      <c r="G58" s="195">
        <v>72</v>
      </c>
      <c r="H58" s="195">
        <v>121</v>
      </c>
      <c r="I58" s="195">
        <v>13</v>
      </c>
      <c r="J58" s="195">
        <v>15</v>
      </c>
      <c r="K58" s="195">
        <v>7</v>
      </c>
      <c r="L58" s="195">
        <v>88</v>
      </c>
      <c r="M58" s="195">
        <v>87</v>
      </c>
      <c r="N58" s="195">
        <v>27</v>
      </c>
      <c r="O58" s="195">
        <v>33</v>
      </c>
      <c r="P58" s="195">
        <v>11</v>
      </c>
      <c r="Q58" s="196">
        <v>1</v>
      </c>
      <c r="R58" s="122"/>
    </row>
    <row r="59" spans="1:18" ht="13.5" customHeight="1" x14ac:dyDescent="0.15">
      <c r="A59" s="369"/>
      <c r="B59" s="10"/>
      <c r="C59" s="24"/>
      <c r="D59" s="334"/>
      <c r="E59" s="190">
        <v>56.906077348066297</v>
      </c>
      <c r="F59" s="191">
        <v>61.325966850828728</v>
      </c>
      <c r="G59" s="191">
        <v>39.77900552486188</v>
      </c>
      <c r="H59" s="191">
        <v>66.850828729281758</v>
      </c>
      <c r="I59" s="191">
        <v>7.1823204419889501</v>
      </c>
      <c r="J59" s="191">
        <v>8.2872928176795568</v>
      </c>
      <c r="K59" s="191">
        <v>3.867403314917127</v>
      </c>
      <c r="L59" s="191">
        <v>48.618784530386741</v>
      </c>
      <c r="M59" s="191">
        <v>48.066298342541437</v>
      </c>
      <c r="N59" s="191">
        <v>14.917127071823206</v>
      </c>
      <c r="O59" s="191">
        <v>18.232044198895029</v>
      </c>
      <c r="P59" s="191">
        <v>6.0773480662983426</v>
      </c>
      <c r="Q59" s="192">
        <v>0.55248618784530379</v>
      </c>
      <c r="R59" s="141"/>
    </row>
    <row r="60" spans="1:18" s="110" customFormat="1" ht="13.5" customHeight="1" x14ac:dyDescent="0.15">
      <c r="A60" s="369"/>
      <c r="B60" s="108" t="s">
        <v>63</v>
      </c>
      <c r="C60" s="120"/>
      <c r="D60" s="330">
        <v>108</v>
      </c>
      <c r="E60" s="194">
        <v>93</v>
      </c>
      <c r="F60" s="195">
        <v>28</v>
      </c>
      <c r="G60" s="195">
        <v>41</v>
      </c>
      <c r="H60" s="195">
        <v>68</v>
      </c>
      <c r="I60" s="195">
        <v>15</v>
      </c>
      <c r="J60" s="195">
        <v>3</v>
      </c>
      <c r="K60" s="195">
        <v>5</v>
      </c>
      <c r="L60" s="195">
        <v>4</v>
      </c>
      <c r="M60" s="195">
        <v>29</v>
      </c>
      <c r="N60" s="195">
        <v>13</v>
      </c>
      <c r="O60" s="195">
        <v>7</v>
      </c>
      <c r="P60" s="195">
        <v>9</v>
      </c>
      <c r="Q60" s="196">
        <v>0</v>
      </c>
      <c r="R60" s="122"/>
    </row>
    <row r="61" spans="1:18" ht="13.5" customHeight="1" x14ac:dyDescent="0.15">
      <c r="A61" s="369"/>
      <c r="B61" s="10"/>
      <c r="C61" s="24"/>
      <c r="D61" s="334"/>
      <c r="E61" s="190">
        <v>86.111111111111114</v>
      </c>
      <c r="F61" s="191">
        <v>25.925925925925924</v>
      </c>
      <c r="G61" s="191">
        <v>37.962962962962962</v>
      </c>
      <c r="H61" s="191">
        <v>62.962962962962962</v>
      </c>
      <c r="I61" s="191">
        <v>13.888888888888889</v>
      </c>
      <c r="J61" s="191">
        <v>2.7777777777777777</v>
      </c>
      <c r="K61" s="191">
        <v>4.6296296296296298</v>
      </c>
      <c r="L61" s="191">
        <v>3.7037037037037033</v>
      </c>
      <c r="M61" s="191">
        <v>26.851851851851855</v>
      </c>
      <c r="N61" s="191">
        <v>12.037037037037036</v>
      </c>
      <c r="O61" s="191">
        <v>6.481481481481481</v>
      </c>
      <c r="P61" s="191">
        <v>8.3333333333333321</v>
      </c>
      <c r="Q61" s="192">
        <v>0</v>
      </c>
      <c r="R61" s="141"/>
    </row>
    <row r="62" spans="1:18" s="110" customFormat="1" ht="13.5" customHeight="1" x14ac:dyDescent="0.15">
      <c r="A62" s="369"/>
      <c r="B62" s="108" t="s">
        <v>65</v>
      </c>
      <c r="C62" s="120"/>
      <c r="D62" s="330">
        <v>366</v>
      </c>
      <c r="E62" s="194">
        <v>312</v>
      </c>
      <c r="F62" s="195">
        <v>295</v>
      </c>
      <c r="G62" s="195">
        <v>104</v>
      </c>
      <c r="H62" s="195">
        <v>225</v>
      </c>
      <c r="I62" s="195">
        <v>48</v>
      </c>
      <c r="J62" s="195">
        <v>23</v>
      </c>
      <c r="K62" s="195">
        <v>2</v>
      </c>
      <c r="L62" s="195">
        <v>34</v>
      </c>
      <c r="M62" s="195">
        <v>115</v>
      </c>
      <c r="N62" s="195">
        <v>52</v>
      </c>
      <c r="O62" s="195">
        <v>6</v>
      </c>
      <c r="P62" s="195">
        <v>22</v>
      </c>
      <c r="Q62" s="196">
        <v>3</v>
      </c>
      <c r="R62" s="122"/>
    </row>
    <row r="63" spans="1:18" ht="13.5" customHeight="1" x14ac:dyDescent="0.15">
      <c r="A63" s="369"/>
      <c r="B63" s="10"/>
      <c r="C63" s="24"/>
      <c r="D63" s="334"/>
      <c r="E63" s="190">
        <v>85.245901639344254</v>
      </c>
      <c r="F63" s="191">
        <v>80.601092896174862</v>
      </c>
      <c r="G63" s="191">
        <v>28.415300546448087</v>
      </c>
      <c r="H63" s="191">
        <v>61.475409836065573</v>
      </c>
      <c r="I63" s="191">
        <v>13.114754098360656</v>
      </c>
      <c r="J63" s="191">
        <v>6.2841530054644812</v>
      </c>
      <c r="K63" s="191">
        <v>0.54644808743169404</v>
      </c>
      <c r="L63" s="191">
        <v>9.2896174863387984</v>
      </c>
      <c r="M63" s="191">
        <v>31.420765027322407</v>
      </c>
      <c r="N63" s="191">
        <v>14.207650273224044</v>
      </c>
      <c r="O63" s="191">
        <v>1.639344262295082</v>
      </c>
      <c r="P63" s="191">
        <v>6.0109289617486334</v>
      </c>
      <c r="Q63" s="192">
        <v>0.81967213114754101</v>
      </c>
      <c r="R63" s="141"/>
    </row>
    <row r="64" spans="1:18" s="110" customFormat="1" ht="13.5" customHeight="1" x14ac:dyDescent="0.15">
      <c r="A64" s="369"/>
      <c r="B64" s="108" t="s">
        <v>66</v>
      </c>
      <c r="C64" s="120"/>
      <c r="D64" s="330">
        <v>538</v>
      </c>
      <c r="E64" s="194">
        <v>382</v>
      </c>
      <c r="F64" s="195">
        <v>357</v>
      </c>
      <c r="G64" s="195">
        <v>216</v>
      </c>
      <c r="H64" s="195">
        <v>369</v>
      </c>
      <c r="I64" s="195">
        <v>53</v>
      </c>
      <c r="J64" s="195">
        <v>54</v>
      </c>
      <c r="K64" s="195">
        <v>12</v>
      </c>
      <c r="L64" s="195">
        <v>147</v>
      </c>
      <c r="M64" s="195">
        <v>214</v>
      </c>
      <c r="N64" s="195">
        <v>94</v>
      </c>
      <c r="O64" s="195">
        <v>37</v>
      </c>
      <c r="P64" s="195">
        <v>25</v>
      </c>
      <c r="Q64" s="196">
        <v>1</v>
      </c>
      <c r="R64" s="122"/>
    </row>
    <row r="65" spans="1:18" ht="13.5" customHeight="1" thickBot="1" x14ac:dyDescent="0.2">
      <c r="A65" s="370"/>
      <c r="B65" s="21"/>
      <c r="C65" s="26"/>
      <c r="D65" s="335"/>
      <c r="E65" s="198">
        <v>71.00371747211895</v>
      </c>
      <c r="F65" s="199">
        <v>66.356877323420065</v>
      </c>
      <c r="G65" s="199">
        <v>40.148698884758367</v>
      </c>
      <c r="H65" s="199">
        <v>68.587360594795541</v>
      </c>
      <c r="I65" s="199">
        <v>9.8513011152416361</v>
      </c>
      <c r="J65" s="199">
        <v>10.037174721189592</v>
      </c>
      <c r="K65" s="199">
        <v>2.2304832713754648</v>
      </c>
      <c r="L65" s="199">
        <v>27.323420074349443</v>
      </c>
      <c r="M65" s="199">
        <v>39.776951672862452</v>
      </c>
      <c r="N65" s="199">
        <v>17.472118959107807</v>
      </c>
      <c r="O65" s="199">
        <v>6.8773234200743492</v>
      </c>
      <c r="P65" s="199">
        <v>4.6468401486988844</v>
      </c>
      <c r="Q65" s="200">
        <v>0.18587360594795538</v>
      </c>
      <c r="R65" s="141"/>
    </row>
    <row r="66" spans="1:18" s="110" customFormat="1" ht="13.5" customHeight="1" x14ac:dyDescent="0.15">
      <c r="A66" s="367" t="s">
        <v>73</v>
      </c>
      <c r="B66" s="108" t="s">
        <v>67</v>
      </c>
      <c r="C66" s="120"/>
      <c r="D66" s="330">
        <v>1183</v>
      </c>
      <c r="E66" s="194">
        <v>748</v>
      </c>
      <c r="F66" s="195">
        <v>713</v>
      </c>
      <c r="G66" s="195">
        <v>514</v>
      </c>
      <c r="H66" s="195">
        <v>710</v>
      </c>
      <c r="I66" s="195">
        <v>123</v>
      </c>
      <c r="J66" s="195">
        <v>127</v>
      </c>
      <c r="K66" s="195">
        <v>166</v>
      </c>
      <c r="L66" s="195">
        <v>251</v>
      </c>
      <c r="M66" s="195">
        <v>558</v>
      </c>
      <c r="N66" s="195">
        <v>157</v>
      </c>
      <c r="O66" s="195">
        <v>151</v>
      </c>
      <c r="P66" s="195">
        <v>64</v>
      </c>
      <c r="Q66" s="196">
        <v>5</v>
      </c>
      <c r="R66" s="122"/>
    </row>
    <row r="67" spans="1:18" ht="13.5" customHeight="1" x14ac:dyDescent="0.15">
      <c r="A67" s="369"/>
      <c r="B67" s="10" t="s">
        <v>68</v>
      </c>
      <c r="C67" s="24"/>
      <c r="D67" s="334"/>
      <c r="E67" s="190">
        <v>63.229078613694</v>
      </c>
      <c r="F67" s="191">
        <v>60.27049873203719</v>
      </c>
      <c r="G67" s="191">
        <v>43.448858833474219</v>
      </c>
      <c r="H67" s="191">
        <v>60.016906170752328</v>
      </c>
      <c r="I67" s="191">
        <v>10.397295012679628</v>
      </c>
      <c r="J67" s="191">
        <v>10.73541842772612</v>
      </c>
      <c r="K67" s="191">
        <v>14.032121724429416</v>
      </c>
      <c r="L67" s="191">
        <v>21.217244294167369</v>
      </c>
      <c r="M67" s="191">
        <v>47.168216398985628</v>
      </c>
      <c r="N67" s="191">
        <v>13.271344040574808</v>
      </c>
      <c r="O67" s="191">
        <v>12.764158918005073</v>
      </c>
      <c r="P67" s="191">
        <v>5.4099746407438714</v>
      </c>
      <c r="Q67" s="192">
        <v>0.42265426880811502</v>
      </c>
      <c r="R67" s="141"/>
    </row>
    <row r="68" spans="1:18" s="110" customFormat="1" ht="13.5" customHeight="1" x14ac:dyDescent="0.15">
      <c r="A68" s="369"/>
      <c r="B68" s="108" t="s">
        <v>69</v>
      </c>
      <c r="C68" s="120"/>
      <c r="D68" s="330">
        <v>908</v>
      </c>
      <c r="E68" s="194">
        <v>627</v>
      </c>
      <c r="F68" s="195">
        <v>569</v>
      </c>
      <c r="G68" s="195">
        <v>379</v>
      </c>
      <c r="H68" s="195">
        <v>582</v>
      </c>
      <c r="I68" s="195">
        <v>91</v>
      </c>
      <c r="J68" s="195">
        <v>40</v>
      </c>
      <c r="K68" s="195">
        <v>55</v>
      </c>
      <c r="L68" s="195">
        <v>195</v>
      </c>
      <c r="M68" s="195">
        <v>390</v>
      </c>
      <c r="N68" s="195">
        <v>129</v>
      </c>
      <c r="O68" s="195">
        <v>110</v>
      </c>
      <c r="P68" s="195">
        <v>44</v>
      </c>
      <c r="Q68" s="196">
        <v>1</v>
      </c>
      <c r="R68" s="122"/>
    </row>
    <row r="69" spans="1:18" ht="13.5" customHeight="1" x14ac:dyDescent="0.15">
      <c r="A69" s="369"/>
      <c r="B69" s="10" t="s">
        <v>70</v>
      </c>
      <c r="C69" s="24"/>
      <c r="D69" s="334"/>
      <c r="E69" s="190">
        <v>69.052863436123346</v>
      </c>
      <c r="F69" s="191">
        <v>62.66519823788547</v>
      </c>
      <c r="G69" s="191">
        <v>41.740088105726876</v>
      </c>
      <c r="H69" s="191">
        <v>64.096916299559467</v>
      </c>
      <c r="I69" s="191">
        <v>10.022026431718063</v>
      </c>
      <c r="J69" s="191">
        <v>4.4052863436123353</v>
      </c>
      <c r="K69" s="191">
        <v>6.0572687224669606</v>
      </c>
      <c r="L69" s="191">
        <v>21.475770925110133</v>
      </c>
      <c r="M69" s="191">
        <v>42.951541850220266</v>
      </c>
      <c r="N69" s="191">
        <v>14.20704845814978</v>
      </c>
      <c r="O69" s="191">
        <v>12.114537444933921</v>
      </c>
      <c r="P69" s="191">
        <v>4.8458149779735686</v>
      </c>
      <c r="Q69" s="192">
        <v>0.11013215859030838</v>
      </c>
      <c r="R69" s="141"/>
    </row>
    <row r="70" spans="1:18" s="110" customFormat="1" ht="13.5" customHeight="1" x14ac:dyDescent="0.15">
      <c r="A70" s="369"/>
      <c r="B70" s="108" t="s">
        <v>71</v>
      </c>
      <c r="C70" s="120"/>
      <c r="D70" s="330">
        <v>14</v>
      </c>
      <c r="E70" s="194">
        <v>9</v>
      </c>
      <c r="F70" s="195">
        <v>7</v>
      </c>
      <c r="G70" s="195">
        <v>4</v>
      </c>
      <c r="H70" s="195">
        <v>7</v>
      </c>
      <c r="I70" s="195">
        <v>2</v>
      </c>
      <c r="J70" s="195">
        <v>2</v>
      </c>
      <c r="K70" s="195">
        <v>2</v>
      </c>
      <c r="L70" s="195">
        <v>0</v>
      </c>
      <c r="M70" s="195">
        <v>3</v>
      </c>
      <c r="N70" s="195">
        <v>2</v>
      </c>
      <c r="O70" s="195">
        <v>1</v>
      </c>
      <c r="P70" s="195">
        <v>1</v>
      </c>
      <c r="Q70" s="196">
        <v>0</v>
      </c>
      <c r="R70" s="122"/>
    </row>
    <row r="71" spans="1:18" ht="13.5" customHeight="1" thickBot="1" x14ac:dyDescent="0.2">
      <c r="A71" s="370"/>
      <c r="B71" s="21"/>
      <c r="C71" s="26"/>
      <c r="D71" s="335"/>
      <c r="E71" s="198">
        <v>64.285714285714292</v>
      </c>
      <c r="F71" s="199">
        <v>50</v>
      </c>
      <c r="G71" s="199">
        <v>28.571428571428569</v>
      </c>
      <c r="H71" s="199">
        <v>50</v>
      </c>
      <c r="I71" s="199">
        <v>14.285714285714285</v>
      </c>
      <c r="J71" s="199">
        <v>14.285714285714285</v>
      </c>
      <c r="K71" s="199">
        <v>14.285714285714285</v>
      </c>
      <c r="L71" s="199">
        <v>0</v>
      </c>
      <c r="M71" s="199">
        <v>21.428571428571427</v>
      </c>
      <c r="N71" s="199">
        <v>14.285714285714285</v>
      </c>
      <c r="O71" s="199">
        <v>7.1428571428571423</v>
      </c>
      <c r="P71" s="199">
        <v>7.1428571428571423</v>
      </c>
      <c r="Q71" s="200">
        <v>0</v>
      </c>
      <c r="R71" s="141"/>
    </row>
    <row r="72" spans="1:18" s="110" customFormat="1" ht="13.5" customHeight="1" x14ac:dyDescent="0.15">
      <c r="A72" s="367" t="s">
        <v>510</v>
      </c>
      <c r="B72" s="108" t="s">
        <v>511</v>
      </c>
      <c r="C72" s="120"/>
      <c r="D72" s="330">
        <v>961</v>
      </c>
      <c r="E72" s="194">
        <v>574</v>
      </c>
      <c r="F72" s="195">
        <v>572</v>
      </c>
      <c r="G72" s="195">
        <v>464</v>
      </c>
      <c r="H72" s="195">
        <v>619</v>
      </c>
      <c r="I72" s="195">
        <v>81</v>
      </c>
      <c r="J72" s="195">
        <v>125</v>
      </c>
      <c r="K72" s="195">
        <v>118</v>
      </c>
      <c r="L72" s="195">
        <v>233</v>
      </c>
      <c r="M72" s="195">
        <v>491</v>
      </c>
      <c r="N72" s="195">
        <v>134</v>
      </c>
      <c r="O72" s="195">
        <v>186</v>
      </c>
      <c r="P72" s="195">
        <v>44</v>
      </c>
      <c r="Q72" s="196">
        <v>1</v>
      </c>
      <c r="R72" s="122"/>
    </row>
    <row r="73" spans="1:18" ht="13.5" customHeight="1" x14ac:dyDescent="0.15">
      <c r="A73" s="367"/>
      <c r="B73" s="10" t="s">
        <v>512</v>
      </c>
      <c r="C73" s="24"/>
      <c r="D73" s="334"/>
      <c r="E73" s="190">
        <v>59.729448491155047</v>
      </c>
      <c r="F73" s="191">
        <v>59.521331945889699</v>
      </c>
      <c r="G73" s="191">
        <v>48.283038501560874</v>
      </c>
      <c r="H73" s="191">
        <v>64.412070759625394</v>
      </c>
      <c r="I73" s="191">
        <v>8.4287200832466187</v>
      </c>
      <c r="J73" s="191">
        <v>13.007284079084286</v>
      </c>
      <c r="K73" s="191">
        <v>12.278876170655566</v>
      </c>
      <c r="L73" s="191">
        <v>24.245577523413111</v>
      </c>
      <c r="M73" s="191">
        <v>51.092611862643075</v>
      </c>
      <c r="N73" s="191">
        <v>13.943808532778357</v>
      </c>
      <c r="O73" s="191">
        <v>19.35483870967742</v>
      </c>
      <c r="P73" s="191">
        <v>4.5785639958376692</v>
      </c>
      <c r="Q73" s="192">
        <v>0.10405827263267431</v>
      </c>
      <c r="R73" s="141"/>
    </row>
    <row r="74" spans="1:18" s="110" customFormat="1" ht="13.5" customHeight="1" x14ac:dyDescent="0.15">
      <c r="A74" s="367"/>
      <c r="B74" s="108" t="s">
        <v>513</v>
      </c>
      <c r="C74" s="120"/>
      <c r="D74" s="330">
        <v>309</v>
      </c>
      <c r="E74" s="194">
        <v>176</v>
      </c>
      <c r="F74" s="195">
        <v>172</v>
      </c>
      <c r="G74" s="195">
        <v>142</v>
      </c>
      <c r="H74" s="195">
        <v>187</v>
      </c>
      <c r="I74" s="195">
        <v>31</v>
      </c>
      <c r="J74" s="195">
        <v>19</v>
      </c>
      <c r="K74" s="195">
        <v>39</v>
      </c>
      <c r="L74" s="195">
        <v>60</v>
      </c>
      <c r="M74" s="195">
        <v>178</v>
      </c>
      <c r="N74" s="195">
        <v>35</v>
      </c>
      <c r="O74" s="195">
        <v>61</v>
      </c>
      <c r="P74" s="195">
        <v>12</v>
      </c>
      <c r="Q74" s="196">
        <v>1</v>
      </c>
      <c r="R74" s="122"/>
    </row>
    <row r="75" spans="1:18" ht="13.5" customHeight="1" x14ac:dyDescent="0.15">
      <c r="A75" s="367"/>
      <c r="B75" s="10" t="s">
        <v>512</v>
      </c>
      <c r="C75" s="24"/>
      <c r="D75" s="334"/>
      <c r="E75" s="190">
        <v>56.957928802588995</v>
      </c>
      <c r="F75" s="191">
        <v>55.663430420711975</v>
      </c>
      <c r="G75" s="191">
        <v>45.954692556634299</v>
      </c>
      <c r="H75" s="191">
        <v>60.517799352750814</v>
      </c>
      <c r="I75" s="191">
        <v>10.032362459546926</v>
      </c>
      <c r="J75" s="191">
        <v>6.1488673139158578</v>
      </c>
      <c r="K75" s="191">
        <v>12.621359223300971</v>
      </c>
      <c r="L75" s="191">
        <v>19.417475728155338</v>
      </c>
      <c r="M75" s="191">
        <v>57.605177993527512</v>
      </c>
      <c r="N75" s="191">
        <v>11.326860841423949</v>
      </c>
      <c r="O75" s="191">
        <v>19.741100323624593</v>
      </c>
      <c r="P75" s="191">
        <v>3.8834951456310676</v>
      </c>
      <c r="Q75" s="192">
        <v>0.3236245954692557</v>
      </c>
      <c r="R75" s="141"/>
    </row>
    <row r="76" spans="1:18" s="110" customFormat="1" ht="13.5" customHeight="1" x14ac:dyDescent="0.15">
      <c r="A76" s="367"/>
      <c r="B76" s="108" t="s">
        <v>514</v>
      </c>
      <c r="C76" s="120"/>
      <c r="D76" s="330">
        <v>835</v>
      </c>
      <c r="E76" s="194">
        <v>634</v>
      </c>
      <c r="F76" s="195">
        <v>545</v>
      </c>
      <c r="G76" s="195">
        <v>291</v>
      </c>
      <c r="H76" s="195">
        <v>493</v>
      </c>
      <c r="I76" s="195">
        <v>104</v>
      </c>
      <c r="J76" s="195">
        <v>25</v>
      </c>
      <c r="K76" s="195">
        <v>66</v>
      </c>
      <c r="L76" s="195">
        <v>153</v>
      </c>
      <c r="M76" s="195">
        <v>282</v>
      </c>
      <c r="N76" s="195">
        <v>119</v>
      </c>
      <c r="O76" s="195">
        <v>15</v>
      </c>
      <c r="P76" s="195">
        <v>53</v>
      </c>
      <c r="Q76" s="196">
        <v>4</v>
      </c>
      <c r="R76" s="122"/>
    </row>
    <row r="77" spans="1:18" ht="13.5" customHeight="1" thickBot="1" x14ac:dyDescent="0.2">
      <c r="A77" s="368"/>
      <c r="B77" s="21"/>
      <c r="C77" s="26"/>
      <c r="D77" s="335"/>
      <c r="E77" s="198">
        <v>75.928143712574851</v>
      </c>
      <c r="F77" s="199">
        <v>65.269461077844312</v>
      </c>
      <c r="G77" s="199">
        <v>34.850299401197603</v>
      </c>
      <c r="H77" s="199">
        <v>59.041916167664667</v>
      </c>
      <c r="I77" s="199">
        <v>12.455089820359282</v>
      </c>
      <c r="J77" s="199">
        <v>2.9940119760479043</v>
      </c>
      <c r="K77" s="199">
        <v>7.9041916167664681</v>
      </c>
      <c r="L77" s="199">
        <v>18.323353293413174</v>
      </c>
      <c r="M77" s="199">
        <v>33.772455089820355</v>
      </c>
      <c r="N77" s="199">
        <v>14.251497005988023</v>
      </c>
      <c r="O77" s="199">
        <v>1.7964071856287425</v>
      </c>
      <c r="P77" s="199">
        <v>6.3473053892215567</v>
      </c>
      <c r="Q77" s="200">
        <v>0.47904191616766467</v>
      </c>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8">
    <mergeCell ref="A72:A77"/>
    <mergeCell ref="A66:A71"/>
    <mergeCell ref="A5:C5"/>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578</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870</v>
      </c>
      <c r="F6" s="179">
        <v>1302</v>
      </c>
      <c r="G6" s="179">
        <v>214</v>
      </c>
      <c r="H6" s="179">
        <v>20</v>
      </c>
      <c r="I6" s="180">
        <v>306</v>
      </c>
      <c r="J6" s="127"/>
      <c r="K6" s="215">
        <f>SUM(E6:F6)</f>
        <v>2172</v>
      </c>
      <c r="L6" s="180">
        <f>SUM(G6:H6)</f>
        <v>234</v>
      </c>
      <c r="M6" s="139"/>
      <c r="N6" s="139"/>
      <c r="O6" s="139"/>
      <c r="P6" s="139"/>
      <c r="Q6" s="139"/>
      <c r="R6" s="139"/>
    </row>
    <row r="7" spans="1:19" ht="13.5" customHeight="1" thickBot="1" x14ac:dyDescent="0.2">
      <c r="A7" s="8"/>
      <c r="B7" s="9"/>
      <c r="C7" s="9"/>
      <c r="D7" s="332"/>
      <c r="E7" s="182">
        <v>32.079646017699112</v>
      </c>
      <c r="F7" s="183">
        <v>48.008849557522126</v>
      </c>
      <c r="G7" s="183">
        <v>7.890855457227139</v>
      </c>
      <c r="H7" s="183">
        <v>0.73746312684365778</v>
      </c>
      <c r="I7" s="275">
        <v>11.283185840707963</v>
      </c>
      <c r="J7" s="128"/>
      <c r="K7" s="216">
        <f>K6/$D6*100</f>
        <v>80.088495575221245</v>
      </c>
      <c r="L7" s="275">
        <f>L6/$D6*100</f>
        <v>8.6283185840707954</v>
      </c>
      <c r="M7" s="140"/>
      <c r="N7" s="140"/>
      <c r="O7" s="140"/>
      <c r="P7" s="140"/>
      <c r="Q7" s="140"/>
      <c r="R7" s="140"/>
    </row>
    <row r="8" spans="1:19" s="110" customFormat="1" ht="13.5" customHeight="1" x14ac:dyDescent="0.15">
      <c r="A8" s="371" t="s">
        <v>30</v>
      </c>
      <c r="B8" s="118" t="s">
        <v>32</v>
      </c>
      <c r="C8" s="119"/>
      <c r="D8" s="333">
        <v>1272</v>
      </c>
      <c r="E8" s="186">
        <v>419</v>
      </c>
      <c r="F8" s="187">
        <v>608</v>
      </c>
      <c r="G8" s="187">
        <v>94</v>
      </c>
      <c r="H8" s="187">
        <v>7</v>
      </c>
      <c r="I8" s="188">
        <v>144</v>
      </c>
      <c r="J8" s="127"/>
      <c r="K8" s="217">
        <f t="shared" ref="K8" si="0">SUM(E8:F8)</f>
        <v>1027</v>
      </c>
      <c r="L8" s="188">
        <f t="shared" ref="L8" si="1">SUM(G8:H8)</f>
        <v>101</v>
      </c>
      <c r="M8" s="122"/>
      <c r="N8" s="122"/>
      <c r="O8" s="122"/>
      <c r="P8" s="122"/>
      <c r="Q8" s="122"/>
      <c r="R8" s="122"/>
    </row>
    <row r="9" spans="1:19" ht="13.5" customHeight="1" x14ac:dyDescent="0.15">
      <c r="A9" s="369"/>
      <c r="B9" s="10"/>
      <c r="C9" s="24"/>
      <c r="D9" s="334"/>
      <c r="E9" s="190">
        <v>32.940251572327043</v>
      </c>
      <c r="F9" s="191">
        <v>47.79874213836478</v>
      </c>
      <c r="G9" s="191">
        <v>7.3899371069182385</v>
      </c>
      <c r="H9" s="191">
        <v>0.55031446540880502</v>
      </c>
      <c r="I9" s="192">
        <v>11.320754716981133</v>
      </c>
      <c r="J9" s="128"/>
      <c r="K9" s="218">
        <f t="shared" ref="K9:L9" si="2">K8/$D8*100</f>
        <v>80.738993710691815</v>
      </c>
      <c r="L9" s="192">
        <f t="shared" si="2"/>
        <v>7.9402515723270435</v>
      </c>
      <c r="M9" s="141"/>
      <c r="N9" s="141"/>
      <c r="O9" s="141"/>
      <c r="P9" s="141"/>
      <c r="Q9" s="141"/>
      <c r="R9" s="141"/>
    </row>
    <row r="10" spans="1:19" s="110" customFormat="1" ht="13.5" customHeight="1" x14ac:dyDescent="0.15">
      <c r="A10" s="369"/>
      <c r="B10" s="108" t="s">
        <v>34</v>
      </c>
      <c r="C10" s="120"/>
      <c r="D10" s="330">
        <v>279</v>
      </c>
      <c r="E10" s="194">
        <v>102</v>
      </c>
      <c r="F10" s="195">
        <v>122</v>
      </c>
      <c r="G10" s="195">
        <v>21</v>
      </c>
      <c r="H10" s="195">
        <v>1</v>
      </c>
      <c r="I10" s="196">
        <v>33</v>
      </c>
      <c r="J10" s="127"/>
      <c r="K10" s="219">
        <f t="shared" ref="K10" si="3">SUM(E10:F10)</f>
        <v>224</v>
      </c>
      <c r="L10" s="196">
        <f t="shared" ref="L10" si="4">SUM(G10:H10)</f>
        <v>22</v>
      </c>
      <c r="M10" s="122"/>
      <c r="N10" s="122"/>
      <c r="O10" s="122"/>
      <c r="P10" s="122"/>
      <c r="Q10" s="122"/>
      <c r="R10" s="122"/>
    </row>
    <row r="11" spans="1:19" ht="13.5" customHeight="1" x14ac:dyDescent="0.15">
      <c r="A11" s="369"/>
      <c r="B11" s="10"/>
      <c r="C11" s="24"/>
      <c r="D11" s="334"/>
      <c r="E11" s="190">
        <v>36.55913978494624</v>
      </c>
      <c r="F11" s="191">
        <v>43.727598566308245</v>
      </c>
      <c r="G11" s="191">
        <v>7.5268817204301079</v>
      </c>
      <c r="H11" s="191">
        <v>0.35842293906810035</v>
      </c>
      <c r="I11" s="192">
        <v>11.827956989247312</v>
      </c>
      <c r="J11" s="128"/>
      <c r="K11" s="218">
        <f t="shared" ref="K11:L11" si="5">K10/$D10*100</f>
        <v>80.286738351254485</v>
      </c>
      <c r="L11" s="192">
        <f t="shared" si="5"/>
        <v>7.8853046594982077</v>
      </c>
      <c r="M11" s="141"/>
      <c r="N11" s="141"/>
      <c r="O11" s="141"/>
      <c r="P11" s="141"/>
      <c r="Q11" s="141"/>
      <c r="R11" s="141"/>
    </row>
    <row r="12" spans="1:19" s="110" customFormat="1" ht="13.5" customHeight="1" x14ac:dyDescent="0.15">
      <c r="A12" s="369"/>
      <c r="B12" s="108" t="s">
        <v>36</v>
      </c>
      <c r="C12" s="120"/>
      <c r="D12" s="330">
        <v>680</v>
      </c>
      <c r="E12" s="194">
        <v>219</v>
      </c>
      <c r="F12" s="195">
        <v>337</v>
      </c>
      <c r="G12" s="195">
        <v>55</v>
      </c>
      <c r="H12" s="195">
        <v>5</v>
      </c>
      <c r="I12" s="196">
        <v>64</v>
      </c>
      <c r="J12" s="127"/>
      <c r="K12" s="219">
        <f t="shared" ref="K12" si="6">SUM(E12:F12)</f>
        <v>556</v>
      </c>
      <c r="L12" s="196">
        <f t="shared" ref="L12" si="7">SUM(G12:H12)</f>
        <v>60</v>
      </c>
      <c r="M12" s="122"/>
      <c r="N12" s="122"/>
      <c r="O12" s="122"/>
      <c r="P12" s="122"/>
      <c r="Q12" s="122"/>
      <c r="R12" s="122"/>
    </row>
    <row r="13" spans="1:19" ht="13.5" customHeight="1" x14ac:dyDescent="0.15">
      <c r="A13" s="369"/>
      <c r="B13" s="10"/>
      <c r="C13" s="24"/>
      <c r="D13" s="334"/>
      <c r="E13" s="190">
        <v>32.205882352941181</v>
      </c>
      <c r="F13" s="191">
        <v>49.558823529411768</v>
      </c>
      <c r="G13" s="191">
        <v>8.0882352941176467</v>
      </c>
      <c r="H13" s="191">
        <v>0.73529411764705876</v>
      </c>
      <c r="I13" s="192">
        <v>9.4117647058823533</v>
      </c>
      <c r="J13" s="128"/>
      <c r="K13" s="218">
        <f t="shared" ref="K13:L13" si="8">K12/$D12*100</f>
        <v>81.764705882352942</v>
      </c>
      <c r="L13" s="192">
        <f t="shared" si="8"/>
        <v>8.8235294117647065</v>
      </c>
      <c r="M13" s="141"/>
      <c r="N13" s="141"/>
      <c r="O13" s="141"/>
      <c r="P13" s="141"/>
      <c r="Q13" s="141"/>
      <c r="R13" s="141"/>
    </row>
    <row r="14" spans="1:19" s="110" customFormat="1" ht="13.5" customHeight="1" x14ac:dyDescent="0.15">
      <c r="A14" s="369"/>
      <c r="B14" s="108" t="s">
        <v>38</v>
      </c>
      <c r="C14" s="120"/>
      <c r="D14" s="330">
        <v>196</v>
      </c>
      <c r="E14" s="194">
        <v>64</v>
      </c>
      <c r="F14" s="195">
        <v>95</v>
      </c>
      <c r="G14" s="195">
        <v>17</v>
      </c>
      <c r="H14" s="195">
        <v>0</v>
      </c>
      <c r="I14" s="196">
        <v>20</v>
      </c>
      <c r="J14" s="127"/>
      <c r="K14" s="219">
        <f t="shared" ref="K14" si="9">SUM(E14:F14)</f>
        <v>159</v>
      </c>
      <c r="L14" s="196">
        <f t="shared" ref="L14" si="10">SUM(G14:H14)</f>
        <v>17</v>
      </c>
      <c r="M14" s="122"/>
      <c r="N14" s="122"/>
      <c r="O14" s="122"/>
      <c r="P14" s="122"/>
      <c r="Q14" s="122"/>
      <c r="R14" s="122"/>
    </row>
    <row r="15" spans="1:19" ht="13.5" customHeight="1" x14ac:dyDescent="0.15">
      <c r="A15" s="369"/>
      <c r="B15" s="10"/>
      <c r="C15" s="24"/>
      <c r="D15" s="334"/>
      <c r="E15" s="190">
        <v>32.653061224489797</v>
      </c>
      <c r="F15" s="191">
        <v>48.469387755102041</v>
      </c>
      <c r="G15" s="191">
        <v>8.6734693877551017</v>
      </c>
      <c r="H15" s="191">
        <v>0</v>
      </c>
      <c r="I15" s="192">
        <v>10.204081632653061</v>
      </c>
      <c r="J15" s="128"/>
      <c r="K15" s="218">
        <f t="shared" ref="K15:L15" si="11">K14/$D14*100</f>
        <v>81.122448979591837</v>
      </c>
      <c r="L15" s="192">
        <f t="shared" si="11"/>
        <v>8.6734693877551017</v>
      </c>
      <c r="M15" s="141"/>
      <c r="N15" s="141"/>
      <c r="O15" s="141"/>
      <c r="P15" s="141"/>
      <c r="Q15" s="141"/>
      <c r="R15" s="141"/>
    </row>
    <row r="16" spans="1:19" s="110" customFormat="1" ht="13.5" customHeight="1" x14ac:dyDescent="0.15">
      <c r="A16" s="369"/>
      <c r="B16" s="108" t="s">
        <v>40</v>
      </c>
      <c r="C16" s="120"/>
      <c r="D16" s="330">
        <v>191</v>
      </c>
      <c r="E16" s="194">
        <v>46</v>
      </c>
      <c r="F16" s="195">
        <v>90</v>
      </c>
      <c r="G16" s="195">
        <v>21</v>
      </c>
      <c r="H16" s="195">
        <v>5</v>
      </c>
      <c r="I16" s="196">
        <v>29</v>
      </c>
      <c r="J16" s="127"/>
      <c r="K16" s="219">
        <f t="shared" ref="K16" si="12">SUM(E16:F16)</f>
        <v>136</v>
      </c>
      <c r="L16" s="196">
        <f t="shared" ref="L16" si="13">SUM(G16:H16)</f>
        <v>26</v>
      </c>
      <c r="M16" s="122"/>
      <c r="N16" s="122"/>
      <c r="O16" s="122"/>
      <c r="P16" s="122"/>
      <c r="Q16" s="122"/>
      <c r="R16" s="122"/>
    </row>
    <row r="17" spans="1:18" ht="13.5" customHeight="1" x14ac:dyDescent="0.15">
      <c r="A17" s="369"/>
      <c r="B17" s="10"/>
      <c r="C17" s="24"/>
      <c r="D17" s="334"/>
      <c r="E17" s="190">
        <v>24.083769633507853</v>
      </c>
      <c r="F17" s="191">
        <v>47.120418848167539</v>
      </c>
      <c r="G17" s="191">
        <v>10.99476439790576</v>
      </c>
      <c r="H17" s="191">
        <v>2.6178010471204187</v>
      </c>
      <c r="I17" s="192">
        <v>15.183246073298429</v>
      </c>
      <c r="J17" s="128"/>
      <c r="K17" s="218">
        <f t="shared" ref="K17:L17" si="14">K16/$D16*100</f>
        <v>71.204188481675388</v>
      </c>
      <c r="L17" s="192">
        <f t="shared" si="14"/>
        <v>13.612565445026178</v>
      </c>
      <c r="M17" s="141"/>
      <c r="N17" s="141"/>
      <c r="O17" s="141"/>
      <c r="P17" s="141"/>
      <c r="Q17" s="141"/>
      <c r="R17" s="141"/>
    </row>
    <row r="18" spans="1:18" s="110" customFormat="1" ht="13.5" customHeight="1" x14ac:dyDescent="0.15">
      <c r="A18" s="369"/>
      <c r="B18" s="108" t="s">
        <v>42</v>
      </c>
      <c r="C18" s="120"/>
      <c r="D18" s="330">
        <v>94</v>
      </c>
      <c r="E18" s="194">
        <v>20</v>
      </c>
      <c r="F18" s="195">
        <v>50</v>
      </c>
      <c r="G18" s="195">
        <v>6</v>
      </c>
      <c r="H18" s="195">
        <v>2</v>
      </c>
      <c r="I18" s="196">
        <v>16</v>
      </c>
      <c r="J18" s="127"/>
      <c r="K18" s="219">
        <f t="shared" ref="K18" si="15">SUM(E18:F18)</f>
        <v>70</v>
      </c>
      <c r="L18" s="196">
        <f t="shared" ref="L18" si="16">SUM(G18:H18)</f>
        <v>8</v>
      </c>
      <c r="M18" s="122"/>
      <c r="N18" s="122"/>
      <c r="O18" s="122"/>
      <c r="P18" s="122"/>
      <c r="Q18" s="122"/>
      <c r="R18" s="122"/>
    </row>
    <row r="19" spans="1:18" ht="13.5" customHeight="1" thickBot="1" x14ac:dyDescent="0.2">
      <c r="A19" s="370"/>
      <c r="B19" s="21"/>
      <c r="C19" s="26"/>
      <c r="D19" s="335"/>
      <c r="E19" s="198">
        <v>21.276595744680851</v>
      </c>
      <c r="F19" s="199">
        <v>53.191489361702125</v>
      </c>
      <c r="G19" s="199">
        <v>6.3829787234042552</v>
      </c>
      <c r="H19" s="199">
        <v>2.1276595744680851</v>
      </c>
      <c r="I19" s="200">
        <v>17.021276595744681</v>
      </c>
      <c r="J19" s="128"/>
      <c r="K19" s="220">
        <f t="shared" ref="K19:L19" si="17">K18/$D18*100</f>
        <v>74.468085106382972</v>
      </c>
      <c r="L19" s="200">
        <f t="shared" si="17"/>
        <v>8.5106382978723403</v>
      </c>
      <c r="M19" s="141"/>
      <c r="N19" s="141"/>
      <c r="O19" s="141"/>
      <c r="P19" s="141"/>
      <c r="Q19" s="141"/>
      <c r="R19" s="141"/>
    </row>
    <row r="20" spans="1:18" s="111" customFormat="1" ht="13.5" customHeight="1" x14ac:dyDescent="0.15">
      <c r="A20" s="372" t="s">
        <v>0</v>
      </c>
      <c r="B20" s="103" t="s">
        <v>1</v>
      </c>
      <c r="C20" s="121"/>
      <c r="D20" s="333">
        <v>1088</v>
      </c>
      <c r="E20" s="186">
        <v>289</v>
      </c>
      <c r="F20" s="187">
        <v>537</v>
      </c>
      <c r="G20" s="187">
        <v>136</v>
      </c>
      <c r="H20" s="187">
        <v>12</v>
      </c>
      <c r="I20" s="188">
        <v>114</v>
      </c>
      <c r="J20" s="129"/>
      <c r="K20" s="219">
        <f t="shared" ref="K20" si="18">SUM(E20:F20)</f>
        <v>826</v>
      </c>
      <c r="L20" s="196">
        <f t="shared" ref="L20" si="19">SUM(G20:H20)</f>
        <v>148</v>
      </c>
      <c r="M20" s="122"/>
      <c r="N20" s="122"/>
      <c r="O20" s="122"/>
      <c r="P20" s="122"/>
      <c r="Q20" s="122"/>
      <c r="R20" s="122"/>
    </row>
    <row r="21" spans="1:18" s="22" customFormat="1" ht="13.5" customHeight="1" x14ac:dyDescent="0.15">
      <c r="A21" s="373"/>
      <c r="B21" s="23"/>
      <c r="C21" s="25"/>
      <c r="D21" s="334"/>
      <c r="E21" s="190">
        <v>26.5625</v>
      </c>
      <c r="F21" s="191">
        <v>49.356617647058826</v>
      </c>
      <c r="G21" s="191">
        <v>12.5</v>
      </c>
      <c r="H21" s="191">
        <v>1.1029411764705883</v>
      </c>
      <c r="I21" s="192">
        <v>10.477941176470589</v>
      </c>
      <c r="J21" s="130"/>
      <c r="K21" s="218">
        <f t="shared" ref="K21:L21" si="20">K20/$D20*100</f>
        <v>75.919117647058826</v>
      </c>
      <c r="L21" s="192">
        <f t="shared" si="20"/>
        <v>13.602941176470587</v>
      </c>
      <c r="M21" s="141"/>
      <c r="N21" s="141"/>
      <c r="O21" s="141"/>
      <c r="P21" s="141"/>
      <c r="Q21" s="141"/>
      <c r="R21" s="141"/>
    </row>
    <row r="22" spans="1:18" s="111" customFormat="1" ht="13.5" customHeight="1" x14ac:dyDescent="0.15">
      <c r="A22" s="373"/>
      <c r="B22" s="106" t="s">
        <v>2</v>
      </c>
      <c r="C22" s="122"/>
      <c r="D22" s="330">
        <v>1538</v>
      </c>
      <c r="E22" s="194">
        <v>561</v>
      </c>
      <c r="F22" s="195">
        <v>723</v>
      </c>
      <c r="G22" s="195">
        <v>77</v>
      </c>
      <c r="H22" s="195">
        <v>7</v>
      </c>
      <c r="I22" s="196">
        <v>170</v>
      </c>
      <c r="J22" s="129"/>
      <c r="K22" s="219">
        <f t="shared" ref="K22" si="21">SUM(E22:F22)</f>
        <v>1284</v>
      </c>
      <c r="L22" s="196">
        <f t="shared" ref="L22" si="22">SUM(G22:H22)</f>
        <v>84</v>
      </c>
      <c r="M22" s="122"/>
      <c r="N22" s="122"/>
      <c r="O22" s="122"/>
      <c r="P22" s="122"/>
      <c r="Q22" s="122"/>
      <c r="R22" s="122"/>
    </row>
    <row r="23" spans="1:18" s="22" customFormat="1" ht="13.5" customHeight="1" x14ac:dyDescent="0.15">
      <c r="A23" s="373"/>
      <c r="B23" s="23"/>
      <c r="C23" s="25"/>
      <c r="D23" s="334"/>
      <c r="E23" s="190">
        <v>36.475942782834849</v>
      </c>
      <c r="F23" s="191">
        <v>47.009102730819244</v>
      </c>
      <c r="G23" s="191">
        <v>5.006501950585176</v>
      </c>
      <c r="H23" s="191">
        <v>0.45513654096228867</v>
      </c>
      <c r="I23" s="192">
        <v>11.053315994798439</v>
      </c>
      <c r="K23" s="218">
        <f t="shared" ref="K23:L23" si="23">K22/$D22*100</f>
        <v>83.4850455136541</v>
      </c>
      <c r="L23" s="192">
        <f t="shared" si="23"/>
        <v>5.4616384915474647</v>
      </c>
      <c r="M23" s="141"/>
      <c r="N23" s="141"/>
      <c r="O23" s="141"/>
      <c r="P23" s="141"/>
      <c r="Q23" s="141"/>
      <c r="R23" s="141"/>
    </row>
    <row r="24" spans="1:18" s="111" customFormat="1" ht="13.5" customHeight="1" x14ac:dyDescent="0.15">
      <c r="A24" s="373"/>
      <c r="B24" s="106" t="s">
        <v>45</v>
      </c>
      <c r="C24" s="122"/>
      <c r="D24" s="330">
        <v>86</v>
      </c>
      <c r="E24" s="194">
        <v>20</v>
      </c>
      <c r="F24" s="195">
        <v>42</v>
      </c>
      <c r="G24" s="195">
        <v>1</v>
      </c>
      <c r="H24" s="195">
        <v>1</v>
      </c>
      <c r="I24" s="196">
        <v>22</v>
      </c>
      <c r="K24" s="219">
        <f t="shared" ref="K24" si="24">SUM(E24:F24)</f>
        <v>62</v>
      </c>
      <c r="L24" s="196">
        <f t="shared" ref="L24" si="25">SUM(G24:H24)</f>
        <v>2</v>
      </c>
      <c r="M24" s="122"/>
      <c r="N24" s="122"/>
      <c r="O24" s="122"/>
      <c r="P24" s="122"/>
      <c r="Q24" s="122"/>
      <c r="R24" s="122"/>
    </row>
    <row r="25" spans="1:18" s="22" customFormat="1" ht="13.5" customHeight="1" thickBot="1" x14ac:dyDescent="0.2">
      <c r="A25" s="374"/>
      <c r="B25" s="61"/>
      <c r="C25" s="62"/>
      <c r="D25" s="335"/>
      <c r="E25" s="198">
        <v>23.255813953488371</v>
      </c>
      <c r="F25" s="199">
        <v>48.837209302325576</v>
      </c>
      <c r="G25" s="199">
        <v>1.1627906976744187</v>
      </c>
      <c r="H25" s="199">
        <v>1.1627906976744187</v>
      </c>
      <c r="I25" s="200">
        <v>25.581395348837212</v>
      </c>
      <c r="K25" s="218">
        <f t="shared" ref="K25:L25" si="26">K24/$D24*100</f>
        <v>72.093023255813947</v>
      </c>
      <c r="L25" s="192">
        <f t="shared" si="26"/>
        <v>2.3255813953488373</v>
      </c>
      <c r="M25" s="141"/>
      <c r="N25" s="141"/>
      <c r="O25" s="141"/>
      <c r="P25" s="141"/>
      <c r="Q25" s="141"/>
      <c r="R25" s="141"/>
    </row>
    <row r="26" spans="1:18" s="110" customFormat="1" ht="13.5" customHeight="1" x14ac:dyDescent="0.15">
      <c r="A26" s="371" t="s">
        <v>43</v>
      </c>
      <c r="B26" s="118" t="s">
        <v>3</v>
      </c>
      <c r="C26" s="119"/>
      <c r="D26" s="336">
        <v>170</v>
      </c>
      <c r="E26" s="202">
        <v>80</v>
      </c>
      <c r="F26" s="203">
        <v>74</v>
      </c>
      <c r="G26" s="203">
        <v>11</v>
      </c>
      <c r="H26" s="203">
        <v>1</v>
      </c>
      <c r="I26" s="204">
        <v>4</v>
      </c>
      <c r="K26" s="221">
        <f t="shared" ref="K26" si="27">SUM(E26:F26)</f>
        <v>154</v>
      </c>
      <c r="L26" s="204">
        <f t="shared" ref="L26" si="28">SUM(G26:H26)</f>
        <v>12</v>
      </c>
      <c r="M26" s="120"/>
      <c r="N26" s="120"/>
      <c r="O26" s="120"/>
      <c r="P26" s="120"/>
      <c r="Q26" s="120"/>
      <c r="R26" s="120"/>
    </row>
    <row r="27" spans="1:18" ht="13.5" customHeight="1" x14ac:dyDescent="0.15">
      <c r="A27" s="369"/>
      <c r="B27" s="10"/>
      <c r="C27" s="24"/>
      <c r="D27" s="337"/>
      <c r="E27" s="206">
        <v>47.058823529411761</v>
      </c>
      <c r="F27" s="207">
        <v>43.529411764705884</v>
      </c>
      <c r="G27" s="207">
        <v>6.4705882352941186</v>
      </c>
      <c r="H27" s="207">
        <v>0.58823529411764708</v>
      </c>
      <c r="I27" s="208">
        <v>2.3529411764705883</v>
      </c>
      <c r="K27" s="222">
        <f t="shared" ref="K27:L27" si="29">K26/$D26*100</f>
        <v>90.588235294117652</v>
      </c>
      <c r="L27" s="208">
        <f t="shared" si="29"/>
        <v>7.0588235294117645</v>
      </c>
      <c r="M27" s="142"/>
      <c r="N27" s="142"/>
      <c r="O27" s="142"/>
      <c r="P27" s="142"/>
      <c r="Q27" s="142"/>
      <c r="R27" s="142"/>
    </row>
    <row r="28" spans="1:18" s="110" customFormat="1" ht="13.5" customHeight="1" x14ac:dyDescent="0.15">
      <c r="A28" s="369"/>
      <c r="B28" s="108" t="s">
        <v>4</v>
      </c>
      <c r="C28" s="120"/>
      <c r="D28" s="331">
        <v>260</v>
      </c>
      <c r="E28" s="209">
        <v>130</v>
      </c>
      <c r="F28" s="210">
        <v>108</v>
      </c>
      <c r="G28" s="210">
        <v>20</v>
      </c>
      <c r="H28" s="210">
        <v>1</v>
      </c>
      <c r="I28" s="211">
        <v>1</v>
      </c>
      <c r="K28" s="223">
        <f t="shared" ref="K28" si="30">SUM(E28:F28)</f>
        <v>238</v>
      </c>
      <c r="L28" s="211">
        <f t="shared" ref="L28" si="31">SUM(G28:H28)</f>
        <v>21</v>
      </c>
      <c r="M28" s="120"/>
      <c r="N28" s="120"/>
      <c r="O28" s="120"/>
      <c r="P28" s="120"/>
      <c r="Q28" s="120"/>
      <c r="R28" s="120"/>
    </row>
    <row r="29" spans="1:18" ht="13.5" customHeight="1" x14ac:dyDescent="0.15">
      <c r="A29" s="369"/>
      <c r="B29" s="10"/>
      <c r="C29" s="24"/>
      <c r="D29" s="337"/>
      <c r="E29" s="206">
        <v>50</v>
      </c>
      <c r="F29" s="207">
        <v>41.53846153846154</v>
      </c>
      <c r="G29" s="207">
        <v>7.6923076923076925</v>
      </c>
      <c r="H29" s="207">
        <v>0.38461538461538464</v>
      </c>
      <c r="I29" s="208">
        <v>0.38461538461538464</v>
      </c>
      <c r="K29" s="222">
        <f t="shared" ref="K29:L29" si="32">K28/$D28*100</f>
        <v>91.538461538461533</v>
      </c>
      <c r="L29" s="208">
        <f t="shared" si="32"/>
        <v>8.0769230769230766</v>
      </c>
      <c r="M29" s="142"/>
      <c r="N29" s="142"/>
      <c r="O29" s="142"/>
      <c r="P29" s="142"/>
      <c r="Q29" s="142"/>
      <c r="R29" s="142"/>
    </row>
    <row r="30" spans="1:18" s="110" customFormat="1" ht="13.5" customHeight="1" x14ac:dyDescent="0.15">
      <c r="A30" s="369"/>
      <c r="B30" s="108" t="s">
        <v>5</v>
      </c>
      <c r="C30" s="120"/>
      <c r="D30" s="331">
        <v>434</v>
      </c>
      <c r="E30" s="209">
        <v>188</v>
      </c>
      <c r="F30" s="210">
        <v>199</v>
      </c>
      <c r="G30" s="210">
        <v>31</v>
      </c>
      <c r="H30" s="210">
        <v>2</v>
      </c>
      <c r="I30" s="211">
        <v>14</v>
      </c>
      <c r="K30" s="223">
        <f t="shared" ref="K30" si="33">SUM(E30:F30)</f>
        <v>387</v>
      </c>
      <c r="L30" s="211">
        <f t="shared" ref="L30" si="34">SUM(G30:H30)</f>
        <v>33</v>
      </c>
      <c r="M30" s="120"/>
      <c r="N30" s="120"/>
      <c r="O30" s="120"/>
      <c r="P30" s="120"/>
      <c r="Q30" s="120"/>
      <c r="R30" s="120"/>
    </row>
    <row r="31" spans="1:18" ht="13.5" customHeight="1" x14ac:dyDescent="0.15">
      <c r="A31" s="369"/>
      <c r="B31" s="10"/>
      <c r="C31" s="24"/>
      <c r="D31" s="337"/>
      <c r="E31" s="206">
        <v>43.317972350230413</v>
      </c>
      <c r="F31" s="207">
        <v>45.852534562211986</v>
      </c>
      <c r="G31" s="207">
        <v>7.1428571428571423</v>
      </c>
      <c r="H31" s="207">
        <v>0.46082949308755761</v>
      </c>
      <c r="I31" s="208">
        <v>3.225806451612903</v>
      </c>
      <c r="K31" s="222">
        <f t="shared" ref="K31:L31" si="35">K30/$D30*100</f>
        <v>89.170506912442391</v>
      </c>
      <c r="L31" s="208">
        <f t="shared" si="35"/>
        <v>7.6036866359447011</v>
      </c>
      <c r="M31" s="142"/>
      <c r="N31" s="142"/>
      <c r="O31" s="142"/>
      <c r="P31" s="142"/>
      <c r="Q31" s="142"/>
      <c r="R31" s="142"/>
    </row>
    <row r="32" spans="1:18" s="110" customFormat="1" ht="13.5" customHeight="1" x14ac:dyDescent="0.15">
      <c r="A32" s="369"/>
      <c r="B32" s="108" t="s">
        <v>6</v>
      </c>
      <c r="C32" s="120"/>
      <c r="D32" s="331">
        <v>480</v>
      </c>
      <c r="E32" s="209">
        <v>189</v>
      </c>
      <c r="F32" s="210">
        <v>237</v>
      </c>
      <c r="G32" s="210">
        <v>35</v>
      </c>
      <c r="H32" s="210">
        <v>2</v>
      </c>
      <c r="I32" s="211">
        <v>17</v>
      </c>
      <c r="K32" s="223">
        <f t="shared" ref="K32" si="36">SUM(E32:F32)</f>
        <v>426</v>
      </c>
      <c r="L32" s="211">
        <f t="shared" ref="L32" si="37">SUM(G32:H32)</f>
        <v>37</v>
      </c>
      <c r="M32" s="120"/>
      <c r="N32" s="120"/>
      <c r="O32" s="120"/>
      <c r="P32" s="120"/>
      <c r="Q32" s="120"/>
      <c r="R32" s="120"/>
    </row>
    <row r="33" spans="1:18" ht="13.5" customHeight="1" x14ac:dyDescent="0.15">
      <c r="A33" s="369"/>
      <c r="B33" s="10"/>
      <c r="C33" s="24"/>
      <c r="D33" s="337"/>
      <c r="E33" s="206">
        <v>39.375</v>
      </c>
      <c r="F33" s="207">
        <v>49.375</v>
      </c>
      <c r="G33" s="207">
        <v>7.291666666666667</v>
      </c>
      <c r="H33" s="207">
        <v>0.41666666666666669</v>
      </c>
      <c r="I33" s="208">
        <v>3.5416666666666665</v>
      </c>
      <c r="K33" s="222">
        <f t="shared" ref="K33:L33" si="38">K32/$D32*100</f>
        <v>88.75</v>
      </c>
      <c r="L33" s="208">
        <f t="shared" si="38"/>
        <v>7.7083333333333339</v>
      </c>
      <c r="M33" s="142"/>
      <c r="N33" s="142"/>
      <c r="O33" s="142"/>
      <c r="P33" s="142"/>
      <c r="Q33" s="142"/>
      <c r="R33" s="142"/>
    </row>
    <row r="34" spans="1:18" s="110" customFormat="1" ht="13.5" customHeight="1" x14ac:dyDescent="0.15">
      <c r="A34" s="369"/>
      <c r="B34" s="108" t="s">
        <v>7</v>
      </c>
      <c r="C34" s="120"/>
      <c r="D34" s="331">
        <v>594</v>
      </c>
      <c r="E34" s="209">
        <v>140</v>
      </c>
      <c r="F34" s="210">
        <v>349</v>
      </c>
      <c r="G34" s="210">
        <v>59</v>
      </c>
      <c r="H34" s="210">
        <v>5</v>
      </c>
      <c r="I34" s="211">
        <v>41</v>
      </c>
      <c r="K34" s="223">
        <f t="shared" ref="K34" si="39">SUM(E34:F34)</f>
        <v>489</v>
      </c>
      <c r="L34" s="211">
        <f t="shared" ref="L34" si="40">SUM(G34:H34)</f>
        <v>64</v>
      </c>
      <c r="M34" s="120"/>
      <c r="N34" s="120"/>
      <c r="O34" s="120"/>
      <c r="P34" s="120"/>
      <c r="Q34" s="120"/>
      <c r="R34" s="120"/>
    </row>
    <row r="35" spans="1:18" ht="13.5" customHeight="1" x14ac:dyDescent="0.15">
      <c r="A35" s="369"/>
      <c r="B35" s="10"/>
      <c r="C35" s="24"/>
      <c r="D35" s="337"/>
      <c r="E35" s="206">
        <v>23.569023569023571</v>
      </c>
      <c r="F35" s="207">
        <v>58.754208754208761</v>
      </c>
      <c r="G35" s="207">
        <v>9.9326599326599325</v>
      </c>
      <c r="H35" s="207">
        <v>0.84175084175084169</v>
      </c>
      <c r="I35" s="208">
        <v>6.9023569023569031</v>
      </c>
      <c r="K35" s="222">
        <f t="shared" ref="K35:L35" si="41">K34/$D34*100</f>
        <v>82.323232323232318</v>
      </c>
      <c r="L35" s="208">
        <f t="shared" si="41"/>
        <v>10.774410774410773</v>
      </c>
      <c r="M35" s="142"/>
      <c r="N35" s="142"/>
      <c r="O35" s="142"/>
      <c r="P35" s="142"/>
      <c r="Q35" s="142"/>
      <c r="R35" s="142"/>
    </row>
    <row r="36" spans="1:18" s="110" customFormat="1" ht="13.5" customHeight="1" x14ac:dyDescent="0.15">
      <c r="A36" s="369"/>
      <c r="B36" s="108" t="s">
        <v>44</v>
      </c>
      <c r="C36" s="120"/>
      <c r="D36" s="331">
        <v>688</v>
      </c>
      <c r="E36" s="209">
        <v>124</v>
      </c>
      <c r="F36" s="210">
        <v>293</v>
      </c>
      <c r="G36" s="210">
        <v>57</v>
      </c>
      <c r="H36" s="210">
        <v>8</v>
      </c>
      <c r="I36" s="211">
        <v>206</v>
      </c>
      <c r="K36" s="223">
        <f t="shared" ref="K36" si="42">SUM(E36:F36)</f>
        <v>417</v>
      </c>
      <c r="L36" s="211">
        <f t="shared" ref="L36" si="43">SUM(G36:H36)</f>
        <v>65</v>
      </c>
      <c r="M36" s="120"/>
      <c r="N36" s="120"/>
      <c r="O36" s="120"/>
      <c r="P36" s="120"/>
      <c r="Q36" s="120"/>
      <c r="R36" s="120"/>
    </row>
    <row r="37" spans="1:18" ht="13.5" customHeight="1" x14ac:dyDescent="0.15">
      <c r="A37" s="369"/>
      <c r="B37" s="10"/>
      <c r="C37" s="24"/>
      <c r="D37" s="337"/>
      <c r="E37" s="206">
        <v>18.023255813953487</v>
      </c>
      <c r="F37" s="207">
        <v>42.587209302325576</v>
      </c>
      <c r="G37" s="207">
        <v>8.2848837209302317</v>
      </c>
      <c r="H37" s="207">
        <v>1.1627906976744187</v>
      </c>
      <c r="I37" s="208">
        <v>29.941860465116278</v>
      </c>
      <c r="K37" s="222">
        <f t="shared" ref="K37:L37" si="44">K36/$D36*100</f>
        <v>60.610465116279066</v>
      </c>
      <c r="L37" s="208">
        <f t="shared" si="44"/>
        <v>9.4476744186046506</v>
      </c>
      <c r="M37" s="142"/>
      <c r="N37" s="142"/>
      <c r="O37" s="142"/>
      <c r="P37" s="142"/>
      <c r="Q37" s="142"/>
      <c r="R37" s="142"/>
    </row>
    <row r="38" spans="1:18" s="110" customFormat="1" ht="13.5" customHeight="1" x14ac:dyDescent="0.15">
      <c r="A38" s="369"/>
      <c r="B38" s="108" t="s">
        <v>45</v>
      </c>
      <c r="C38" s="120"/>
      <c r="D38" s="331">
        <v>86</v>
      </c>
      <c r="E38" s="209">
        <v>19</v>
      </c>
      <c r="F38" s="210">
        <v>42</v>
      </c>
      <c r="G38" s="210">
        <v>1</v>
      </c>
      <c r="H38" s="210">
        <v>1</v>
      </c>
      <c r="I38" s="211">
        <v>23</v>
      </c>
      <c r="K38" s="223">
        <f t="shared" ref="K38" si="45">SUM(E38:F38)</f>
        <v>61</v>
      </c>
      <c r="L38" s="211">
        <f t="shared" ref="L38" si="46">SUM(G38:H38)</f>
        <v>2</v>
      </c>
      <c r="M38" s="120"/>
      <c r="N38" s="120"/>
      <c r="O38" s="120"/>
      <c r="P38" s="120"/>
      <c r="Q38" s="120"/>
      <c r="R38" s="120"/>
    </row>
    <row r="39" spans="1:18" ht="13.5" customHeight="1" thickBot="1" x14ac:dyDescent="0.2">
      <c r="A39" s="370"/>
      <c r="B39" s="21"/>
      <c r="C39" s="26"/>
      <c r="D39" s="332"/>
      <c r="E39" s="212">
        <v>22.093023255813954</v>
      </c>
      <c r="F39" s="213">
        <v>48.837209302325576</v>
      </c>
      <c r="G39" s="213">
        <v>1.1627906976744187</v>
      </c>
      <c r="H39" s="213">
        <v>1.1627906976744187</v>
      </c>
      <c r="I39" s="214">
        <v>26.744186046511626</v>
      </c>
      <c r="K39" s="224">
        <f t="shared" ref="K39:L39" si="47">K38/$D38*100</f>
        <v>70.930232558139537</v>
      </c>
      <c r="L39" s="214">
        <f t="shared" si="47"/>
        <v>2.3255813953488373</v>
      </c>
      <c r="M39" s="142"/>
      <c r="N39" s="142"/>
      <c r="O39" s="142"/>
      <c r="P39" s="142"/>
      <c r="Q39" s="142"/>
      <c r="R39" s="142"/>
    </row>
    <row r="40" spans="1:18" s="110" customFormat="1" ht="13.5" customHeight="1" x14ac:dyDescent="0.15">
      <c r="A40" s="369" t="s">
        <v>46</v>
      </c>
      <c r="B40" s="108" t="s">
        <v>48</v>
      </c>
      <c r="C40" s="120"/>
      <c r="D40" s="330">
        <v>459</v>
      </c>
      <c r="E40" s="194">
        <v>172</v>
      </c>
      <c r="F40" s="195">
        <v>216</v>
      </c>
      <c r="G40" s="195">
        <v>41</v>
      </c>
      <c r="H40" s="195">
        <v>4</v>
      </c>
      <c r="I40" s="196">
        <v>26</v>
      </c>
      <c r="K40" s="219">
        <f t="shared" ref="K40" si="48">SUM(E40:F40)</f>
        <v>388</v>
      </c>
      <c r="L40" s="196">
        <f t="shared" ref="L40" si="49">SUM(G40:H40)</f>
        <v>45</v>
      </c>
      <c r="M40" s="122"/>
      <c r="N40" s="122"/>
      <c r="O40" s="122"/>
      <c r="P40" s="122"/>
      <c r="Q40" s="122"/>
      <c r="R40" s="122"/>
    </row>
    <row r="41" spans="1:18" ht="13.5" customHeight="1" x14ac:dyDescent="0.15">
      <c r="A41" s="369"/>
      <c r="B41" s="10"/>
      <c r="C41" s="24"/>
      <c r="D41" s="334"/>
      <c r="E41" s="190">
        <v>37.472766884531588</v>
      </c>
      <c r="F41" s="191">
        <v>47.058823529411761</v>
      </c>
      <c r="G41" s="191">
        <v>8.9324618736383457</v>
      </c>
      <c r="H41" s="191">
        <v>0.8714596949891068</v>
      </c>
      <c r="I41" s="192">
        <v>5.6644880174291936</v>
      </c>
      <c r="K41" s="218">
        <f t="shared" ref="K41:L41" si="50">K40/$D40*100</f>
        <v>84.531590413943363</v>
      </c>
      <c r="L41" s="192">
        <f t="shared" si="50"/>
        <v>9.8039215686274517</v>
      </c>
      <c r="M41" s="141"/>
      <c r="N41" s="141"/>
      <c r="O41" s="141"/>
      <c r="P41" s="141"/>
      <c r="Q41" s="141"/>
      <c r="R41" s="141"/>
    </row>
    <row r="42" spans="1:18" s="110" customFormat="1" ht="13.5" customHeight="1" x14ac:dyDescent="0.15">
      <c r="A42" s="369"/>
      <c r="B42" s="108" t="s">
        <v>50</v>
      </c>
      <c r="C42" s="120"/>
      <c r="D42" s="330">
        <v>1862</v>
      </c>
      <c r="E42" s="194">
        <v>593</v>
      </c>
      <c r="F42" s="195">
        <v>913</v>
      </c>
      <c r="G42" s="195">
        <v>151</v>
      </c>
      <c r="H42" s="195">
        <v>13</v>
      </c>
      <c r="I42" s="196">
        <v>192</v>
      </c>
      <c r="K42" s="219">
        <f t="shared" ref="K42" si="51">SUM(E42:F42)</f>
        <v>1506</v>
      </c>
      <c r="L42" s="196">
        <f t="shared" ref="L42" si="52">SUM(G42:H42)</f>
        <v>164</v>
      </c>
      <c r="M42" s="122"/>
      <c r="N42" s="122"/>
      <c r="O42" s="122"/>
      <c r="P42" s="122"/>
      <c r="Q42" s="122"/>
      <c r="R42" s="122"/>
    </row>
    <row r="43" spans="1:18" ht="13.5" customHeight="1" x14ac:dyDescent="0.15">
      <c r="A43" s="369"/>
      <c r="B43" s="10"/>
      <c r="C43" s="24"/>
      <c r="D43" s="334"/>
      <c r="E43" s="190">
        <v>31.847475832438239</v>
      </c>
      <c r="F43" s="191">
        <v>49.033297529538132</v>
      </c>
      <c r="G43" s="191">
        <v>8.1095596133190124</v>
      </c>
      <c r="H43" s="191">
        <v>0.69817400644468319</v>
      </c>
      <c r="I43" s="192">
        <v>10.311493018259936</v>
      </c>
      <c r="K43" s="218">
        <f t="shared" ref="K43:L43" si="53">K42/$D42*100</f>
        <v>80.880773361976367</v>
      </c>
      <c r="L43" s="192">
        <f t="shared" si="53"/>
        <v>8.8077336197636953</v>
      </c>
      <c r="M43" s="141"/>
      <c r="N43" s="141"/>
      <c r="O43" s="141"/>
      <c r="P43" s="141"/>
      <c r="Q43" s="141"/>
      <c r="R43" s="141"/>
    </row>
    <row r="44" spans="1:18" s="110" customFormat="1" ht="13.5" customHeight="1" x14ac:dyDescent="0.15">
      <c r="A44" s="369"/>
      <c r="B44" s="108" t="s">
        <v>51</v>
      </c>
      <c r="C44" s="120"/>
      <c r="D44" s="330">
        <v>290</v>
      </c>
      <c r="E44" s="194">
        <v>84</v>
      </c>
      <c r="F44" s="195">
        <v>129</v>
      </c>
      <c r="G44" s="195">
        <v>20</v>
      </c>
      <c r="H44" s="195">
        <v>2</v>
      </c>
      <c r="I44" s="196">
        <v>55</v>
      </c>
      <c r="K44" s="219">
        <f t="shared" ref="K44" si="54">SUM(E44:F44)</f>
        <v>213</v>
      </c>
      <c r="L44" s="196">
        <f t="shared" ref="L44" si="55">SUM(G44:H44)</f>
        <v>22</v>
      </c>
      <c r="M44" s="122"/>
      <c r="N44" s="122"/>
      <c r="O44" s="122"/>
      <c r="P44" s="122"/>
      <c r="Q44" s="122"/>
      <c r="R44" s="122"/>
    </row>
    <row r="45" spans="1:18" ht="13.5" customHeight="1" x14ac:dyDescent="0.15">
      <c r="A45" s="369"/>
      <c r="B45" s="10"/>
      <c r="C45" s="24"/>
      <c r="D45" s="334"/>
      <c r="E45" s="190">
        <v>28.965517241379313</v>
      </c>
      <c r="F45" s="191">
        <v>44.482758620689658</v>
      </c>
      <c r="G45" s="191">
        <v>6.8965517241379306</v>
      </c>
      <c r="H45" s="191">
        <v>0.68965517241379315</v>
      </c>
      <c r="I45" s="192">
        <v>18.96551724137931</v>
      </c>
      <c r="K45" s="218">
        <f t="shared" ref="K45:L45" si="56">K44/$D44*100</f>
        <v>73.448275862068968</v>
      </c>
      <c r="L45" s="192">
        <f t="shared" si="56"/>
        <v>7.5862068965517242</v>
      </c>
      <c r="M45" s="141"/>
      <c r="N45" s="141"/>
      <c r="O45" s="141"/>
      <c r="P45" s="141"/>
      <c r="Q45" s="141"/>
      <c r="R45" s="141"/>
    </row>
    <row r="46" spans="1:18" s="110" customFormat="1" ht="13.5" customHeight="1" x14ac:dyDescent="0.15">
      <c r="A46" s="369"/>
      <c r="B46" s="108" t="s">
        <v>71</v>
      </c>
      <c r="C46" s="120"/>
      <c r="D46" s="330">
        <v>101</v>
      </c>
      <c r="E46" s="194">
        <v>21</v>
      </c>
      <c r="F46" s="195">
        <v>44</v>
      </c>
      <c r="G46" s="195">
        <v>2</v>
      </c>
      <c r="H46" s="195">
        <v>1</v>
      </c>
      <c r="I46" s="196">
        <v>33</v>
      </c>
      <c r="K46" s="219">
        <f t="shared" ref="K46" si="57">SUM(E46:F46)</f>
        <v>65</v>
      </c>
      <c r="L46" s="196">
        <f t="shared" ref="L46" si="58">SUM(G46:H46)</f>
        <v>3</v>
      </c>
      <c r="M46" s="122"/>
      <c r="N46" s="122"/>
      <c r="O46" s="122"/>
      <c r="P46" s="122"/>
      <c r="Q46" s="122"/>
      <c r="R46" s="122"/>
    </row>
    <row r="47" spans="1:18" ht="13.5" customHeight="1" thickBot="1" x14ac:dyDescent="0.2">
      <c r="A47" s="370"/>
      <c r="B47" s="21"/>
      <c r="C47" s="26"/>
      <c r="D47" s="335"/>
      <c r="E47" s="198">
        <v>20.792079207920793</v>
      </c>
      <c r="F47" s="199">
        <v>43.564356435643568</v>
      </c>
      <c r="G47" s="199">
        <v>1.9801980198019802</v>
      </c>
      <c r="H47" s="199">
        <v>0.99009900990099009</v>
      </c>
      <c r="I47" s="200">
        <v>32.673267326732677</v>
      </c>
      <c r="K47" s="220">
        <f t="shared" ref="K47:L47" si="59">K46/$D46*100</f>
        <v>64.356435643564353</v>
      </c>
      <c r="L47" s="200">
        <f t="shared" si="59"/>
        <v>2.9702970297029703</v>
      </c>
      <c r="M47" s="141"/>
      <c r="N47" s="141"/>
      <c r="O47" s="141"/>
      <c r="P47" s="141"/>
      <c r="Q47" s="141"/>
      <c r="R47" s="141"/>
    </row>
    <row r="48" spans="1:18" s="110" customFormat="1" ht="13.5" customHeight="1" x14ac:dyDescent="0.15">
      <c r="A48" s="369" t="s">
        <v>227</v>
      </c>
      <c r="B48" s="108" t="s">
        <v>53</v>
      </c>
      <c r="C48" s="120"/>
      <c r="D48" s="330">
        <v>144</v>
      </c>
      <c r="E48" s="194">
        <v>67</v>
      </c>
      <c r="F48" s="195">
        <v>63</v>
      </c>
      <c r="G48" s="195">
        <v>9</v>
      </c>
      <c r="H48" s="195">
        <v>1</v>
      </c>
      <c r="I48" s="196">
        <v>4</v>
      </c>
      <c r="K48" s="219">
        <f t="shared" ref="K48" si="60">SUM(E48:F48)</f>
        <v>130</v>
      </c>
      <c r="L48" s="196">
        <f t="shared" ref="L48" si="61">SUM(G48:H48)</f>
        <v>10</v>
      </c>
      <c r="M48" s="122"/>
      <c r="N48" s="122"/>
      <c r="O48" s="122"/>
      <c r="P48" s="122"/>
      <c r="Q48" s="122"/>
      <c r="R48" s="122"/>
    </row>
    <row r="49" spans="1:18" ht="13.5" customHeight="1" x14ac:dyDescent="0.15">
      <c r="A49" s="369"/>
      <c r="B49" s="10"/>
      <c r="C49" s="24"/>
      <c r="D49" s="334"/>
      <c r="E49" s="190">
        <v>46.527777777777779</v>
      </c>
      <c r="F49" s="191">
        <v>43.75</v>
      </c>
      <c r="G49" s="191">
        <v>6.25</v>
      </c>
      <c r="H49" s="191">
        <v>0.69444444444444442</v>
      </c>
      <c r="I49" s="192">
        <v>2.7777777777777777</v>
      </c>
      <c r="K49" s="218">
        <f t="shared" ref="K49:L49" si="62">K48/$D48*100</f>
        <v>90.277777777777786</v>
      </c>
      <c r="L49" s="192">
        <f t="shared" si="62"/>
        <v>6.9444444444444446</v>
      </c>
      <c r="M49" s="141"/>
      <c r="N49" s="141"/>
      <c r="O49" s="141"/>
      <c r="P49" s="141"/>
      <c r="Q49" s="141"/>
      <c r="R49" s="141"/>
    </row>
    <row r="50" spans="1:18" s="110" customFormat="1" ht="13.5" customHeight="1" x14ac:dyDescent="0.15">
      <c r="A50" s="369"/>
      <c r="B50" s="108" t="s">
        <v>433</v>
      </c>
      <c r="C50" s="120"/>
      <c r="D50" s="330">
        <v>364</v>
      </c>
      <c r="E50" s="194">
        <v>127</v>
      </c>
      <c r="F50" s="195">
        <v>180</v>
      </c>
      <c r="G50" s="195">
        <v>36</v>
      </c>
      <c r="H50" s="195">
        <v>3</v>
      </c>
      <c r="I50" s="196">
        <v>18</v>
      </c>
      <c r="K50" s="219">
        <f t="shared" ref="K50" si="63">SUM(E50:F50)</f>
        <v>307</v>
      </c>
      <c r="L50" s="196">
        <f t="shared" ref="L50" si="64">SUM(G50:H50)</f>
        <v>39</v>
      </c>
      <c r="M50" s="122"/>
      <c r="N50" s="122"/>
      <c r="O50" s="122"/>
      <c r="P50" s="122"/>
      <c r="Q50" s="122"/>
      <c r="R50" s="122"/>
    </row>
    <row r="51" spans="1:18" ht="13.5" customHeight="1" x14ac:dyDescent="0.15">
      <c r="A51" s="369"/>
      <c r="B51" s="10"/>
      <c r="C51" s="24"/>
      <c r="D51" s="334"/>
      <c r="E51" s="190">
        <v>34.890109890109891</v>
      </c>
      <c r="F51" s="191">
        <v>49.450549450549453</v>
      </c>
      <c r="G51" s="191">
        <v>9.8901098901098905</v>
      </c>
      <c r="H51" s="191">
        <v>0.82417582417582425</v>
      </c>
      <c r="I51" s="192">
        <v>4.9450549450549453</v>
      </c>
      <c r="K51" s="218">
        <f t="shared" ref="K51:L51" si="65">K50/$D50*100</f>
        <v>84.340659340659343</v>
      </c>
      <c r="L51" s="192">
        <f t="shared" si="65"/>
        <v>10.714285714285714</v>
      </c>
      <c r="M51" s="141"/>
      <c r="N51" s="141"/>
      <c r="O51" s="141"/>
      <c r="P51" s="141"/>
      <c r="Q51" s="141"/>
      <c r="R51" s="141"/>
    </row>
    <row r="52" spans="1:18" s="110" customFormat="1" ht="13.5" customHeight="1" x14ac:dyDescent="0.15">
      <c r="A52" s="369"/>
      <c r="B52" s="108" t="s">
        <v>55</v>
      </c>
      <c r="C52" s="120"/>
      <c r="D52" s="330">
        <v>229</v>
      </c>
      <c r="E52" s="194">
        <v>83</v>
      </c>
      <c r="F52" s="195">
        <v>115</v>
      </c>
      <c r="G52" s="195">
        <v>19</v>
      </c>
      <c r="H52" s="195">
        <v>3</v>
      </c>
      <c r="I52" s="196">
        <v>9</v>
      </c>
      <c r="K52" s="219">
        <f t="shared" ref="K52" si="66">SUM(E52:F52)</f>
        <v>198</v>
      </c>
      <c r="L52" s="196">
        <f t="shared" ref="L52" si="67">SUM(G52:H52)</f>
        <v>22</v>
      </c>
      <c r="M52" s="122"/>
      <c r="N52" s="122"/>
      <c r="O52" s="122"/>
      <c r="P52" s="122"/>
      <c r="Q52" s="122"/>
      <c r="R52" s="122"/>
    </row>
    <row r="53" spans="1:18" ht="13.5" customHeight="1" x14ac:dyDescent="0.15">
      <c r="A53" s="369"/>
      <c r="B53" s="10"/>
      <c r="C53" s="24"/>
      <c r="D53" s="334"/>
      <c r="E53" s="190">
        <v>36.244541484716159</v>
      </c>
      <c r="F53" s="191">
        <v>50.21834061135371</v>
      </c>
      <c r="G53" s="191">
        <v>8.2969432314410483</v>
      </c>
      <c r="H53" s="191">
        <v>1.3100436681222707</v>
      </c>
      <c r="I53" s="192">
        <v>3.9301310043668125</v>
      </c>
      <c r="K53" s="218">
        <f t="shared" ref="K53:L53" si="68">K52/$D52*100</f>
        <v>86.462882096069876</v>
      </c>
      <c r="L53" s="192">
        <f t="shared" si="68"/>
        <v>9.606986899563319</v>
      </c>
      <c r="M53" s="141"/>
      <c r="N53" s="141"/>
      <c r="O53" s="141"/>
      <c r="P53" s="141"/>
      <c r="Q53" s="141"/>
      <c r="R53" s="141"/>
    </row>
    <row r="54" spans="1:18" s="110" customFormat="1" ht="13.5" customHeight="1" x14ac:dyDescent="0.15">
      <c r="A54" s="369"/>
      <c r="B54" s="108" t="s">
        <v>57</v>
      </c>
      <c r="C54" s="120"/>
      <c r="D54" s="330">
        <v>173</v>
      </c>
      <c r="E54" s="194">
        <v>84</v>
      </c>
      <c r="F54" s="195">
        <v>77</v>
      </c>
      <c r="G54" s="195">
        <v>8</v>
      </c>
      <c r="H54" s="195">
        <v>1</v>
      </c>
      <c r="I54" s="196">
        <v>3</v>
      </c>
      <c r="K54" s="219">
        <f t="shared" ref="K54" si="69">SUM(E54:F54)</f>
        <v>161</v>
      </c>
      <c r="L54" s="196">
        <f t="shared" ref="L54" si="70">SUM(G54:H54)</f>
        <v>9</v>
      </c>
      <c r="M54" s="122"/>
      <c r="N54" s="122"/>
      <c r="O54" s="122"/>
      <c r="P54" s="122"/>
      <c r="Q54" s="122"/>
      <c r="R54" s="122"/>
    </row>
    <row r="55" spans="1:18" ht="13.5" customHeight="1" x14ac:dyDescent="0.15">
      <c r="A55" s="369"/>
      <c r="B55" s="10"/>
      <c r="C55" s="24"/>
      <c r="D55" s="334"/>
      <c r="E55" s="190">
        <v>48.554913294797686</v>
      </c>
      <c r="F55" s="191">
        <v>44.508670520231213</v>
      </c>
      <c r="G55" s="191">
        <v>4.6242774566473983</v>
      </c>
      <c r="H55" s="191">
        <v>0.57803468208092479</v>
      </c>
      <c r="I55" s="192">
        <v>1.7341040462427744</v>
      </c>
      <c r="K55" s="218">
        <f t="shared" ref="K55:L55" si="71">K54/$D54*100</f>
        <v>93.063583815028906</v>
      </c>
      <c r="L55" s="192">
        <f t="shared" si="71"/>
        <v>5.202312138728324</v>
      </c>
      <c r="M55" s="141"/>
      <c r="N55" s="141"/>
      <c r="O55" s="141"/>
      <c r="P55" s="141"/>
      <c r="Q55" s="141"/>
      <c r="R55" s="141"/>
    </row>
    <row r="56" spans="1:18" s="110" customFormat="1" ht="13.5" customHeight="1" x14ac:dyDescent="0.15">
      <c r="A56" s="369"/>
      <c r="B56" s="108" t="s">
        <v>59</v>
      </c>
      <c r="C56" s="120"/>
      <c r="D56" s="330">
        <v>445</v>
      </c>
      <c r="E56" s="194">
        <v>190</v>
      </c>
      <c r="F56" s="195">
        <v>202</v>
      </c>
      <c r="G56" s="195">
        <v>36</v>
      </c>
      <c r="H56" s="195">
        <v>0</v>
      </c>
      <c r="I56" s="196">
        <v>17</v>
      </c>
      <c r="K56" s="219">
        <f t="shared" ref="K56" si="72">SUM(E56:F56)</f>
        <v>392</v>
      </c>
      <c r="L56" s="196">
        <f t="shared" ref="L56" si="73">SUM(G56:H56)</f>
        <v>36</v>
      </c>
      <c r="M56" s="122"/>
      <c r="N56" s="122"/>
      <c r="O56" s="122"/>
      <c r="P56" s="122"/>
      <c r="Q56" s="122"/>
      <c r="R56" s="122"/>
    </row>
    <row r="57" spans="1:18" ht="13.5" customHeight="1" x14ac:dyDescent="0.15">
      <c r="A57" s="369"/>
      <c r="B57" s="10"/>
      <c r="C57" s="24"/>
      <c r="D57" s="334"/>
      <c r="E57" s="190">
        <v>42.696629213483142</v>
      </c>
      <c r="F57" s="191">
        <v>45.393258426966291</v>
      </c>
      <c r="G57" s="191">
        <v>8.0898876404494384</v>
      </c>
      <c r="H57" s="191">
        <v>0</v>
      </c>
      <c r="I57" s="192">
        <v>3.8202247191011236</v>
      </c>
      <c r="K57" s="218">
        <f t="shared" ref="K57:L57" si="74">K56/$D56*100</f>
        <v>88.089887640449433</v>
      </c>
      <c r="L57" s="192">
        <f t="shared" si="74"/>
        <v>8.0898876404494384</v>
      </c>
      <c r="M57" s="141"/>
      <c r="N57" s="141"/>
      <c r="O57" s="141"/>
      <c r="P57" s="141"/>
      <c r="Q57" s="141"/>
      <c r="R57" s="141"/>
    </row>
    <row r="58" spans="1:18" s="110" customFormat="1" ht="13.5" customHeight="1" x14ac:dyDescent="0.15">
      <c r="A58" s="369"/>
      <c r="B58" s="108" t="s">
        <v>61</v>
      </c>
      <c r="C58" s="120"/>
      <c r="D58" s="330">
        <v>214</v>
      </c>
      <c r="E58" s="194">
        <v>83</v>
      </c>
      <c r="F58" s="195">
        <v>105</v>
      </c>
      <c r="G58" s="195">
        <v>10</v>
      </c>
      <c r="H58" s="195">
        <v>0</v>
      </c>
      <c r="I58" s="196">
        <v>16</v>
      </c>
      <c r="K58" s="219">
        <f t="shared" ref="K58" si="75">SUM(E58:F58)</f>
        <v>188</v>
      </c>
      <c r="L58" s="196">
        <f t="shared" ref="L58" si="76">SUM(G58:H58)</f>
        <v>10</v>
      </c>
      <c r="M58" s="122"/>
      <c r="N58" s="122"/>
      <c r="O58" s="122"/>
      <c r="P58" s="122"/>
      <c r="Q58" s="122"/>
      <c r="R58" s="122"/>
    </row>
    <row r="59" spans="1:18" ht="13.5" customHeight="1" x14ac:dyDescent="0.15">
      <c r="A59" s="369"/>
      <c r="B59" s="10"/>
      <c r="C59" s="24"/>
      <c r="D59" s="334"/>
      <c r="E59" s="190">
        <v>38.785046728971963</v>
      </c>
      <c r="F59" s="191">
        <v>49.065420560747661</v>
      </c>
      <c r="G59" s="191">
        <v>4.6728971962616823</v>
      </c>
      <c r="H59" s="191">
        <v>0</v>
      </c>
      <c r="I59" s="192">
        <v>7.4766355140186906</v>
      </c>
      <c r="K59" s="218">
        <f t="shared" ref="K59:L59" si="77">K58/$D58*100</f>
        <v>87.850467289719631</v>
      </c>
      <c r="L59" s="192">
        <f t="shared" si="77"/>
        <v>4.6728971962616823</v>
      </c>
      <c r="M59" s="141"/>
      <c r="N59" s="141"/>
      <c r="O59" s="141"/>
      <c r="P59" s="141"/>
      <c r="Q59" s="141"/>
      <c r="R59" s="141"/>
    </row>
    <row r="60" spans="1:18" s="110" customFormat="1" ht="13.5" customHeight="1" x14ac:dyDescent="0.15">
      <c r="A60" s="369"/>
      <c r="B60" s="108" t="s">
        <v>63</v>
      </c>
      <c r="C60" s="120"/>
      <c r="D60" s="330">
        <v>133</v>
      </c>
      <c r="E60" s="194">
        <v>21</v>
      </c>
      <c r="F60" s="195">
        <v>54</v>
      </c>
      <c r="G60" s="195">
        <v>9</v>
      </c>
      <c r="H60" s="195">
        <v>1</v>
      </c>
      <c r="I60" s="196">
        <v>48</v>
      </c>
      <c r="K60" s="219">
        <f t="shared" ref="K60" si="78">SUM(E60:F60)</f>
        <v>75</v>
      </c>
      <c r="L60" s="196">
        <f t="shared" ref="L60" si="79">SUM(G60:H60)</f>
        <v>10</v>
      </c>
      <c r="M60" s="122"/>
      <c r="N60" s="122"/>
      <c r="O60" s="122"/>
      <c r="P60" s="122"/>
      <c r="Q60" s="122"/>
      <c r="R60" s="122"/>
    </row>
    <row r="61" spans="1:18" ht="13.5" customHeight="1" x14ac:dyDescent="0.15">
      <c r="A61" s="369"/>
      <c r="B61" s="10"/>
      <c r="C61" s="24"/>
      <c r="D61" s="334"/>
      <c r="E61" s="190">
        <v>15.789473684210526</v>
      </c>
      <c r="F61" s="191">
        <v>40.601503759398497</v>
      </c>
      <c r="G61" s="191">
        <v>6.7669172932330826</v>
      </c>
      <c r="H61" s="191">
        <v>0.75187969924812026</v>
      </c>
      <c r="I61" s="192">
        <v>36.090225563909769</v>
      </c>
      <c r="K61" s="218">
        <f t="shared" ref="K61:L61" si="80">K60/$D60*100</f>
        <v>56.390977443609025</v>
      </c>
      <c r="L61" s="192">
        <f t="shared" si="80"/>
        <v>7.518796992481203</v>
      </c>
      <c r="M61" s="141"/>
      <c r="N61" s="141"/>
      <c r="O61" s="141"/>
      <c r="P61" s="141"/>
      <c r="Q61" s="141"/>
      <c r="R61" s="141"/>
    </row>
    <row r="62" spans="1:18" s="110" customFormat="1" ht="13.5" customHeight="1" x14ac:dyDescent="0.15">
      <c r="A62" s="369"/>
      <c r="B62" s="108" t="s">
        <v>65</v>
      </c>
      <c r="C62" s="120"/>
      <c r="D62" s="330">
        <v>497</v>
      </c>
      <c r="E62" s="194">
        <v>100</v>
      </c>
      <c r="F62" s="195">
        <v>252</v>
      </c>
      <c r="G62" s="195">
        <v>42</v>
      </c>
      <c r="H62" s="195">
        <v>3</v>
      </c>
      <c r="I62" s="196">
        <v>100</v>
      </c>
      <c r="K62" s="219">
        <f t="shared" ref="K62" si="81">SUM(E62:F62)</f>
        <v>352</v>
      </c>
      <c r="L62" s="196">
        <f t="shared" ref="L62" si="82">SUM(G62:H62)</f>
        <v>45</v>
      </c>
      <c r="M62" s="122"/>
      <c r="N62" s="122"/>
      <c r="O62" s="122"/>
      <c r="P62" s="122"/>
      <c r="Q62" s="122"/>
      <c r="R62" s="122"/>
    </row>
    <row r="63" spans="1:18" ht="13.5" customHeight="1" x14ac:dyDescent="0.15">
      <c r="A63" s="369"/>
      <c r="B63" s="10"/>
      <c r="C63" s="24"/>
      <c r="D63" s="334"/>
      <c r="E63" s="190">
        <v>20.120724346076461</v>
      </c>
      <c r="F63" s="191">
        <v>50.704225352112672</v>
      </c>
      <c r="G63" s="191">
        <v>8.4507042253521121</v>
      </c>
      <c r="H63" s="191">
        <v>0.60362173038229372</v>
      </c>
      <c r="I63" s="192">
        <v>20.120724346076461</v>
      </c>
      <c r="K63" s="218">
        <f t="shared" ref="K63:L63" si="83">K62/$D62*100</f>
        <v>70.82494969818913</v>
      </c>
      <c r="L63" s="192">
        <f t="shared" si="83"/>
        <v>9.0543259557344058</v>
      </c>
      <c r="M63" s="141"/>
      <c r="N63" s="141"/>
      <c r="O63" s="141"/>
      <c r="P63" s="141"/>
      <c r="Q63" s="141"/>
      <c r="R63" s="141"/>
    </row>
    <row r="64" spans="1:18" s="110" customFormat="1" ht="13.5" customHeight="1" x14ac:dyDescent="0.15">
      <c r="A64" s="369"/>
      <c r="B64" s="108" t="s">
        <v>66</v>
      </c>
      <c r="C64" s="120"/>
      <c r="D64" s="330">
        <v>688</v>
      </c>
      <c r="E64" s="194">
        <v>181</v>
      </c>
      <c r="F64" s="195">
        <v>336</v>
      </c>
      <c r="G64" s="195">
        <v>54</v>
      </c>
      <c r="H64" s="195">
        <v>8</v>
      </c>
      <c r="I64" s="196">
        <v>109</v>
      </c>
      <c r="K64" s="219">
        <f t="shared" ref="K64" si="84">SUM(E64:F64)</f>
        <v>517</v>
      </c>
      <c r="L64" s="196">
        <f t="shared" ref="L64" si="85">SUM(G64:H64)</f>
        <v>62</v>
      </c>
      <c r="M64" s="122"/>
      <c r="N64" s="122"/>
      <c r="O64" s="122"/>
      <c r="P64" s="122"/>
      <c r="Q64" s="122"/>
      <c r="R64" s="122"/>
    </row>
    <row r="65" spans="1:18" ht="13.5" customHeight="1" thickBot="1" x14ac:dyDescent="0.2">
      <c r="A65" s="370"/>
      <c r="B65" s="21"/>
      <c r="C65" s="26"/>
      <c r="D65" s="335"/>
      <c r="E65" s="198">
        <v>26.308139534883722</v>
      </c>
      <c r="F65" s="199">
        <v>48.837209302325576</v>
      </c>
      <c r="G65" s="199">
        <v>7.8488372093023253</v>
      </c>
      <c r="H65" s="199">
        <v>1.1627906976744187</v>
      </c>
      <c r="I65" s="200">
        <v>15.843023255813954</v>
      </c>
      <c r="K65" s="218">
        <f t="shared" ref="K65:L65" si="86">K64/$D64*100</f>
        <v>75.145348837209298</v>
      </c>
      <c r="L65" s="192">
        <f t="shared" si="86"/>
        <v>9.0116279069767433</v>
      </c>
      <c r="M65" s="141"/>
      <c r="N65" s="141"/>
      <c r="O65" s="141"/>
      <c r="P65" s="141"/>
      <c r="Q65" s="141"/>
      <c r="R65" s="141"/>
    </row>
    <row r="66" spans="1:18" s="110" customFormat="1" ht="13.5" customHeight="1" x14ac:dyDescent="0.15">
      <c r="A66" s="367" t="s">
        <v>73</v>
      </c>
      <c r="B66" s="108" t="s">
        <v>67</v>
      </c>
      <c r="C66" s="120"/>
      <c r="D66" s="330">
        <v>1507</v>
      </c>
      <c r="E66" s="194">
        <v>492</v>
      </c>
      <c r="F66" s="195">
        <v>722</v>
      </c>
      <c r="G66" s="195">
        <v>123</v>
      </c>
      <c r="H66" s="195">
        <v>15</v>
      </c>
      <c r="I66" s="196">
        <v>155</v>
      </c>
      <c r="K66" s="217">
        <f t="shared" ref="K66" si="87">SUM(E66:F66)</f>
        <v>1214</v>
      </c>
      <c r="L66" s="188">
        <f t="shared" ref="L66" si="88">SUM(G66:H66)</f>
        <v>138</v>
      </c>
      <c r="M66" s="122"/>
      <c r="N66" s="122"/>
      <c r="O66" s="122"/>
      <c r="P66" s="122"/>
      <c r="Q66" s="122"/>
      <c r="R66" s="122"/>
    </row>
    <row r="67" spans="1:18" ht="13.5" customHeight="1" x14ac:dyDescent="0.15">
      <c r="A67" s="369"/>
      <c r="B67" s="10" t="s">
        <v>68</v>
      </c>
      <c r="C67" s="24"/>
      <c r="D67" s="334"/>
      <c r="E67" s="190">
        <v>32.647644326476446</v>
      </c>
      <c r="F67" s="191">
        <v>47.909754479097543</v>
      </c>
      <c r="G67" s="191">
        <v>8.1619110816191114</v>
      </c>
      <c r="H67" s="191">
        <v>0.9953550099535502</v>
      </c>
      <c r="I67" s="192">
        <v>10.285335102853351</v>
      </c>
      <c r="K67" s="218">
        <f t="shared" ref="K67:L67" si="89">K66/$D66*100</f>
        <v>80.557398805573982</v>
      </c>
      <c r="L67" s="192">
        <f t="shared" si="89"/>
        <v>9.1572660915726605</v>
      </c>
      <c r="M67" s="141"/>
      <c r="N67" s="141"/>
      <c r="O67" s="141"/>
      <c r="P67" s="141"/>
      <c r="Q67" s="141"/>
      <c r="R67" s="141"/>
    </row>
    <row r="68" spans="1:18" s="110" customFormat="1" ht="13.5" customHeight="1" x14ac:dyDescent="0.15">
      <c r="A68" s="369"/>
      <c r="B68" s="108" t="s">
        <v>69</v>
      </c>
      <c r="C68" s="120"/>
      <c r="D68" s="330">
        <v>1187</v>
      </c>
      <c r="E68" s="194">
        <v>375</v>
      </c>
      <c r="F68" s="195">
        <v>576</v>
      </c>
      <c r="G68" s="195">
        <v>91</v>
      </c>
      <c r="H68" s="195">
        <v>5</v>
      </c>
      <c r="I68" s="196">
        <v>140</v>
      </c>
      <c r="K68" s="219">
        <f t="shared" ref="K68" si="90">SUM(E68:F68)</f>
        <v>951</v>
      </c>
      <c r="L68" s="196">
        <f t="shared" ref="L68" si="91">SUM(G68:H68)</f>
        <v>96</v>
      </c>
      <c r="M68" s="122"/>
      <c r="N68" s="122"/>
      <c r="O68" s="122"/>
      <c r="P68" s="122"/>
      <c r="Q68" s="122"/>
      <c r="R68" s="122"/>
    </row>
    <row r="69" spans="1:18" ht="13.5" customHeight="1" x14ac:dyDescent="0.15">
      <c r="A69" s="369"/>
      <c r="B69" s="10" t="s">
        <v>70</v>
      </c>
      <c r="C69" s="24"/>
      <c r="D69" s="334"/>
      <c r="E69" s="190">
        <v>31.592249368155013</v>
      </c>
      <c r="F69" s="191">
        <v>48.525695029486101</v>
      </c>
      <c r="G69" s="191">
        <v>7.6663858466722825</v>
      </c>
      <c r="H69" s="191">
        <v>0.42122999157540014</v>
      </c>
      <c r="I69" s="192">
        <v>11.794439764111205</v>
      </c>
      <c r="K69" s="218">
        <f t="shared" ref="K69:L69" si="92">K68/$D68*100</f>
        <v>80.117944397641111</v>
      </c>
      <c r="L69" s="192">
        <f t="shared" si="92"/>
        <v>8.0876158382476824</v>
      </c>
      <c r="M69" s="141"/>
      <c r="N69" s="141"/>
      <c r="O69" s="141"/>
      <c r="P69" s="141"/>
      <c r="Q69" s="141"/>
      <c r="R69" s="141"/>
    </row>
    <row r="70" spans="1:18" s="110" customFormat="1" ht="13.5" customHeight="1" x14ac:dyDescent="0.15">
      <c r="A70" s="369"/>
      <c r="B70" s="108" t="s">
        <v>71</v>
      </c>
      <c r="C70" s="120"/>
      <c r="D70" s="330">
        <v>18</v>
      </c>
      <c r="E70" s="194">
        <v>3</v>
      </c>
      <c r="F70" s="195">
        <v>4</v>
      </c>
      <c r="G70" s="195">
        <v>0</v>
      </c>
      <c r="H70" s="195">
        <v>0</v>
      </c>
      <c r="I70" s="196">
        <v>11</v>
      </c>
      <c r="K70" s="219">
        <f t="shared" ref="K70" si="93">SUM(E70:F70)</f>
        <v>7</v>
      </c>
      <c r="L70" s="196">
        <f t="shared" ref="L70" si="94">SUM(G70:H70)</f>
        <v>0</v>
      </c>
      <c r="M70" s="122"/>
      <c r="N70" s="122"/>
      <c r="O70" s="122"/>
      <c r="P70" s="122"/>
      <c r="Q70" s="122"/>
      <c r="R70" s="122"/>
    </row>
    <row r="71" spans="1:18" ht="13.5" customHeight="1" thickBot="1" x14ac:dyDescent="0.2">
      <c r="A71" s="370"/>
      <c r="B71" s="21"/>
      <c r="C71" s="26"/>
      <c r="D71" s="335"/>
      <c r="E71" s="198">
        <v>16.666666666666664</v>
      </c>
      <c r="F71" s="199">
        <v>22.222222222222221</v>
      </c>
      <c r="G71" s="199">
        <v>0</v>
      </c>
      <c r="H71" s="199">
        <v>0</v>
      </c>
      <c r="I71" s="200">
        <v>61.111111111111114</v>
      </c>
      <c r="K71" s="220">
        <f t="shared" ref="K71:L71" si="95">K70/$D70*100</f>
        <v>38.888888888888893</v>
      </c>
      <c r="L71" s="200">
        <f t="shared" si="95"/>
        <v>0</v>
      </c>
      <c r="M71" s="141"/>
      <c r="N71" s="141"/>
      <c r="O71" s="141"/>
      <c r="P71" s="141"/>
      <c r="Q71" s="141"/>
      <c r="R71" s="141"/>
    </row>
    <row r="72" spans="1:18" s="110" customFormat="1" ht="13.5" customHeight="1" x14ac:dyDescent="0.15">
      <c r="A72" s="367" t="s">
        <v>510</v>
      </c>
      <c r="B72" s="108" t="s">
        <v>511</v>
      </c>
      <c r="C72" s="120"/>
      <c r="D72" s="330">
        <v>1212</v>
      </c>
      <c r="E72" s="194">
        <v>421</v>
      </c>
      <c r="F72" s="195">
        <v>615</v>
      </c>
      <c r="G72" s="195">
        <v>116</v>
      </c>
      <c r="H72" s="195">
        <v>9</v>
      </c>
      <c r="I72" s="196">
        <v>51</v>
      </c>
      <c r="K72" s="217">
        <f t="shared" ref="K72" si="96">SUM(E72:F72)</f>
        <v>1036</v>
      </c>
      <c r="L72" s="188">
        <f t="shared" ref="L72" si="97">SUM(G72:H72)</f>
        <v>125</v>
      </c>
      <c r="M72" s="122"/>
      <c r="N72" s="122"/>
      <c r="O72" s="122"/>
      <c r="P72" s="122"/>
      <c r="Q72" s="122"/>
      <c r="R72" s="122"/>
    </row>
    <row r="73" spans="1:18" ht="13.5" customHeight="1" x14ac:dyDescent="0.15">
      <c r="A73" s="367"/>
      <c r="B73" s="10" t="s">
        <v>512</v>
      </c>
      <c r="C73" s="24"/>
      <c r="D73" s="334"/>
      <c r="E73" s="190">
        <v>34.735973597359738</v>
      </c>
      <c r="F73" s="191">
        <v>50.742574257425744</v>
      </c>
      <c r="G73" s="191">
        <v>9.5709570957095718</v>
      </c>
      <c r="H73" s="191">
        <v>0.74257425742574257</v>
      </c>
      <c r="I73" s="192">
        <v>4.2079207920792081</v>
      </c>
      <c r="K73" s="218">
        <f t="shared" ref="K73:L73" si="98">K72/$D72*100</f>
        <v>85.478547854785475</v>
      </c>
      <c r="L73" s="192">
        <f t="shared" si="98"/>
        <v>10.313531353135314</v>
      </c>
      <c r="M73" s="141"/>
      <c r="N73" s="141"/>
      <c r="O73" s="141"/>
      <c r="P73" s="141"/>
      <c r="Q73" s="141"/>
      <c r="R73" s="141"/>
    </row>
    <row r="74" spans="1:18" s="110" customFormat="1" ht="13.5" customHeight="1" x14ac:dyDescent="0.15">
      <c r="A74" s="367"/>
      <c r="B74" s="108" t="s">
        <v>513</v>
      </c>
      <c r="C74" s="120"/>
      <c r="D74" s="330">
        <v>422</v>
      </c>
      <c r="E74" s="194">
        <v>163</v>
      </c>
      <c r="F74" s="195">
        <v>207</v>
      </c>
      <c r="G74" s="195">
        <v>36</v>
      </c>
      <c r="H74" s="195">
        <v>2</v>
      </c>
      <c r="I74" s="196">
        <v>14</v>
      </c>
      <c r="K74" s="219">
        <f t="shared" ref="K74" si="99">SUM(E74:F74)</f>
        <v>370</v>
      </c>
      <c r="L74" s="196">
        <f t="shared" ref="L74" si="100">SUM(G74:H74)</f>
        <v>38</v>
      </c>
      <c r="M74" s="122"/>
      <c r="N74" s="122"/>
      <c r="O74" s="122"/>
      <c r="P74" s="122"/>
      <c r="Q74" s="122"/>
      <c r="R74" s="122"/>
    </row>
    <row r="75" spans="1:18" ht="13.5" customHeight="1" x14ac:dyDescent="0.15">
      <c r="A75" s="367"/>
      <c r="B75" s="10" t="s">
        <v>512</v>
      </c>
      <c r="C75" s="24"/>
      <c r="D75" s="334"/>
      <c r="E75" s="190">
        <v>38.625592417061611</v>
      </c>
      <c r="F75" s="191">
        <v>49.052132701421804</v>
      </c>
      <c r="G75" s="191">
        <v>8.5308056872037916</v>
      </c>
      <c r="H75" s="191">
        <v>0.47393364928909953</v>
      </c>
      <c r="I75" s="192">
        <v>3.3175355450236967</v>
      </c>
      <c r="K75" s="218">
        <f t="shared" ref="K75:L75" si="101">K74/$D74*100</f>
        <v>87.677725118483409</v>
      </c>
      <c r="L75" s="192">
        <f t="shared" si="101"/>
        <v>9.0047393364928912</v>
      </c>
      <c r="M75" s="141"/>
      <c r="N75" s="141"/>
      <c r="O75" s="141"/>
      <c r="P75" s="141"/>
      <c r="Q75" s="141"/>
      <c r="R75" s="141"/>
    </row>
    <row r="76" spans="1:18" s="110" customFormat="1" ht="13.5" customHeight="1" x14ac:dyDescent="0.15">
      <c r="A76" s="367"/>
      <c r="B76" s="108" t="s">
        <v>514</v>
      </c>
      <c r="C76" s="120"/>
      <c r="D76" s="330">
        <v>1078</v>
      </c>
      <c r="E76" s="194">
        <v>286</v>
      </c>
      <c r="F76" s="195">
        <v>480</v>
      </c>
      <c r="G76" s="195">
        <v>62</v>
      </c>
      <c r="H76" s="195">
        <v>9</v>
      </c>
      <c r="I76" s="196">
        <v>241</v>
      </c>
      <c r="K76" s="219">
        <f t="shared" ref="K76" si="102">SUM(E76:F76)</f>
        <v>766</v>
      </c>
      <c r="L76" s="196">
        <f t="shared" ref="L76" si="103">SUM(G76:H76)</f>
        <v>71</v>
      </c>
      <c r="M76" s="122"/>
      <c r="N76" s="122"/>
      <c r="O76" s="122"/>
      <c r="P76" s="122"/>
      <c r="Q76" s="122"/>
      <c r="R76" s="122"/>
    </row>
    <row r="77" spans="1:18" ht="13.5" customHeight="1" thickBot="1" x14ac:dyDescent="0.2">
      <c r="A77" s="368"/>
      <c r="B77" s="21"/>
      <c r="C77" s="26"/>
      <c r="D77" s="335"/>
      <c r="E77" s="198">
        <v>26.530612244897959</v>
      </c>
      <c r="F77" s="199">
        <v>44.526901669758814</v>
      </c>
      <c r="G77" s="199">
        <v>5.7513914656771803</v>
      </c>
      <c r="H77" s="199">
        <v>0.83487940630797774</v>
      </c>
      <c r="I77" s="200">
        <v>22.356215213358073</v>
      </c>
      <c r="K77" s="220">
        <f t="shared" ref="K77:L77" si="104">K76/$D76*100</f>
        <v>71.057513914656766</v>
      </c>
      <c r="L77" s="200">
        <f t="shared" si="104"/>
        <v>6.5862708719851577</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579</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644</v>
      </c>
      <c r="F6" s="179">
        <v>1202</v>
      </c>
      <c r="G6" s="179">
        <v>501</v>
      </c>
      <c r="H6" s="179">
        <v>72</v>
      </c>
      <c r="I6" s="180">
        <v>293</v>
      </c>
      <c r="J6" s="127"/>
      <c r="K6" s="215">
        <f>SUM(E6:F6)</f>
        <v>1846</v>
      </c>
      <c r="L6" s="180">
        <f>SUM(G6:H6)</f>
        <v>573</v>
      </c>
      <c r="M6" s="139"/>
      <c r="N6" s="139"/>
      <c r="O6" s="139"/>
      <c r="P6" s="139"/>
      <c r="Q6" s="139"/>
      <c r="R6" s="139"/>
    </row>
    <row r="7" spans="1:19" ht="13.5" customHeight="1" thickBot="1" x14ac:dyDescent="0.2">
      <c r="A7" s="8"/>
      <c r="B7" s="9"/>
      <c r="C7" s="9"/>
      <c r="D7" s="332"/>
      <c r="E7" s="182">
        <v>23.74631268436578</v>
      </c>
      <c r="F7" s="183">
        <v>44.321533923303832</v>
      </c>
      <c r="G7" s="183">
        <v>18.473451327433629</v>
      </c>
      <c r="H7" s="183">
        <v>2.6548672566371683</v>
      </c>
      <c r="I7" s="275">
        <v>10.803834808259587</v>
      </c>
      <c r="J7" s="128"/>
      <c r="K7" s="216">
        <f>K6/$D6*100</f>
        <v>68.067846607669608</v>
      </c>
      <c r="L7" s="275">
        <f>L6/$D6*100</f>
        <v>21.128318584070797</v>
      </c>
      <c r="M7" s="140"/>
      <c r="N7" s="140"/>
      <c r="O7" s="140"/>
      <c r="P7" s="140"/>
      <c r="Q7" s="140"/>
      <c r="R7" s="140"/>
    </row>
    <row r="8" spans="1:19" s="110" customFormat="1" ht="13.5" customHeight="1" x14ac:dyDescent="0.15">
      <c r="A8" s="371" t="s">
        <v>30</v>
      </c>
      <c r="B8" s="118" t="s">
        <v>32</v>
      </c>
      <c r="C8" s="119"/>
      <c r="D8" s="333">
        <v>1272</v>
      </c>
      <c r="E8" s="186">
        <v>310</v>
      </c>
      <c r="F8" s="187">
        <v>553</v>
      </c>
      <c r="G8" s="187">
        <v>236</v>
      </c>
      <c r="H8" s="187">
        <v>31</v>
      </c>
      <c r="I8" s="188">
        <v>142</v>
      </c>
      <c r="J8" s="127"/>
      <c r="K8" s="217">
        <f t="shared" ref="K8" si="0">SUM(E8:F8)</f>
        <v>863</v>
      </c>
      <c r="L8" s="188">
        <f t="shared" ref="L8" si="1">SUM(G8:H8)</f>
        <v>267</v>
      </c>
      <c r="M8" s="122"/>
      <c r="N8" s="122"/>
      <c r="O8" s="122"/>
      <c r="P8" s="122"/>
      <c r="Q8" s="122"/>
      <c r="R8" s="122"/>
    </row>
    <row r="9" spans="1:19" ht="13.5" customHeight="1" x14ac:dyDescent="0.15">
      <c r="A9" s="369"/>
      <c r="B9" s="10"/>
      <c r="C9" s="24"/>
      <c r="D9" s="334"/>
      <c r="E9" s="190">
        <v>24.371069182389938</v>
      </c>
      <c r="F9" s="191">
        <v>43.474842767295598</v>
      </c>
      <c r="G9" s="191">
        <v>18.553459119496853</v>
      </c>
      <c r="H9" s="191">
        <v>2.4371069182389937</v>
      </c>
      <c r="I9" s="192">
        <v>11.163522012578616</v>
      </c>
      <c r="J9" s="128"/>
      <c r="K9" s="218">
        <f t="shared" ref="K9:L9" si="2">K8/$D8*100</f>
        <v>67.845911949685529</v>
      </c>
      <c r="L9" s="192">
        <f t="shared" si="2"/>
        <v>20.990566037735849</v>
      </c>
      <c r="M9" s="141"/>
      <c r="N9" s="141"/>
      <c r="O9" s="141"/>
      <c r="P9" s="141"/>
      <c r="Q9" s="141"/>
      <c r="R9" s="141"/>
    </row>
    <row r="10" spans="1:19" s="110" customFormat="1" ht="13.5" customHeight="1" x14ac:dyDescent="0.15">
      <c r="A10" s="369"/>
      <c r="B10" s="108" t="s">
        <v>34</v>
      </c>
      <c r="C10" s="120"/>
      <c r="D10" s="330">
        <v>279</v>
      </c>
      <c r="E10" s="194">
        <v>72</v>
      </c>
      <c r="F10" s="195">
        <v>119</v>
      </c>
      <c r="G10" s="195">
        <v>49</v>
      </c>
      <c r="H10" s="195">
        <v>6</v>
      </c>
      <c r="I10" s="196">
        <v>33</v>
      </c>
      <c r="J10" s="127"/>
      <c r="K10" s="219">
        <f t="shared" ref="K10" si="3">SUM(E10:F10)</f>
        <v>191</v>
      </c>
      <c r="L10" s="196">
        <f t="shared" ref="L10" si="4">SUM(G10:H10)</f>
        <v>55</v>
      </c>
      <c r="M10" s="122"/>
      <c r="N10" s="122"/>
      <c r="O10" s="122"/>
      <c r="P10" s="122"/>
      <c r="Q10" s="122"/>
      <c r="R10" s="122"/>
    </row>
    <row r="11" spans="1:19" ht="13.5" customHeight="1" x14ac:dyDescent="0.15">
      <c r="A11" s="369"/>
      <c r="B11" s="10"/>
      <c r="C11" s="24"/>
      <c r="D11" s="334"/>
      <c r="E11" s="190">
        <v>25.806451612903224</v>
      </c>
      <c r="F11" s="191">
        <v>42.652329749103941</v>
      </c>
      <c r="G11" s="191">
        <v>17.562724014336915</v>
      </c>
      <c r="H11" s="191">
        <v>2.1505376344086025</v>
      </c>
      <c r="I11" s="192">
        <v>11.827956989247312</v>
      </c>
      <c r="J11" s="128"/>
      <c r="K11" s="218">
        <f t="shared" ref="K11:L11" si="5">K10/$D10*100</f>
        <v>68.458781362007173</v>
      </c>
      <c r="L11" s="192">
        <f t="shared" si="5"/>
        <v>19.713261648745519</v>
      </c>
      <c r="M11" s="141"/>
      <c r="N11" s="141"/>
      <c r="O11" s="141"/>
      <c r="P11" s="141"/>
      <c r="Q11" s="141"/>
      <c r="R11" s="141"/>
    </row>
    <row r="12" spans="1:19" s="110" customFormat="1" ht="13.5" customHeight="1" x14ac:dyDescent="0.15">
      <c r="A12" s="369"/>
      <c r="B12" s="108" t="s">
        <v>36</v>
      </c>
      <c r="C12" s="120"/>
      <c r="D12" s="330">
        <v>680</v>
      </c>
      <c r="E12" s="194">
        <v>157</v>
      </c>
      <c r="F12" s="195">
        <v>338</v>
      </c>
      <c r="G12" s="195">
        <v>114</v>
      </c>
      <c r="H12" s="195">
        <v>13</v>
      </c>
      <c r="I12" s="196">
        <v>58</v>
      </c>
      <c r="J12" s="127"/>
      <c r="K12" s="219">
        <f t="shared" ref="K12" si="6">SUM(E12:F12)</f>
        <v>495</v>
      </c>
      <c r="L12" s="196">
        <f t="shared" ref="L12" si="7">SUM(G12:H12)</f>
        <v>127</v>
      </c>
      <c r="M12" s="122"/>
      <c r="N12" s="122"/>
      <c r="O12" s="122"/>
      <c r="P12" s="122"/>
      <c r="Q12" s="122"/>
      <c r="R12" s="122"/>
    </row>
    <row r="13" spans="1:19" ht="13.5" customHeight="1" x14ac:dyDescent="0.15">
      <c r="A13" s="369"/>
      <c r="B13" s="10"/>
      <c r="C13" s="24"/>
      <c r="D13" s="334"/>
      <c r="E13" s="190">
        <v>23.088235294117649</v>
      </c>
      <c r="F13" s="191">
        <v>49.705882352941174</v>
      </c>
      <c r="G13" s="191">
        <v>16.764705882352938</v>
      </c>
      <c r="H13" s="191">
        <v>1.911764705882353</v>
      </c>
      <c r="I13" s="192">
        <v>8.5294117647058822</v>
      </c>
      <c r="J13" s="128"/>
      <c r="K13" s="218">
        <f t="shared" ref="K13:L13" si="8">K12/$D12*100</f>
        <v>72.794117647058826</v>
      </c>
      <c r="L13" s="192">
        <f t="shared" si="8"/>
        <v>18.676470588235293</v>
      </c>
      <c r="M13" s="141"/>
      <c r="N13" s="141"/>
      <c r="O13" s="141"/>
      <c r="P13" s="141"/>
      <c r="Q13" s="141"/>
      <c r="R13" s="141"/>
    </row>
    <row r="14" spans="1:19" s="110" customFormat="1" ht="13.5" customHeight="1" x14ac:dyDescent="0.15">
      <c r="A14" s="369"/>
      <c r="B14" s="108" t="s">
        <v>38</v>
      </c>
      <c r="C14" s="120"/>
      <c r="D14" s="330">
        <v>196</v>
      </c>
      <c r="E14" s="194">
        <v>52</v>
      </c>
      <c r="F14" s="195">
        <v>72</v>
      </c>
      <c r="G14" s="195">
        <v>46</v>
      </c>
      <c r="H14" s="195">
        <v>6</v>
      </c>
      <c r="I14" s="196">
        <v>20</v>
      </c>
      <c r="J14" s="127"/>
      <c r="K14" s="219">
        <f t="shared" ref="K14" si="9">SUM(E14:F14)</f>
        <v>124</v>
      </c>
      <c r="L14" s="196">
        <f t="shared" ref="L14" si="10">SUM(G14:H14)</f>
        <v>52</v>
      </c>
      <c r="M14" s="122"/>
      <c r="N14" s="122"/>
      <c r="O14" s="122"/>
      <c r="P14" s="122"/>
      <c r="Q14" s="122"/>
      <c r="R14" s="122"/>
    </row>
    <row r="15" spans="1:19" ht="13.5" customHeight="1" x14ac:dyDescent="0.15">
      <c r="A15" s="369"/>
      <c r="B15" s="10"/>
      <c r="C15" s="24"/>
      <c r="D15" s="334"/>
      <c r="E15" s="190">
        <v>26.530612244897959</v>
      </c>
      <c r="F15" s="191">
        <v>36.734693877551024</v>
      </c>
      <c r="G15" s="191">
        <v>23.469387755102041</v>
      </c>
      <c r="H15" s="191">
        <v>3.0612244897959182</v>
      </c>
      <c r="I15" s="192">
        <v>10.204081632653061</v>
      </c>
      <c r="J15" s="128"/>
      <c r="K15" s="218">
        <f t="shared" ref="K15:L15" si="11">K14/$D14*100</f>
        <v>63.265306122448983</v>
      </c>
      <c r="L15" s="192">
        <f t="shared" si="11"/>
        <v>26.530612244897959</v>
      </c>
      <c r="M15" s="141"/>
      <c r="N15" s="141"/>
      <c r="O15" s="141"/>
      <c r="P15" s="141"/>
      <c r="Q15" s="141"/>
      <c r="R15" s="141"/>
    </row>
    <row r="16" spans="1:19" s="110" customFormat="1" ht="13.5" customHeight="1" x14ac:dyDescent="0.15">
      <c r="A16" s="369"/>
      <c r="B16" s="108" t="s">
        <v>40</v>
      </c>
      <c r="C16" s="120"/>
      <c r="D16" s="330">
        <v>191</v>
      </c>
      <c r="E16" s="194">
        <v>37</v>
      </c>
      <c r="F16" s="195">
        <v>78</v>
      </c>
      <c r="G16" s="195">
        <v>38</v>
      </c>
      <c r="H16" s="195">
        <v>12</v>
      </c>
      <c r="I16" s="196">
        <v>26</v>
      </c>
      <c r="J16" s="127"/>
      <c r="K16" s="219">
        <f t="shared" ref="K16" si="12">SUM(E16:F16)</f>
        <v>115</v>
      </c>
      <c r="L16" s="196">
        <f t="shared" ref="L16" si="13">SUM(G16:H16)</f>
        <v>50</v>
      </c>
      <c r="M16" s="122"/>
      <c r="N16" s="122"/>
      <c r="O16" s="122"/>
      <c r="P16" s="122"/>
      <c r="Q16" s="122"/>
      <c r="R16" s="122"/>
    </row>
    <row r="17" spans="1:18" ht="13.5" customHeight="1" x14ac:dyDescent="0.15">
      <c r="A17" s="369"/>
      <c r="B17" s="10"/>
      <c r="C17" s="24"/>
      <c r="D17" s="334"/>
      <c r="E17" s="190">
        <v>19.3717277486911</v>
      </c>
      <c r="F17" s="191">
        <v>40.837696335078533</v>
      </c>
      <c r="G17" s="191">
        <v>19.895287958115183</v>
      </c>
      <c r="H17" s="191">
        <v>6.2827225130890048</v>
      </c>
      <c r="I17" s="192">
        <v>13.612565445026178</v>
      </c>
      <c r="J17" s="128"/>
      <c r="K17" s="218">
        <f t="shared" ref="K17:L17" si="14">K16/$D16*100</f>
        <v>60.209424083769633</v>
      </c>
      <c r="L17" s="192">
        <f t="shared" si="14"/>
        <v>26.178010471204189</v>
      </c>
      <c r="M17" s="141"/>
      <c r="N17" s="141"/>
      <c r="O17" s="141"/>
      <c r="P17" s="141"/>
      <c r="Q17" s="141"/>
      <c r="R17" s="141"/>
    </row>
    <row r="18" spans="1:18" s="110" customFormat="1" ht="13.5" customHeight="1" x14ac:dyDescent="0.15">
      <c r="A18" s="369"/>
      <c r="B18" s="108" t="s">
        <v>42</v>
      </c>
      <c r="C18" s="120"/>
      <c r="D18" s="330">
        <v>94</v>
      </c>
      <c r="E18" s="194">
        <v>16</v>
      </c>
      <c r="F18" s="195">
        <v>42</v>
      </c>
      <c r="G18" s="195">
        <v>18</v>
      </c>
      <c r="H18" s="195">
        <v>4</v>
      </c>
      <c r="I18" s="196">
        <v>14</v>
      </c>
      <c r="J18" s="127"/>
      <c r="K18" s="219">
        <f t="shared" ref="K18" si="15">SUM(E18:F18)</f>
        <v>58</v>
      </c>
      <c r="L18" s="196">
        <f t="shared" ref="L18" si="16">SUM(G18:H18)</f>
        <v>22</v>
      </c>
      <c r="M18" s="122"/>
      <c r="N18" s="122"/>
      <c r="O18" s="122"/>
      <c r="P18" s="122"/>
      <c r="Q18" s="122"/>
      <c r="R18" s="122"/>
    </row>
    <row r="19" spans="1:18" ht="13.5" customHeight="1" thickBot="1" x14ac:dyDescent="0.2">
      <c r="A19" s="370"/>
      <c r="B19" s="21"/>
      <c r="C19" s="26"/>
      <c r="D19" s="335"/>
      <c r="E19" s="198">
        <v>17.021276595744681</v>
      </c>
      <c r="F19" s="199">
        <v>44.680851063829785</v>
      </c>
      <c r="G19" s="199">
        <v>19.148936170212767</v>
      </c>
      <c r="H19" s="199">
        <v>4.2553191489361701</v>
      </c>
      <c r="I19" s="200">
        <v>14.893617021276595</v>
      </c>
      <c r="J19" s="128"/>
      <c r="K19" s="220">
        <f t="shared" ref="K19:L19" si="17">K18/$D18*100</f>
        <v>61.702127659574465</v>
      </c>
      <c r="L19" s="200">
        <f t="shared" si="17"/>
        <v>23.404255319148938</v>
      </c>
      <c r="M19" s="141"/>
      <c r="N19" s="141"/>
      <c r="O19" s="141"/>
      <c r="P19" s="141"/>
      <c r="Q19" s="141"/>
      <c r="R19" s="141"/>
    </row>
    <row r="20" spans="1:18" s="111" customFormat="1" ht="13.5" customHeight="1" x14ac:dyDescent="0.15">
      <c r="A20" s="372" t="s">
        <v>0</v>
      </c>
      <c r="B20" s="103" t="s">
        <v>1</v>
      </c>
      <c r="C20" s="121"/>
      <c r="D20" s="333">
        <v>1088</v>
      </c>
      <c r="E20" s="186">
        <v>174</v>
      </c>
      <c r="F20" s="187">
        <v>477</v>
      </c>
      <c r="G20" s="187">
        <v>290</v>
      </c>
      <c r="H20" s="187">
        <v>41</v>
      </c>
      <c r="I20" s="188">
        <v>106</v>
      </c>
      <c r="J20" s="129"/>
      <c r="K20" s="219">
        <f t="shared" ref="K20" si="18">SUM(E20:F20)</f>
        <v>651</v>
      </c>
      <c r="L20" s="196">
        <f t="shared" ref="L20" si="19">SUM(G20:H20)</f>
        <v>331</v>
      </c>
      <c r="M20" s="122"/>
      <c r="N20" s="122"/>
      <c r="O20" s="122"/>
      <c r="P20" s="122"/>
      <c r="Q20" s="122"/>
      <c r="R20" s="122"/>
    </row>
    <row r="21" spans="1:18" s="22" customFormat="1" ht="13.5" customHeight="1" x14ac:dyDescent="0.15">
      <c r="A21" s="373"/>
      <c r="B21" s="23"/>
      <c r="C21" s="25"/>
      <c r="D21" s="334"/>
      <c r="E21" s="190">
        <v>15.992647058823529</v>
      </c>
      <c r="F21" s="191">
        <v>43.841911764705884</v>
      </c>
      <c r="G21" s="191">
        <v>26.65441176470588</v>
      </c>
      <c r="H21" s="191">
        <v>3.7683823529411762</v>
      </c>
      <c r="I21" s="192">
        <v>9.742647058823529</v>
      </c>
      <c r="J21" s="130"/>
      <c r="K21" s="218">
        <f t="shared" ref="K21:L21" si="20">K20/$D20*100</f>
        <v>59.834558823529413</v>
      </c>
      <c r="L21" s="192">
        <f t="shared" si="20"/>
        <v>30.422794117647058</v>
      </c>
      <c r="M21" s="141"/>
      <c r="N21" s="141"/>
      <c r="O21" s="141"/>
      <c r="P21" s="141"/>
      <c r="Q21" s="141"/>
      <c r="R21" s="141"/>
    </row>
    <row r="22" spans="1:18" s="111" customFormat="1" ht="13.5" customHeight="1" x14ac:dyDescent="0.15">
      <c r="A22" s="373"/>
      <c r="B22" s="106" t="s">
        <v>2</v>
      </c>
      <c r="C22" s="122"/>
      <c r="D22" s="330">
        <v>1538</v>
      </c>
      <c r="E22" s="194">
        <v>453</v>
      </c>
      <c r="F22" s="195">
        <v>690</v>
      </c>
      <c r="G22" s="195">
        <v>202</v>
      </c>
      <c r="H22" s="195">
        <v>29</v>
      </c>
      <c r="I22" s="196">
        <v>164</v>
      </c>
      <c r="J22" s="129"/>
      <c r="K22" s="219">
        <f t="shared" ref="K22" si="21">SUM(E22:F22)</f>
        <v>1143</v>
      </c>
      <c r="L22" s="196">
        <f t="shared" ref="L22" si="22">SUM(G22:H22)</f>
        <v>231</v>
      </c>
      <c r="M22" s="122"/>
      <c r="N22" s="122"/>
      <c r="O22" s="122"/>
      <c r="P22" s="122"/>
      <c r="Q22" s="122"/>
      <c r="R22" s="122"/>
    </row>
    <row r="23" spans="1:18" s="22" customFormat="1" ht="13.5" customHeight="1" x14ac:dyDescent="0.15">
      <c r="A23" s="373"/>
      <c r="B23" s="23"/>
      <c r="C23" s="25"/>
      <c r="D23" s="334"/>
      <c r="E23" s="190">
        <v>29.453836150845252</v>
      </c>
      <c r="F23" s="191">
        <v>44.863459037711308</v>
      </c>
      <c r="G23" s="191">
        <v>13.133940182054616</v>
      </c>
      <c r="H23" s="191">
        <v>1.8855656697009102</v>
      </c>
      <c r="I23" s="192">
        <v>10.663198959687907</v>
      </c>
      <c r="K23" s="218">
        <f t="shared" ref="K23:L23" si="23">K22/$D22*100</f>
        <v>74.317295188556571</v>
      </c>
      <c r="L23" s="192">
        <f t="shared" si="23"/>
        <v>15.019505851755527</v>
      </c>
      <c r="M23" s="141"/>
      <c r="N23" s="141"/>
      <c r="O23" s="141"/>
      <c r="P23" s="141"/>
      <c r="Q23" s="141"/>
      <c r="R23" s="141"/>
    </row>
    <row r="24" spans="1:18" s="111" customFormat="1" ht="13.5" customHeight="1" x14ac:dyDescent="0.15">
      <c r="A24" s="373"/>
      <c r="B24" s="106" t="s">
        <v>45</v>
      </c>
      <c r="C24" s="122"/>
      <c r="D24" s="330">
        <v>86</v>
      </c>
      <c r="E24" s="194">
        <v>17</v>
      </c>
      <c r="F24" s="195">
        <v>35</v>
      </c>
      <c r="G24" s="195">
        <v>9</v>
      </c>
      <c r="H24" s="195">
        <v>2</v>
      </c>
      <c r="I24" s="196">
        <v>23</v>
      </c>
      <c r="K24" s="219">
        <f t="shared" ref="K24" si="24">SUM(E24:F24)</f>
        <v>52</v>
      </c>
      <c r="L24" s="196">
        <f t="shared" ref="L24" si="25">SUM(G24:H24)</f>
        <v>11</v>
      </c>
      <c r="M24" s="122"/>
      <c r="N24" s="122"/>
      <c r="O24" s="122"/>
      <c r="P24" s="122"/>
      <c r="Q24" s="122"/>
      <c r="R24" s="122"/>
    </row>
    <row r="25" spans="1:18" s="22" customFormat="1" ht="13.5" customHeight="1" thickBot="1" x14ac:dyDescent="0.2">
      <c r="A25" s="374"/>
      <c r="B25" s="61"/>
      <c r="C25" s="62"/>
      <c r="D25" s="335"/>
      <c r="E25" s="198">
        <v>19.767441860465116</v>
      </c>
      <c r="F25" s="199">
        <v>40.697674418604649</v>
      </c>
      <c r="G25" s="199">
        <v>10.465116279069768</v>
      </c>
      <c r="H25" s="199">
        <v>2.3255813953488373</v>
      </c>
      <c r="I25" s="200">
        <v>26.744186046511626</v>
      </c>
      <c r="K25" s="218">
        <f t="shared" ref="K25:L25" si="26">K24/$D24*100</f>
        <v>60.465116279069761</v>
      </c>
      <c r="L25" s="192">
        <f t="shared" si="26"/>
        <v>12.790697674418606</v>
      </c>
      <c r="M25" s="141"/>
      <c r="N25" s="141"/>
      <c r="O25" s="141"/>
      <c r="P25" s="141"/>
      <c r="Q25" s="141"/>
      <c r="R25" s="141"/>
    </row>
    <row r="26" spans="1:18" s="110" customFormat="1" ht="13.5" customHeight="1" x14ac:dyDescent="0.15">
      <c r="A26" s="371" t="s">
        <v>43</v>
      </c>
      <c r="B26" s="118" t="s">
        <v>3</v>
      </c>
      <c r="C26" s="119"/>
      <c r="D26" s="336">
        <v>170</v>
      </c>
      <c r="E26" s="202">
        <v>47</v>
      </c>
      <c r="F26" s="203">
        <v>76</v>
      </c>
      <c r="G26" s="203">
        <v>38</v>
      </c>
      <c r="H26" s="203">
        <v>6</v>
      </c>
      <c r="I26" s="204">
        <v>3</v>
      </c>
      <c r="K26" s="221">
        <f t="shared" ref="K26" si="27">SUM(E26:F26)</f>
        <v>123</v>
      </c>
      <c r="L26" s="204">
        <f t="shared" ref="L26" si="28">SUM(G26:H26)</f>
        <v>44</v>
      </c>
      <c r="M26" s="120"/>
      <c r="N26" s="120"/>
      <c r="O26" s="120"/>
      <c r="P26" s="120"/>
      <c r="Q26" s="120"/>
      <c r="R26" s="120"/>
    </row>
    <row r="27" spans="1:18" ht="13.5" customHeight="1" x14ac:dyDescent="0.15">
      <c r="A27" s="369"/>
      <c r="B27" s="10"/>
      <c r="C27" s="24"/>
      <c r="D27" s="337"/>
      <c r="E27" s="206">
        <v>27.647058823529413</v>
      </c>
      <c r="F27" s="207">
        <v>44.705882352941181</v>
      </c>
      <c r="G27" s="207">
        <v>22.352941176470591</v>
      </c>
      <c r="H27" s="207">
        <v>3.5294117647058822</v>
      </c>
      <c r="I27" s="208">
        <v>1.7647058823529411</v>
      </c>
      <c r="K27" s="222">
        <f t="shared" ref="K27:L27" si="29">K26/$D26*100</f>
        <v>72.35294117647058</v>
      </c>
      <c r="L27" s="208">
        <f t="shared" si="29"/>
        <v>25.882352941176475</v>
      </c>
      <c r="M27" s="142"/>
      <c r="N27" s="142"/>
      <c r="O27" s="142"/>
      <c r="P27" s="142"/>
      <c r="Q27" s="142"/>
      <c r="R27" s="142"/>
    </row>
    <row r="28" spans="1:18" s="110" customFormat="1" ht="13.5" customHeight="1" x14ac:dyDescent="0.15">
      <c r="A28" s="369"/>
      <c r="B28" s="108" t="s">
        <v>4</v>
      </c>
      <c r="C28" s="120"/>
      <c r="D28" s="331">
        <v>260</v>
      </c>
      <c r="E28" s="209">
        <v>93</v>
      </c>
      <c r="F28" s="210">
        <v>121</v>
      </c>
      <c r="G28" s="210">
        <v>37</v>
      </c>
      <c r="H28" s="210">
        <v>8</v>
      </c>
      <c r="I28" s="211">
        <v>1</v>
      </c>
      <c r="K28" s="223">
        <f t="shared" ref="K28" si="30">SUM(E28:F28)</f>
        <v>214</v>
      </c>
      <c r="L28" s="211">
        <f t="shared" ref="L28" si="31">SUM(G28:H28)</f>
        <v>45</v>
      </c>
      <c r="M28" s="120"/>
      <c r="N28" s="120"/>
      <c r="O28" s="120"/>
      <c r="P28" s="120"/>
      <c r="Q28" s="120"/>
      <c r="R28" s="120"/>
    </row>
    <row r="29" spans="1:18" ht="13.5" customHeight="1" x14ac:dyDescent="0.15">
      <c r="A29" s="369"/>
      <c r="B29" s="10"/>
      <c r="C29" s="24"/>
      <c r="D29" s="337"/>
      <c r="E29" s="206">
        <v>35.769230769230766</v>
      </c>
      <c r="F29" s="207">
        <v>46.53846153846154</v>
      </c>
      <c r="G29" s="207">
        <v>14.23076923076923</v>
      </c>
      <c r="H29" s="207">
        <v>3.0769230769230771</v>
      </c>
      <c r="I29" s="208">
        <v>0.38461538461538464</v>
      </c>
      <c r="K29" s="222">
        <f t="shared" ref="K29:L29" si="32">K28/$D28*100</f>
        <v>82.307692307692307</v>
      </c>
      <c r="L29" s="208">
        <f t="shared" si="32"/>
        <v>17.307692307692307</v>
      </c>
      <c r="M29" s="142"/>
      <c r="N29" s="142"/>
      <c r="O29" s="142"/>
      <c r="P29" s="142"/>
      <c r="Q29" s="142"/>
      <c r="R29" s="142"/>
    </row>
    <row r="30" spans="1:18" s="110" customFormat="1" ht="13.5" customHeight="1" x14ac:dyDescent="0.15">
      <c r="A30" s="369"/>
      <c r="B30" s="108" t="s">
        <v>5</v>
      </c>
      <c r="C30" s="120"/>
      <c r="D30" s="331">
        <v>434</v>
      </c>
      <c r="E30" s="209">
        <v>122</v>
      </c>
      <c r="F30" s="210">
        <v>186</v>
      </c>
      <c r="G30" s="210">
        <v>99</v>
      </c>
      <c r="H30" s="210">
        <v>13</v>
      </c>
      <c r="I30" s="211">
        <v>14</v>
      </c>
      <c r="K30" s="223">
        <f t="shared" ref="K30" si="33">SUM(E30:F30)</f>
        <v>308</v>
      </c>
      <c r="L30" s="211">
        <f t="shared" ref="L30" si="34">SUM(G30:H30)</f>
        <v>112</v>
      </c>
      <c r="M30" s="120"/>
      <c r="N30" s="120"/>
      <c r="O30" s="120"/>
      <c r="P30" s="120"/>
      <c r="Q30" s="120"/>
      <c r="R30" s="120"/>
    </row>
    <row r="31" spans="1:18" ht="13.5" customHeight="1" x14ac:dyDescent="0.15">
      <c r="A31" s="369"/>
      <c r="B31" s="10"/>
      <c r="C31" s="24"/>
      <c r="D31" s="337"/>
      <c r="E31" s="206">
        <v>28.110599078341014</v>
      </c>
      <c r="F31" s="207">
        <v>42.857142857142854</v>
      </c>
      <c r="G31" s="207">
        <v>22.811059907834103</v>
      </c>
      <c r="H31" s="207">
        <v>2.9953917050691241</v>
      </c>
      <c r="I31" s="208">
        <v>3.225806451612903</v>
      </c>
      <c r="K31" s="222">
        <f t="shared" ref="K31:L31" si="35">K30/$D30*100</f>
        <v>70.967741935483872</v>
      </c>
      <c r="L31" s="208">
        <f t="shared" si="35"/>
        <v>25.806451612903224</v>
      </c>
      <c r="M31" s="142"/>
      <c r="N31" s="142"/>
      <c r="O31" s="142"/>
      <c r="P31" s="142"/>
      <c r="Q31" s="142"/>
      <c r="R31" s="142"/>
    </row>
    <row r="32" spans="1:18" s="110" customFormat="1" ht="13.5" customHeight="1" x14ac:dyDescent="0.15">
      <c r="A32" s="369"/>
      <c r="B32" s="108" t="s">
        <v>6</v>
      </c>
      <c r="C32" s="120"/>
      <c r="D32" s="331">
        <v>480</v>
      </c>
      <c r="E32" s="209">
        <v>115</v>
      </c>
      <c r="F32" s="210">
        <v>230</v>
      </c>
      <c r="G32" s="210">
        <v>108</v>
      </c>
      <c r="H32" s="210">
        <v>14</v>
      </c>
      <c r="I32" s="211">
        <v>13</v>
      </c>
      <c r="K32" s="223">
        <f t="shared" ref="K32" si="36">SUM(E32:F32)</f>
        <v>345</v>
      </c>
      <c r="L32" s="211">
        <f t="shared" ref="L32" si="37">SUM(G32:H32)</f>
        <v>122</v>
      </c>
      <c r="M32" s="120"/>
      <c r="N32" s="120"/>
      <c r="O32" s="120"/>
      <c r="P32" s="120"/>
      <c r="Q32" s="120"/>
      <c r="R32" s="120"/>
    </row>
    <row r="33" spans="1:18" ht="13.5" customHeight="1" x14ac:dyDescent="0.15">
      <c r="A33" s="369"/>
      <c r="B33" s="10"/>
      <c r="C33" s="24"/>
      <c r="D33" s="337"/>
      <c r="E33" s="206">
        <v>23.958333333333336</v>
      </c>
      <c r="F33" s="207">
        <v>47.916666666666671</v>
      </c>
      <c r="G33" s="207">
        <v>22.5</v>
      </c>
      <c r="H33" s="207">
        <v>2.9166666666666665</v>
      </c>
      <c r="I33" s="208">
        <v>2.7083333333333335</v>
      </c>
      <c r="K33" s="222">
        <f t="shared" ref="K33:L33" si="38">K32/$D32*100</f>
        <v>71.875</v>
      </c>
      <c r="L33" s="208">
        <f t="shared" si="38"/>
        <v>25.416666666666664</v>
      </c>
      <c r="M33" s="142"/>
      <c r="N33" s="142"/>
      <c r="O33" s="142"/>
      <c r="P33" s="142"/>
      <c r="Q33" s="142"/>
      <c r="R33" s="142"/>
    </row>
    <row r="34" spans="1:18" s="110" customFormat="1" ht="13.5" customHeight="1" x14ac:dyDescent="0.15">
      <c r="A34" s="369"/>
      <c r="B34" s="108" t="s">
        <v>7</v>
      </c>
      <c r="C34" s="120"/>
      <c r="D34" s="331">
        <v>594</v>
      </c>
      <c r="E34" s="209">
        <v>124</v>
      </c>
      <c r="F34" s="210">
        <v>310</v>
      </c>
      <c r="G34" s="210">
        <v>112</v>
      </c>
      <c r="H34" s="210">
        <v>14</v>
      </c>
      <c r="I34" s="211">
        <v>34</v>
      </c>
      <c r="K34" s="223">
        <f t="shared" ref="K34" si="39">SUM(E34:F34)</f>
        <v>434</v>
      </c>
      <c r="L34" s="211">
        <f t="shared" ref="L34" si="40">SUM(G34:H34)</f>
        <v>126</v>
      </c>
      <c r="M34" s="120"/>
      <c r="N34" s="120"/>
      <c r="O34" s="120"/>
      <c r="P34" s="120"/>
      <c r="Q34" s="120"/>
      <c r="R34" s="120"/>
    </row>
    <row r="35" spans="1:18" ht="13.5" customHeight="1" x14ac:dyDescent="0.15">
      <c r="A35" s="369"/>
      <c r="B35" s="10"/>
      <c r="C35" s="24"/>
      <c r="D35" s="337"/>
      <c r="E35" s="206">
        <v>20.875420875420875</v>
      </c>
      <c r="F35" s="207">
        <v>52.188552188552187</v>
      </c>
      <c r="G35" s="207">
        <v>18.855218855218855</v>
      </c>
      <c r="H35" s="207">
        <v>2.3569023569023568</v>
      </c>
      <c r="I35" s="208">
        <v>5.7239057239057241</v>
      </c>
      <c r="K35" s="222">
        <f t="shared" ref="K35:L35" si="41">K34/$D34*100</f>
        <v>73.063973063973066</v>
      </c>
      <c r="L35" s="208">
        <f t="shared" si="41"/>
        <v>21.212121212121211</v>
      </c>
      <c r="M35" s="142"/>
      <c r="N35" s="142"/>
      <c r="O35" s="142"/>
      <c r="P35" s="142"/>
      <c r="Q35" s="142"/>
      <c r="R35" s="142"/>
    </row>
    <row r="36" spans="1:18" s="110" customFormat="1" ht="13.5" customHeight="1" x14ac:dyDescent="0.15">
      <c r="A36" s="369"/>
      <c r="B36" s="108" t="s">
        <v>44</v>
      </c>
      <c r="C36" s="120"/>
      <c r="D36" s="331">
        <v>688</v>
      </c>
      <c r="E36" s="209">
        <v>127</v>
      </c>
      <c r="F36" s="210">
        <v>244</v>
      </c>
      <c r="G36" s="210">
        <v>98</v>
      </c>
      <c r="H36" s="210">
        <v>15</v>
      </c>
      <c r="I36" s="211">
        <v>204</v>
      </c>
      <c r="K36" s="223">
        <f t="shared" ref="K36" si="42">SUM(E36:F36)</f>
        <v>371</v>
      </c>
      <c r="L36" s="211">
        <f t="shared" ref="L36" si="43">SUM(G36:H36)</f>
        <v>113</v>
      </c>
      <c r="M36" s="120"/>
      <c r="N36" s="120"/>
      <c r="O36" s="120"/>
      <c r="P36" s="120"/>
      <c r="Q36" s="120"/>
      <c r="R36" s="120"/>
    </row>
    <row r="37" spans="1:18" ht="13.5" customHeight="1" x14ac:dyDescent="0.15">
      <c r="A37" s="369"/>
      <c r="B37" s="10"/>
      <c r="C37" s="24"/>
      <c r="D37" s="337"/>
      <c r="E37" s="206">
        <v>18.459302325581394</v>
      </c>
      <c r="F37" s="207">
        <v>35.465116279069768</v>
      </c>
      <c r="G37" s="207">
        <v>14.244186046511627</v>
      </c>
      <c r="H37" s="207">
        <v>2.1802325581395348</v>
      </c>
      <c r="I37" s="208">
        <v>29.651162790697676</v>
      </c>
      <c r="K37" s="222">
        <f t="shared" ref="K37:L37" si="44">K36/$D36*100</f>
        <v>53.924418604651159</v>
      </c>
      <c r="L37" s="208">
        <f t="shared" si="44"/>
        <v>16.424418604651162</v>
      </c>
      <c r="M37" s="142"/>
      <c r="N37" s="142"/>
      <c r="O37" s="142"/>
      <c r="P37" s="142"/>
      <c r="Q37" s="142"/>
      <c r="R37" s="142"/>
    </row>
    <row r="38" spans="1:18" s="110" customFormat="1" ht="13.5" customHeight="1" x14ac:dyDescent="0.15">
      <c r="A38" s="369"/>
      <c r="B38" s="108" t="s">
        <v>45</v>
      </c>
      <c r="C38" s="120"/>
      <c r="D38" s="331">
        <v>86</v>
      </c>
      <c r="E38" s="209">
        <v>16</v>
      </c>
      <c r="F38" s="210">
        <v>35</v>
      </c>
      <c r="G38" s="210">
        <v>9</v>
      </c>
      <c r="H38" s="210">
        <v>2</v>
      </c>
      <c r="I38" s="211">
        <v>24</v>
      </c>
      <c r="K38" s="223">
        <f t="shared" ref="K38" si="45">SUM(E38:F38)</f>
        <v>51</v>
      </c>
      <c r="L38" s="211">
        <f t="shared" ref="L38" si="46">SUM(G38:H38)</f>
        <v>11</v>
      </c>
      <c r="M38" s="120"/>
      <c r="N38" s="120"/>
      <c r="O38" s="120"/>
      <c r="P38" s="120"/>
      <c r="Q38" s="120"/>
      <c r="R38" s="120"/>
    </row>
    <row r="39" spans="1:18" ht="13.5" customHeight="1" thickBot="1" x14ac:dyDescent="0.2">
      <c r="A39" s="370"/>
      <c r="B39" s="21"/>
      <c r="C39" s="26"/>
      <c r="D39" s="332"/>
      <c r="E39" s="212">
        <v>18.604651162790699</v>
      </c>
      <c r="F39" s="213">
        <v>40.697674418604649</v>
      </c>
      <c r="G39" s="213">
        <v>10.465116279069768</v>
      </c>
      <c r="H39" s="213">
        <v>2.3255813953488373</v>
      </c>
      <c r="I39" s="214">
        <v>27.906976744186046</v>
      </c>
      <c r="K39" s="224">
        <f t="shared" ref="K39:L39" si="47">K38/$D38*100</f>
        <v>59.302325581395351</v>
      </c>
      <c r="L39" s="214">
        <f t="shared" si="47"/>
        <v>12.790697674418606</v>
      </c>
      <c r="M39" s="142"/>
      <c r="N39" s="142"/>
      <c r="O39" s="142"/>
      <c r="P39" s="142"/>
      <c r="Q39" s="142"/>
      <c r="R39" s="142"/>
    </row>
    <row r="40" spans="1:18" s="110" customFormat="1" ht="13.5" customHeight="1" x14ac:dyDescent="0.15">
      <c r="A40" s="369" t="s">
        <v>46</v>
      </c>
      <c r="B40" s="108" t="s">
        <v>48</v>
      </c>
      <c r="C40" s="120"/>
      <c r="D40" s="330">
        <v>459</v>
      </c>
      <c r="E40" s="194">
        <v>99</v>
      </c>
      <c r="F40" s="195">
        <v>221</v>
      </c>
      <c r="G40" s="195">
        <v>98</v>
      </c>
      <c r="H40" s="195">
        <v>18</v>
      </c>
      <c r="I40" s="196">
        <v>23</v>
      </c>
      <c r="K40" s="219">
        <f t="shared" ref="K40" si="48">SUM(E40:F40)</f>
        <v>320</v>
      </c>
      <c r="L40" s="196">
        <f t="shared" ref="L40" si="49">SUM(G40:H40)</f>
        <v>116</v>
      </c>
      <c r="M40" s="122"/>
      <c r="N40" s="122"/>
      <c r="O40" s="122"/>
      <c r="P40" s="122"/>
      <c r="Q40" s="122"/>
      <c r="R40" s="122"/>
    </row>
    <row r="41" spans="1:18" ht="13.5" customHeight="1" x14ac:dyDescent="0.15">
      <c r="A41" s="369"/>
      <c r="B41" s="10"/>
      <c r="C41" s="24"/>
      <c r="D41" s="334"/>
      <c r="E41" s="190">
        <v>21.568627450980394</v>
      </c>
      <c r="F41" s="191">
        <v>48.148148148148145</v>
      </c>
      <c r="G41" s="191">
        <v>21.350762527233115</v>
      </c>
      <c r="H41" s="191">
        <v>3.9215686274509802</v>
      </c>
      <c r="I41" s="192">
        <v>5.0108932461873641</v>
      </c>
      <c r="K41" s="218">
        <f t="shared" ref="K41:L41" si="50">K40/$D40*100</f>
        <v>69.716775599128539</v>
      </c>
      <c r="L41" s="192">
        <f t="shared" si="50"/>
        <v>25.272331154684096</v>
      </c>
      <c r="M41" s="141"/>
      <c r="N41" s="141"/>
      <c r="O41" s="141"/>
      <c r="P41" s="141"/>
      <c r="Q41" s="141"/>
      <c r="R41" s="141"/>
    </row>
    <row r="42" spans="1:18" s="110" customFormat="1" ht="13.5" customHeight="1" x14ac:dyDescent="0.15">
      <c r="A42" s="369"/>
      <c r="B42" s="108" t="s">
        <v>50</v>
      </c>
      <c r="C42" s="120"/>
      <c r="D42" s="330">
        <v>1862</v>
      </c>
      <c r="E42" s="194">
        <v>453</v>
      </c>
      <c r="F42" s="195">
        <v>840</v>
      </c>
      <c r="G42" s="195">
        <v>341</v>
      </c>
      <c r="H42" s="195">
        <v>47</v>
      </c>
      <c r="I42" s="196">
        <v>181</v>
      </c>
      <c r="K42" s="219">
        <f t="shared" ref="K42" si="51">SUM(E42:F42)</f>
        <v>1293</v>
      </c>
      <c r="L42" s="196">
        <f t="shared" ref="L42" si="52">SUM(G42:H42)</f>
        <v>388</v>
      </c>
      <c r="M42" s="122"/>
      <c r="N42" s="122"/>
      <c r="O42" s="122"/>
      <c r="P42" s="122"/>
      <c r="Q42" s="122"/>
      <c r="R42" s="122"/>
    </row>
    <row r="43" spans="1:18" ht="13.5" customHeight="1" x14ac:dyDescent="0.15">
      <c r="A43" s="369"/>
      <c r="B43" s="10"/>
      <c r="C43" s="24"/>
      <c r="D43" s="334"/>
      <c r="E43" s="190">
        <v>24.328678839957036</v>
      </c>
      <c r="F43" s="191">
        <v>45.112781954887218</v>
      </c>
      <c r="G43" s="191">
        <v>18.313641245972072</v>
      </c>
      <c r="H43" s="191">
        <v>2.5241675617615469</v>
      </c>
      <c r="I43" s="192">
        <v>9.7207303974221269</v>
      </c>
      <c r="K43" s="218">
        <f t="shared" ref="K43:L43" si="53">K42/$D42*100</f>
        <v>69.441460794844261</v>
      </c>
      <c r="L43" s="192">
        <f t="shared" si="53"/>
        <v>20.837808807733619</v>
      </c>
      <c r="M43" s="141"/>
      <c r="N43" s="141"/>
      <c r="O43" s="141"/>
      <c r="P43" s="141"/>
      <c r="Q43" s="141"/>
      <c r="R43" s="141"/>
    </row>
    <row r="44" spans="1:18" s="110" customFormat="1" ht="13.5" customHeight="1" x14ac:dyDescent="0.15">
      <c r="A44" s="369"/>
      <c r="B44" s="108" t="s">
        <v>51</v>
      </c>
      <c r="C44" s="120"/>
      <c r="D44" s="330">
        <v>290</v>
      </c>
      <c r="E44" s="194">
        <v>75</v>
      </c>
      <c r="F44" s="195">
        <v>105</v>
      </c>
      <c r="G44" s="195">
        <v>50</v>
      </c>
      <c r="H44" s="195">
        <v>5</v>
      </c>
      <c r="I44" s="196">
        <v>55</v>
      </c>
      <c r="K44" s="219">
        <f t="shared" ref="K44" si="54">SUM(E44:F44)</f>
        <v>180</v>
      </c>
      <c r="L44" s="196">
        <f t="shared" ref="L44" si="55">SUM(G44:H44)</f>
        <v>55</v>
      </c>
      <c r="M44" s="122"/>
      <c r="N44" s="122"/>
      <c r="O44" s="122"/>
      <c r="P44" s="122"/>
      <c r="Q44" s="122"/>
      <c r="R44" s="122"/>
    </row>
    <row r="45" spans="1:18" ht="13.5" customHeight="1" x14ac:dyDescent="0.15">
      <c r="A45" s="369"/>
      <c r="B45" s="10"/>
      <c r="C45" s="24"/>
      <c r="D45" s="334"/>
      <c r="E45" s="190">
        <v>25.862068965517242</v>
      </c>
      <c r="F45" s="191">
        <v>36.206896551724135</v>
      </c>
      <c r="G45" s="191">
        <v>17.241379310344829</v>
      </c>
      <c r="H45" s="191">
        <v>1.7241379310344827</v>
      </c>
      <c r="I45" s="192">
        <v>18.96551724137931</v>
      </c>
      <c r="K45" s="218">
        <f t="shared" ref="K45:L45" si="56">K44/$D44*100</f>
        <v>62.068965517241381</v>
      </c>
      <c r="L45" s="192">
        <f t="shared" si="56"/>
        <v>18.96551724137931</v>
      </c>
      <c r="M45" s="141"/>
      <c r="N45" s="141"/>
      <c r="O45" s="141"/>
      <c r="P45" s="141"/>
      <c r="Q45" s="141"/>
      <c r="R45" s="141"/>
    </row>
    <row r="46" spans="1:18" s="110" customFormat="1" ht="13.5" customHeight="1" x14ac:dyDescent="0.15">
      <c r="A46" s="369"/>
      <c r="B46" s="108" t="s">
        <v>71</v>
      </c>
      <c r="C46" s="120"/>
      <c r="D46" s="330">
        <v>101</v>
      </c>
      <c r="E46" s="194">
        <v>17</v>
      </c>
      <c r="F46" s="195">
        <v>36</v>
      </c>
      <c r="G46" s="195">
        <v>12</v>
      </c>
      <c r="H46" s="195">
        <v>2</v>
      </c>
      <c r="I46" s="196">
        <v>34</v>
      </c>
      <c r="K46" s="219">
        <f t="shared" ref="K46" si="57">SUM(E46:F46)</f>
        <v>53</v>
      </c>
      <c r="L46" s="196">
        <f t="shared" ref="L46" si="58">SUM(G46:H46)</f>
        <v>14</v>
      </c>
      <c r="M46" s="122"/>
      <c r="N46" s="122"/>
      <c r="O46" s="122"/>
      <c r="P46" s="122"/>
      <c r="Q46" s="122"/>
      <c r="R46" s="122"/>
    </row>
    <row r="47" spans="1:18" ht="13.5" customHeight="1" thickBot="1" x14ac:dyDescent="0.2">
      <c r="A47" s="370"/>
      <c r="B47" s="21"/>
      <c r="C47" s="26"/>
      <c r="D47" s="335"/>
      <c r="E47" s="198">
        <v>16.831683168316832</v>
      </c>
      <c r="F47" s="199">
        <v>35.64356435643564</v>
      </c>
      <c r="G47" s="199">
        <v>11.881188118811881</v>
      </c>
      <c r="H47" s="199">
        <v>1.9801980198019802</v>
      </c>
      <c r="I47" s="200">
        <v>33.663366336633665</v>
      </c>
      <c r="K47" s="220">
        <f t="shared" ref="K47:L47" si="59">K46/$D46*100</f>
        <v>52.475247524752476</v>
      </c>
      <c r="L47" s="200">
        <f t="shared" si="59"/>
        <v>13.861386138613863</v>
      </c>
      <c r="M47" s="141"/>
      <c r="N47" s="141"/>
      <c r="O47" s="141"/>
      <c r="P47" s="141"/>
      <c r="Q47" s="141"/>
      <c r="R47" s="141"/>
    </row>
    <row r="48" spans="1:18" s="110" customFormat="1" ht="13.5" customHeight="1" x14ac:dyDescent="0.15">
      <c r="A48" s="369" t="s">
        <v>227</v>
      </c>
      <c r="B48" s="108" t="s">
        <v>53</v>
      </c>
      <c r="C48" s="120"/>
      <c r="D48" s="330">
        <v>144</v>
      </c>
      <c r="E48" s="194">
        <v>38</v>
      </c>
      <c r="F48" s="195">
        <v>65</v>
      </c>
      <c r="G48" s="195">
        <v>33</v>
      </c>
      <c r="H48" s="195">
        <v>5</v>
      </c>
      <c r="I48" s="196">
        <v>3</v>
      </c>
      <c r="K48" s="219">
        <f t="shared" ref="K48" si="60">SUM(E48:F48)</f>
        <v>103</v>
      </c>
      <c r="L48" s="196">
        <f t="shared" ref="L48" si="61">SUM(G48:H48)</f>
        <v>38</v>
      </c>
      <c r="M48" s="122"/>
      <c r="N48" s="122"/>
      <c r="O48" s="122"/>
      <c r="P48" s="122"/>
      <c r="Q48" s="122"/>
      <c r="R48" s="122"/>
    </row>
    <row r="49" spans="1:18" ht="13.5" customHeight="1" x14ac:dyDescent="0.15">
      <c r="A49" s="369"/>
      <c r="B49" s="10"/>
      <c r="C49" s="24"/>
      <c r="D49" s="334"/>
      <c r="E49" s="190">
        <v>26.388888888888889</v>
      </c>
      <c r="F49" s="191">
        <v>45.138888888888893</v>
      </c>
      <c r="G49" s="191">
        <v>22.916666666666664</v>
      </c>
      <c r="H49" s="191">
        <v>3.4722222222222223</v>
      </c>
      <c r="I49" s="192">
        <v>2.083333333333333</v>
      </c>
      <c r="K49" s="218">
        <f t="shared" ref="K49:L49" si="62">K48/$D48*100</f>
        <v>71.527777777777786</v>
      </c>
      <c r="L49" s="192">
        <f t="shared" si="62"/>
        <v>26.388888888888889</v>
      </c>
      <c r="M49" s="141"/>
      <c r="N49" s="141"/>
      <c r="O49" s="141"/>
      <c r="P49" s="141"/>
      <c r="Q49" s="141"/>
      <c r="R49" s="141"/>
    </row>
    <row r="50" spans="1:18" s="110" customFormat="1" ht="13.5" customHeight="1" x14ac:dyDescent="0.15">
      <c r="A50" s="369"/>
      <c r="B50" s="108" t="s">
        <v>433</v>
      </c>
      <c r="C50" s="120"/>
      <c r="D50" s="330">
        <v>364</v>
      </c>
      <c r="E50" s="194">
        <v>75</v>
      </c>
      <c r="F50" s="195">
        <v>177</v>
      </c>
      <c r="G50" s="195">
        <v>84</v>
      </c>
      <c r="H50" s="195">
        <v>12</v>
      </c>
      <c r="I50" s="196">
        <v>16</v>
      </c>
      <c r="K50" s="219">
        <f t="shared" ref="K50" si="63">SUM(E50:F50)</f>
        <v>252</v>
      </c>
      <c r="L50" s="196">
        <f t="shared" ref="L50" si="64">SUM(G50:H50)</f>
        <v>96</v>
      </c>
      <c r="M50" s="122"/>
      <c r="N50" s="122"/>
      <c r="O50" s="122"/>
      <c r="P50" s="122"/>
      <c r="Q50" s="122"/>
      <c r="R50" s="122"/>
    </row>
    <row r="51" spans="1:18" ht="13.5" customHeight="1" x14ac:dyDescent="0.15">
      <c r="A51" s="369"/>
      <c r="B51" s="10"/>
      <c r="C51" s="24"/>
      <c r="D51" s="334"/>
      <c r="E51" s="190">
        <v>20.604395604395602</v>
      </c>
      <c r="F51" s="191">
        <v>48.626373626373628</v>
      </c>
      <c r="G51" s="191">
        <v>23.076923076923077</v>
      </c>
      <c r="H51" s="191">
        <v>3.296703296703297</v>
      </c>
      <c r="I51" s="192">
        <v>4.395604395604396</v>
      </c>
      <c r="K51" s="218">
        <f t="shared" ref="K51:L51" si="65">K50/$D50*100</f>
        <v>69.230769230769226</v>
      </c>
      <c r="L51" s="192">
        <f t="shared" si="65"/>
        <v>26.373626373626376</v>
      </c>
      <c r="M51" s="141"/>
      <c r="N51" s="141"/>
      <c r="O51" s="141"/>
      <c r="P51" s="141"/>
      <c r="Q51" s="141"/>
      <c r="R51" s="141"/>
    </row>
    <row r="52" spans="1:18" s="110" customFormat="1" ht="13.5" customHeight="1" x14ac:dyDescent="0.15">
      <c r="A52" s="369"/>
      <c r="B52" s="108" t="s">
        <v>55</v>
      </c>
      <c r="C52" s="120"/>
      <c r="D52" s="330">
        <v>229</v>
      </c>
      <c r="E52" s="194">
        <v>58</v>
      </c>
      <c r="F52" s="195">
        <v>107</v>
      </c>
      <c r="G52" s="195">
        <v>49</v>
      </c>
      <c r="H52" s="195">
        <v>7</v>
      </c>
      <c r="I52" s="196">
        <v>8</v>
      </c>
      <c r="K52" s="219">
        <f t="shared" ref="K52" si="66">SUM(E52:F52)</f>
        <v>165</v>
      </c>
      <c r="L52" s="196">
        <f t="shared" ref="L52" si="67">SUM(G52:H52)</f>
        <v>56</v>
      </c>
      <c r="M52" s="122"/>
      <c r="N52" s="122"/>
      <c r="O52" s="122"/>
      <c r="P52" s="122"/>
      <c r="Q52" s="122"/>
      <c r="R52" s="122"/>
    </row>
    <row r="53" spans="1:18" ht="13.5" customHeight="1" x14ac:dyDescent="0.15">
      <c r="A53" s="369"/>
      <c r="B53" s="10"/>
      <c r="C53" s="24"/>
      <c r="D53" s="334"/>
      <c r="E53" s="190">
        <v>25.327510917030565</v>
      </c>
      <c r="F53" s="191">
        <v>46.724890829694324</v>
      </c>
      <c r="G53" s="191">
        <v>21.397379912663755</v>
      </c>
      <c r="H53" s="191">
        <v>3.0567685589519651</v>
      </c>
      <c r="I53" s="192">
        <v>3.4934497816593884</v>
      </c>
      <c r="K53" s="218">
        <f t="shared" ref="K53:L53" si="68">K52/$D52*100</f>
        <v>72.052401746724897</v>
      </c>
      <c r="L53" s="192">
        <f t="shared" si="68"/>
        <v>24.454148471615721</v>
      </c>
      <c r="M53" s="141"/>
      <c r="N53" s="141"/>
      <c r="O53" s="141"/>
      <c r="P53" s="141"/>
      <c r="Q53" s="141"/>
      <c r="R53" s="141"/>
    </row>
    <row r="54" spans="1:18" s="110" customFormat="1" ht="13.5" customHeight="1" x14ac:dyDescent="0.15">
      <c r="A54" s="369"/>
      <c r="B54" s="108" t="s">
        <v>57</v>
      </c>
      <c r="C54" s="120"/>
      <c r="D54" s="330">
        <v>173</v>
      </c>
      <c r="E54" s="194">
        <v>66</v>
      </c>
      <c r="F54" s="195">
        <v>75</v>
      </c>
      <c r="G54" s="195">
        <v>27</v>
      </c>
      <c r="H54" s="195">
        <v>3</v>
      </c>
      <c r="I54" s="196">
        <v>2</v>
      </c>
      <c r="K54" s="219">
        <f t="shared" ref="K54" si="69">SUM(E54:F54)</f>
        <v>141</v>
      </c>
      <c r="L54" s="196">
        <f t="shared" ref="L54" si="70">SUM(G54:H54)</f>
        <v>30</v>
      </c>
      <c r="M54" s="122"/>
      <c r="N54" s="122"/>
      <c r="O54" s="122"/>
      <c r="P54" s="122"/>
      <c r="Q54" s="122"/>
      <c r="R54" s="122"/>
    </row>
    <row r="55" spans="1:18" ht="13.5" customHeight="1" x14ac:dyDescent="0.15">
      <c r="A55" s="369"/>
      <c r="B55" s="10"/>
      <c r="C55" s="24"/>
      <c r="D55" s="334"/>
      <c r="E55" s="190">
        <v>38.150289017341038</v>
      </c>
      <c r="F55" s="191">
        <v>43.352601156069362</v>
      </c>
      <c r="G55" s="191">
        <v>15.606936416184972</v>
      </c>
      <c r="H55" s="191">
        <v>1.7341040462427744</v>
      </c>
      <c r="I55" s="192">
        <v>1.1560693641618496</v>
      </c>
      <c r="K55" s="218">
        <f t="shared" ref="K55:L55" si="71">K54/$D54*100</f>
        <v>81.502890173410407</v>
      </c>
      <c r="L55" s="192">
        <f t="shared" si="71"/>
        <v>17.341040462427745</v>
      </c>
      <c r="M55" s="141"/>
      <c r="N55" s="141"/>
      <c r="O55" s="141"/>
      <c r="P55" s="141"/>
      <c r="Q55" s="141"/>
      <c r="R55" s="141"/>
    </row>
    <row r="56" spans="1:18" s="110" customFormat="1" ht="13.5" customHeight="1" x14ac:dyDescent="0.15">
      <c r="A56" s="369"/>
      <c r="B56" s="108" t="s">
        <v>59</v>
      </c>
      <c r="C56" s="120"/>
      <c r="D56" s="330">
        <v>445</v>
      </c>
      <c r="E56" s="194">
        <v>140</v>
      </c>
      <c r="F56" s="195">
        <v>193</v>
      </c>
      <c r="G56" s="195">
        <v>85</v>
      </c>
      <c r="H56" s="195">
        <v>12</v>
      </c>
      <c r="I56" s="196">
        <v>15</v>
      </c>
      <c r="K56" s="219">
        <f t="shared" ref="K56" si="72">SUM(E56:F56)</f>
        <v>333</v>
      </c>
      <c r="L56" s="196">
        <f t="shared" ref="L56" si="73">SUM(G56:H56)</f>
        <v>97</v>
      </c>
      <c r="M56" s="122"/>
      <c r="N56" s="122"/>
      <c r="O56" s="122"/>
      <c r="P56" s="122"/>
      <c r="Q56" s="122"/>
      <c r="R56" s="122"/>
    </row>
    <row r="57" spans="1:18" ht="13.5" customHeight="1" x14ac:dyDescent="0.15">
      <c r="A57" s="369"/>
      <c r="B57" s="10"/>
      <c r="C57" s="24"/>
      <c r="D57" s="334"/>
      <c r="E57" s="190">
        <v>31.460674157303369</v>
      </c>
      <c r="F57" s="191">
        <v>43.370786516853933</v>
      </c>
      <c r="G57" s="191">
        <v>19.101123595505616</v>
      </c>
      <c r="H57" s="191">
        <v>2.696629213483146</v>
      </c>
      <c r="I57" s="192">
        <v>3.3707865168539324</v>
      </c>
      <c r="K57" s="218">
        <f t="shared" ref="K57:L57" si="74">K56/$D56*100</f>
        <v>74.831460674157299</v>
      </c>
      <c r="L57" s="192">
        <f t="shared" si="74"/>
        <v>21.797752808988761</v>
      </c>
      <c r="M57" s="141"/>
      <c r="N57" s="141"/>
      <c r="O57" s="141"/>
      <c r="P57" s="141"/>
      <c r="Q57" s="141"/>
      <c r="R57" s="141"/>
    </row>
    <row r="58" spans="1:18" s="110" customFormat="1" ht="13.5" customHeight="1" x14ac:dyDescent="0.15">
      <c r="A58" s="369"/>
      <c r="B58" s="108" t="s">
        <v>61</v>
      </c>
      <c r="C58" s="120"/>
      <c r="D58" s="330">
        <v>214</v>
      </c>
      <c r="E58" s="194">
        <v>46</v>
      </c>
      <c r="F58" s="195">
        <v>101</v>
      </c>
      <c r="G58" s="195">
        <v>46</v>
      </c>
      <c r="H58" s="195">
        <v>7</v>
      </c>
      <c r="I58" s="196">
        <v>14</v>
      </c>
      <c r="K58" s="219">
        <f t="shared" ref="K58" si="75">SUM(E58:F58)</f>
        <v>147</v>
      </c>
      <c r="L58" s="196">
        <f t="shared" ref="L58" si="76">SUM(G58:H58)</f>
        <v>53</v>
      </c>
      <c r="M58" s="122"/>
      <c r="N58" s="122"/>
      <c r="O58" s="122"/>
      <c r="P58" s="122"/>
      <c r="Q58" s="122"/>
      <c r="R58" s="122"/>
    </row>
    <row r="59" spans="1:18" ht="13.5" customHeight="1" x14ac:dyDescent="0.15">
      <c r="A59" s="369"/>
      <c r="B59" s="10"/>
      <c r="C59" s="24"/>
      <c r="D59" s="334"/>
      <c r="E59" s="190">
        <v>21.495327102803738</v>
      </c>
      <c r="F59" s="191">
        <v>47.196261682242991</v>
      </c>
      <c r="G59" s="191">
        <v>21.495327102803738</v>
      </c>
      <c r="H59" s="191">
        <v>3.2710280373831773</v>
      </c>
      <c r="I59" s="192">
        <v>6.5420560747663545</v>
      </c>
      <c r="K59" s="218">
        <f t="shared" ref="K59:L59" si="77">K58/$D58*100</f>
        <v>68.691588785046733</v>
      </c>
      <c r="L59" s="192">
        <f t="shared" si="77"/>
        <v>24.766355140186917</v>
      </c>
      <c r="M59" s="141"/>
      <c r="N59" s="141"/>
      <c r="O59" s="141"/>
      <c r="P59" s="141"/>
      <c r="Q59" s="141"/>
      <c r="R59" s="141"/>
    </row>
    <row r="60" spans="1:18" s="110" customFormat="1" ht="13.5" customHeight="1" x14ac:dyDescent="0.15">
      <c r="A60" s="369"/>
      <c r="B60" s="108" t="s">
        <v>63</v>
      </c>
      <c r="C60" s="120"/>
      <c r="D60" s="330">
        <v>133</v>
      </c>
      <c r="E60" s="194">
        <v>26</v>
      </c>
      <c r="F60" s="195">
        <v>43</v>
      </c>
      <c r="G60" s="195">
        <v>14</v>
      </c>
      <c r="H60" s="195">
        <v>4</v>
      </c>
      <c r="I60" s="196">
        <v>46</v>
      </c>
      <c r="K60" s="219">
        <f t="shared" ref="K60" si="78">SUM(E60:F60)</f>
        <v>69</v>
      </c>
      <c r="L60" s="196">
        <f t="shared" ref="L60" si="79">SUM(G60:H60)</f>
        <v>18</v>
      </c>
      <c r="M60" s="122"/>
      <c r="N60" s="122"/>
      <c r="O60" s="122"/>
      <c r="P60" s="122"/>
      <c r="Q60" s="122"/>
      <c r="R60" s="122"/>
    </row>
    <row r="61" spans="1:18" ht="13.5" customHeight="1" x14ac:dyDescent="0.15">
      <c r="A61" s="369"/>
      <c r="B61" s="10"/>
      <c r="C61" s="24"/>
      <c r="D61" s="334"/>
      <c r="E61" s="190">
        <v>19.548872180451127</v>
      </c>
      <c r="F61" s="191">
        <v>32.330827067669169</v>
      </c>
      <c r="G61" s="191">
        <v>10.526315789473683</v>
      </c>
      <c r="H61" s="191">
        <v>3.007518796992481</v>
      </c>
      <c r="I61" s="192">
        <v>34.586466165413533</v>
      </c>
      <c r="K61" s="218">
        <f t="shared" ref="K61:L61" si="80">K60/$D60*100</f>
        <v>51.879699248120303</v>
      </c>
      <c r="L61" s="192">
        <f t="shared" si="80"/>
        <v>13.533834586466165</v>
      </c>
      <c r="M61" s="141"/>
      <c r="N61" s="141"/>
      <c r="O61" s="141"/>
      <c r="P61" s="141"/>
      <c r="Q61" s="141"/>
      <c r="R61" s="141"/>
    </row>
    <row r="62" spans="1:18" s="110" customFormat="1" ht="13.5" customHeight="1" x14ac:dyDescent="0.15">
      <c r="A62" s="369"/>
      <c r="B62" s="108" t="s">
        <v>65</v>
      </c>
      <c r="C62" s="120"/>
      <c r="D62" s="330">
        <v>497</v>
      </c>
      <c r="E62" s="194">
        <v>90</v>
      </c>
      <c r="F62" s="195">
        <v>222</v>
      </c>
      <c r="G62" s="195">
        <v>81</v>
      </c>
      <c r="H62" s="195">
        <v>8</v>
      </c>
      <c r="I62" s="196">
        <v>96</v>
      </c>
      <c r="K62" s="219">
        <f t="shared" ref="K62" si="81">SUM(E62:F62)</f>
        <v>312</v>
      </c>
      <c r="L62" s="196">
        <f t="shared" ref="L62" si="82">SUM(G62:H62)</f>
        <v>89</v>
      </c>
      <c r="M62" s="122"/>
      <c r="N62" s="122"/>
      <c r="O62" s="122"/>
      <c r="P62" s="122"/>
      <c r="Q62" s="122"/>
      <c r="R62" s="122"/>
    </row>
    <row r="63" spans="1:18" ht="13.5" customHeight="1" x14ac:dyDescent="0.15">
      <c r="A63" s="369"/>
      <c r="B63" s="10"/>
      <c r="C63" s="24"/>
      <c r="D63" s="334"/>
      <c r="E63" s="190">
        <v>18.108651911468812</v>
      </c>
      <c r="F63" s="191">
        <v>44.668008048289735</v>
      </c>
      <c r="G63" s="191">
        <v>16.297786720321934</v>
      </c>
      <c r="H63" s="191">
        <v>1.6096579476861168</v>
      </c>
      <c r="I63" s="192">
        <v>19.315895372233399</v>
      </c>
      <c r="K63" s="218">
        <f t="shared" ref="K63:L63" si="83">K62/$D62*100</f>
        <v>62.776659959758554</v>
      </c>
      <c r="L63" s="192">
        <f t="shared" si="83"/>
        <v>17.907444668008051</v>
      </c>
      <c r="M63" s="141"/>
      <c r="N63" s="141"/>
      <c r="O63" s="141"/>
      <c r="P63" s="141"/>
      <c r="Q63" s="141"/>
      <c r="R63" s="141"/>
    </row>
    <row r="64" spans="1:18" s="110" customFormat="1" ht="13.5" customHeight="1" x14ac:dyDescent="0.15">
      <c r="A64" s="369"/>
      <c r="B64" s="108" t="s">
        <v>66</v>
      </c>
      <c r="C64" s="120"/>
      <c r="D64" s="330">
        <v>688</v>
      </c>
      <c r="E64" s="194">
        <v>155</v>
      </c>
      <c r="F64" s="195">
        <v>298</v>
      </c>
      <c r="G64" s="195">
        <v>110</v>
      </c>
      <c r="H64" s="195">
        <v>17</v>
      </c>
      <c r="I64" s="196">
        <v>108</v>
      </c>
      <c r="K64" s="219">
        <f t="shared" ref="K64" si="84">SUM(E64:F64)</f>
        <v>453</v>
      </c>
      <c r="L64" s="196">
        <f t="shared" ref="L64" si="85">SUM(G64:H64)</f>
        <v>127</v>
      </c>
      <c r="M64" s="122"/>
      <c r="N64" s="122"/>
      <c r="O64" s="122"/>
      <c r="P64" s="122"/>
      <c r="Q64" s="122"/>
      <c r="R64" s="122"/>
    </row>
    <row r="65" spans="1:18" ht="13.5" customHeight="1" thickBot="1" x14ac:dyDescent="0.2">
      <c r="A65" s="370"/>
      <c r="B65" s="21"/>
      <c r="C65" s="26"/>
      <c r="D65" s="335"/>
      <c r="E65" s="198">
        <v>22.529069767441861</v>
      </c>
      <c r="F65" s="199">
        <v>43.313953488372093</v>
      </c>
      <c r="G65" s="199">
        <v>15.988372093023257</v>
      </c>
      <c r="H65" s="199">
        <v>2.4709302325581395</v>
      </c>
      <c r="I65" s="200">
        <v>15.697674418604651</v>
      </c>
      <c r="K65" s="218">
        <f t="shared" ref="K65:L65" si="86">K64/$D64*100</f>
        <v>65.843023255813947</v>
      </c>
      <c r="L65" s="192">
        <f t="shared" si="86"/>
        <v>18.459302325581394</v>
      </c>
      <c r="M65" s="141"/>
      <c r="N65" s="141"/>
      <c r="O65" s="141"/>
      <c r="P65" s="141"/>
      <c r="Q65" s="141"/>
      <c r="R65" s="141"/>
    </row>
    <row r="66" spans="1:18" s="110" customFormat="1" ht="13.5" customHeight="1" x14ac:dyDescent="0.15">
      <c r="A66" s="367" t="s">
        <v>73</v>
      </c>
      <c r="B66" s="108" t="s">
        <v>67</v>
      </c>
      <c r="C66" s="120"/>
      <c r="D66" s="330">
        <v>1507</v>
      </c>
      <c r="E66" s="194">
        <v>359</v>
      </c>
      <c r="F66" s="195">
        <v>663</v>
      </c>
      <c r="G66" s="195">
        <v>290</v>
      </c>
      <c r="H66" s="195">
        <v>50</v>
      </c>
      <c r="I66" s="196">
        <v>145</v>
      </c>
      <c r="K66" s="217">
        <f t="shared" ref="K66" si="87">SUM(E66:F66)</f>
        <v>1022</v>
      </c>
      <c r="L66" s="188">
        <f t="shared" ref="L66" si="88">SUM(G66:H66)</f>
        <v>340</v>
      </c>
      <c r="M66" s="122"/>
      <c r="N66" s="122"/>
      <c r="O66" s="122"/>
      <c r="P66" s="122"/>
      <c r="Q66" s="122"/>
      <c r="R66" s="122"/>
    </row>
    <row r="67" spans="1:18" ht="13.5" customHeight="1" x14ac:dyDescent="0.15">
      <c r="A67" s="369"/>
      <c r="B67" s="10" t="s">
        <v>68</v>
      </c>
      <c r="C67" s="24"/>
      <c r="D67" s="334"/>
      <c r="E67" s="190">
        <v>23.822163238221634</v>
      </c>
      <c r="F67" s="191">
        <v>43.994691439946912</v>
      </c>
      <c r="G67" s="191">
        <v>19.243530192435301</v>
      </c>
      <c r="H67" s="191">
        <v>3.3178500331785004</v>
      </c>
      <c r="I67" s="192">
        <v>9.6217650962176506</v>
      </c>
      <c r="K67" s="218">
        <f t="shared" ref="K67:L67" si="89">K66/$D66*100</f>
        <v>67.816854678168554</v>
      </c>
      <c r="L67" s="192">
        <f t="shared" si="89"/>
        <v>22.561380225613803</v>
      </c>
      <c r="M67" s="141"/>
      <c r="N67" s="141"/>
      <c r="O67" s="141"/>
      <c r="P67" s="141"/>
      <c r="Q67" s="141"/>
      <c r="R67" s="141"/>
    </row>
    <row r="68" spans="1:18" s="110" customFormat="1" ht="13.5" customHeight="1" x14ac:dyDescent="0.15">
      <c r="A68" s="369"/>
      <c r="B68" s="108" t="s">
        <v>69</v>
      </c>
      <c r="C68" s="120"/>
      <c r="D68" s="330">
        <v>1187</v>
      </c>
      <c r="E68" s="194">
        <v>284</v>
      </c>
      <c r="F68" s="195">
        <v>533</v>
      </c>
      <c r="G68" s="195">
        <v>210</v>
      </c>
      <c r="H68" s="195">
        <v>22</v>
      </c>
      <c r="I68" s="196">
        <v>138</v>
      </c>
      <c r="K68" s="219">
        <f t="shared" ref="K68" si="90">SUM(E68:F68)</f>
        <v>817</v>
      </c>
      <c r="L68" s="196">
        <f t="shared" ref="L68" si="91">SUM(G68:H68)</f>
        <v>232</v>
      </c>
      <c r="M68" s="122"/>
      <c r="N68" s="122"/>
      <c r="O68" s="122"/>
      <c r="P68" s="122"/>
      <c r="Q68" s="122"/>
      <c r="R68" s="122"/>
    </row>
    <row r="69" spans="1:18" ht="13.5" customHeight="1" x14ac:dyDescent="0.15">
      <c r="A69" s="369"/>
      <c r="B69" s="10" t="s">
        <v>70</v>
      </c>
      <c r="C69" s="24"/>
      <c r="D69" s="334"/>
      <c r="E69" s="190">
        <v>23.925863521482729</v>
      </c>
      <c r="F69" s="191">
        <v>44.903117101937653</v>
      </c>
      <c r="G69" s="191">
        <v>17.691659646166809</v>
      </c>
      <c r="H69" s="191">
        <v>1.8534119629317607</v>
      </c>
      <c r="I69" s="192">
        <v>11.625947767481044</v>
      </c>
      <c r="K69" s="218">
        <f t="shared" ref="K69:L69" si="92">K68/$D68*100</f>
        <v>68.828980623420392</v>
      </c>
      <c r="L69" s="192">
        <f t="shared" si="92"/>
        <v>19.545071609098567</v>
      </c>
      <c r="M69" s="141"/>
      <c r="N69" s="141"/>
      <c r="O69" s="141"/>
      <c r="P69" s="141"/>
      <c r="Q69" s="141"/>
      <c r="R69" s="141"/>
    </row>
    <row r="70" spans="1:18" s="110" customFormat="1" ht="13.5" customHeight="1" x14ac:dyDescent="0.15">
      <c r="A70" s="369"/>
      <c r="B70" s="108" t="s">
        <v>71</v>
      </c>
      <c r="C70" s="120"/>
      <c r="D70" s="330">
        <v>18</v>
      </c>
      <c r="E70" s="194">
        <v>1</v>
      </c>
      <c r="F70" s="195">
        <v>6</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5.5555555555555554</v>
      </c>
      <c r="F71" s="199">
        <v>33.333333333333329</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335</v>
      </c>
      <c r="F72" s="195">
        <v>563</v>
      </c>
      <c r="G72" s="195">
        <v>224</v>
      </c>
      <c r="H72" s="195">
        <v>41</v>
      </c>
      <c r="I72" s="196">
        <v>49</v>
      </c>
      <c r="K72" s="217">
        <f t="shared" ref="K72" si="96">SUM(E72:F72)</f>
        <v>898</v>
      </c>
      <c r="L72" s="188">
        <f t="shared" ref="L72" si="97">SUM(G72:H72)</f>
        <v>265</v>
      </c>
      <c r="M72" s="122"/>
      <c r="N72" s="122"/>
      <c r="O72" s="122"/>
      <c r="P72" s="122"/>
      <c r="Q72" s="122"/>
      <c r="R72" s="122"/>
    </row>
    <row r="73" spans="1:18" ht="13.5" customHeight="1" x14ac:dyDescent="0.15">
      <c r="A73" s="367"/>
      <c r="B73" s="10" t="s">
        <v>512</v>
      </c>
      <c r="C73" s="24"/>
      <c r="D73" s="334"/>
      <c r="E73" s="190">
        <v>27.64026402640264</v>
      </c>
      <c r="F73" s="191">
        <v>46.452145214521451</v>
      </c>
      <c r="G73" s="191">
        <v>18.481848184818482</v>
      </c>
      <c r="H73" s="191">
        <v>3.382838283828383</v>
      </c>
      <c r="I73" s="192">
        <v>4.0429042904290426</v>
      </c>
      <c r="K73" s="218">
        <f t="shared" ref="K73:L73" si="98">K72/$D72*100</f>
        <v>74.092409240924098</v>
      </c>
      <c r="L73" s="192">
        <f t="shared" si="98"/>
        <v>21.864686468646866</v>
      </c>
      <c r="M73" s="141"/>
      <c r="N73" s="141"/>
      <c r="O73" s="141"/>
      <c r="P73" s="141"/>
      <c r="Q73" s="141"/>
      <c r="R73" s="141"/>
    </row>
    <row r="74" spans="1:18" s="110" customFormat="1" ht="13.5" customHeight="1" x14ac:dyDescent="0.15">
      <c r="A74" s="367"/>
      <c r="B74" s="108" t="s">
        <v>513</v>
      </c>
      <c r="C74" s="120"/>
      <c r="D74" s="330">
        <v>422</v>
      </c>
      <c r="E74" s="194">
        <v>67</v>
      </c>
      <c r="F74" s="195">
        <v>200</v>
      </c>
      <c r="G74" s="195">
        <v>127</v>
      </c>
      <c r="H74" s="195">
        <v>15</v>
      </c>
      <c r="I74" s="196">
        <v>13</v>
      </c>
      <c r="K74" s="219">
        <f t="shared" ref="K74" si="99">SUM(E74:F74)</f>
        <v>267</v>
      </c>
      <c r="L74" s="196">
        <f t="shared" ref="L74" si="100">SUM(G74:H74)</f>
        <v>142</v>
      </c>
      <c r="M74" s="122"/>
      <c r="N74" s="122"/>
      <c r="O74" s="122"/>
      <c r="P74" s="122"/>
      <c r="Q74" s="122"/>
      <c r="R74" s="122"/>
    </row>
    <row r="75" spans="1:18" ht="13.5" customHeight="1" x14ac:dyDescent="0.15">
      <c r="A75" s="367"/>
      <c r="B75" s="10" t="s">
        <v>512</v>
      </c>
      <c r="C75" s="24"/>
      <c r="D75" s="334"/>
      <c r="E75" s="190">
        <v>15.876777251184834</v>
      </c>
      <c r="F75" s="191">
        <v>47.393364928909953</v>
      </c>
      <c r="G75" s="191">
        <v>30.09478672985782</v>
      </c>
      <c r="H75" s="191">
        <v>3.5545023696682465</v>
      </c>
      <c r="I75" s="192">
        <v>3.080568720379147</v>
      </c>
      <c r="K75" s="218">
        <f t="shared" ref="K75:L75" si="101">K74/$D74*100</f>
        <v>63.270142180094794</v>
      </c>
      <c r="L75" s="192">
        <f t="shared" si="101"/>
        <v>33.649289099526065</v>
      </c>
      <c r="M75" s="141"/>
      <c r="N75" s="141"/>
      <c r="O75" s="141"/>
      <c r="P75" s="141"/>
      <c r="Q75" s="141"/>
      <c r="R75" s="141"/>
    </row>
    <row r="76" spans="1:18" s="110" customFormat="1" ht="13.5" customHeight="1" x14ac:dyDescent="0.15">
      <c r="A76" s="367"/>
      <c r="B76" s="108" t="s">
        <v>514</v>
      </c>
      <c r="C76" s="120"/>
      <c r="D76" s="330">
        <v>1078</v>
      </c>
      <c r="E76" s="194">
        <v>242</v>
      </c>
      <c r="F76" s="195">
        <v>439</v>
      </c>
      <c r="G76" s="195">
        <v>150</v>
      </c>
      <c r="H76" s="195">
        <v>16</v>
      </c>
      <c r="I76" s="196">
        <v>231</v>
      </c>
      <c r="K76" s="219">
        <f t="shared" ref="K76" si="102">SUM(E76:F76)</f>
        <v>681</v>
      </c>
      <c r="L76" s="196">
        <f t="shared" ref="L76" si="103">SUM(G76:H76)</f>
        <v>166</v>
      </c>
      <c r="M76" s="122"/>
      <c r="N76" s="122"/>
      <c r="O76" s="122"/>
      <c r="P76" s="122"/>
      <c r="Q76" s="122"/>
      <c r="R76" s="122"/>
    </row>
    <row r="77" spans="1:18" ht="13.5" customHeight="1" thickBot="1" x14ac:dyDescent="0.2">
      <c r="A77" s="368"/>
      <c r="B77" s="21"/>
      <c r="C77" s="26"/>
      <c r="D77" s="335"/>
      <c r="E77" s="198">
        <v>22.448979591836736</v>
      </c>
      <c r="F77" s="199">
        <v>40.723562152133582</v>
      </c>
      <c r="G77" s="199">
        <v>13.914656771799629</v>
      </c>
      <c r="H77" s="199">
        <v>1.4842300556586272</v>
      </c>
      <c r="I77" s="200">
        <v>21.428571428571427</v>
      </c>
      <c r="K77" s="220">
        <f t="shared" ref="K77:L77" si="104">K76/$D76*100</f>
        <v>63.172541743970314</v>
      </c>
      <c r="L77" s="200">
        <f t="shared" si="104"/>
        <v>15.398886827458256</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580</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533</v>
      </c>
      <c r="F6" s="179">
        <v>1088</v>
      </c>
      <c r="G6" s="179">
        <v>691</v>
      </c>
      <c r="H6" s="179">
        <v>103</v>
      </c>
      <c r="I6" s="180">
        <v>297</v>
      </c>
      <c r="J6" s="127"/>
      <c r="K6" s="215">
        <f>SUM(E6:F6)</f>
        <v>1621</v>
      </c>
      <c r="L6" s="180">
        <f>SUM(G6:H6)</f>
        <v>794</v>
      </c>
      <c r="M6" s="139"/>
      <c r="N6" s="139"/>
      <c r="O6" s="139"/>
      <c r="P6" s="139"/>
      <c r="Q6" s="139"/>
      <c r="R6" s="139"/>
    </row>
    <row r="7" spans="1:19" ht="13.5" customHeight="1" thickBot="1" x14ac:dyDescent="0.2">
      <c r="A7" s="8"/>
      <c r="B7" s="9"/>
      <c r="C7" s="9"/>
      <c r="D7" s="332"/>
      <c r="E7" s="182">
        <v>19.653392330383483</v>
      </c>
      <c r="F7" s="183">
        <v>40.117994100294986</v>
      </c>
      <c r="G7" s="183">
        <v>25.479351032448378</v>
      </c>
      <c r="H7" s="183">
        <v>3.7979351032448379</v>
      </c>
      <c r="I7" s="275">
        <v>10.951327433628318</v>
      </c>
      <c r="J7" s="128"/>
      <c r="K7" s="216">
        <f>K6/$D6*100</f>
        <v>59.771386430678461</v>
      </c>
      <c r="L7" s="275">
        <f>L6/$D6*100</f>
        <v>29.277286135693213</v>
      </c>
      <c r="M7" s="140"/>
      <c r="N7" s="140"/>
      <c r="O7" s="140"/>
      <c r="P7" s="140"/>
      <c r="Q7" s="140"/>
      <c r="R7" s="140"/>
    </row>
    <row r="8" spans="1:19" s="110" customFormat="1" ht="13.5" customHeight="1" x14ac:dyDescent="0.15">
      <c r="A8" s="371" t="s">
        <v>30</v>
      </c>
      <c r="B8" s="118" t="s">
        <v>32</v>
      </c>
      <c r="C8" s="119"/>
      <c r="D8" s="333">
        <v>1272</v>
      </c>
      <c r="E8" s="186">
        <v>247</v>
      </c>
      <c r="F8" s="187">
        <v>520</v>
      </c>
      <c r="G8" s="187">
        <v>307</v>
      </c>
      <c r="H8" s="187">
        <v>54</v>
      </c>
      <c r="I8" s="188">
        <v>144</v>
      </c>
      <c r="J8" s="127"/>
      <c r="K8" s="217">
        <f t="shared" ref="K8" si="0">SUM(E8:F8)</f>
        <v>767</v>
      </c>
      <c r="L8" s="188">
        <f t="shared" ref="L8" si="1">SUM(G8:H8)</f>
        <v>361</v>
      </c>
      <c r="M8" s="122"/>
      <c r="N8" s="122"/>
      <c r="O8" s="122"/>
      <c r="P8" s="122"/>
      <c r="Q8" s="122"/>
      <c r="R8" s="122"/>
    </row>
    <row r="9" spans="1:19" ht="13.5" customHeight="1" x14ac:dyDescent="0.15">
      <c r="A9" s="369"/>
      <c r="B9" s="10"/>
      <c r="C9" s="24"/>
      <c r="D9" s="334"/>
      <c r="E9" s="190">
        <v>19.418238993710695</v>
      </c>
      <c r="F9" s="191">
        <v>40.880503144654092</v>
      </c>
      <c r="G9" s="191">
        <v>24.135220125786162</v>
      </c>
      <c r="H9" s="191">
        <v>4.2452830188679247</v>
      </c>
      <c r="I9" s="192">
        <v>11.320754716981133</v>
      </c>
      <c r="J9" s="128"/>
      <c r="K9" s="218">
        <f t="shared" ref="K9:L9" si="2">K8/$D8*100</f>
        <v>60.29874213836478</v>
      </c>
      <c r="L9" s="192">
        <f t="shared" si="2"/>
        <v>28.380503144654089</v>
      </c>
      <c r="M9" s="141"/>
      <c r="N9" s="141"/>
      <c r="O9" s="141"/>
      <c r="P9" s="141"/>
      <c r="Q9" s="141"/>
      <c r="R9" s="141"/>
    </row>
    <row r="10" spans="1:19" s="110" customFormat="1" ht="13.5" customHeight="1" x14ac:dyDescent="0.15">
      <c r="A10" s="369"/>
      <c r="B10" s="108" t="s">
        <v>34</v>
      </c>
      <c r="C10" s="120"/>
      <c r="D10" s="330">
        <v>279</v>
      </c>
      <c r="E10" s="194">
        <v>67</v>
      </c>
      <c r="F10" s="195">
        <v>102</v>
      </c>
      <c r="G10" s="195">
        <v>68</v>
      </c>
      <c r="H10" s="195">
        <v>9</v>
      </c>
      <c r="I10" s="196">
        <v>33</v>
      </c>
      <c r="J10" s="127"/>
      <c r="K10" s="219">
        <f t="shared" ref="K10" si="3">SUM(E10:F10)</f>
        <v>169</v>
      </c>
      <c r="L10" s="196">
        <f t="shared" ref="L10" si="4">SUM(G10:H10)</f>
        <v>77</v>
      </c>
      <c r="M10" s="122"/>
      <c r="N10" s="122"/>
      <c r="O10" s="122"/>
      <c r="P10" s="122"/>
      <c r="Q10" s="122"/>
      <c r="R10" s="122"/>
    </row>
    <row r="11" spans="1:19" ht="13.5" customHeight="1" x14ac:dyDescent="0.15">
      <c r="A11" s="369"/>
      <c r="B11" s="10"/>
      <c r="C11" s="24"/>
      <c r="D11" s="334"/>
      <c r="E11" s="190">
        <v>24.014336917562723</v>
      </c>
      <c r="F11" s="191">
        <v>36.55913978494624</v>
      </c>
      <c r="G11" s="191">
        <v>24.372759856630825</v>
      </c>
      <c r="H11" s="191">
        <v>3.225806451612903</v>
      </c>
      <c r="I11" s="192">
        <v>11.827956989247312</v>
      </c>
      <c r="J11" s="128"/>
      <c r="K11" s="218">
        <f t="shared" ref="K11:L11" si="5">K10/$D10*100</f>
        <v>60.57347670250897</v>
      </c>
      <c r="L11" s="192">
        <f t="shared" si="5"/>
        <v>27.598566308243726</v>
      </c>
      <c r="M11" s="141"/>
      <c r="N11" s="141"/>
      <c r="O11" s="141"/>
      <c r="P11" s="141"/>
      <c r="Q11" s="141"/>
      <c r="R11" s="141"/>
    </row>
    <row r="12" spans="1:19" s="110" customFormat="1" ht="13.5" customHeight="1" x14ac:dyDescent="0.15">
      <c r="A12" s="369"/>
      <c r="B12" s="108" t="s">
        <v>36</v>
      </c>
      <c r="C12" s="120"/>
      <c r="D12" s="330">
        <v>680</v>
      </c>
      <c r="E12" s="194">
        <v>141</v>
      </c>
      <c r="F12" s="195">
        <v>273</v>
      </c>
      <c r="G12" s="195">
        <v>182</v>
      </c>
      <c r="H12" s="195">
        <v>24</v>
      </c>
      <c r="I12" s="196">
        <v>60</v>
      </c>
      <c r="J12" s="127"/>
      <c r="K12" s="219">
        <f t="shared" ref="K12" si="6">SUM(E12:F12)</f>
        <v>414</v>
      </c>
      <c r="L12" s="196">
        <f t="shared" ref="L12" si="7">SUM(G12:H12)</f>
        <v>206</v>
      </c>
      <c r="M12" s="122"/>
      <c r="N12" s="122"/>
      <c r="O12" s="122"/>
      <c r="P12" s="122"/>
      <c r="Q12" s="122"/>
      <c r="R12" s="122"/>
    </row>
    <row r="13" spans="1:19" ht="13.5" customHeight="1" x14ac:dyDescent="0.15">
      <c r="A13" s="369"/>
      <c r="B13" s="10"/>
      <c r="C13" s="24"/>
      <c r="D13" s="334"/>
      <c r="E13" s="190">
        <v>20.735294117647062</v>
      </c>
      <c r="F13" s="191">
        <v>40.147058823529413</v>
      </c>
      <c r="G13" s="191">
        <v>26.764705882352942</v>
      </c>
      <c r="H13" s="191">
        <v>3.5294117647058822</v>
      </c>
      <c r="I13" s="192">
        <v>8.8235294117647065</v>
      </c>
      <c r="J13" s="128"/>
      <c r="K13" s="218">
        <f t="shared" ref="K13:L13" si="8">K12/$D12*100</f>
        <v>60.882352941176464</v>
      </c>
      <c r="L13" s="192">
        <f t="shared" si="8"/>
        <v>30.294117647058822</v>
      </c>
      <c r="M13" s="141"/>
      <c r="N13" s="141"/>
      <c r="O13" s="141"/>
      <c r="P13" s="141"/>
      <c r="Q13" s="141"/>
      <c r="R13" s="141"/>
    </row>
    <row r="14" spans="1:19" s="110" customFormat="1" ht="13.5" customHeight="1" x14ac:dyDescent="0.15">
      <c r="A14" s="369"/>
      <c r="B14" s="108" t="s">
        <v>38</v>
      </c>
      <c r="C14" s="120"/>
      <c r="D14" s="330">
        <v>196</v>
      </c>
      <c r="E14" s="194">
        <v>39</v>
      </c>
      <c r="F14" s="195">
        <v>70</v>
      </c>
      <c r="G14" s="195">
        <v>63</v>
      </c>
      <c r="H14" s="195">
        <v>4</v>
      </c>
      <c r="I14" s="196">
        <v>20</v>
      </c>
      <c r="J14" s="127"/>
      <c r="K14" s="219">
        <f t="shared" ref="K14" si="9">SUM(E14:F14)</f>
        <v>109</v>
      </c>
      <c r="L14" s="196">
        <f t="shared" ref="L14" si="10">SUM(G14:H14)</f>
        <v>67</v>
      </c>
      <c r="M14" s="122"/>
      <c r="N14" s="122"/>
      <c r="O14" s="122"/>
      <c r="P14" s="122"/>
      <c r="Q14" s="122"/>
      <c r="R14" s="122"/>
    </row>
    <row r="15" spans="1:19" ht="13.5" customHeight="1" x14ac:dyDescent="0.15">
      <c r="A15" s="369"/>
      <c r="B15" s="10"/>
      <c r="C15" s="24"/>
      <c r="D15" s="334"/>
      <c r="E15" s="190">
        <v>19.897959183673468</v>
      </c>
      <c r="F15" s="191">
        <v>35.714285714285715</v>
      </c>
      <c r="G15" s="191">
        <v>32.142857142857146</v>
      </c>
      <c r="H15" s="191">
        <v>2.0408163265306123</v>
      </c>
      <c r="I15" s="192">
        <v>10.204081632653061</v>
      </c>
      <c r="J15" s="128"/>
      <c r="K15" s="218">
        <f t="shared" ref="K15:L15" si="11">K14/$D14*100</f>
        <v>55.612244897959187</v>
      </c>
      <c r="L15" s="192">
        <f t="shared" si="11"/>
        <v>34.183673469387756</v>
      </c>
      <c r="M15" s="141"/>
      <c r="N15" s="141"/>
      <c r="O15" s="141"/>
      <c r="P15" s="141"/>
      <c r="Q15" s="141"/>
      <c r="R15" s="141"/>
    </row>
    <row r="16" spans="1:19" s="110" customFormat="1" ht="13.5" customHeight="1" x14ac:dyDescent="0.15">
      <c r="A16" s="369"/>
      <c r="B16" s="108" t="s">
        <v>40</v>
      </c>
      <c r="C16" s="120"/>
      <c r="D16" s="330">
        <v>191</v>
      </c>
      <c r="E16" s="194">
        <v>26</v>
      </c>
      <c r="F16" s="195">
        <v>82</v>
      </c>
      <c r="G16" s="195">
        <v>48</v>
      </c>
      <c r="H16" s="195">
        <v>9</v>
      </c>
      <c r="I16" s="196">
        <v>26</v>
      </c>
      <c r="J16" s="127"/>
      <c r="K16" s="219">
        <f t="shared" ref="K16" si="12">SUM(E16:F16)</f>
        <v>108</v>
      </c>
      <c r="L16" s="196">
        <f t="shared" ref="L16" si="13">SUM(G16:H16)</f>
        <v>57</v>
      </c>
      <c r="M16" s="122"/>
      <c r="N16" s="122"/>
      <c r="O16" s="122"/>
      <c r="P16" s="122"/>
      <c r="Q16" s="122"/>
      <c r="R16" s="122"/>
    </row>
    <row r="17" spans="1:18" ht="13.5" customHeight="1" x14ac:dyDescent="0.15">
      <c r="A17" s="369"/>
      <c r="B17" s="10"/>
      <c r="C17" s="24"/>
      <c r="D17" s="334"/>
      <c r="E17" s="190">
        <v>13.612565445026178</v>
      </c>
      <c r="F17" s="191">
        <v>42.931937172774873</v>
      </c>
      <c r="G17" s="191">
        <v>25.130890052356019</v>
      </c>
      <c r="H17" s="191">
        <v>4.7120418848167542</v>
      </c>
      <c r="I17" s="192">
        <v>13.612565445026178</v>
      </c>
      <c r="J17" s="128"/>
      <c r="K17" s="218">
        <f t="shared" ref="K17:L17" si="14">K16/$D16*100</f>
        <v>56.544502617801051</v>
      </c>
      <c r="L17" s="192">
        <f t="shared" si="14"/>
        <v>29.842931937172771</v>
      </c>
      <c r="M17" s="141"/>
      <c r="N17" s="141"/>
      <c r="O17" s="141"/>
      <c r="P17" s="141"/>
      <c r="Q17" s="141"/>
      <c r="R17" s="141"/>
    </row>
    <row r="18" spans="1:18" s="110" customFormat="1" ht="13.5" customHeight="1" x14ac:dyDescent="0.15">
      <c r="A18" s="369"/>
      <c r="B18" s="108" t="s">
        <v>42</v>
      </c>
      <c r="C18" s="120"/>
      <c r="D18" s="330">
        <v>94</v>
      </c>
      <c r="E18" s="194">
        <v>13</v>
      </c>
      <c r="F18" s="195">
        <v>41</v>
      </c>
      <c r="G18" s="195">
        <v>23</v>
      </c>
      <c r="H18" s="195">
        <v>3</v>
      </c>
      <c r="I18" s="196">
        <v>14</v>
      </c>
      <c r="J18" s="127"/>
      <c r="K18" s="219">
        <f t="shared" ref="K18" si="15">SUM(E18:F18)</f>
        <v>54</v>
      </c>
      <c r="L18" s="196">
        <f t="shared" ref="L18" si="16">SUM(G18:H18)</f>
        <v>26</v>
      </c>
      <c r="M18" s="122"/>
      <c r="N18" s="122"/>
      <c r="O18" s="122"/>
      <c r="P18" s="122"/>
      <c r="Q18" s="122"/>
      <c r="R18" s="122"/>
    </row>
    <row r="19" spans="1:18" ht="13.5" customHeight="1" thickBot="1" x14ac:dyDescent="0.2">
      <c r="A19" s="370"/>
      <c r="B19" s="21"/>
      <c r="C19" s="26"/>
      <c r="D19" s="335"/>
      <c r="E19" s="198">
        <v>13.829787234042554</v>
      </c>
      <c r="F19" s="199">
        <v>43.61702127659575</v>
      </c>
      <c r="G19" s="199">
        <v>24.468085106382979</v>
      </c>
      <c r="H19" s="199">
        <v>3.1914893617021276</v>
      </c>
      <c r="I19" s="200">
        <v>14.893617021276595</v>
      </c>
      <c r="J19" s="128"/>
      <c r="K19" s="220">
        <f t="shared" ref="K19:L19" si="17">K18/$D18*100</f>
        <v>57.446808510638306</v>
      </c>
      <c r="L19" s="200">
        <f t="shared" si="17"/>
        <v>27.659574468085108</v>
      </c>
      <c r="M19" s="141"/>
      <c r="N19" s="141"/>
      <c r="O19" s="141"/>
      <c r="P19" s="141"/>
      <c r="Q19" s="141"/>
      <c r="R19" s="141"/>
    </row>
    <row r="20" spans="1:18" s="111" customFormat="1" ht="13.5" customHeight="1" x14ac:dyDescent="0.15">
      <c r="A20" s="372" t="s">
        <v>0</v>
      </c>
      <c r="B20" s="103" t="s">
        <v>1</v>
      </c>
      <c r="C20" s="121"/>
      <c r="D20" s="333">
        <v>1088</v>
      </c>
      <c r="E20" s="186">
        <v>145</v>
      </c>
      <c r="F20" s="187">
        <v>366</v>
      </c>
      <c r="G20" s="187">
        <v>407</v>
      </c>
      <c r="H20" s="187">
        <v>65</v>
      </c>
      <c r="I20" s="188">
        <v>105</v>
      </c>
      <c r="J20" s="129"/>
      <c r="K20" s="219">
        <f t="shared" ref="K20" si="18">SUM(E20:F20)</f>
        <v>511</v>
      </c>
      <c r="L20" s="196">
        <f t="shared" ref="L20" si="19">SUM(G20:H20)</f>
        <v>472</v>
      </c>
      <c r="M20" s="122"/>
      <c r="N20" s="122"/>
      <c r="O20" s="122"/>
      <c r="P20" s="122"/>
      <c r="Q20" s="122"/>
      <c r="R20" s="122"/>
    </row>
    <row r="21" spans="1:18" s="22" customFormat="1" ht="13.5" customHeight="1" x14ac:dyDescent="0.15">
      <c r="A21" s="373"/>
      <c r="B21" s="23"/>
      <c r="C21" s="25"/>
      <c r="D21" s="334"/>
      <c r="E21" s="190">
        <v>13.32720588235294</v>
      </c>
      <c r="F21" s="191">
        <v>33.639705882352942</v>
      </c>
      <c r="G21" s="191">
        <v>37.408088235294116</v>
      </c>
      <c r="H21" s="191">
        <v>5.9742647058823533</v>
      </c>
      <c r="I21" s="192">
        <v>9.6507352941176467</v>
      </c>
      <c r="J21" s="130"/>
      <c r="K21" s="218">
        <f t="shared" ref="K21:L21" si="20">K20/$D20*100</f>
        <v>46.966911764705884</v>
      </c>
      <c r="L21" s="192">
        <f t="shared" si="20"/>
        <v>43.382352941176471</v>
      </c>
      <c r="M21" s="141"/>
      <c r="N21" s="141"/>
      <c r="O21" s="141"/>
      <c r="P21" s="141"/>
      <c r="Q21" s="141"/>
      <c r="R21" s="141"/>
    </row>
    <row r="22" spans="1:18" s="111" customFormat="1" ht="13.5" customHeight="1" x14ac:dyDescent="0.15">
      <c r="A22" s="373"/>
      <c r="B22" s="106" t="s">
        <v>2</v>
      </c>
      <c r="C22" s="122"/>
      <c r="D22" s="330">
        <v>1538</v>
      </c>
      <c r="E22" s="194">
        <v>377</v>
      </c>
      <c r="F22" s="195">
        <v>689</v>
      </c>
      <c r="G22" s="195">
        <v>267</v>
      </c>
      <c r="H22" s="195">
        <v>37</v>
      </c>
      <c r="I22" s="196">
        <v>168</v>
      </c>
      <c r="J22" s="129"/>
      <c r="K22" s="219">
        <f t="shared" ref="K22" si="21">SUM(E22:F22)</f>
        <v>1066</v>
      </c>
      <c r="L22" s="196">
        <f t="shared" ref="L22" si="22">SUM(G22:H22)</f>
        <v>304</v>
      </c>
      <c r="M22" s="122"/>
      <c r="N22" s="122"/>
      <c r="O22" s="122"/>
      <c r="P22" s="122"/>
      <c r="Q22" s="122"/>
      <c r="R22" s="122"/>
    </row>
    <row r="23" spans="1:18" s="22" customFormat="1" ht="13.5" customHeight="1" x14ac:dyDescent="0.15">
      <c r="A23" s="373"/>
      <c r="B23" s="23"/>
      <c r="C23" s="25"/>
      <c r="D23" s="334"/>
      <c r="E23" s="190">
        <v>24.512353706111835</v>
      </c>
      <c r="F23" s="191">
        <v>44.798439531859557</v>
      </c>
      <c r="G23" s="191">
        <v>17.360208062418724</v>
      </c>
      <c r="H23" s="191">
        <v>2.4057217165149547</v>
      </c>
      <c r="I23" s="192">
        <v>10.923276983094929</v>
      </c>
      <c r="K23" s="218">
        <f t="shared" ref="K23:L23" si="23">K22/$D22*100</f>
        <v>69.310793237971396</v>
      </c>
      <c r="L23" s="192">
        <f t="shared" si="23"/>
        <v>19.765929778933682</v>
      </c>
      <c r="M23" s="141"/>
      <c r="N23" s="141"/>
      <c r="O23" s="141"/>
      <c r="P23" s="141"/>
      <c r="Q23" s="141"/>
      <c r="R23" s="141"/>
    </row>
    <row r="24" spans="1:18" s="111" customFormat="1" ht="13.5" customHeight="1" x14ac:dyDescent="0.15">
      <c r="A24" s="373"/>
      <c r="B24" s="106" t="s">
        <v>45</v>
      </c>
      <c r="C24" s="122"/>
      <c r="D24" s="330">
        <v>86</v>
      </c>
      <c r="E24" s="194">
        <v>11</v>
      </c>
      <c r="F24" s="195">
        <v>33</v>
      </c>
      <c r="G24" s="195">
        <v>17</v>
      </c>
      <c r="H24" s="195">
        <v>1</v>
      </c>
      <c r="I24" s="196">
        <v>24</v>
      </c>
      <c r="K24" s="219">
        <f t="shared" ref="K24" si="24">SUM(E24:F24)</f>
        <v>44</v>
      </c>
      <c r="L24" s="196">
        <f t="shared" ref="L24" si="25">SUM(G24:H24)</f>
        <v>18</v>
      </c>
      <c r="M24" s="122"/>
      <c r="N24" s="122"/>
      <c r="O24" s="122"/>
      <c r="P24" s="122"/>
      <c r="Q24" s="122"/>
      <c r="R24" s="122"/>
    </row>
    <row r="25" spans="1:18" s="22" customFormat="1" ht="13.5" customHeight="1" thickBot="1" x14ac:dyDescent="0.2">
      <c r="A25" s="374"/>
      <c r="B25" s="61"/>
      <c r="C25" s="62"/>
      <c r="D25" s="335"/>
      <c r="E25" s="198">
        <v>12.790697674418606</v>
      </c>
      <c r="F25" s="199">
        <v>38.372093023255815</v>
      </c>
      <c r="G25" s="199">
        <v>19.767441860465116</v>
      </c>
      <c r="H25" s="199">
        <v>1.1627906976744187</v>
      </c>
      <c r="I25" s="200">
        <v>27.906976744186046</v>
      </c>
      <c r="K25" s="218">
        <f t="shared" ref="K25:L25" si="26">K24/$D24*100</f>
        <v>51.162790697674424</v>
      </c>
      <c r="L25" s="192">
        <f t="shared" si="26"/>
        <v>20.930232558139537</v>
      </c>
      <c r="M25" s="141"/>
      <c r="N25" s="141"/>
      <c r="O25" s="141"/>
      <c r="P25" s="141"/>
      <c r="Q25" s="141"/>
      <c r="R25" s="141"/>
    </row>
    <row r="26" spans="1:18" s="110" customFormat="1" ht="13.5" customHeight="1" x14ac:dyDescent="0.15">
      <c r="A26" s="371" t="s">
        <v>43</v>
      </c>
      <c r="B26" s="118" t="s">
        <v>3</v>
      </c>
      <c r="C26" s="119"/>
      <c r="D26" s="336">
        <v>170</v>
      </c>
      <c r="E26" s="202">
        <v>47</v>
      </c>
      <c r="F26" s="203">
        <v>80</v>
      </c>
      <c r="G26" s="203">
        <v>33</v>
      </c>
      <c r="H26" s="203">
        <v>7</v>
      </c>
      <c r="I26" s="204">
        <v>3</v>
      </c>
      <c r="K26" s="221">
        <f t="shared" ref="K26" si="27">SUM(E26:F26)</f>
        <v>127</v>
      </c>
      <c r="L26" s="204">
        <f t="shared" ref="L26" si="28">SUM(G26:H26)</f>
        <v>40</v>
      </c>
      <c r="M26" s="120"/>
      <c r="N26" s="120"/>
      <c r="O26" s="120"/>
      <c r="P26" s="120"/>
      <c r="Q26" s="120"/>
      <c r="R26" s="120"/>
    </row>
    <row r="27" spans="1:18" ht="13.5" customHeight="1" x14ac:dyDescent="0.15">
      <c r="A27" s="369"/>
      <c r="B27" s="10"/>
      <c r="C27" s="24"/>
      <c r="D27" s="337"/>
      <c r="E27" s="206">
        <v>27.647058823529413</v>
      </c>
      <c r="F27" s="207">
        <v>47.058823529411761</v>
      </c>
      <c r="G27" s="207">
        <v>19.411764705882355</v>
      </c>
      <c r="H27" s="207">
        <v>4.117647058823529</v>
      </c>
      <c r="I27" s="208">
        <v>1.7647058823529411</v>
      </c>
      <c r="K27" s="222">
        <f t="shared" ref="K27:L27" si="29">K26/$D26*100</f>
        <v>74.705882352941174</v>
      </c>
      <c r="L27" s="208">
        <f t="shared" si="29"/>
        <v>23.52941176470588</v>
      </c>
      <c r="M27" s="142"/>
      <c r="N27" s="142"/>
      <c r="O27" s="142"/>
      <c r="P27" s="142"/>
      <c r="Q27" s="142"/>
      <c r="R27" s="142"/>
    </row>
    <row r="28" spans="1:18" s="110" customFormat="1" ht="13.5" customHeight="1" x14ac:dyDescent="0.15">
      <c r="A28" s="369"/>
      <c r="B28" s="108" t="s">
        <v>4</v>
      </c>
      <c r="C28" s="120"/>
      <c r="D28" s="331">
        <v>260</v>
      </c>
      <c r="E28" s="209">
        <v>106</v>
      </c>
      <c r="F28" s="210">
        <v>100</v>
      </c>
      <c r="G28" s="210">
        <v>48</v>
      </c>
      <c r="H28" s="210">
        <v>6</v>
      </c>
      <c r="I28" s="211">
        <v>0</v>
      </c>
      <c r="K28" s="223">
        <f t="shared" ref="K28" si="30">SUM(E28:F28)</f>
        <v>206</v>
      </c>
      <c r="L28" s="211">
        <f t="shared" ref="L28" si="31">SUM(G28:H28)</f>
        <v>54</v>
      </c>
      <c r="M28" s="120"/>
      <c r="N28" s="120"/>
      <c r="O28" s="120"/>
      <c r="P28" s="120"/>
      <c r="Q28" s="120"/>
      <c r="R28" s="120"/>
    </row>
    <row r="29" spans="1:18" ht="13.5" customHeight="1" x14ac:dyDescent="0.15">
      <c r="A29" s="369"/>
      <c r="B29" s="10"/>
      <c r="C29" s="24"/>
      <c r="D29" s="337"/>
      <c r="E29" s="206">
        <v>40.769230769230766</v>
      </c>
      <c r="F29" s="207">
        <v>38.461538461538467</v>
      </c>
      <c r="G29" s="207">
        <v>18.461538461538463</v>
      </c>
      <c r="H29" s="207">
        <v>2.3076923076923079</v>
      </c>
      <c r="I29" s="208">
        <v>0</v>
      </c>
      <c r="K29" s="222">
        <f t="shared" ref="K29:L29" si="32">K28/$D28*100</f>
        <v>79.230769230769226</v>
      </c>
      <c r="L29" s="208">
        <f t="shared" si="32"/>
        <v>20.76923076923077</v>
      </c>
      <c r="M29" s="142"/>
      <c r="N29" s="142"/>
      <c r="O29" s="142"/>
      <c r="P29" s="142"/>
      <c r="Q29" s="142"/>
      <c r="R29" s="142"/>
    </row>
    <row r="30" spans="1:18" s="110" customFormat="1" ht="13.5" customHeight="1" x14ac:dyDescent="0.15">
      <c r="A30" s="369"/>
      <c r="B30" s="108" t="s">
        <v>5</v>
      </c>
      <c r="C30" s="120"/>
      <c r="D30" s="331">
        <v>434</v>
      </c>
      <c r="E30" s="209">
        <v>98</v>
      </c>
      <c r="F30" s="210">
        <v>184</v>
      </c>
      <c r="G30" s="210">
        <v>115</v>
      </c>
      <c r="H30" s="210">
        <v>24</v>
      </c>
      <c r="I30" s="211">
        <v>13</v>
      </c>
      <c r="K30" s="223">
        <f t="shared" ref="K30" si="33">SUM(E30:F30)</f>
        <v>282</v>
      </c>
      <c r="L30" s="211">
        <f t="shared" ref="L30" si="34">SUM(G30:H30)</f>
        <v>139</v>
      </c>
      <c r="M30" s="120"/>
      <c r="N30" s="120"/>
      <c r="O30" s="120"/>
      <c r="P30" s="120"/>
      <c r="Q30" s="120"/>
      <c r="R30" s="120"/>
    </row>
    <row r="31" spans="1:18" ht="13.5" customHeight="1" x14ac:dyDescent="0.15">
      <c r="A31" s="369"/>
      <c r="B31" s="10"/>
      <c r="C31" s="24"/>
      <c r="D31" s="337"/>
      <c r="E31" s="206">
        <v>22.58064516129032</v>
      </c>
      <c r="F31" s="207">
        <v>42.396313364055302</v>
      </c>
      <c r="G31" s="207">
        <v>26.497695852534562</v>
      </c>
      <c r="H31" s="207">
        <v>5.5299539170506913</v>
      </c>
      <c r="I31" s="208">
        <v>2.9953917050691241</v>
      </c>
      <c r="K31" s="222">
        <f t="shared" ref="K31:L31" si="35">K30/$D30*100</f>
        <v>64.976958525345623</v>
      </c>
      <c r="L31" s="208">
        <f t="shared" si="35"/>
        <v>32.027649769585253</v>
      </c>
      <c r="M31" s="142"/>
      <c r="N31" s="142"/>
      <c r="O31" s="142"/>
      <c r="P31" s="142"/>
      <c r="Q31" s="142"/>
      <c r="R31" s="142"/>
    </row>
    <row r="32" spans="1:18" s="110" customFormat="1" ht="13.5" customHeight="1" x14ac:dyDescent="0.15">
      <c r="A32" s="369"/>
      <c r="B32" s="108" t="s">
        <v>6</v>
      </c>
      <c r="C32" s="120"/>
      <c r="D32" s="331">
        <v>480</v>
      </c>
      <c r="E32" s="209">
        <v>85</v>
      </c>
      <c r="F32" s="210">
        <v>195</v>
      </c>
      <c r="G32" s="210">
        <v>156</v>
      </c>
      <c r="H32" s="210">
        <v>30</v>
      </c>
      <c r="I32" s="211">
        <v>14</v>
      </c>
      <c r="K32" s="223">
        <f t="shared" ref="K32" si="36">SUM(E32:F32)</f>
        <v>280</v>
      </c>
      <c r="L32" s="211">
        <f t="shared" ref="L32" si="37">SUM(G32:H32)</f>
        <v>186</v>
      </c>
      <c r="M32" s="120"/>
      <c r="N32" s="120"/>
      <c r="O32" s="120"/>
      <c r="P32" s="120"/>
      <c r="Q32" s="120"/>
      <c r="R32" s="120"/>
    </row>
    <row r="33" spans="1:18" ht="13.5" customHeight="1" x14ac:dyDescent="0.15">
      <c r="A33" s="369"/>
      <c r="B33" s="10"/>
      <c r="C33" s="24"/>
      <c r="D33" s="337"/>
      <c r="E33" s="206">
        <v>17.708333333333336</v>
      </c>
      <c r="F33" s="207">
        <v>40.625</v>
      </c>
      <c r="G33" s="207">
        <v>32.5</v>
      </c>
      <c r="H33" s="207">
        <v>6.25</v>
      </c>
      <c r="I33" s="208">
        <v>2.9166666666666665</v>
      </c>
      <c r="K33" s="222">
        <f t="shared" ref="K33:L33" si="38">K32/$D32*100</f>
        <v>58.333333333333336</v>
      </c>
      <c r="L33" s="208">
        <f t="shared" si="38"/>
        <v>38.75</v>
      </c>
      <c r="M33" s="142"/>
      <c r="N33" s="142"/>
      <c r="O33" s="142"/>
      <c r="P33" s="142"/>
      <c r="Q33" s="142"/>
      <c r="R33" s="142"/>
    </row>
    <row r="34" spans="1:18" s="110" customFormat="1" ht="13.5" customHeight="1" x14ac:dyDescent="0.15">
      <c r="A34" s="369"/>
      <c r="B34" s="108" t="s">
        <v>7</v>
      </c>
      <c r="C34" s="120"/>
      <c r="D34" s="331">
        <v>594</v>
      </c>
      <c r="E34" s="209">
        <v>96</v>
      </c>
      <c r="F34" s="210">
        <v>282</v>
      </c>
      <c r="G34" s="210">
        <v>165</v>
      </c>
      <c r="H34" s="210">
        <v>17</v>
      </c>
      <c r="I34" s="211">
        <v>34</v>
      </c>
      <c r="K34" s="223">
        <f t="shared" ref="K34" si="39">SUM(E34:F34)</f>
        <v>378</v>
      </c>
      <c r="L34" s="211">
        <f t="shared" ref="L34" si="40">SUM(G34:H34)</f>
        <v>182</v>
      </c>
      <c r="M34" s="120"/>
      <c r="N34" s="120"/>
      <c r="O34" s="120"/>
      <c r="P34" s="120"/>
      <c r="Q34" s="120"/>
      <c r="R34" s="120"/>
    </row>
    <row r="35" spans="1:18" ht="13.5" customHeight="1" x14ac:dyDescent="0.15">
      <c r="A35" s="369"/>
      <c r="B35" s="10"/>
      <c r="C35" s="24"/>
      <c r="D35" s="337"/>
      <c r="E35" s="206">
        <v>16.161616161616163</v>
      </c>
      <c r="F35" s="207">
        <v>47.474747474747474</v>
      </c>
      <c r="G35" s="207">
        <v>27.777777777777779</v>
      </c>
      <c r="H35" s="207">
        <v>2.861952861952862</v>
      </c>
      <c r="I35" s="208">
        <v>5.7239057239057241</v>
      </c>
      <c r="K35" s="222">
        <f t="shared" ref="K35:L35" si="41">K34/$D34*100</f>
        <v>63.636363636363633</v>
      </c>
      <c r="L35" s="208">
        <f t="shared" si="41"/>
        <v>30.63973063973064</v>
      </c>
      <c r="M35" s="142"/>
      <c r="N35" s="142"/>
      <c r="O35" s="142"/>
      <c r="P35" s="142"/>
      <c r="Q35" s="142"/>
      <c r="R35" s="142"/>
    </row>
    <row r="36" spans="1:18" s="110" customFormat="1" ht="13.5" customHeight="1" x14ac:dyDescent="0.15">
      <c r="A36" s="369"/>
      <c r="B36" s="108" t="s">
        <v>44</v>
      </c>
      <c r="C36" s="120"/>
      <c r="D36" s="331">
        <v>688</v>
      </c>
      <c r="E36" s="209">
        <v>91</v>
      </c>
      <c r="F36" s="210">
        <v>214</v>
      </c>
      <c r="G36" s="210">
        <v>157</v>
      </c>
      <c r="H36" s="210">
        <v>18</v>
      </c>
      <c r="I36" s="211">
        <v>208</v>
      </c>
      <c r="K36" s="223">
        <f t="shared" ref="K36" si="42">SUM(E36:F36)</f>
        <v>305</v>
      </c>
      <c r="L36" s="211">
        <f t="shared" ref="L36" si="43">SUM(G36:H36)</f>
        <v>175</v>
      </c>
      <c r="M36" s="120"/>
      <c r="N36" s="120"/>
      <c r="O36" s="120"/>
      <c r="P36" s="120"/>
      <c r="Q36" s="120"/>
      <c r="R36" s="120"/>
    </row>
    <row r="37" spans="1:18" ht="13.5" customHeight="1" x14ac:dyDescent="0.15">
      <c r="A37" s="369"/>
      <c r="B37" s="10"/>
      <c r="C37" s="24"/>
      <c r="D37" s="337"/>
      <c r="E37" s="206">
        <v>13.226744186046513</v>
      </c>
      <c r="F37" s="207">
        <v>31.104651162790699</v>
      </c>
      <c r="G37" s="207">
        <v>22.819767441860463</v>
      </c>
      <c r="H37" s="207">
        <v>2.6162790697674421</v>
      </c>
      <c r="I37" s="208">
        <v>30.232558139534881</v>
      </c>
      <c r="K37" s="222">
        <f t="shared" ref="K37:L37" si="44">K36/$D36*100</f>
        <v>44.331395348837212</v>
      </c>
      <c r="L37" s="208">
        <f t="shared" si="44"/>
        <v>25.436046511627907</v>
      </c>
      <c r="M37" s="142"/>
      <c r="N37" s="142"/>
      <c r="O37" s="142"/>
      <c r="P37" s="142"/>
      <c r="Q37" s="142"/>
      <c r="R37" s="142"/>
    </row>
    <row r="38" spans="1:18" s="110" customFormat="1" ht="13.5" customHeight="1" x14ac:dyDescent="0.15">
      <c r="A38" s="369"/>
      <c r="B38" s="108" t="s">
        <v>45</v>
      </c>
      <c r="C38" s="120"/>
      <c r="D38" s="331">
        <v>86</v>
      </c>
      <c r="E38" s="209">
        <v>10</v>
      </c>
      <c r="F38" s="210">
        <v>33</v>
      </c>
      <c r="G38" s="210">
        <v>17</v>
      </c>
      <c r="H38" s="210">
        <v>1</v>
      </c>
      <c r="I38" s="211">
        <v>25</v>
      </c>
      <c r="K38" s="223">
        <f t="shared" ref="K38" si="45">SUM(E38:F38)</f>
        <v>43</v>
      </c>
      <c r="L38" s="211">
        <f t="shared" ref="L38" si="46">SUM(G38:H38)</f>
        <v>18</v>
      </c>
      <c r="M38" s="120"/>
      <c r="N38" s="120"/>
      <c r="O38" s="120"/>
      <c r="P38" s="120"/>
      <c r="Q38" s="120"/>
      <c r="R38" s="120"/>
    </row>
    <row r="39" spans="1:18" ht="13.5" customHeight="1" thickBot="1" x14ac:dyDescent="0.2">
      <c r="A39" s="370"/>
      <c r="B39" s="21"/>
      <c r="C39" s="26"/>
      <c r="D39" s="332"/>
      <c r="E39" s="212">
        <v>11.627906976744185</v>
      </c>
      <c r="F39" s="213">
        <v>38.372093023255815</v>
      </c>
      <c r="G39" s="213">
        <v>19.767441860465116</v>
      </c>
      <c r="H39" s="213">
        <v>1.1627906976744187</v>
      </c>
      <c r="I39" s="214">
        <v>29.069767441860467</v>
      </c>
      <c r="K39" s="224">
        <f t="shared" ref="K39:L39" si="47">K38/$D38*100</f>
        <v>50</v>
      </c>
      <c r="L39" s="214">
        <f t="shared" si="47"/>
        <v>20.930232558139537</v>
      </c>
      <c r="M39" s="142"/>
      <c r="N39" s="142"/>
      <c r="O39" s="142"/>
      <c r="P39" s="142"/>
      <c r="Q39" s="142"/>
      <c r="R39" s="142"/>
    </row>
    <row r="40" spans="1:18" s="110" customFormat="1" ht="13.5" customHeight="1" x14ac:dyDescent="0.15">
      <c r="A40" s="369" t="s">
        <v>46</v>
      </c>
      <c r="B40" s="108" t="s">
        <v>48</v>
      </c>
      <c r="C40" s="120"/>
      <c r="D40" s="330">
        <v>459</v>
      </c>
      <c r="E40" s="194">
        <v>110</v>
      </c>
      <c r="F40" s="195">
        <v>189</v>
      </c>
      <c r="G40" s="195">
        <v>119</v>
      </c>
      <c r="H40" s="195">
        <v>17</v>
      </c>
      <c r="I40" s="196">
        <v>24</v>
      </c>
      <c r="K40" s="219">
        <f t="shared" ref="K40" si="48">SUM(E40:F40)</f>
        <v>299</v>
      </c>
      <c r="L40" s="196">
        <f t="shared" ref="L40" si="49">SUM(G40:H40)</f>
        <v>136</v>
      </c>
      <c r="M40" s="122"/>
      <c r="N40" s="122"/>
      <c r="O40" s="122"/>
      <c r="P40" s="122"/>
      <c r="Q40" s="122"/>
      <c r="R40" s="122"/>
    </row>
    <row r="41" spans="1:18" ht="13.5" customHeight="1" x14ac:dyDescent="0.15">
      <c r="A41" s="369"/>
      <c r="B41" s="10"/>
      <c r="C41" s="24"/>
      <c r="D41" s="334"/>
      <c r="E41" s="190">
        <v>23.965141612200437</v>
      </c>
      <c r="F41" s="191">
        <v>41.17647058823529</v>
      </c>
      <c r="G41" s="191">
        <v>25.925925925925924</v>
      </c>
      <c r="H41" s="191">
        <v>3.7037037037037033</v>
      </c>
      <c r="I41" s="192">
        <v>5.2287581699346406</v>
      </c>
      <c r="K41" s="218">
        <f t="shared" ref="K41:L41" si="50">K40/$D40*100</f>
        <v>65.141612200435731</v>
      </c>
      <c r="L41" s="192">
        <f t="shared" si="50"/>
        <v>29.629629629629626</v>
      </c>
      <c r="M41" s="141"/>
      <c r="N41" s="141"/>
      <c r="O41" s="141"/>
      <c r="P41" s="141"/>
      <c r="Q41" s="141"/>
      <c r="R41" s="141"/>
    </row>
    <row r="42" spans="1:18" s="110" customFormat="1" ht="13.5" customHeight="1" x14ac:dyDescent="0.15">
      <c r="A42" s="369"/>
      <c r="B42" s="108" t="s">
        <v>50</v>
      </c>
      <c r="C42" s="120"/>
      <c r="D42" s="330">
        <v>1862</v>
      </c>
      <c r="E42" s="194">
        <v>365</v>
      </c>
      <c r="F42" s="195">
        <v>757</v>
      </c>
      <c r="G42" s="195">
        <v>481</v>
      </c>
      <c r="H42" s="195">
        <v>76</v>
      </c>
      <c r="I42" s="196">
        <v>183</v>
      </c>
      <c r="K42" s="219">
        <f t="shared" ref="K42" si="51">SUM(E42:F42)</f>
        <v>1122</v>
      </c>
      <c r="L42" s="196">
        <f t="shared" ref="L42" si="52">SUM(G42:H42)</f>
        <v>557</v>
      </c>
      <c r="M42" s="122"/>
      <c r="N42" s="122"/>
      <c r="O42" s="122"/>
      <c r="P42" s="122"/>
      <c r="Q42" s="122"/>
      <c r="R42" s="122"/>
    </row>
    <row r="43" spans="1:18" ht="13.5" customHeight="1" x14ac:dyDescent="0.15">
      <c r="A43" s="369"/>
      <c r="B43" s="10"/>
      <c r="C43" s="24"/>
      <c r="D43" s="334"/>
      <c r="E43" s="190">
        <v>19.602577873254564</v>
      </c>
      <c r="F43" s="191">
        <v>40.655209452201937</v>
      </c>
      <c r="G43" s="191">
        <v>25.832438238453275</v>
      </c>
      <c r="H43" s="191">
        <v>4.0816326530612246</v>
      </c>
      <c r="I43" s="192">
        <v>9.8281417830290021</v>
      </c>
      <c r="K43" s="218">
        <f t="shared" ref="K43:L43" si="53">K42/$D42*100</f>
        <v>60.257787325456505</v>
      </c>
      <c r="L43" s="192">
        <f t="shared" si="53"/>
        <v>29.914070891514498</v>
      </c>
      <c r="M43" s="141"/>
      <c r="N43" s="141"/>
      <c r="O43" s="141"/>
      <c r="P43" s="141"/>
      <c r="Q43" s="141"/>
      <c r="R43" s="141"/>
    </row>
    <row r="44" spans="1:18" s="110" customFormat="1" ht="13.5" customHeight="1" x14ac:dyDescent="0.15">
      <c r="A44" s="369"/>
      <c r="B44" s="108" t="s">
        <v>51</v>
      </c>
      <c r="C44" s="120"/>
      <c r="D44" s="330">
        <v>290</v>
      </c>
      <c r="E44" s="194">
        <v>47</v>
      </c>
      <c r="F44" s="195">
        <v>106</v>
      </c>
      <c r="G44" s="195">
        <v>73</v>
      </c>
      <c r="H44" s="195">
        <v>9</v>
      </c>
      <c r="I44" s="196">
        <v>55</v>
      </c>
      <c r="K44" s="219">
        <f t="shared" ref="K44" si="54">SUM(E44:F44)</f>
        <v>153</v>
      </c>
      <c r="L44" s="196">
        <f t="shared" ref="L44" si="55">SUM(G44:H44)</f>
        <v>82</v>
      </c>
      <c r="M44" s="122"/>
      <c r="N44" s="122"/>
      <c r="O44" s="122"/>
      <c r="P44" s="122"/>
      <c r="Q44" s="122"/>
      <c r="R44" s="122"/>
    </row>
    <row r="45" spans="1:18" ht="13.5" customHeight="1" x14ac:dyDescent="0.15">
      <c r="A45" s="369"/>
      <c r="B45" s="10"/>
      <c r="C45" s="24"/>
      <c r="D45" s="334"/>
      <c r="E45" s="190">
        <v>16.206896551724135</v>
      </c>
      <c r="F45" s="191">
        <v>36.551724137931032</v>
      </c>
      <c r="G45" s="191">
        <v>25.172413793103448</v>
      </c>
      <c r="H45" s="191">
        <v>3.103448275862069</v>
      </c>
      <c r="I45" s="192">
        <v>18.96551724137931</v>
      </c>
      <c r="K45" s="218">
        <f t="shared" ref="K45:L45" si="56">K44/$D44*100</f>
        <v>52.758620689655174</v>
      </c>
      <c r="L45" s="192">
        <f t="shared" si="56"/>
        <v>28.27586206896552</v>
      </c>
      <c r="M45" s="141"/>
      <c r="N45" s="141"/>
      <c r="O45" s="141"/>
      <c r="P45" s="141"/>
      <c r="Q45" s="141"/>
      <c r="R45" s="141"/>
    </row>
    <row r="46" spans="1:18" s="110" customFormat="1" ht="13.5" customHeight="1" x14ac:dyDescent="0.15">
      <c r="A46" s="369"/>
      <c r="B46" s="108" t="s">
        <v>71</v>
      </c>
      <c r="C46" s="120"/>
      <c r="D46" s="330">
        <v>101</v>
      </c>
      <c r="E46" s="194">
        <v>11</v>
      </c>
      <c r="F46" s="195">
        <v>36</v>
      </c>
      <c r="G46" s="195">
        <v>18</v>
      </c>
      <c r="H46" s="195">
        <v>1</v>
      </c>
      <c r="I46" s="196">
        <v>35</v>
      </c>
      <c r="K46" s="219">
        <f t="shared" ref="K46" si="57">SUM(E46:F46)</f>
        <v>47</v>
      </c>
      <c r="L46" s="196">
        <f t="shared" ref="L46" si="58">SUM(G46:H46)</f>
        <v>19</v>
      </c>
      <c r="M46" s="122"/>
      <c r="N46" s="122"/>
      <c r="O46" s="122"/>
      <c r="P46" s="122"/>
      <c r="Q46" s="122"/>
      <c r="R46" s="122"/>
    </row>
    <row r="47" spans="1:18" ht="13.5" customHeight="1" thickBot="1" x14ac:dyDescent="0.2">
      <c r="A47" s="370"/>
      <c r="B47" s="21"/>
      <c r="C47" s="26"/>
      <c r="D47" s="335"/>
      <c r="E47" s="198">
        <v>10.891089108910892</v>
      </c>
      <c r="F47" s="199">
        <v>35.64356435643564</v>
      </c>
      <c r="G47" s="199">
        <v>17.82178217821782</v>
      </c>
      <c r="H47" s="199">
        <v>0.99009900990099009</v>
      </c>
      <c r="I47" s="200">
        <v>34.653465346534652</v>
      </c>
      <c r="K47" s="220">
        <f t="shared" ref="K47:L47" si="59">K46/$D46*100</f>
        <v>46.534653465346537</v>
      </c>
      <c r="L47" s="200">
        <f t="shared" si="59"/>
        <v>18.811881188118811</v>
      </c>
      <c r="M47" s="141"/>
      <c r="N47" s="141"/>
      <c r="O47" s="141"/>
      <c r="P47" s="141"/>
      <c r="Q47" s="141"/>
      <c r="R47" s="141"/>
    </row>
    <row r="48" spans="1:18" s="110" customFormat="1" ht="13.5" customHeight="1" x14ac:dyDescent="0.15">
      <c r="A48" s="369" t="s">
        <v>227</v>
      </c>
      <c r="B48" s="108" t="s">
        <v>53</v>
      </c>
      <c r="C48" s="120"/>
      <c r="D48" s="330">
        <v>144</v>
      </c>
      <c r="E48" s="194">
        <v>38</v>
      </c>
      <c r="F48" s="195">
        <v>70</v>
      </c>
      <c r="G48" s="195">
        <v>28</v>
      </c>
      <c r="H48" s="195">
        <v>5</v>
      </c>
      <c r="I48" s="196">
        <v>3</v>
      </c>
      <c r="K48" s="219">
        <f t="shared" ref="K48" si="60">SUM(E48:F48)</f>
        <v>108</v>
      </c>
      <c r="L48" s="196">
        <f t="shared" ref="L48" si="61">SUM(G48:H48)</f>
        <v>33</v>
      </c>
      <c r="M48" s="122"/>
      <c r="N48" s="122"/>
      <c r="O48" s="122"/>
      <c r="P48" s="122"/>
      <c r="Q48" s="122"/>
      <c r="R48" s="122"/>
    </row>
    <row r="49" spans="1:18" ht="13.5" customHeight="1" x14ac:dyDescent="0.15">
      <c r="A49" s="369"/>
      <c r="B49" s="10"/>
      <c r="C49" s="24"/>
      <c r="D49" s="334"/>
      <c r="E49" s="190">
        <v>26.388888888888889</v>
      </c>
      <c r="F49" s="191">
        <v>48.611111111111107</v>
      </c>
      <c r="G49" s="191">
        <v>19.444444444444446</v>
      </c>
      <c r="H49" s="191">
        <v>3.4722222222222223</v>
      </c>
      <c r="I49" s="192">
        <v>2.083333333333333</v>
      </c>
      <c r="K49" s="218">
        <f t="shared" ref="K49:L49" si="62">K48/$D48*100</f>
        <v>75</v>
      </c>
      <c r="L49" s="192">
        <f t="shared" si="62"/>
        <v>22.916666666666664</v>
      </c>
      <c r="M49" s="141"/>
      <c r="N49" s="141"/>
      <c r="O49" s="141"/>
      <c r="P49" s="141"/>
      <c r="Q49" s="141"/>
      <c r="R49" s="141"/>
    </row>
    <row r="50" spans="1:18" s="110" customFormat="1" ht="13.5" customHeight="1" x14ac:dyDescent="0.15">
      <c r="A50" s="369"/>
      <c r="B50" s="108" t="s">
        <v>433</v>
      </c>
      <c r="C50" s="120"/>
      <c r="D50" s="330">
        <v>364</v>
      </c>
      <c r="E50" s="194">
        <v>78</v>
      </c>
      <c r="F50" s="195">
        <v>138</v>
      </c>
      <c r="G50" s="195">
        <v>115</v>
      </c>
      <c r="H50" s="195">
        <v>16</v>
      </c>
      <c r="I50" s="196">
        <v>17</v>
      </c>
      <c r="K50" s="219">
        <f t="shared" ref="K50" si="63">SUM(E50:F50)</f>
        <v>216</v>
      </c>
      <c r="L50" s="196">
        <f t="shared" ref="L50" si="64">SUM(G50:H50)</f>
        <v>131</v>
      </c>
      <c r="M50" s="122"/>
      <c r="N50" s="122"/>
      <c r="O50" s="122"/>
      <c r="P50" s="122"/>
      <c r="Q50" s="122"/>
      <c r="R50" s="122"/>
    </row>
    <row r="51" spans="1:18" ht="13.5" customHeight="1" x14ac:dyDescent="0.15">
      <c r="A51" s="369"/>
      <c r="B51" s="10"/>
      <c r="C51" s="24"/>
      <c r="D51" s="334"/>
      <c r="E51" s="190">
        <v>21.428571428571427</v>
      </c>
      <c r="F51" s="191">
        <v>37.912087912087912</v>
      </c>
      <c r="G51" s="191">
        <v>31.593406593406591</v>
      </c>
      <c r="H51" s="191">
        <v>4.395604395604396</v>
      </c>
      <c r="I51" s="192">
        <v>4.6703296703296706</v>
      </c>
      <c r="K51" s="218">
        <f t="shared" ref="K51:L51" si="65">K50/$D50*100</f>
        <v>59.340659340659343</v>
      </c>
      <c r="L51" s="192">
        <f t="shared" si="65"/>
        <v>35.989010989010985</v>
      </c>
      <c r="M51" s="141"/>
      <c r="N51" s="141"/>
      <c r="O51" s="141"/>
      <c r="P51" s="141"/>
      <c r="Q51" s="141"/>
      <c r="R51" s="141"/>
    </row>
    <row r="52" spans="1:18" s="110" customFormat="1" ht="13.5" customHeight="1" x14ac:dyDescent="0.15">
      <c r="A52" s="369"/>
      <c r="B52" s="108" t="s">
        <v>55</v>
      </c>
      <c r="C52" s="120"/>
      <c r="D52" s="330">
        <v>229</v>
      </c>
      <c r="E52" s="194">
        <v>50</v>
      </c>
      <c r="F52" s="195">
        <v>88</v>
      </c>
      <c r="G52" s="195">
        <v>69</v>
      </c>
      <c r="H52" s="195">
        <v>14</v>
      </c>
      <c r="I52" s="196">
        <v>8</v>
      </c>
      <c r="K52" s="219">
        <f t="shared" ref="K52" si="66">SUM(E52:F52)</f>
        <v>138</v>
      </c>
      <c r="L52" s="196">
        <f t="shared" ref="L52" si="67">SUM(G52:H52)</f>
        <v>83</v>
      </c>
      <c r="M52" s="122"/>
      <c r="N52" s="122"/>
      <c r="O52" s="122"/>
      <c r="P52" s="122"/>
      <c r="Q52" s="122"/>
      <c r="R52" s="122"/>
    </row>
    <row r="53" spans="1:18" ht="13.5" customHeight="1" x14ac:dyDescent="0.15">
      <c r="A53" s="369"/>
      <c r="B53" s="10"/>
      <c r="C53" s="24"/>
      <c r="D53" s="334"/>
      <c r="E53" s="190">
        <v>21.834061135371179</v>
      </c>
      <c r="F53" s="191">
        <v>38.427947598253276</v>
      </c>
      <c r="G53" s="191">
        <v>30.131004366812224</v>
      </c>
      <c r="H53" s="191">
        <v>6.1135371179039302</v>
      </c>
      <c r="I53" s="192">
        <v>3.4934497816593884</v>
      </c>
      <c r="K53" s="218">
        <f t="shared" ref="K53:L53" si="68">K52/$D52*100</f>
        <v>60.262008733624448</v>
      </c>
      <c r="L53" s="192">
        <f t="shared" si="68"/>
        <v>36.244541484716159</v>
      </c>
      <c r="M53" s="141"/>
      <c r="N53" s="141"/>
      <c r="O53" s="141"/>
      <c r="P53" s="141"/>
      <c r="Q53" s="141"/>
      <c r="R53" s="141"/>
    </row>
    <row r="54" spans="1:18" s="110" customFormat="1" ht="13.5" customHeight="1" x14ac:dyDescent="0.15">
      <c r="A54" s="369"/>
      <c r="B54" s="108" t="s">
        <v>57</v>
      </c>
      <c r="C54" s="120"/>
      <c r="D54" s="330">
        <v>173</v>
      </c>
      <c r="E54" s="194">
        <v>64</v>
      </c>
      <c r="F54" s="195">
        <v>72</v>
      </c>
      <c r="G54" s="195">
        <v>31</v>
      </c>
      <c r="H54" s="195">
        <v>4</v>
      </c>
      <c r="I54" s="196">
        <v>2</v>
      </c>
      <c r="K54" s="219">
        <f t="shared" ref="K54" si="69">SUM(E54:F54)</f>
        <v>136</v>
      </c>
      <c r="L54" s="196">
        <f t="shared" ref="L54" si="70">SUM(G54:H54)</f>
        <v>35</v>
      </c>
      <c r="M54" s="122"/>
      <c r="N54" s="122"/>
      <c r="O54" s="122"/>
      <c r="P54" s="122"/>
      <c r="Q54" s="122"/>
      <c r="R54" s="122"/>
    </row>
    <row r="55" spans="1:18" ht="13.5" customHeight="1" x14ac:dyDescent="0.15">
      <c r="A55" s="369"/>
      <c r="B55" s="10"/>
      <c r="C55" s="24"/>
      <c r="D55" s="334"/>
      <c r="E55" s="190">
        <v>36.994219653179186</v>
      </c>
      <c r="F55" s="191">
        <v>41.618497109826592</v>
      </c>
      <c r="G55" s="191">
        <v>17.919075144508671</v>
      </c>
      <c r="H55" s="191">
        <v>2.3121387283236992</v>
      </c>
      <c r="I55" s="192">
        <v>1.1560693641618496</v>
      </c>
      <c r="K55" s="218">
        <f t="shared" ref="K55:L55" si="71">K54/$D54*100</f>
        <v>78.612716763005778</v>
      </c>
      <c r="L55" s="192">
        <f t="shared" si="71"/>
        <v>20.23121387283237</v>
      </c>
      <c r="M55" s="141"/>
      <c r="N55" s="141"/>
      <c r="O55" s="141"/>
      <c r="P55" s="141"/>
      <c r="Q55" s="141"/>
      <c r="R55" s="141"/>
    </row>
    <row r="56" spans="1:18" s="110" customFormat="1" ht="13.5" customHeight="1" x14ac:dyDescent="0.15">
      <c r="A56" s="369"/>
      <c r="B56" s="108" t="s">
        <v>59</v>
      </c>
      <c r="C56" s="120"/>
      <c r="D56" s="330">
        <v>445</v>
      </c>
      <c r="E56" s="194">
        <v>117</v>
      </c>
      <c r="F56" s="195">
        <v>183</v>
      </c>
      <c r="G56" s="195">
        <v>113</v>
      </c>
      <c r="H56" s="195">
        <v>17</v>
      </c>
      <c r="I56" s="196">
        <v>15</v>
      </c>
      <c r="K56" s="219">
        <f t="shared" ref="K56" si="72">SUM(E56:F56)</f>
        <v>300</v>
      </c>
      <c r="L56" s="196">
        <f t="shared" ref="L56" si="73">SUM(G56:H56)</f>
        <v>130</v>
      </c>
      <c r="M56" s="122"/>
      <c r="N56" s="122"/>
      <c r="O56" s="122"/>
      <c r="P56" s="122"/>
      <c r="Q56" s="122"/>
      <c r="R56" s="122"/>
    </row>
    <row r="57" spans="1:18" ht="13.5" customHeight="1" x14ac:dyDescent="0.15">
      <c r="A57" s="369"/>
      <c r="B57" s="10"/>
      <c r="C57" s="24"/>
      <c r="D57" s="334"/>
      <c r="E57" s="190">
        <v>26.292134831460672</v>
      </c>
      <c r="F57" s="191">
        <v>41.123595505617978</v>
      </c>
      <c r="G57" s="191">
        <v>25.393258426966291</v>
      </c>
      <c r="H57" s="191">
        <v>3.8202247191011236</v>
      </c>
      <c r="I57" s="192">
        <v>3.3707865168539324</v>
      </c>
      <c r="K57" s="218">
        <f t="shared" ref="K57:L57" si="74">K56/$D56*100</f>
        <v>67.415730337078656</v>
      </c>
      <c r="L57" s="192">
        <f t="shared" si="74"/>
        <v>29.213483146067414</v>
      </c>
      <c r="M57" s="141"/>
      <c r="N57" s="141"/>
      <c r="O57" s="141"/>
      <c r="P57" s="141"/>
      <c r="Q57" s="141"/>
      <c r="R57" s="141"/>
    </row>
    <row r="58" spans="1:18" s="110" customFormat="1" ht="13.5" customHeight="1" x14ac:dyDescent="0.15">
      <c r="A58" s="369"/>
      <c r="B58" s="108" t="s">
        <v>61</v>
      </c>
      <c r="C58" s="120"/>
      <c r="D58" s="330">
        <v>214</v>
      </c>
      <c r="E58" s="194">
        <v>34</v>
      </c>
      <c r="F58" s="195">
        <v>88</v>
      </c>
      <c r="G58" s="195">
        <v>67</v>
      </c>
      <c r="H58" s="195">
        <v>12</v>
      </c>
      <c r="I58" s="196">
        <v>13</v>
      </c>
      <c r="K58" s="219">
        <f t="shared" ref="K58" si="75">SUM(E58:F58)</f>
        <v>122</v>
      </c>
      <c r="L58" s="196">
        <f t="shared" ref="L58" si="76">SUM(G58:H58)</f>
        <v>79</v>
      </c>
      <c r="M58" s="122"/>
      <c r="N58" s="122"/>
      <c r="O58" s="122"/>
      <c r="P58" s="122"/>
      <c r="Q58" s="122"/>
      <c r="R58" s="122"/>
    </row>
    <row r="59" spans="1:18" ht="13.5" customHeight="1" x14ac:dyDescent="0.15">
      <c r="A59" s="369"/>
      <c r="B59" s="10"/>
      <c r="C59" s="24"/>
      <c r="D59" s="334"/>
      <c r="E59" s="190">
        <v>15.887850467289718</v>
      </c>
      <c r="F59" s="191">
        <v>41.121495327102799</v>
      </c>
      <c r="G59" s="191">
        <v>31.308411214953267</v>
      </c>
      <c r="H59" s="191">
        <v>5.6074766355140184</v>
      </c>
      <c r="I59" s="192">
        <v>6.0747663551401869</v>
      </c>
      <c r="K59" s="218">
        <f t="shared" ref="K59:L59" si="77">K58/$D58*100</f>
        <v>57.009345794392516</v>
      </c>
      <c r="L59" s="192">
        <f t="shared" si="77"/>
        <v>36.915887850467286</v>
      </c>
      <c r="M59" s="141"/>
      <c r="N59" s="141"/>
      <c r="O59" s="141"/>
      <c r="P59" s="141"/>
      <c r="Q59" s="141"/>
      <c r="R59" s="141"/>
    </row>
    <row r="60" spans="1:18" s="110" customFormat="1" ht="13.5" customHeight="1" x14ac:dyDescent="0.15">
      <c r="A60" s="369"/>
      <c r="B60" s="108" t="s">
        <v>63</v>
      </c>
      <c r="C60" s="120"/>
      <c r="D60" s="330">
        <v>133</v>
      </c>
      <c r="E60" s="194">
        <v>16</v>
      </c>
      <c r="F60" s="195">
        <v>40</v>
      </c>
      <c r="G60" s="195">
        <v>26</v>
      </c>
      <c r="H60" s="195">
        <v>4</v>
      </c>
      <c r="I60" s="196">
        <v>47</v>
      </c>
      <c r="K60" s="219">
        <f t="shared" ref="K60" si="78">SUM(E60:F60)</f>
        <v>56</v>
      </c>
      <c r="L60" s="196">
        <f t="shared" ref="L60" si="79">SUM(G60:H60)</f>
        <v>30</v>
      </c>
      <c r="M60" s="122"/>
      <c r="N60" s="122"/>
      <c r="O60" s="122"/>
      <c r="P60" s="122"/>
      <c r="Q60" s="122"/>
      <c r="R60" s="122"/>
    </row>
    <row r="61" spans="1:18" ht="13.5" customHeight="1" x14ac:dyDescent="0.15">
      <c r="A61" s="369"/>
      <c r="B61" s="10"/>
      <c r="C61" s="24"/>
      <c r="D61" s="334"/>
      <c r="E61" s="190">
        <v>12.030075187969924</v>
      </c>
      <c r="F61" s="191">
        <v>30.075187969924812</v>
      </c>
      <c r="G61" s="191">
        <v>19.548872180451127</v>
      </c>
      <c r="H61" s="191">
        <v>3.007518796992481</v>
      </c>
      <c r="I61" s="192">
        <v>35.338345864661655</v>
      </c>
      <c r="K61" s="218">
        <f t="shared" ref="K61:L61" si="80">K60/$D60*100</f>
        <v>42.105263157894733</v>
      </c>
      <c r="L61" s="192">
        <f t="shared" si="80"/>
        <v>22.556390977443609</v>
      </c>
      <c r="M61" s="141"/>
      <c r="N61" s="141"/>
      <c r="O61" s="141"/>
      <c r="P61" s="141"/>
      <c r="Q61" s="141"/>
      <c r="R61" s="141"/>
    </row>
    <row r="62" spans="1:18" s="110" customFormat="1" ht="13.5" customHeight="1" x14ac:dyDescent="0.15">
      <c r="A62" s="369"/>
      <c r="B62" s="108" t="s">
        <v>65</v>
      </c>
      <c r="C62" s="120"/>
      <c r="D62" s="330">
        <v>497</v>
      </c>
      <c r="E62" s="194">
        <v>71</v>
      </c>
      <c r="F62" s="195">
        <v>199</v>
      </c>
      <c r="G62" s="195">
        <v>117</v>
      </c>
      <c r="H62" s="195">
        <v>10</v>
      </c>
      <c r="I62" s="196">
        <v>100</v>
      </c>
      <c r="K62" s="219">
        <f t="shared" ref="K62" si="81">SUM(E62:F62)</f>
        <v>270</v>
      </c>
      <c r="L62" s="196">
        <f t="shared" ref="L62" si="82">SUM(G62:H62)</f>
        <v>127</v>
      </c>
      <c r="M62" s="122"/>
      <c r="N62" s="122"/>
      <c r="O62" s="122"/>
      <c r="P62" s="122"/>
      <c r="Q62" s="122"/>
      <c r="R62" s="122"/>
    </row>
    <row r="63" spans="1:18" ht="13.5" customHeight="1" x14ac:dyDescent="0.15">
      <c r="A63" s="369"/>
      <c r="B63" s="10"/>
      <c r="C63" s="24"/>
      <c r="D63" s="334"/>
      <c r="E63" s="190">
        <v>14.285714285714285</v>
      </c>
      <c r="F63" s="191">
        <v>40.040241448692157</v>
      </c>
      <c r="G63" s="191">
        <v>23.541247484909455</v>
      </c>
      <c r="H63" s="191">
        <v>2.0120724346076457</v>
      </c>
      <c r="I63" s="192">
        <v>20.120724346076461</v>
      </c>
      <c r="K63" s="218">
        <f t="shared" ref="K63:L63" si="83">K62/$D62*100</f>
        <v>54.325955734406442</v>
      </c>
      <c r="L63" s="192">
        <f t="shared" si="83"/>
        <v>25.553319919517104</v>
      </c>
      <c r="M63" s="141"/>
      <c r="N63" s="141"/>
      <c r="O63" s="141"/>
      <c r="P63" s="141"/>
      <c r="Q63" s="141"/>
      <c r="R63" s="141"/>
    </row>
    <row r="64" spans="1:18" s="110" customFormat="1" ht="13.5" customHeight="1" x14ac:dyDescent="0.15">
      <c r="A64" s="369"/>
      <c r="B64" s="108" t="s">
        <v>66</v>
      </c>
      <c r="C64" s="120"/>
      <c r="D64" s="330">
        <v>688</v>
      </c>
      <c r="E64" s="194">
        <v>107</v>
      </c>
      <c r="F64" s="195">
        <v>278</v>
      </c>
      <c r="G64" s="195">
        <v>170</v>
      </c>
      <c r="H64" s="195">
        <v>26</v>
      </c>
      <c r="I64" s="196">
        <v>107</v>
      </c>
      <c r="K64" s="219">
        <f t="shared" ref="K64" si="84">SUM(E64:F64)</f>
        <v>385</v>
      </c>
      <c r="L64" s="196">
        <f t="shared" ref="L64" si="85">SUM(G64:H64)</f>
        <v>196</v>
      </c>
      <c r="M64" s="122"/>
      <c r="N64" s="122"/>
      <c r="O64" s="122"/>
      <c r="P64" s="122"/>
      <c r="Q64" s="122"/>
      <c r="R64" s="122"/>
    </row>
    <row r="65" spans="1:18" ht="13.5" customHeight="1" thickBot="1" x14ac:dyDescent="0.2">
      <c r="A65" s="370"/>
      <c r="B65" s="21"/>
      <c r="C65" s="26"/>
      <c r="D65" s="335"/>
      <c r="E65" s="198">
        <v>15.552325581395349</v>
      </c>
      <c r="F65" s="199">
        <v>40.406976744186046</v>
      </c>
      <c r="G65" s="199">
        <v>24.709302325581394</v>
      </c>
      <c r="H65" s="199">
        <v>3.7790697674418601</v>
      </c>
      <c r="I65" s="200">
        <v>15.552325581395349</v>
      </c>
      <c r="K65" s="218">
        <f t="shared" ref="K65:L65" si="86">K64/$D64*100</f>
        <v>55.959302325581397</v>
      </c>
      <c r="L65" s="192">
        <f t="shared" si="86"/>
        <v>28.488372093023255</v>
      </c>
      <c r="M65" s="141"/>
      <c r="N65" s="141"/>
      <c r="O65" s="141"/>
      <c r="P65" s="141"/>
      <c r="Q65" s="141"/>
      <c r="R65" s="141"/>
    </row>
    <row r="66" spans="1:18" s="110" customFormat="1" ht="13.5" customHeight="1" x14ac:dyDescent="0.15">
      <c r="A66" s="367" t="s">
        <v>73</v>
      </c>
      <c r="B66" s="108" t="s">
        <v>67</v>
      </c>
      <c r="C66" s="120"/>
      <c r="D66" s="330">
        <v>1507</v>
      </c>
      <c r="E66" s="194">
        <v>307</v>
      </c>
      <c r="F66" s="195">
        <v>591</v>
      </c>
      <c r="G66" s="195">
        <v>396</v>
      </c>
      <c r="H66" s="195">
        <v>64</v>
      </c>
      <c r="I66" s="196">
        <v>149</v>
      </c>
      <c r="K66" s="217">
        <f t="shared" ref="K66" si="87">SUM(E66:F66)</f>
        <v>898</v>
      </c>
      <c r="L66" s="188">
        <f t="shared" ref="L66" si="88">SUM(G66:H66)</f>
        <v>460</v>
      </c>
      <c r="M66" s="122"/>
      <c r="N66" s="122"/>
      <c r="O66" s="122"/>
      <c r="P66" s="122"/>
      <c r="Q66" s="122"/>
      <c r="R66" s="122"/>
    </row>
    <row r="67" spans="1:18" ht="13.5" customHeight="1" x14ac:dyDescent="0.15">
      <c r="A67" s="369"/>
      <c r="B67" s="10" t="s">
        <v>68</v>
      </c>
      <c r="C67" s="24"/>
      <c r="D67" s="334"/>
      <c r="E67" s="190">
        <v>20.371599203715991</v>
      </c>
      <c r="F67" s="191">
        <v>39.21698739216987</v>
      </c>
      <c r="G67" s="191">
        <v>26.277372262773724</v>
      </c>
      <c r="H67" s="191">
        <v>4.2468480424684802</v>
      </c>
      <c r="I67" s="192">
        <v>9.887193098871931</v>
      </c>
      <c r="K67" s="218">
        <f t="shared" ref="K67:L67" si="89">K66/$D66*100</f>
        <v>59.588586595885864</v>
      </c>
      <c r="L67" s="192">
        <f t="shared" si="89"/>
        <v>30.524220305242206</v>
      </c>
      <c r="M67" s="141"/>
      <c r="N67" s="141"/>
      <c r="O67" s="141"/>
      <c r="P67" s="141"/>
      <c r="Q67" s="141"/>
      <c r="R67" s="141"/>
    </row>
    <row r="68" spans="1:18" s="110" customFormat="1" ht="13.5" customHeight="1" x14ac:dyDescent="0.15">
      <c r="A68" s="369"/>
      <c r="B68" s="108" t="s">
        <v>69</v>
      </c>
      <c r="C68" s="120"/>
      <c r="D68" s="330">
        <v>1187</v>
      </c>
      <c r="E68" s="194">
        <v>224</v>
      </c>
      <c r="F68" s="195">
        <v>492</v>
      </c>
      <c r="G68" s="195">
        <v>294</v>
      </c>
      <c r="H68" s="195">
        <v>39</v>
      </c>
      <c r="I68" s="196">
        <v>138</v>
      </c>
      <c r="K68" s="219">
        <f t="shared" ref="K68" si="90">SUM(E68:F68)</f>
        <v>716</v>
      </c>
      <c r="L68" s="196">
        <f t="shared" ref="L68" si="91">SUM(G68:H68)</f>
        <v>333</v>
      </c>
      <c r="M68" s="122"/>
      <c r="N68" s="122"/>
      <c r="O68" s="122"/>
      <c r="P68" s="122"/>
      <c r="Q68" s="122"/>
      <c r="R68" s="122"/>
    </row>
    <row r="69" spans="1:18" ht="13.5" customHeight="1" x14ac:dyDescent="0.15">
      <c r="A69" s="369"/>
      <c r="B69" s="10" t="s">
        <v>70</v>
      </c>
      <c r="C69" s="24"/>
      <c r="D69" s="334"/>
      <c r="E69" s="190">
        <v>18.871103622577927</v>
      </c>
      <c r="F69" s="191">
        <v>41.449031171019378</v>
      </c>
      <c r="G69" s="191">
        <v>24.768323504633528</v>
      </c>
      <c r="H69" s="191">
        <v>3.2855939342881211</v>
      </c>
      <c r="I69" s="192">
        <v>11.625947767481044</v>
      </c>
      <c r="K69" s="218">
        <f t="shared" ref="K69:L69" si="92">K68/$D68*100</f>
        <v>60.320134793597305</v>
      </c>
      <c r="L69" s="192">
        <f t="shared" si="92"/>
        <v>28.053917438921651</v>
      </c>
      <c r="M69" s="141"/>
      <c r="N69" s="141"/>
      <c r="O69" s="141"/>
      <c r="P69" s="141"/>
      <c r="Q69" s="141"/>
      <c r="R69" s="141"/>
    </row>
    <row r="70" spans="1:18" s="110" customFormat="1" ht="13.5" customHeight="1" x14ac:dyDescent="0.15">
      <c r="A70" s="369"/>
      <c r="B70" s="108" t="s">
        <v>71</v>
      </c>
      <c r="C70" s="120"/>
      <c r="D70" s="330">
        <v>18</v>
      </c>
      <c r="E70" s="194">
        <v>2</v>
      </c>
      <c r="F70" s="195">
        <v>5</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11.111111111111111</v>
      </c>
      <c r="F71" s="199">
        <v>27.777777777777779</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261</v>
      </c>
      <c r="F72" s="195">
        <v>515</v>
      </c>
      <c r="G72" s="195">
        <v>338</v>
      </c>
      <c r="H72" s="195">
        <v>50</v>
      </c>
      <c r="I72" s="196">
        <v>48</v>
      </c>
      <c r="K72" s="217">
        <f t="shared" ref="K72" si="96">SUM(E72:F72)</f>
        <v>776</v>
      </c>
      <c r="L72" s="188">
        <f t="shared" ref="L72" si="97">SUM(G72:H72)</f>
        <v>388</v>
      </c>
      <c r="M72" s="122"/>
      <c r="N72" s="122"/>
      <c r="O72" s="122"/>
      <c r="P72" s="122"/>
      <c r="Q72" s="122"/>
      <c r="R72" s="122"/>
    </row>
    <row r="73" spans="1:18" ht="13.5" customHeight="1" x14ac:dyDescent="0.15">
      <c r="A73" s="367"/>
      <c r="B73" s="10" t="s">
        <v>512</v>
      </c>
      <c r="C73" s="24"/>
      <c r="D73" s="334"/>
      <c r="E73" s="190">
        <v>21.534653465346533</v>
      </c>
      <c r="F73" s="191">
        <v>42.491749174917494</v>
      </c>
      <c r="G73" s="191">
        <v>27.887788778877887</v>
      </c>
      <c r="H73" s="191">
        <v>4.1254125412541249</v>
      </c>
      <c r="I73" s="192">
        <v>3.9603960396039604</v>
      </c>
      <c r="K73" s="218">
        <f t="shared" ref="K73:L73" si="98">K72/$D72*100</f>
        <v>64.026402640264024</v>
      </c>
      <c r="L73" s="192">
        <f t="shared" si="98"/>
        <v>32.013201320132012</v>
      </c>
      <c r="M73" s="141"/>
      <c r="N73" s="141"/>
      <c r="O73" s="141"/>
      <c r="P73" s="141"/>
      <c r="Q73" s="141"/>
      <c r="R73" s="141"/>
    </row>
    <row r="74" spans="1:18" s="110" customFormat="1" ht="13.5" customHeight="1" x14ac:dyDescent="0.15">
      <c r="A74" s="367"/>
      <c r="B74" s="108" t="s">
        <v>513</v>
      </c>
      <c r="C74" s="120"/>
      <c r="D74" s="330">
        <v>422</v>
      </c>
      <c r="E74" s="194">
        <v>66</v>
      </c>
      <c r="F74" s="195">
        <v>178</v>
      </c>
      <c r="G74" s="195">
        <v>135</v>
      </c>
      <c r="H74" s="195">
        <v>31</v>
      </c>
      <c r="I74" s="196">
        <v>12</v>
      </c>
      <c r="K74" s="219">
        <f t="shared" ref="K74" si="99">SUM(E74:F74)</f>
        <v>244</v>
      </c>
      <c r="L74" s="196">
        <f t="shared" ref="L74" si="100">SUM(G74:H74)</f>
        <v>166</v>
      </c>
      <c r="M74" s="122"/>
      <c r="N74" s="122"/>
      <c r="O74" s="122"/>
      <c r="P74" s="122"/>
      <c r="Q74" s="122"/>
      <c r="R74" s="122"/>
    </row>
    <row r="75" spans="1:18" ht="13.5" customHeight="1" x14ac:dyDescent="0.15">
      <c r="A75" s="367"/>
      <c r="B75" s="10" t="s">
        <v>512</v>
      </c>
      <c r="C75" s="24"/>
      <c r="D75" s="334"/>
      <c r="E75" s="190">
        <v>15.639810426540285</v>
      </c>
      <c r="F75" s="191">
        <v>42.18009478672986</v>
      </c>
      <c r="G75" s="191">
        <v>31.990521327014214</v>
      </c>
      <c r="H75" s="191">
        <v>7.3459715639810419</v>
      </c>
      <c r="I75" s="192">
        <v>2.8436018957345972</v>
      </c>
      <c r="K75" s="218">
        <f t="shared" ref="K75:L75" si="101">K74/$D74*100</f>
        <v>57.81990521327014</v>
      </c>
      <c r="L75" s="192">
        <f t="shared" si="101"/>
        <v>39.33649289099526</v>
      </c>
      <c r="M75" s="141"/>
      <c r="N75" s="141"/>
      <c r="O75" s="141"/>
      <c r="P75" s="141"/>
      <c r="Q75" s="141"/>
      <c r="R75" s="141"/>
    </row>
    <row r="76" spans="1:18" s="110" customFormat="1" ht="13.5" customHeight="1" x14ac:dyDescent="0.15">
      <c r="A76" s="367"/>
      <c r="B76" s="108" t="s">
        <v>514</v>
      </c>
      <c r="C76" s="120"/>
      <c r="D76" s="330">
        <v>1078</v>
      </c>
      <c r="E76" s="194">
        <v>206</v>
      </c>
      <c r="F76" s="195">
        <v>395</v>
      </c>
      <c r="G76" s="195">
        <v>218</v>
      </c>
      <c r="H76" s="195">
        <v>22</v>
      </c>
      <c r="I76" s="196">
        <v>237</v>
      </c>
      <c r="K76" s="219">
        <f t="shared" ref="K76" si="102">SUM(E76:F76)</f>
        <v>601</v>
      </c>
      <c r="L76" s="196">
        <f t="shared" ref="L76" si="103">SUM(G76:H76)</f>
        <v>240</v>
      </c>
      <c r="M76" s="122"/>
      <c r="N76" s="122"/>
      <c r="O76" s="122"/>
      <c r="P76" s="122"/>
      <c r="Q76" s="122"/>
      <c r="R76" s="122"/>
    </row>
    <row r="77" spans="1:18" ht="13.5" customHeight="1" thickBot="1" x14ac:dyDescent="0.2">
      <c r="A77" s="368"/>
      <c r="B77" s="21"/>
      <c r="C77" s="26"/>
      <c r="D77" s="335"/>
      <c r="E77" s="198">
        <v>19.109461966604822</v>
      </c>
      <c r="F77" s="199">
        <v>36.641929499072354</v>
      </c>
      <c r="G77" s="199">
        <v>20.222634508348794</v>
      </c>
      <c r="H77" s="199">
        <v>2.0408163265306123</v>
      </c>
      <c r="I77" s="200">
        <v>21.985157699443413</v>
      </c>
      <c r="K77" s="220">
        <f t="shared" ref="K77:L77" si="104">K76/$D76*100</f>
        <v>55.75139146567718</v>
      </c>
      <c r="L77" s="200">
        <f t="shared" si="104"/>
        <v>22.263450834879407</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581</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909</v>
      </c>
      <c r="F6" s="179">
        <v>1169</v>
      </c>
      <c r="G6" s="179">
        <v>310</v>
      </c>
      <c r="H6" s="179">
        <v>43</v>
      </c>
      <c r="I6" s="180">
        <v>281</v>
      </c>
      <c r="J6" s="127"/>
      <c r="K6" s="215">
        <f>SUM(E6:F6)</f>
        <v>2078</v>
      </c>
      <c r="L6" s="180">
        <f>SUM(G6:H6)</f>
        <v>353</v>
      </c>
      <c r="M6" s="139"/>
      <c r="N6" s="139"/>
      <c r="O6" s="139"/>
      <c r="P6" s="139"/>
      <c r="Q6" s="139"/>
      <c r="R6" s="139"/>
    </row>
    <row r="7" spans="1:19" ht="13.5" customHeight="1" thickBot="1" x14ac:dyDescent="0.2">
      <c r="A7" s="8"/>
      <c r="B7" s="9"/>
      <c r="C7" s="9"/>
      <c r="D7" s="332"/>
      <c r="E7" s="182">
        <v>33.517699115044245</v>
      </c>
      <c r="F7" s="183">
        <v>43.104719764011804</v>
      </c>
      <c r="G7" s="183">
        <v>11.430678466076696</v>
      </c>
      <c r="H7" s="183">
        <v>1.5855457227138645</v>
      </c>
      <c r="I7" s="275">
        <v>10.361356932153393</v>
      </c>
      <c r="J7" s="128"/>
      <c r="K7" s="216">
        <f>K6/$D6*100</f>
        <v>76.622418879056042</v>
      </c>
      <c r="L7" s="275">
        <f>L6/$D6*100</f>
        <v>13.016224188790559</v>
      </c>
      <c r="M7" s="140"/>
      <c r="N7" s="140"/>
      <c r="O7" s="140"/>
      <c r="P7" s="140"/>
      <c r="Q7" s="140"/>
      <c r="R7" s="140"/>
    </row>
    <row r="8" spans="1:19" s="110" customFormat="1" ht="13.5" customHeight="1" x14ac:dyDescent="0.15">
      <c r="A8" s="371" t="s">
        <v>30</v>
      </c>
      <c r="B8" s="118" t="s">
        <v>32</v>
      </c>
      <c r="C8" s="119"/>
      <c r="D8" s="333">
        <v>1272</v>
      </c>
      <c r="E8" s="186">
        <v>419</v>
      </c>
      <c r="F8" s="187">
        <v>551</v>
      </c>
      <c r="G8" s="187">
        <v>140</v>
      </c>
      <c r="H8" s="187">
        <v>24</v>
      </c>
      <c r="I8" s="188">
        <v>138</v>
      </c>
      <c r="J8" s="127"/>
      <c r="K8" s="217">
        <f t="shared" ref="K8" si="0">SUM(E8:F8)</f>
        <v>970</v>
      </c>
      <c r="L8" s="188">
        <f t="shared" ref="L8" si="1">SUM(G8:H8)</f>
        <v>164</v>
      </c>
      <c r="M8" s="122"/>
      <c r="N8" s="122"/>
      <c r="O8" s="122"/>
      <c r="P8" s="122"/>
      <c r="Q8" s="122"/>
      <c r="R8" s="122"/>
    </row>
    <row r="9" spans="1:19" ht="13.5" customHeight="1" x14ac:dyDescent="0.15">
      <c r="A9" s="369"/>
      <c r="B9" s="10"/>
      <c r="C9" s="24"/>
      <c r="D9" s="334"/>
      <c r="E9" s="190">
        <v>32.940251572327043</v>
      </c>
      <c r="F9" s="191">
        <v>43.317610062893081</v>
      </c>
      <c r="G9" s="191">
        <v>11.0062893081761</v>
      </c>
      <c r="H9" s="191">
        <v>1.8867924528301887</v>
      </c>
      <c r="I9" s="192">
        <v>10.849056603773585</v>
      </c>
      <c r="J9" s="128"/>
      <c r="K9" s="218">
        <f t="shared" ref="K9:L9" si="2">K8/$D8*100</f>
        <v>76.257861635220124</v>
      </c>
      <c r="L9" s="192">
        <f t="shared" si="2"/>
        <v>12.89308176100629</v>
      </c>
      <c r="M9" s="141"/>
      <c r="N9" s="141"/>
      <c r="O9" s="141"/>
      <c r="P9" s="141"/>
      <c r="Q9" s="141"/>
      <c r="R9" s="141"/>
    </row>
    <row r="10" spans="1:19" s="110" customFormat="1" ht="13.5" customHeight="1" x14ac:dyDescent="0.15">
      <c r="A10" s="369"/>
      <c r="B10" s="108" t="s">
        <v>34</v>
      </c>
      <c r="C10" s="120"/>
      <c r="D10" s="330">
        <v>279</v>
      </c>
      <c r="E10" s="194">
        <v>95</v>
      </c>
      <c r="F10" s="195">
        <v>116</v>
      </c>
      <c r="G10" s="195">
        <v>36</v>
      </c>
      <c r="H10" s="195">
        <v>3</v>
      </c>
      <c r="I10" s="196">
        <v>29</v>
      </c>
      <c r="J10" s="127"/>
      <c r="K10" s="219">
        <f t="shared" ref="K10" si="3">SUM(E10:F10)</f>
        <v>211</v>
      </c>
      <c r="L10" s="196">
        <f t="shared" ref="L10" si="4">SUM(G10:H10)</f>
        <v>39</v>
      </c>
      <c r="M10" s="122"/>
      <c r="N10" s="122"/>
      <c r="O10" s="122"/>
      <c r="P10" s="122"/>
      <c r="Q10" s="122"/>
      <c r="R10" s="122"/>
    </row>
    <row r="11" spans="1:19" ht="13.5" customHeight="1" x14ac:dyDescent="0.15">
      <c r="A11" s="369"/>
      <c r="B11" s="10"/>
      <c r="C11" s="24"/>
      <c r="D11" s="334"/>
      <c r="E11" s="190">
        <v>34.050179211469533</v>
      </c>
      <c r="F11" s="191">
        <v>41.577060931899638</v>
      </c>
      <c r="G11" s="191">
        <v>12.903225806451612</v>
      </c>
      <c r="H11" s="191">
        <v>1.0752688172043012</v>
      </c>
      <c r="I11" s="192">
        <v>10.394265232974909</v>
      </c>
      <c r="J11" s="128"/>
      <c r="K11" s="218">
        <f t="shared" ref="K11:L11" si="5">K10/$D10*100</f>
        <v>75.627240143369178</v>
      </c>
      <c r="L11" s="192">
        <f t="shared" si="5"/>
        <v>13.978494623655912</v>
      </c>
      <c r="M11" s="141"/>
      <c r="N11" s="141"/>
      <c r="O11" s="141"/>
      <c r="P11" s="141"/>
      <c r="Q11" s="141"/>
      <c r="R11" s="141"/>
    </row>
    <row r="12" spans="1:19" s="110" customFormat="1" ht="13.5" customHeight="1" x14ac:dyDescent="0.15">
      <c r="A12" s="369"/>
      <c r="B12" s="108" t="s">
        <v>36</v>
      </c>
      <c r="C12" s="120"/>
      <c r="D12" s="330">
        <v>680</v>
      </c>
      <c r="E12" s="194">
        <v>239</v>
      </c>
      <c r="F12" s="195">
        <v>293</v>
      </c>
      <c r="G12" s="195">
        <v>87</v>
      </c>
      <c r="H12" s="195">
        <v>7</v>
      </c>
      <c r="I12" s="196">
        <v>54</v>
      </c>
      <c r="J12" s="127"/>
      <c r="K12" s="219">
        <f t="shared" ref="K12" si="6">SUM(E12:F12)</f>
        <v>532</v>
      </c>
      <c r="L12" s="196">
        <f t="shared" ref="L12" si="7">SUM(G12:H12)</f>
        <v>94</v>
      </c>
      <c r="M12" s="122"/>
      <c r="N12" s="122"/>
      <c r="O12" s="122"/>
      <c r="P12" s="122"/>
      <c r="Q12" s="122"/>
      <c r="R12" s="122"/>
    </row>
    <row r="13" spans="1:19" ht="13.5" customHeight="1" x14ac:dyDescent="0.15">
      <c r="A13" s="369"/>
      <c r="B13" s="10"/>
      <c r="C13" s="24"/>
      <c r="D13" s="334"/>
      <c r="E13" s="190">
        <v>35.147058823529406</v>
      </c>
      <c r="F13" s="191">
        <v>43.088235294117652</v>
      </c>
      <c r="G13" s="191">
        <v>12.794117647058822</v>
      </c>
      <c r="H13" s="191">
        <v>1.0294117647058822</v>
      </c>
      <c r="I13" s="192">
        <v>7.9411764705882346</v>
      </c>
      <c r="J13" s="128"/>
      <c r="K13" s="218">
        <f t="shared" ref="K13:L13" si="8">K12/$D12*100</f>
        <v>78.235294117647058</v>
      </c>
      <c r="L13" s="192">
        <f t="shared" si="8"/>
        <v>13.823529411764707</v>
      </c>
      <c r="M13" s="141"/>
      <c r="N13" s="141"/>
      <c r="O13" s="141"/>
      <c r="P13" s="141"/>
      <c r="Q13" s="141"/>
      <c r="R13" s="141"/>
    </row>
    <row r="14" spans="1:19" s="110" customFormat="1" ht="13.5" customHeight="1" x14ac:dyDescent="0.15">
      <c r="A14" s="369"/>
      <c r="B14" s="108" t="s">
        <v>38</v>
      </c>
      <c r="C14" s="120"/>
      <c r="D14" s="330">
        <v>196</v>
      </c>
      <c r="E14" s="194">
        <v>72</v>
      </c>
      <c r="F14" s="195">
        <v>87</v>
      </c>
      <c r="G14" s="195">
        <v>20</v>
      </c>
      <c r="H14" s="195">
        <v>1</v>
      </c>
      <c r="I14" s="196">
        <v>16</v>
      </c>
      <c r="J14" s="127"/>
      <c r="K14" s="219">
        <f t="shared" ref="K14" si="9">SUM(E14:F14)</f>
        <v>159</v>
      </c>
      <c r="L14" s="196">
        <f t="shared" ref="L14" si="10">SUM(G14:H14)</f>
        <v>21</v>
      </c>
      <c r="M14" s="122"/>
      <c r="N14" s="122"/>
      <c r="O14" s="122"/>
      <c r="P14" s="122"/>
      <c r="Q14" s="122"/>
      <c r="R14" s="122"/>
    </row>
    <row r="15" spans="1:19" ht="13.5" customHeight="1" x14ac:dyDescent="0.15">
      <c r="A15" s="369"/>
      <c r="B15" s="10"/>
      <c r="C15" s="24"/>
      <c r="D15" s="334"/>
      <c r="E15" s="190">
        <v>36.734693877551024</v>
      </c>
      <c r="F15" s="191">
        <v>44.387755102040813</v>
      </c>
      <c r="G15" s="191">
        <v>10.204081632653061</v>
      </c>
      <c r="H15" s="191">
        <v>0.51020408163265307</v>
      </c>
      <c r="I15" s="192">
        <v>8.1632653061224492</v>
      </c>
      <c r="J15" s="128"/>
      <c r="K15" s="218">
        <f t="shared" ref="K15:L15" si="11">K14/$D14*100</f>
        <v>81.122448979591837</v>
      </c>
      <c r="L15" s="192">
        <f t="shared" si="11"/>
        <v>10.714285714285714</v>
      </c>
      <c r="M15" s="141"/>
      <c r="N15" s="141"/>
      <c r="O15" s="141"/>
      <c r="P15" s="141"/>
      <c r="Q15" s="141"/>
      <c r="R15" s="141"/>
    </row>
    <row r="16" spans="1:19" s="110" customFormat="1" ht="13.5" customHeight="1" x14ac:dyDescent="0.15">
      <c r="A16" s="369"/>
      <c r="B16" s="108" t="s">
        <v>40</v>
      </c>
      <c r="C16" s="120"/>
      <c r="D16" s="330">
        <v>191</v>
      </c>
      <c r="E16" s="194">
        <v>58</v>
      </c>
      <c r="F16" s="195">
        <v>80</v>
      </c>
      <c r="G16" s="195">
        <v>18</v>
      </c>
      <c r="H16" s="195">
        <v>5</v>
      </c>
      <c r="I16" s="196">
        <v>30</v>
      </c>
      <c r="J16" s="127"/>
      <c r="K16" s="219">
        <f t="shared" ref="K16" si="12">SUM(E16:F16)</f>
        <v>138</v>
      </c>
      <c r="L16" s="196">
        <f t="shared" ref="L16" si="13">SUM(G16:H16)</f>
        <v>23</v>
      </c>
      <c r="M16" s="122"/>
      <c r="N16" s="122"/>
      <c r="O16" s="122"/>
      <c r="P16" s="122"/>
      <c r="Q16" s="122"/>
      <c r="R16" s="122"/>
    </row>
    <row r="17" spans="1:18" ht="13.5" customHeight="1" x14ac:dyDescent="0.15">
      <c r="A17" s="369"/>
      <c r="B17" s="10"/>
      <c r="C17" s="24"/>
      <c r="D17" s="334"/>
      <c r="E17" s="190">
        <v>30.366492146596858</v>
      </c>
      <c r="F17" s="191">
        <v>41.8848167539267</v>
      </c>
      <c r="G17" s="191">
        <v>9.4240837696335085</v>
      </c>
      <c r="H17" s="191">
        <v>2.6178010471204187</v>
      </c>
      <c r="I17" s="192">
        <v>15.706806282722512</v>
      </c>
      <c r="J17" s="128"/>
      <c r="K17" s="218">
        <f t="shared" ref="K17:L17" si="14">K16/$D16*100</f>
        <v>72.251308900523554</v>
      </c>
      <c r="L17" s="192">
        <f t="shared" si="14"/>
        <v>12.041884816753926</v>
      </c>
      <c r="M17" s="141"/>
      <c r="N17" s="141"/>
      <c r="O17" s="141"/>
      <c r="P17" s="141"/>
      <c r="Q17" s="141"/>
      <c r="R17" s="141"/>
    </row>
    <row r="18" spans="1:18" s="110" customFormat="1" ht="13.5" customHeight="1" x14ac:dyDescent="0.15">
      <c r="A18" s="369"/>
      <c r="B18" s="108" t="s">
        <v>42</v>
      </c>
      <c r="C18" s="120"/>
      <c r="D18" s="330">
        <v>94</v>
      </c>
      <c r="E18" s="194">
        <v>26</v>
      </c>
      <c r="F18" s="195">
        <v>42</v>
      </c>
      <c r="G18" s="195">
        <v>9</v>
      </c>
      <c r="H18" s="195">
        <v>3</v>
      </c>
      <c r="I18" s="196">
        <v>14</v>
      </c>
      <c r="J18" s="127"/>
      <c r="K18" s="219">
        <f t="shared" ref="K18" si="15">SUM(E18:F18)</f>
        <v>68</v>
      </c>
      <c r="L18" s="196">
        <f t="shared" ref="L18" si="16">SUM(G18:H18)</f>
        <v>12</v>
      </c>
      <c r="M18" s="122"/>
      <c r="N18" s="122"/>
      <c r="O18" s="122"/>
      <c r="P18" s="122"/>
      <c r="Q18" s="122"/>
      <c r="R18" s="122"/>
    </row>
    <row r="19" spans="1:18" ht="13.5" customHeight="1" thickBot="1" x14ac:dyDescent="0.2">
      <c r="A19" s="370"/>
      <c r="B19" s="21"/>
      <c r="C19" s="26"/>
      <c r="D19" s="335"/>
      <c r="E19" s="198">
        <v>27.659574468085108</v>
      </c>
      <c r="F19" s="199">
        <v>44.680851063829785</v>
      </c>
      <c r="G19" s="199">
        <v>9.5744680851063837</v>
      </c>
      <c r="H19" s="199">
        <v>3.1914893617021276</v>
      </c>
      <c r="I19" s="200">
        <v>14.893617021276595</v>
      </c>
      <c r="J19" s="128"/>
      <c r="K19" s="220">
        <f t="shared" ref="K19:L19" si="17">K18/$D18*100</f>
        <v>72.340425531914903</v>
      </c>
      <c r="L19" s="200">
        <f t="shared" si="17"/>
        <v>12.76595744680851</v>
      </c>
      <c r="M19" s="141"/>
      <c r="N19" s="141"/>
      <c r="O19" s="141"/>
      <c r="P19" s="141"/>
      <c r="Q19" s="141"/>
      <c r="R19" s="141"/>
    </row>
    <row r="20" spans="1:18" s="111" customFormat="1" ht="13.5" customHeight="1" x14ac:dyDescent="0.15">
      <c r="A20" s="372" t="s">
        <v>0</v>
      </c>
      <c r="B20" s="103" t="s">
        <v>1</v>
      </c>
      <c r="C20" s="121"/>
      <c r="D20" s="333">
        <v>1088</v>
      </c>
      <c r="E20" s="186">
        <v>320</v>
      </c>
      <c r="F20" s="187">
        <v>505</v>
      </c>
      <c r="G20" s="187">
        <v>140</v>
      </c>
      <c r="H20" s="187">
        <v>22</v>
      </c>
      <c r="I20" s="188">
        <v>101</v>
      </c>
      <c r="J20" s="129"/>
      <c r="K20" s="219">
        <f t="shared" ref="K20" si="18">SUM(E20:F20)</f>
        <v>825</v>
      </c>
      <c r="L20" s="196">
        <f t="shared" ref="L20" si="19">SUM(G20:H20)</f>
        <v>162</v>
      </c>
      <c r="M20" s="122"/>
      <c r="N20" s="122"/>
      <c r="O20" s="122"/>
      <c r="P20" s="122"/>
      <c r="Q20" s="122"/>
      <c r="R20" s="122"/>
    </row>
    <row r="21" spans="1:18" s="22" customFormat="1" ht="13.5" customHeight="1" x14ac:dyDescent="0.15">
      <c r="A21" s="373"/>
      <c r="B21" s="23"/>
      <c r="C21" s="25"/>
      <c r="D21" s="334"/>
      <c r="E21" s="190">
        <v>29.411764705882355</v>
      </c>
      <c r="F21" s="191">
        <v>46.415441176470587</v>
      </c>
      <c r="G21" s="191">
        <v>12.867647058823529</v>
      </c>
      <c r="H21" s="191">
        <v>2.0220588235294117</v>
      </c>
      <c r="I21" s="192">
        <v>9.2830882352941178</v>
      </c>
      <c r="J21" s="130"/>
      <c r="K21" s="218">
        <f t="shared" ref="K21:L21" si="20">K20/$D20*100</f>
        <v>75.827205882352942</v>
      </c>
      <c r="L21" s="192">
        <f t="shared" si="20"/>
        <v>14.88970588235294</v>
      </c>
      <c r="M21" s="141"/>
      <c r="N21" s="141"/>
      <c r="O21" s="141"/>
      <c r="P21" s="141"/>
      <c r="Q21" s="141"/>
      <c r="R21" s="141"/>
    </row>
    <row r="22" spans="1:18" s="111" customFormat="1" ht="13.5" customHeight="1" x14ac:dyDescent="0.15">
      <c r="A22" s="373"/>
      <c r="B22" s="106" t="s">
        <v>2</v>
      </c>
      <c r="C22" s="122"/>
      <c r="D22" s="330">
        <v>1538</v>
      </c>
      <c r="E22" s="194">
        <v>567</v>
      </c>
      <c r="F22" s="195">
        <v>631</v>
      </c>
      <c r="G22" s="195">
        <v>162</v>
      </c>
      <c r="H22" s="195">
        <v>21</v>
      </c>
      <c r="I22" s="196">
        <v>157</v>
      </c>
      <c r="J22" s="129"/>
      <c r="K22" s="219">
        <f t="shared" ref="K22" si="21">SUM(E22:F22)</f>
        <v>1198</v>
      </c>
      <c r="L22" s="196">
        <f t="shared" ref="L22" si="22">SUM(G22:H22)</f>
        <v>183</v>
      </c>
      <c r="M22" s="122"/>
      <c r="N22" s="122"/>
      <c r="O22" s="122"/>
      <c r="P22" s="122"/>
      <c r="Q22" s="122"/>
      <c r="R22" s="122"/>
    </row>
    <row r="23" spans="1:18" s="22" customFormat="1" ht="13.5" customHeight="1" x14ac:dyDescent="0.15">
      <c r="A23" s="373"/>
      <c r="B23" s="23"/>
      <c r="C23" s="25"/>
      <c r="D23" s="334"/>
      <c r="E23" s="190">
        <v>36.866059817945384</v>
      </c>
      <c r="F23" s="191">
        <v>41.027308192457738</v>
      </c>
      <c r="G23" s="191">
        <v>10.533159947984396</v>
      </c>
      <c r="H23" s="191">
        <v>1.3654096228868662</v>
      </c>
      <c r="I23" s="192">
        <v>10.208062418725618</v>
      </c>
      <c r="K23" s="218">
        <f t="shared" ref="K23:L23" si="23">K22/$D22*100</f>
        <v>77.893368010403123</v>
      </c>
      <c r="L23" s="192">
        <f t="shared" si="23"/>
        <v>11.898569570871262</v>
      </c>
      <c r="M23" s="141"/>
      <c r="N23" s="141"/>
      <c r="O23" s="141"/>
      <c r="P23" s="141"/>
      <c r="Q23" s="141"/>
      <c r="R23" s="141"/>
    </row>
    <row r="24" spans="1:18" s="111" customFormat="1" ht="13.5" customHeight="1" x14ac:dyDescent="0.15">
      <c r="A24" s="373"/>
      <c r="B24" s="106" t="s">
        <v>45</v>
      </c>
      <c r="C24" s="122"/>
      <c r="D24" s="330">
        <v>86</v>
      </c>
      <c r="E24" s="194">
        <v>22</v>
      </c>
      <c r="F24" s="195">
        <v>33</v>
      </c>
      <c r="G24" s="195">
        <v>8</v>
      </c>
      <c r="H24" s="195">
        <v>0</v>
      </c>
      <c r="I24" s="196">
        <v>23</v>
      </c>
      <c r="K24" s="219">
        <f t="shared" ref="K24" si="24">SUM(E24:F24)</f>
        <v>55</v>
      </c>
      <c r="L24" s="196">
        <f t="shared" ref="L24" si="25">SUM(G24:H24)</f>
        <v>8</v>
      </c>
      <c r="M24" s="122"/>
      <c r="N24" s="122"/>
      <c r="O24" s="122"/>
      <c r="P24" s="122"/>
      <c r="Q24" s="122"/>
      <c r="R24" s="122"/>
    </row>
    <row r="25" spans="1:18" s="22" customFormat="1" ht="13.5" customHeight="1" thickBot="1" x14ac:dyDescent="0.2">
      <c r="A25" s="374"/>
      <c r="B25" s="61"/>
      <c r="C25" s="62"/>
      <c r="D25" s="335"/>
      <c r="E25" s="198">
        <v>25.581395348837212</v>
      </c>
      <c r="F25" s="199">
        <v>38.372093023255815</v>
      </c>
      <c r="G25" s="199">
        <v>9.3023255813953494</v>
      </c>
      <c r="H25" s="199">
        <v>0</v>
      </c>
      <c r="I25" s="200">
        <v>26.744186046511626</v>
      </c>
      <c r="K25" s="218">
        <f t="shared" ref="K25:L25" si="26">K24/$D24*100</f>
        <v>63.953488372093027</v>
      </c>
      <c r="L25" s="192">
        <f t="shared" si="26"/>
        <v>9.3023255813953494</v>
      </c>
      <c r="M25" s="141"/>
      <c r="N25" s="141"/>
      <c r="O25" s="141"/>
      <c r="P25" s="141"/>
      <c r="Q25" s="141"/>
      <c r="R25" s="141"/>
    </row>
    <row r="26" spans="1:18" s="110" customFormat="1" ht="13.5" customHeight="1" x14ac:dyDescent="0.15">
      <c r="A26" s="371" t="s">
        <v>43</v>
      </c>
      <c r="B26" s="118" t="s">
        <v>3</v>
      </c>
      <c r="C26" s="119"/>
      <c r="D26" s="336">
        <v>170</v>
      </c>
      <c r="E26" s="202">
        <v>96</v>
      </c>
      <c r="F26" s="203">
        <v>61</v>
      </c>
      <c r="G26" s="203">
        <v>10</v>
      </c>
      <c r="H26" s="203">
        <v>0</v>
      </c>
      <c r="I26" s="204">
        <v>3</v>
      </c>
      <c r="K26" s="221">
        <f t="shared" ref="K26" si="27">SUM(E26:F26)</f>
        <v>157</v>
      </c>
      <c r="L26" s="204">
        <f t="shared" ref="L26" si="28">SUM(G26:H26)</f>
        <v>10</v>
      </c>
      <c r="M26" s="120"/>
      <c r="N26" s="120"/>
      <c r="O26" s="120"/>
      <c r="P26" s="120"/>
      <c r="Q26" s="120"/>
      <c r="R26" s="120"/>
    </row>
    <row r="27" spans="1:18" ht="13.5" customHeight="1" x14ac:dyDescent="0.15">
      <c r="A27" s="369"/>
      <c r="B27" s="10"/>
      <c r="C27" s="24"/>
      <c r="D27" s="337"/>
      <c r="E27" s="206">
        <v>56.470588235294116</v>
      </c>
      <c r="F27" s="207">
        <v>35.882352941176471</v>
      </c>
      <c r="G27" s="207">
        <v>5.8823529411764701</v>
      </c>
      <c r="H27" s="207">
        <v>0</v>
      </c>
      <c r="I27" s="208">
        <v>1.7647058823529411</v>
      </c>
      <c r="K27" s="222">
        <f t="shared" ref="K27:L27" si="29">K26/$D26*100</f>
        <v>92.352941176470594</v>
      </c>
      <c r="L27" s="208">
        <f t="shared" si="29"/>
        <v>5.8823529411764701</v>
      </c>
      <c r="M27" s="142"/>
      <c r="N27" s="142"/>
      <c r="O27" s="142"/>
      <c r="P27" s="142"/>
      <c r="Q27" s="142"/>
      <c r="R27" s="142"/>
    </row>
    <row r="28" spans="1:18" s="110" customFormat="1" ht="13.5" customHeight="1" x14ac:dyDescent="0.15">
      <c r="A28" s="369"/>
      <c r="B28" s="108" t="s">
        <v>4</v>
      </c>
      <c r="C28" s="120"/>
      <c r="D28" s="331">
        <v>260</v>
      </c>
      <c r="E28" s="209">
        <v>144</v>
      </c>
      <c r="F28" s="210">
        <v>100</v>
      </c>
      <c r="G28" s="210">
        <v>15</v>
      </c>
      <c r="H28" s="210">
        <v>0</v>
      </c>
      <c r="I28" s="211">
        <v>1</v>
      </c>
      <c r="K28" s="223">
        <f t="shared" ref="K28" si="30">SUM(E28:F28)</f>
        <v>244</v>
      </c>
      <c r="L28" s="211">
        <f t="shared" ref="L28" si="31">SUM(G28:H28)</f>
        <v>15</v>
      </c>
      <c r="M28" s="120"/>
      <c r="N28" s="120"/>
      <c r="O28" s="120"/>
      <c r="P28" s="120"/>
      <c r="Q28" s="120"/>
      <c r="R28" s="120"/>
    </row>
    <row r="29" spans="1:18" ht="13.5" customHeight="1" x14ac:dyDescent="0.15">
      <c r="A29" s="369"/>
      <c r="B29" s="10"/>
      <c r="C29" s="24"/>
      <c r="D29" s="337"/>
      <c r="E29" s="206">
        <v>55.384615384615387</v>
      </c>
      <c r="F29" s="207">
        <v>38.461538461538467</v>
      </c>
      <c r="G29" s="207">
        <v>5.7692307692307692</v>
      </c>
      <c r="H29" s="207">
        <v>0</v>
      </c>
      <c r="I29" s="208">
        <v>0.38461538461538464</v>
      </c>
      <c r="K29" s="222">
        <f t="shared" ref="K29:L29" si="32">K28/$D28*100</f>
        <v>93.84615384615384</v>
      </c>
      <c r="L29" s="208">
        <f t="shared" si="32"/>
        <v>5.7692307692307692</v>
      </c>
      <c r="M29" s="142"/>
      <c r="N29" s="142"/>
      <c r="O29" s="142"/>
      <c r="P29" s="142"/>
      <c r="Q29" s="142"/>
      <c r="R29" s="142"/>
    </row>
    <row r="30" spans="1:18" s="110" customFormat="1" ht="13.5" customHeight="1" x14ac:dyDescent="0.15">
      <c r="A30" s="369"/>
      <c r="B30" s="108" t="s">
        <v>5</v>
      </c>
      <c r="C30" s="120"/>
      <c r="D30" s="331">
        <v>434</v>
      </c>
      <c r="E30" s="209">
        <v>146</v>
      </c>
      <c r="F30" s="210">
        <v>196</v>
      </c>
      <c r="G30" s="210">
        <v>72</v>
      </c>
      <c r="H30" s="210">
        <v>7</v>
      </c>
      <c r="I30" s="211">
        <v>13</v>
      </c>
      <c r="K30" s="223">
        <f t="shared" ref="K30" si="33">SUM(E30:F30)</f>
        <v>342</v>
      </c>
      <c r="L30" s="211">
        <f t="shared" ref="L30" si="34">SUM(G30:H30)</f>
        <v>79</v>
      </c>
      <c r="M30" s="120"/>
      <c r="N30" s="120"/>
      <c r="O30" s="120"/>
      <c r="P30" s="120"/>
      <c r="Q30" s="120"/>
      <c r="R30" s="120"/>
    </row>
    <row r="31" spans="1:18" ht="13.5" customHeight="1" x14ac:dyDescent="0.15">
      <c r="A31" s="369"/>
      <c r="B31" s="10"/>
      <c r="C31" s="24"/>
      <c r="D31" s="337"/>
      <c r="E31" s="206">
        <v>33.640552995391701</v>
      </c>
      <c r="F31" s="207">
        <v>45.161290322580641</v>
      </c>
      <c r="G31" s="207">
        <v>16.589861751152075</v>
      </c>
      <c r="H31" s="207">
        <v>1.6129032258064515</v>
      </c>
      <c r="I31" s="208">
        <v>2.9953917050691241</v>
      </c>
      <c r="K31" s="222">
        <f t="shared" ref="K31:L31" si="35">K30/$D30*100</f>
        <v>78.801843317972356</v>
      </c>
      <c r="L31" s="208">
        <f t="shared" si="35"/>
        <v>18.202764976958523</v>
      </c>
      <c r="M31" s="142"/>
      <c r="N31" s="142"/>
      <c r="O31" s="142"/>
      <c r="P31" s="142"/>
      <c r="Q31" s="142"/>
      <c r="R31" s="142"/>
    </row>
    <row r="32" spans="1:18" s="110" customFormat="1" ht="13.5" customHeight="1" x14ac:dyDescent="0.15">
      <c r="A32" s="369"/>
      <c r="B32" s="108" t="s">
        <v>6</v>
      </c>
      <c r="C32" s="120"/>
      <c r="D32" s="331">
        <v>480</v>
      </c>
      <c r="E32" s="209">
        <v>158</v>
      </c>
      <c r="F32" s="210">
        <v>220</v>
      </c>
      <c r="G32" s="210">
        <v>81</v>
      </c>
      <c r="H32" s="210">
        <v>11</v>
      </c>
      <c r="I32" s="211">
        <v>10</v>
      </c>
      <c r="K32" s="223">
        <f t="shared" ref="K32" si="36">SUM(E32:F32)</f>
        <v>378</v>
      </c>
      <c r="L32" s="211">
        <f t="shared" ref="L32" si="37">SUM(G32:H32)</f>
        <v>92</v>
      </c>
      <c r="M32" s="120"/>
      <c r="N32" s="120"/>
      <c r="O32" s="120"/>
      <c r="P32" s="120"/>
      <c r="Q32" s="120"/>
      <c r="R32" s="120"/>
    </row>
    <row r="33" spans="1:18" ht="13.5" customHeight="1" x14ac:dyDescent="0.15">
      <c r="A33" s="369"/>
      <c r="B33" s="10"/>
      <c r="C33" s="24"/>
      <c r="D33" s="337"/>
      <c r="E33" s="206">
        <v>32.916666666666664</v>
      </c>
      <c r="F33" s="207">
        <v>45.833333333333329</v>
      </c>
      <c r="G33" s="207">
        <v>16.875</v>
      </c>
      <c r="H33" s="207">
        <v>2.2916666666666665</v>
      </c>
      <c r="I33" s="208">
        <v>2.083333333333333</v>
      </c>
      <c r="K33" s="222">
        <f t="shared" ref="K33:L33" si="38">K32/$D32*100</f>
        <v>78.75</v>
      </c>
      <c r="L33" s="208">
        <f t="shared" si="38"/>
        <v>19.166666666666668</v>
      </c>
      <c r="M33" s="142"/>
      <c r="N33" s="142"/>
      <c r="O33" s="142"/>
      <c r="P33" s="142"/>
      <c r="Q33" s="142"/>
      <c r="R33" s="142"/>
    </row>
    <row r="34" spans="1:18" s="110" customFormat="1" ht="13.5" customHeight="1" x14ac:dyDescent="0.15">
      <c r="A34" s="369"/>
      <c r="B34" s="108" t="s">
        <v>7</v>
      </c>
      <c r="C34" s="120"/>
      <c r="D34" s="331">
        <v>594</v>
      </c>
      <c r="E34" s="209">
        <v>153</v>
      </c>
      <c r="F34" s="210">
        <v>309</v>
      </c>
      <c r="G34" s="210">
        <v>88</v>
      </c>
      <c r="H34" s="210">
        <v>9</v>
      </c>
      <c r="I34" s="211">
        <v>35</v>
      </c>
      <c r="K34" s="223">
        <f t="shared" ref="K34" si="39">SUM(E34:F34)</f>
        <v>462</v>
      </c>
      <c r="L34" s="211">
        <f t="shared" ref="L34" si="40">SUM(G34:H34)</f>
        <v>97</v>
      </c>
      <c r="M34" s="120"/>
      <c r="N34" s="120"/>
      <c r="O34" s="120"/>
      <c r="P34" s="120"/>
      <c r="Q34" s="120"/>
      <c r="R34" s="120"/>
    </row>
    <row r="35" spans="1:18" ht="13.5" customHeight="1" x14ac:dyDescent="0.15">
      <c r="A35" s="369"/>
      <c r="B35" s="10"/>
      <c r="C35" s="24"/>
      <c r="D35" s="337"/>
      <c r="E35" s="206">
        <v>25.757575757575758</v>
      </c>
      <c r="F35" s="207">
        <v>52.020202020202021</v>
      </c>
      <c r="G35" s="207">
        <v>14.814814814814813</v>
      </c>
      <c r="H35" s="207">
        <v>1.5151515151515151</v>
      </c>
      <c r="I35" s="208">
        <v>5.8922558922558927</v>
      </c>
      <c r="K35" s="222">
        <f t="shared" ref="K35:L35" si="41">K34/$D34*100</f>
        <v>77.777777777777786</v>
      </c>
      <c r="L35" s="208">
        <f t="shared" si="41"/>
        <v>16.329966329966332</v>
      </c>
      <c r="M35" s="142"/>
      <c r="N35" s="142"/>
      <c r="O35" s="142"/>
      <c r="P35" s="142"/>
      <c r="Q35" s="142"/>
      <c r="R35" s="142"/>
    </row>
    <row r="36" spans="1:18" s="110" customFormat="1" ht="13.5" customHeight="1" x14ac:dyDescent="0.15">
      <c r="A36" s="369"/>
      <c r="B36" s="108" t="s">
        <v>44</v>
      </c>
      <c r="C36" s="120"/>
      <c r="D36" s="331">
        <v>688</v>
      </c>
      <c r="E36" s="209">
        <v>191</v>
      </c>
      <c r="F36" s="210">
        <v>250</v>
      </c>
      <c r="G36" s="210">
        <v>36</v>
      </c>
      <c r="H36" s="210">
        <v>16</v>
      </c>
      <c r="I36" s="211">
        <v>195</v>
      </c>
      <c r="K36" s="223">
        <f t="shared" ref="K36" si="42">SUM(E36:F36)</f>
        <v>441</v>
      </c>
      <c r="L36" s="211">
        <f t="shared" ref="L36" si="43">SUM(G36:H36)</f>
        <v>52</v>
      </c>
      <c r="M36" s="120"/>
      <c r="N36" s="120"/>
      <c r="O36" s="120"/>
      <c r="P36" s="120"/>
      <c r="Q36" s="120"/>
      <c r="R36" s="120"/>
    </row>
    <row r="37" spans="1:18" ht="13.5" customHeight="1" x14ac:dyDescent="0.15">
      <c r="A37" s="369"/>
      <c r="B37" s="10"/>
      <c r="C37" s="24"/>
      <c r="D37" s="337"/>
      <c r="E37" s="206">
        <v>27.761627906976745</v>
      </c>
      <c r="F37" s="207">
        <v>36.337209302325576</v>
      </c>
      <c r="G37" s="207">
        <v>5.2325581395348841</v>
      </c>
      <c r="H37" s="207">
        <v>2.3255813953488373</v>
      </c>
      <c r="I37" s="208">
        <v>28.343023255813954</v>
      </c>
      <c r="K37" s="222">
        <f t="shared" ref="K37:L37" si="44">K36/$D36*100</f>
        <v>64.098837209302332</v>
      </c>
      <c r="L37" s="208">
        <f t="shared" si="44"/>
        <v>7.5581395348837201</v>
      </c>
      <c r="M37" s="142"/>
      <c r="N37" s="142"/>
      <c r="O37" s="142"/>
      <c r="P37" s="142"/>
      <c r="Q37" s="142"/>
      <c r="R37" s="142"/>
    </row>
    <row r="38" spans="1:18" s="110" customFormat="1" ht="13.5" customHeight="1" x14ac:dyDescent="0.15">
      <c r="A38" s="369"/>
      <c r="B38" s="108" t="s">
        <v>45</v>
      </c>
      <c r="C38" s="120"/>
      <c r="D38" s="331">
        <v>86</v>
      </c>
      <c r="E38" s="209">
        <v>21</v>
      </c>
      <c r="F38" s="210">
        <v>33</v>
      </c>
      <c r="G38" s="210">
        <v>8</v>
      </c>
      <c r="H38" s="210">
        <v>0</v>
      </c>
      <c r="I38" s="211">
        <v>24</v>
      </c>
      <c r="K38" s="223">
        <f t="shared" ref="K38" si="45">SUM(E38:F38)</f>
        <v>54</v>
      </c>
      <c r="L38" s="211">
        <f t="shared" ref="L38" si="46">SUM(G38:H38)</f>
        <v>8</v>
      </c>
      <c r="M38" s="120"/>
      <c r="N38" s="120"/>
      <c r="O38" s="120"/>
      <c r="P38" s="120"/>
      <c r="Q38" s="120"/>
      <c r="R38" s="120"/>
    </row>
    <row r="39" spans="1:18" ht="13.5" customHeight="1" thickBot="1" x14ac:dyDescent="0.2">
      <c r="A39" s="370"/>
      <c r="B39" s="21"/>
      <c r="C39" s="26"/>
      <c r="D39" s="332"/>
      <c r="E39" s="212">
        <v>24.418604651162788</v>
      </c>
      <c r="F39" s="213">
        <v>38.372093023255815</v>
      </c>
      <c r="G39" s="213">
        <v>9.3023255813953494</v>
      </c>
      <c r="H39" s="213">
        <v>0</v>
      </c>
      <c r="I39" s="214">
        <v>27.906976744186046</v>
      </c>
      <c r="K39" s="224">
        <f t="shared" ref="K39:L39" si="47">K38/$D38*100</f>
        <v>62.790697674418603</v>
      </c>
      <c r="L39" s="214">
        <f t="shared" si="47"/>
        <v>9.3023255813953494</v>
      </c>
      <c r="M39" s="142"/>
      <c r="N39" s="142"/>
      <c r="O39" s="142"/>
      <c r="P39" s="142"/>
      <c r="Q39" s="142"/>
      <c r="R39" s="142"/>
    </row>
    <row r="40" spans="1:18" s="110" customFormat="1" ht="13.5" customHeight="1" x14ac:dyDescent="0.15">
      <c r="A40" s="369" t="s">
        <v>46</v>
      </c>
      <c r="B40" s="108" t="s">
        <v>48</v>
      </c>
      <c r="C40" s="120"/>
      <c r="D40" s="330">
        <v>459</v>
      </c>
      <c r="E40" s="194">
        <v>194</v>
      </c>
      <c r="F40" s="195">
        <v>180</v>
      </c>
      <c r="G40" s="195">
        <v>57</v>
      </c>
      <c r="H40" s="195">
        <v>6</v>
      </c>
      <c r="I40" s="196">
        <v>22</v>
      </c>
      <c r="K40" s="219">
        <f t="shared" ref="K40" si="48">SUM(E40:F40)</f>
        <v>374</v>
      </c>
      <c r="L40" s="196">
        <f t="shared" ref="L40" si="49">SUM(G40:H40)</f>
        <v>63</v>
      </c>
      <c r="M40" s="122"/>
      <c r="N40" s="122"/>
      <c r="O40" s="122"/>
      <c r="P40" s="122"/>
      <c r="Q40" s="122"/>
      <c r="R40" s="122"/>
    </row>
    <row r="41" spans="1:18" ht="13.5" customHeight="1" x14ac:dyDescent="0.15">
      <c r="A41" s="369"/>
      <c r="B41" s="10"/>
      <c r="C41" s="24"/>
      <c r="D41" s="334"/>
      <c r="E41" s="190">
        <v>42.265795206971681</v>
      </c>
      <c r="F41" s="191">
        <v>39.215686274509807</v>
      </c>
      <c r="G41" s="191">
        <v>12.418300653594772</v>
      </c>
      <c r="H41" s="191">
        <v>1.3071895424836601</v>
      </c>
      <c r="I41" s="192">
        <v>4.7930283224400867</v>
      </c>
      <c r="K41" s="218">
        <f t="shared" ref="K41:L41" si="50">K40/$D40*100</f>
        <v>81.481481481481481</v>
      </c>
      <c r="L41" s="192">
        <f t="shared" si="50"/>
        <v>13.725490196078432</v>
      </c>
      <c r="M41" s="141"/>
      <c r="N41" s="141"/>
      <c r="O41" s="141"/>
      <c r="P41" s="141"/>
      <c r="Q41" s="141"/>
      <c r="R41" s="141"/>
    </row>
    <row r="42" spans="1:18" s="110" customFormat="1" ht="13.5" customHeight="1" x14ac:dyDescent="0.15">
      <c r="A42" s="369"/>
      <c r="B42" s="108" t="s">
        <v>50</v>
      </c>
      <c r="C42" s="120"/>
      <c r="D42" s="330">
        <v>1862</v>
      </c>
      <c r="E42" s="194">
        <v>608</v>
      </c>
      <c r="F42" s="195">
        <v>830</v>
      </c>
      <c r="G42" s="195">
        <v>220</v>
      </c>
      <c r="H42" s="195">
        <v>32</v>
      </c>
      <c r="I42" s="196">
        <v>172</v>
      </c>
      <c r="K42" s="219">
        <f t="shared" ref="K42" si="51">SUM(E42:F42)</f>
        <v>1438</v>
      </c>
      <c r="L42" s="196">
        <f t="shared" ref="L42" si="52">SUM(G42:H42)</f>
        <v>252</v>
      </c>
      <c r="M42" s="122"/>
      <c r="N42" s="122"/>
      <c r="O42" s="122"/>
      <c r="P42" s="122"/>
      <c r="Q42" s="122"/>
      <c r="R42" s="122"/>
    </row>
    <row r="43" spans="1:18" ht="13.5" customHeight="1" x14ac:dyDescent="0.15">
      <c r="A43" s="369"/>
      <c r="B43" s="10"/>
      <c r="C43" s="24"/>
      <c r="D43" s="334"/>
      <c r="E43" s="190">
        <v>32.653061224489797</v>
      </c>
      <c r="F43" s="191">
        <v>44.575725026852844</v>
      </c>
      <c r="G43" s="191">
        <v>11.815252416756177</v>
      </c>
      <c r="H43" s="191">
        <v>1.7185821697099892</v>
      </c>
      <c r="I43" s="192">
        <v>9.2373791621911927</v>
      </c>
      <c r="K43" s="218">
        <f t="shared" ref="K43:L43" si="53">K42/$D42*100</f>
        <v>77.22878625134264</v>
      </c>
      <c r="L43" s="192">
        <f t="shared" si="53"/>
        <v>13.533834586466165</v>
      </c>
      <c r="M43" s="141"/>
      <c r="N43" s="141"/>
      <c r="O43" s="141"/>
      <c r="P43" s="141"/>
      <c r="Q43" s="141"/>
      <c r="R43" s="141"/>
    </row>
    <row r="44" spans="1:18" s="110" customFormat="1" ht="13.5" customHeight="1" x14ac:dyDescent="0.15">
      <c r="A44" s="369"/>
      <c r="B44" s="108" t="s">
        <v>51</v>
      </c>
      <c r="C44" s="120"/>
      <c r="D44" s="330">
        <v>290</v>
      </c>
      <c r="E44" s="194">
        <v>86</v>
      </c>
      <c r="F44" s="195">
        <v>120</v>
      </c>
      <c r="G44" s="195">
        <v>25</v>
      </c>
      <c r="H44" s="195">
        <v>5</v>
      </c>
      <c r="I44" s="196">
        <v>54</v>
      </c>
      <c r="K44" s="219">
        <f t="shared" ref="K44" si="54">SUM(E44:F44)</f>
        <v>206</v>
      </c>
      <c r="L44" s="196">
        <f t="shared" ref="L44" si="55">SUM(G44:H44)</f>
        <v>30</v>
      </c>
      <c r="M44" s="122"/>
      <c r="N44" s="122"/>
      <c r="O44" s="122"/>
      <c r="P44" s="122"/>
      <c r="Q44" s="122"/>
      <c r="R44" s="122"/>
    </row>
    <row r="45" spans="1:18" ht="13.5" customHeight="1" x14ac:dyDescent="0.15">
      <c r="A45" s="369"/>
      <c r="B45" s="10"/>
      <c r="C45" s="24"/>
      <c r="D45" s="334"/>
      <c r="E45" s="190">
        <v>29.655172413793103</v>
      </c>
      <c r="F45" s="191">
        <v>41.379310344827587</v>
      </c>
      <c r="G45" s="191">
        <v>8.6206896551724146</v>
      </c>
      <c r="H45" s="191">
        <v>1.7241379310344827</v>
      </c>
      <c r="I45" s="192">
        <v>18.620689655172416</v>
      </c>
      <c r="K45" s="218">
        <f t="shared" ref="K45:L45" si="56">K44/$D44*100</f>
        <v>71.034482758620683</v>
      </c>
      <c r="L45" s="192">
        <f t="shared" si="56"/>
        <v>10.344827586206897</v>
      </c>
      <c r="M45" s="141"/>
      <c r="N45" s="141"/>
      <c r="O45" s="141"/>
      <c r="P45" s="141"/>
      <c r="Q45" s="141"/>
      <c r="R45" s="141"/>
    </row>
    <row r="46" spans="1:18" s="110" customFormat="1" ht="13.5" customHeight="1" x14ac:dyDescent="0.15">
      <c r="A46" s="369"/>
      <c r="B46" s="108" t="s">
        <v>71</v>
      </c>
      <c r="C46" s="120"/>
      <c r="D46" s="330">
        <v>101</v>
      </c>
      <c r="E46" s="194">
        <v>21</v>
      </c>
      <c r="F46" s="195">
        <v>39</v>
      </c>
      <c r="G46" s="195">
        <v>8</v>
      </c>
      <c r="H46" s="195">
        <v>0</v>
      </c>
      <c r="I46" s="196">
        <v>33</v>
      </c>
      <c r="K46" s="219">
        <f t="shared" ref="K46" si="57">SUM(E46:F46)</f>
        <v>60</v>
      </c>
      <c r="L46" s="196">
        <f t="shared" ref="L46" si="58">SUM(G46:H46)</f>
        <v>8</v>
      </c>
      <c r="M46" s="122"/>
      <c r="N46" s="122"/>
      <c r="O46" s="122"/>
      <c r="P46" s="122"/>
      <c r="Q46" s="122"/>
      <c r="R46" s="122"/>
    </row>
    <row r="47" spans="1:18" ht="13.5" customHeight="1" thickBot="1" x14ac:dyDescent="0.2">
      <c r="A47" s="370"/>
      <c r="B47" s="21"/>
      <c r="C47" s="26"/>
      <c r="D47" s="335"/>
      <c r="E47" s="198">
        <v>20.792079207920793</v>
      </c>
      <c r="F47" s="199">
        <v>38.613861386138616</v>
      </c>
      <c r="G47" s="199">
        <v>7.9207920792079207</v>
      </c>
      <c r="H47" s="199">
        <v>0</v>
      </c>
      <c r="I47" s="200">
        <v>32.673267326732677</v>
      </c>
      <c r="K47" s="220">
        <f t="shared" ref="K47:L47" si="59">K46/$D46*100</f>
        <v>59.405940594059402</v>
      </c>
      <c r="L47" s="200">
        <f t="shared" si="59"/>
        <v>7.9207920792079207</v>
      </c>
      <c r="M47" s="141"/>
      <c r="N47" s="141"/>
      <c r="O47" s="141"/>
      <c r="P47" s="141"/>
      <c r="Q47" s="141"/>
      <c r="R47" s="141"/>
    </row>
    <row r="48" spans="1:18" s="110" customFormat="1" ht="13.5" customHeight="1" x14ac:dyDescent="0.15">
      <c r="A48" s="369" t="s">
        <v>227</v>
      </c>
      <c r="B48" s="108" t="s">
        <v>53</v>
      </c>
      <c r="C48" s="120"/>
      <c r="D48" s="330">
        <v>144</v>
      </c>
      <c r="E48" s="194">
        <v>82</v>
      </c>
      <c r="F48" s="195">
        <v>50</v>
      </c>
      <c r="G48" s="195">
        <v>9</v>
      </c>
      <c r="H48" s="195">
        <v>0</v>
      </c>
      <c r="I48" s="196">
        <v>3</v>
      </c>
      <c r="K48" s="219">
        <f t="shared" ref="K48" si="60">SUM(E48:F48)</f>
        <v>132</v>
      </c>
      <c r="L48" s="196">
        <f t="shared" ref="L48" si="61">SUM(G48:H48)</f>
        <v>9</v>
      </c>
      <c r="M48" s="122"/>
      <c r="N48" s="122"/>
      <c r="O48" s="122"/>
      <c r="P48" s="122"/>
      <c r="Q48" s="122"/>
      <c r="R48" s="122"/>
    </row>
    <row r="49" spans="1:18" ht="13.5" customHeight="1" x14ac:dyDescent="0.15">
      <c r="A49" s="369"/>
      <c r="B49" s="10"/>
      <c r="C49" s="24"/>
      <c r="D49" s="334"/>
      <c r="E49" s="190">
        <v>56.944444444444443</v>
      </c>
      <c r="F49" s="191">
        <v>34.722222222222221</v>
      </c>
      <c r="G49" s="191">
        <v>6.25</v>
      </c>
      <c r="H49" s="191">
        <v>0</v>
      </c>
      <c r="I49" s="192">
        <v>2.083333333333333</v>
      </c>
      <c r="K49" s="218">
        <f t="shared" ref="K49:L49" si="62">K48/$D48*100</f>
        <v>91.666666666666657</v>
      </c>
      <c r="L49" s="192">
        <f t="shared" si="62"/>
        <v>6.25</v>
      </c>
      <c r="M49" s="141"/>
      <c r="N49" s="141"/>
      <c r="O49" s="141"/>
      <c r="P49" s="141"/>
      <c r="Q49" s="141"/>
      <c r="R49" s="141"/>
    </row>
    <row r="50" spans="1:18" s="110" customFormat="1" ht="13.5" customHeight="1" x14ac:dyDescent="0.15">
      <c r="A50" s="369"/>
      <c r="B50" s="108" t="s">
        <v>433</v>
      </c>
      <c r="C50" s="120"/>
      <c r="D50" s="330">
        <v>364</v>
      </c>
      <c r="E50" s="194">
        <v>125</v>
      </c>
      <c r="F50" s="195">
        <v>158</v>
      </c>
      <c r="G50" s="195">
        <v>60</v>
      </c>
      <c r="H50" s="195">
        <v>6</v>
      </c>
      <c r="I50" s="196">
        <v>15</v>
      </c>
      <c r="K50" s="219">
        <f t="shared" ref="K50" si="63">SUM(E50:F50)</f>
        <v>283</v>
      </c>
      <c r="L50" s="196">
        <f t="shared" ref="L50" si="64">SUM(G50:H50)</f>
        <v>66</v>
      </c>
      <c r="M50" s="122"/>
      <c r="N50" s="122"/>
      <c r="O50" s="122"/>
      <c r="P50" s="122"/>
      <c r="Q50" s="122"/>
      <c r="R50" s="122"/>
    </row>
    <row r="51" spans="1:18" ht="13.5" customHeight="1" x14ac:dyDescent="0.15">
      <c r="A51" s="369"/>
      <c r="B51" s="10"/>
      <c r="C51" s="24"/>
      <c r="D51" s="334"/>
      <c r="E51" s="190">
        <v>34.340659340659343</v>
      </c>
      <c r="F51" s="191">
        <v>43.406593406593409</v>
      </c>
      <c r="G51" s="191">
        <v>16.483516483516482</v>
      </c>
      <c r="H51" s="191">
        <v>1.6483516483516485</v>
      </c>
      <c r="I51" s="192">
        <v>4.1208791208791204</v>
      </c>
      <c r="K51" s="218">
        <f t="shared" ref="K51:L51" si="65">K50/$D50*100</f>
        <v>77.747252747252745</v>
      </c>
      <c r="L51" s="192">
        <f t="shared" si="65"/>
        <v>18.131868131868131</v>
      </c>
      <c r="M51" s="141"/>
      <c r="N51" s="141"/>
      <c r="O51" s="141"/>
      <c r="P51" s="141"/>
      <c r="Q51" s="141"/>
      <c r="R51" s="141"/>
    </row>
    <row r="52" spans="1:18" s="110" customFormat="1" ht="13.5" customHeight="1" x14ac:dyDescent="0.15">
      <c r="A52" s="369"/>
      <c r="B52" s="108" t="s">
        <v>55</v>
      </c>
      <c r="C52" s="120"/>
      <c r="D52" s="330">
        <v>229</v>
      </c>
      <c r="E52" s="194">
        <v>79</v>
      </c>
      <c r="F52" s="195">
        <v>106</v>
      </c>
      <c r="G52" s="195">
        <v>32</v>
      </c>
      <c r="H52" s="195">
        <v>5</v>
      </c>
      <c r="I52" s="196">
        <v>7</v>
      </c>
      <c r="K52" s="219">
        <f t="shared" ref="K52" si="66">SUM(E52:F52)</f>
        <v>185</v>
      </c>
      <c r="L52" s="196">
        <f t="shared" ref="L52" si="67">SUM(G52:H52)</f>
        <v>37</v>
      </c>
      <c r="M52" s="122"/>
      <c r="N52" s="122"/>
      <c r="O52" s="122"/>
      <c r="P52" s="122"/>
      <c r="Q52" s="122"/>
      <c r="R52" s="122"/>
    </row>
    <row r="53" spans="1:18" ht="13.5" customHeight="1" x14ac:dyDescent="0.15">
      <c r="A53" s="369"/>
      <c r="B53" s="10"/>
      <c r="C53" s="24"/>
      <c r="D53" s="334"/>
      <c r="E53" s="190">
        <v>34.497816593886469</v>
      </c>
      <c r="F53" s="191">
        <v>46.288209606986904</v>
      </c>
      <c r="G53" s="191">
        <v>13.973799126637553</v>
      </c>
      <c r="H53" s="191">
        <v>2.1834061135371177</v>
      </c>
      <c r="I53" s="192">
        <v>3.0567685589519651</v>
      </c>
      <c r="K53" s="218">
        <f t="shared" ref="K53:L53" si="68">K52/$D52*100</f>
        <v>80.786026200873366</v>
      </c>
      <c r="L53" s="192">
        <f t="shared" si="68"/>
        <v>16.157205240174672</v>
      </c>
      <c r="M53" s="141"/>
      <c r="N53" s="141"/>
      <c r="O53" s="141"/>
      <c r="P53" s="141"/>
      <c r="Q53" s="141"/>
      <c r="R53" s="141"/>
    </row>
    <row r="54" spans="1:18" s="110" customFormat="1" ht="13.5" customHeight="1" x14ac:dyDescent="0.15">
      <c r="A54" s="369"/>
      <c r="B54" s="108" t="s">
        <v>57</v>
      </c>
      <c r="C54" s="120"/>
      <c r="D54" s="330">
        <v>173</v>
      </c>
      <c r="E54" s="194">
        <v>76</v>
      </c>
      <c r="F54" s="195">
        <v>81</v>
      </c>
      <c r="G54" s="195">
        <v>12</v>
      </c>
      <c r="H54" s="195">
        <v>1</v>
      </c>
      <c r="I54" s="196">
        <v>3</v>
      </c>
      <c r="K54" s="219">
        <f t="shared" ref="K54" si="69">SUM(E54:F54)</f>
        <v>157</v>
      </c>
      <c r="L54" s="196">
        <f t="shared" ref="L54" si="70">SUM(G54:H54)</f>
        <v>13</v>
      </c>
      <c r="M54" s="122"/>
      <c r="N54" s="122"/>
      <c r="O54" s="122"/>
      <c r="P54" s="122"/>
      <c r="Q54" s="122"/>
      <c r="R54" s="122"/>
    </row>
    <row r="55" spans="1:18" ht="13.5" customHeight="1" x14ac:dyDescent="0.15">
      <c r="A55" s="369"/>
      <c r="B55" s="10"/>
      <c r="C55" s="24"/>
      <c r="D55" s="334"/>
      <c r="E55" s="190">
        <v>43.930635838150287</v>
      </c>
      <c r="F55" s="191">
        <v>46.820809248554909</v>
      </c>
      <c r="G55" s="191">
        <v>6.9364161849710975</v>
      </c>
      <c r="H55" s="191">
        <v>0.57803468208092479</v>
      </c>
      <c r="I55" s="192">
        <v>1.7341040462427744</v>
      </c>
      <c r="K55" s="218">
        <f t="shared" ref="K55:L55" si="71">K54/$D54*100</f>
        <v>90.751445086705203</v>
      </c>
      <c r="L55" s="192">
        <f t="shared" si="71"/>
        <v>7.5144508670520231</v>
      </c>
      <c r="M55" s="141"/>
      <c r="N55" s="141"/>
      <c r="O55" s="141"/>
      <c r="P55" s="141"/>
      <c r="Q55" s="141"/>
      <c r="R55" s="141"/>
    </row>
    <row r="56" spans="1:18" s="110" customFormat="1" ht="13.5" customHeight="1" x14ac:dyDescent="0.15">
      <c r="A56" s="369"/>
      <c r="B56" s="108" t="s">
        <v>59</v>
      </c>
      <c r="C56" s="120"/>
      <c r="D56" s="330">
        <v>445</v>
      </c>
      <c r="E56" s="194">
        <v>162</v>
      </c>
      <c r="F56" s="195">
        <v>197</v>
      </c>
      <c r="G56" s="195">
        <v>66</v>
      </c>
      <c r="H56" s="195">
        <v>6</v>
      </c>
      <c r="I56" s="196">
        <v>14</v>
      </c>
      <c r="K56" s="219">
        <f t="shared" ref="K56" si="72">SUM(E56:F56)</f>
        <v>359</v>
      </c>
      <c r="L56" s="196">
        <f t="shared" ref="L56" si="73">SUM(G56:H56)</f>
        <v>72</v>
      </c>
      <c r="M56" s="122"/>
      <c r="N56" s="122"/>
      <c r="O56" s="122"/>
      <c r="P56" s="122"/>
      <c r="Q56" s="122"/>
      <c r="R56" s="122"/>
    </row>
    <row r="57" spans="1:18" ht="13.5" customHeight="1" x14ac:dyDescent="0.15">
      <c r="A57" s="369"/>
      <c r="B57" s="10"/>
      <c r="C57" s="24"/>
      <c r="D57" s="334"/>
      <c r="E57" s="190">
        <v>36.40449438202247</v>
      </c>
      <c r="F57" s="191">
        <v>44.269662921348313</v>
      </c>
      <c r="G57" s="191">
        <v>14.831460674157304</v>
      </c>
      <c r="H57" s="191">
        <v>1.348314606741573</v>
      </c>
      <c r="I57" s="192">
        <v>3.1460674157303372</v>
      </c>
      <c r="K57" s="218">
        <f t="shared" ref="K57:L57" si="74">K56/$D56*100</f>
        <v>80.674157303370791</v>
      </c>
      <c r="L57" s="192">
        <f t="shared" si="74"/>
        <v>16.179775280898877</v>
      </c>
      <c r="M57" s="141"/>
      <c r="N57" s="141"/>
      <c r="O57" s="141"/>
      <c r="P57" s="141"/>
      <c r="Q57" s="141"/>
      <c r="R57" s="141"/>
    </row>
    <row r="58" spans="1:18" s="110" customFormat="1" ht="13.5" customHeight="1" x14ac:dyDescent="0.15">
      <c r="A58" s="369"/>
      <c r="B58" s="108" t="s">
        <v>61</v>
      </c>
      <c r="C58" s="120"/>
      <c r="D58" s="330">
        <v>214</v>
      </c>
      <c r="E58" s="194">
        <v>62</v>
      </c>
      <c r="F58" s="195">
        <v>96</v>
      </c>
      <c r="G58" s="195">
        <v>41</v>
      </c>
      <c r="H58" s="195">
        <v>3</v>
      </c>
      <c r="I58" s="196">
        <v>12</v>
      </c>
      <c r="K58" s="219">
        <f t="shared" ref="K58" si="75">SUM(E58:F58)</f>
        <v>158</v>
      </c>
      <c r="L58" s="196">
        <f t="shared" ref="L58" si="76">SUM(G58:H58)</f>
        <v>44</v>
      </c>
      <c r="M58" s="122"/>
      <c r="N58" s="122"/>
      <c r="O58" s="122"/>
      <c r="P58" s="122"/>
      <c r="Q58" s="122"/>
      <c r="R58" s="122"/>
    </row>
    <row r="59" spans="1:18" ht="13.5" customHeight="1" x14ac:dyDescent="0.15">
      <c r="A59" s="369"/>
      <c r="B59" s="10"/>
      <c r="C59" s="24"/>
      <c r="D59" s="334"/>
      <c r="E59" s="190">
        <v>28.971962616822427</v>
      </c>
      <c r="F59" s="191">
        <v>44.859813084112147</v>
      </c>
      <c r="G59" s="191">
        <v>19.158878504672895</v>
      </c>
      <c r="H59" s="191">
        <v>1.4018691588785046</v>
      </c>
      <c r="I59" s="192">
        <v>5.6074766355140184</v>
      </c>
      <c r="K59" s="218">
        <f t="shared" ref="K59:L59" si="77">K58/$D58*100</f>
        <v>73.831775700934571</v>
      </c>
      <c r="L59" s="192">
        <f t="shared" si="77"/>
        <v>20.5607476635514</v>
      </c>
      <c r="M59" s="141"/>
      <c r="N59" s="141"/>
      <c r="O59" s="141"/>
      <c r="P59" s="141"/>
      <c r="Q59" s="141"/>
      <c r="R59" s="141"/>
    </row>
    <row r="60" spans="1:18" s="110" customFormat="1" ht="13.5" customHeight="1" x14ac:dyDescent="0.15">
      <c r="A60" s="369"/>
      <c r="B60" s="108" t="s">
        <v>63</v>
      </c>
      <c r="C60" s="120"/>
      <c r="D60" s="330">
        <v>133</v>
      </c>
      <c r="E60" s="194">
        <v>27</v>
      </c>
      <c r="F60" s="195">
        <v>50</v>
      </c>
      <c r="G60" s="195">
        <v>8</v>
      </c>
      <c r="H60" s="195">
        <v>3</v>
      </c>
      <c r="I60" s="196">
        <v>45</v>
      </c>
      <c r="K60" s="219">
        <f t="shared" ref="K60" si="78">SUM(E60:F60)</f>
        <v>77</v>
      </c>
      <c r="L60" s="196">
        <f t="shared" ref="L60" si="79">SUM(G60:H60)</f>
        <v>11</v>
      </c>
      <c r="M60" s="122"/>
      <c r="N60" s="122"/>
      <c r="O60" s="122"/>
      <c r="P60" s="122"/>
      <c r="Q60" s="122"/>
      <c r="R60" s="122"/>
    </row>
    <row r="61" spans="1:18" ht="13.5" customHeight="1" x14ac:dyDescent="0.15">
      <c r="A61" s="369"/>
      <c r="B61" s="10"/>
      <c r="C61" s="24"/>
      <c r="D61" s="334"/>
      <c r="E61" s="190">
        <v>20.300751879699249</v>
      </c>
      <c r="F61" s="191">
        <v>37.593984962406012</v>
      </c>
      <c r="G61" s="191">
        <v>6.0150375939849621</v>
      </c>
      <c r="H61" s="191">
        <v>2.2556390977443606</v>
      </c>
      <c r="I61" s="192">
        <v>33.834586466165412</v>
      </c>
      <c r="K61" s="218">
        <f t="shared" ref="K61:L61" si="80">K60/$D60*100</f>
        <v>57.894736842105267</v>
      </c>
      <c r="L61" s="192">
        <f t="shared" si="80"/>
        <v>8.2706766917293226</v>
      </c>
      <c r="M61" s="141"/>
      <c r="N61" s="141"/>
      <c r="O61" s="141"/>
      <c r="P61" s="141"/>
      <c r="Q61" s="141"/>
      <c r="R61" s="141"/>
    </row>
    <row r="62" spans="1:18" s="110" customFormat="1" ht="13.5" customHeight="1" x14ac:dyDescent="0.15">
      <c r="A62" s="369"/>
      <c r="B62" s="108" t="s">
        <v>65</v>
      </c>
      <c r="C62" s="120"/>
      <c r="D62" s="330">
        <v>497</v>
      </c>
      <c r="E62" s="194">
        <v>151</v>
      </c>
      <c r="F62" s="195">
        <v>205</v>
      </c>
      <c r="G62" s="195">
        <v>37</v>
      </c>
      <c r="H62" s="195">
        <v>9</v>
      </c>
      <c r="I62" s="196">
        <v>95</v>
      </c>
      <c r="K62" s="219">
        <f t="shared" ref="K62" si="81">SUM(E62:F62)</f>
        <v>356</v>
      </c>
      <c r="L62" s="196">
        <f t="shared" ref="L62" si="82">SUM(G62:H62)</f>
        <v>46</v>
      </c>
      <c r="M62" s="122"/>
      <c r="N62" s="122"/>
      <c r="O62" s="122"/>
      <c r="P62" s="122"/>
      <c r="Q62" s="122"/>
      <c r="R62" s="122"/>
    </row>
    <row r="63" spans="1:18" ht="13.5" customHeight="1" x14ac:dyDescent="0.15">
      <c r="A63" s="369"/>
      <c r="B63" s="10"/>
      <c r="C63" s="24"/>
      <c r="D63" s="334"/>
      <c r="E63" s="190">
        <v>30.382293762575451</v>
      </c>
      <c r="F63" s="191">
        <v>41.247484909456738</v>
      </c>
      <c r="G63" s="191">
        <v>7.4446680080482901</v>
      </c>
      <c r="H63" s="191">
        <v>1.8108651911468814</v>
      </c>
      <c r="I63" s="192">
        <v>19.114688128772634</v>
      </c>
      <c r="K63" s="218">
        <f t="shared" ref="K63:L63" si="83">K62/$D62*100</f>
        <v>71.629778672032202</v>
      </c>
      <c r="L63" s="192">
        <f t="shared" si="83"/>
        <v>9.2555331991951704</v>
      </c>
      <c r="M63" s="141"/>
      <c r="N63" s="141"/>
      <c r="O63" s="141"/>
      <c r="P63" s="141"/>
      <c r="Q63" s="141"/>
      <c r="R63" s="141"/>
    </row>
    <row r="64" spans="1:18" s="110" customFormat="1" ht="13.5" customHeight="1" x14ac:dyDescent="0.15">
      <c r="A64" s="369"/>
      <c r="B64" s="108" t="s">
        <v>66</v>
      </c>
      <c r="C64" s="120"/>
      <c r="D64" s="330">
        <v>688</v>
      </c>
      <c r="E64" s="194">
        <v>204</v>
      </c>
      <c r="F64" s="195">
        <v>295</v>
      </c>
      <c r="G64" s="195">
        <v>78</v>
      </c>
      <c r="H64" s="195">
        <v>11</v>
      </c>
      <c r="I64" s="196">
        <v>100</v>
      </c>
      <c r="K64" s="219">
        <f t="shared" ref="K64" si="84">SUM(E64:F64)</f>
        <v>499</v>
      </c>
      <c r="L64" s="196">
        <f t="shared" ref="L64" si="85">SUM(G64:H64)</f>
        <v>89</v>
      </c>
      <c r="M64" s="122"/>
      <c r="N64" s="122"/>
      <c r="O64" s="122"/>
      <c r="P64" s="122"/>
      <c r="Q64" s="122"/>
      <c r="R64" s="122"/>
    </row>
    <row r="65" spans="1:18" ht="13.5" customHeight="1" thickBot="1" x14ac:dyDescent="0.2">
      <c r="A65" s="370"/>
      <c r="B65" s="21"/>
      <c r="C65" s="26"/>
      <c r="D65" s="335"/>
      <c r="E65" s="198">
        <v>29.651162790697676</v>
      </c>
      <c r="F65" s="199">
        <v>42.877906976744185</v>
      </c>
      <c r="G65" s="199">
        <v>11.337209302325581</v>
      </c>
      <c r="H65" s="199">
        <v>1.5988372093023258</v>
      </c>
      <c r="I65" s="200">
        <v>14.534883720930234</v>
      </c>
      <c r="K65" s="218">
        <f t="shared" ref="K65:L65" si="86">K64/$D64*100</f>
        <v>72.529069767441854</v>
      </c>
      <c r="L65" s="192">
        <f t="shared" si="86"/>
        <v>12.936046511627907</v>
      </c>
      <c r="M65" s="141"/>
      <c r="N65" s="141"/>
      <c r="O65" s="141"/>
      <c r="P65" s="141"/>
      <c r="Q65" s="141"/>
      <c r="R65" s="141"/>
    </row>
    <row r="66" spans="1:18" s="110" customFormat="1" ht="13.5" customHeight="1" x14ac:dyDescent="0.15">
      <c r="A66" s="367" t="s">
        <v>73</v>
      </c>
      <c r="B66" s="108" t="s">
        <v>67</v>
      </c>
      <c r="C66" s="120"/>
      <c r="D66" s="330">
        <v>1507</v>
      </c>
      <c r="E66" s="194">
        <v>543</v>
      </c>
      <c r="F66" s="195">
        <v>640</v>
      </c>
      <c r="G66" s="195">
        <v>154</v>
      </c>
      <c r="H66" s="195">
        <v>26</v>
      </c>
      <c r="I66" s="196">
        <v>144</v>
      </c>
      <c r="K66" s="217">
        <f t="shared" ref="K66" si="87">SUM(E66:F66)</f>
        <v>1183</v>
      </c>
      <c r="L66" s="188">
        <f t="shared" ref="L66" si="88">SUM(G66:H66)</f>
        <v>180</v>
      </c>
      <c r="M66" s="122"/>
      <c r="N66" s="122"/>
      <c r="O66" s="122"/>
      <c r="P66" s="122"/>
      <c r="Q66" s="122"/>
      <c r="R66" s="122"/>
    </row>
    <row r="67" spans="1:18" ht="13.5" customHeight="1" x14ac:dyDescent="0.15">
      <c r="A67" s="369"/>
      <c r="B67" s="10" t="s">
        <v>68</v>
      </c>
      <c r="C67" s="24"/>
      <c r="D67" s="334"/>
      <c r="E67" s="190">
        <v>36.031851360318512</v>
      </c>
      <c r="F67" s="191">
        <v>42.468480424684806</v>
      </c>
      <c r="G67" s="191">
        <v>10.218978102189782</v>
      </c>
      <c r="H67" s="191">
        <v>1.7252820172528203</v>
      </c>
      <c r="I67" s="192">
        <v>9.5554080955540819</v>
      </c>
      <c r="K67" s="218">
        <f t="shared" ref="K67:L67" si="89">K66/$D66*100</f>
        <v>78.500331785003326</v>
      </c>
      <c r="L67" s="192">
        <f t="shared" si="89"/>
        <v>11.944260119442601</v>
      </c>
      <c r="M67" s="141"/>
      <c r="N67" s="141"/>
      <c r="O67" s="141"/>
      <c r="P67" s="141"/>
      <c r="Q67" s="141"/>
      <c r="R67" s="141"/>
    </row>
    <row r="68" spans="1:18" s="110" customFormat="1" ht="13.5" customHeight="1" x14ac:dyDescent="0.15">
      <c r="A68" s="369"/>
      <c r="B68" s="108" t="s">
        <v>69</v>
      </c>
      <c r="C68" s="120"/>
      <c r="D68" s="330">
        <v>1187</v>
      </c>
      <c r="E68" s="194">
        <v>363</v>
      </c>
      <c r="F68" s="195">
        <v>524</v>
      </c>
      <c r="G68" s="195">
        <v>156</v>
      </c>
      <c r="H68" s="195">
        <v>17</v>
      </c>
      <c r="I68" s="196">
        <v>127</v>
      </c>
      <c r="K68" s="219">
        <f t="shared" ref="K68" si="90">SUM(E68:F68)</f>
        <v>887</v>
      </c>
      <c r="L68" s="196">
        <f t="shared" ref="L68" si="91">SUM(G68:H68)</f>
        <v>173</v>
      </c>
      <c r="M68" s="122"/>
      <c r="N68" s="122"/>
      <c r="O68" s="122"/>
      <c r="P68" s="122"/>
      <c r="Q68" s="122"/>
      <c r="R68" s="122"/>
    </row>
    <row r="69" spans="1:18" ht="13.5" customHeight="1" x14ac:dyDescent="0.15">
      <c r="A69" s="369"/>
      <c r="B69" s="10" t="s">
        <v>70</v>
      </c>
      <c r="C69" s="24"/>
      <c r="D69" s="334"/>
      <c r="E69" s="190">
        <v>30.58129738837405</v>
      </c>
      <c r="F69" s="191">
        <v>44.144903117101933</v>
      </c>
      <c r="G69" s="191">
        <v>13.142375737152484</v>
      </c>
      <c r="H69" s="191">
        <v>1.4321819713563606</v>
      </c>
      <c r="I69" s="192">
        <v>10.699241786015163</v>
      </c>
      <c r="K69" s="218">
        <f t="shared" ref="K69:L69" si="92">K68/$D68*100</f>
        <v>74.726200505475987</v>
      </c>
      <c r="L69" s="192">
        <f t="shared" si="92"/>
        <v>14.574557708508845</v>
      </c>
      <c r="M69" s="141"/>
      <c r="N69" s="141"/>
      <c r="O69" s="141"/>
      <c r="P69" s="141"/>
      <c r="Q69" s="141"/>
      <c r="R69" s="141"/>
    </row>
    <row r="70" spans="1:18" s="110" customFormat="1" ht="13.5" customHeight="1" x14ac:dyDescent="0.15">
      <c r="A70" s="369"/>
      <c r="B70" s="108" t="s">
        <v>71</v>
      </c>
      <c r="C70" s="120"/>
      <c r="D70" s="330">
        <v>18</v>
      </c>
      <c r="E70" s="194">
        <v>3</v>
      </c>
      <c r="F70" s="195">
        <v>5</v>
      </c>
      <c r="G70" s="195">
        <v>0</v>
      </c>
      <c r="H70" s="195">
        <v>0</v>
      </c>
      <c r="I70" s="196">
        <v>10</v>
      </c>
      <c r="K70" s="219">
        <f t="shared" ref="K70" si="93">SUM(E70:F70)</f>
        <v>8</v>
      </c>
      <c r="L70" s="196">
        <f t="shared" ref="L70" si="94">SUM(G70:H70)</f>
        <v>0</v>
      </c>
      <c r="M70" s="122"/>
      <c r="N70" s="122"/>
      <c r="O70" s="122"/>
      <c r="P70" s="122"/>
      <c r="Q70" s="122"/>
      <c r="R70" s="122"/>
    </row>
    <row r="71" spans="1:18" ht="13.5" customHeight="1" thickBot="1" x14ac:dyDescent="0.2">
      <c r="A71" s="370"/>
      <c r="B71" s="21"/>
      <c r="C71" s="26"/>
      <c r="D71" s="335"/>
      <c r="E71" s="198">
        <v>16.666666666666664</v>
      </c>
      <c r="F71" s="199">
        <v>27.777777777777779</v>
      </c>
      <c r="G71" s="199">
        <v>0</v>
      </c>
      <c r="H71" s="199">
        <v>0</v>
      </c>
      <c r="I71" s="200">
        <v>55.555555555555557</v>
      </c>
      <c r="K71" s="220">
        <f t="shared" ref="K71:L71" si="95">K70/$D70*100</f>
        <v>44.444444444444443</v>
      </c>
      <c r="L71" s="200">
        <f t="shared" si="95"/>
        <v>0</v>
      </c>
      <c r="M71" s="141"/>
      <c r="N71" s="141"/>
      <c r="O71" s="141"/>
      <c r="P71" s="141"/>
      <c r="Q71" s="141"/>
      <c r="R71" s="141"/>
    </row>
    <row r="72" spans="1:18" s="110" customFormat="1" ht="13.5" customHeight="1" x14ac:dyDescent="0.15">
      <c r="A72" s="367" t="s">
        <v>510</v>
      </c>
      <c r="B72" s="108" t="s">
        <v>511</v>
      </c>
      <c r="C72" s="120"/>
      <c r="D72" s="330">
        <v>1212</v>
      </c>
      <c r="E72" s="194">
        <v>416</v>
      </c>
      <c r="F72" s="195">
        <v>555</v>
      </c>
      <c r="G72" s="195">
        <v>174</v>
      </c>
      <c r="H72" s="195">
        <v>20</v>
      </c>
      <c r="I72" s="196">
        <v>47</v>
      </c>
      <c r="K72" s="217">
        <f t="shared" ref="K72" si="96">SUM(E72:F72)</f>
        <v>971</v>
      </c>
      <c r="L72" s="188">
        <f t="shared" ref="L72" si="97">SUM(G72:H72)</f>
        <v>194</v>
      </c>
      <c r="M72" s="122"/>
      <c r="N72" s="122"/>
      <c r="O72" s="122"/>
      <c r="P72" s="122"/>
      <c r="Q72" s="122"/>
      <c r="R72" s="122"/>
    </row>
    <row r="73" spans="1:18" ht="13.5" customHeight="1" x14ac:dyDescent="0.15">
      <c r="A73" s="367"/>
      <c r="B73" s="10" t="s">
        <v>512</v>
      </c>
      <c r="C73" s="24"/>
      <c r="D73" s="334"/>
      <c r="E73" s="190">
        <v>34.323432343234323</v>
      </c>
      <c r="F73" s="191">
        <v>45.792079207920793</v>
      </c>
      <c r="G73" s="191">
        <v>14.356435643564355</v>
      </c>
      <c r="H73" s="191">
        <v>1.6501650165016499</v>
      </c>
      <c r="I73" s="192">
        <v>3.8778877887788776</v>
      </c>
      <c r="K73" s="218">
        <f t="shared" ref="K73:L73" si="98">K72/$D72*100</f>
        <v>80.115511551155123</v>
      </c>
      <c r="L73" s="192">
        <f t="shared" si="98"/>
        <v>16.006600660066006</v>
      </c>
      <c r="M73" s="141"/>
      <c r="N73" s="141"/>
      <c r="O73" s="141"/>
      <c r="P73" s="141"/>
      <c r="Q73" s="141"/>
      <c r="R73" s="141"/>
    </row>
    <row r="74" spans="1:18" s="110" customFormat="1" ht="13.5" customHeight="1" x14ac:dyDescent="0.15">
      <c r="A74" s="367"/>
      <c r="B74" s="108" t="s">
        <v>513</v>
      </c>
      <c r="C74" s="120"/>
      <c r="D74" s="330">
        <v>422</v>
      </c>
      <c r="E74" s="194">
        <v>133</v>
      </c>
      <c r="F74" s="195">
        <v>201</v>
      </c>
      <c r="G74" s="195">
        <v>64</v>
      </c>
      <c r="H74" s="195">
        <v>10</v>
      </c>
      <c r="I74" s="196">
        <v>14</v>
      </c>
      <c r="K74" s="219">
        <f t="shared" ref="K74" si="99">SUM(E74:F74)</f>
        <v>334</v>
      </c>
      <c r="L74" s="196">
        <f t="shared" ref="L74" si="100">SUM(G74:H74)</f>
        <v>74</v>
      </c>
      <c r="M74" s="122"/>
      <c r="N74" s="122"/>
      <c r="O74" s="122"/>
      <c r="P74" s="122"/>
      <c r="Q74" s="122"/>
      <c r="R74" s="122"/>
    </row>
    <row r="75" spans="1:18" ht="13.5" customHeight="1" x14ac:dyDescent="0.15">
      <c r="A75" s="367"/>
      <c r="B75" s="10" t="s">
        <v>512</v>
      </c>
      <c r="C75" s="24"/>
      <c r="D75" s="334"/>
      <c r="E75" s="190">
        <v>31.516587677725116</v>
      </c>
      <c r="F75" s="191">
        <v>47.630331753554501</v>
      </c>
      <c r="G75" s="191">
        <v>15.165876777251185</v>
      </c>
      <c r="H75" s="191">
        <v>2.3696682464454977</v>
      </c>
      <c r="I75" s="192">
        <v>3.3175355450236967</v>
      </c>
      <c r="K75" s="218">
        <f t="shared" ref="K75:L75" si="101">K74/$D74*100</f>
        <v>79.146919431279613</v>
      </c>
      <c r="L75" s="192">
        <f t="shared" si="101"/>
        <v>17.535545023696685</v>
      </c>
      <c r="M75" s="141"/>
      <c r="N75" s="141"/>
      <c r="O75" s="141"/>
      <c r="P75" s="141"/>
      <c r="Q75" s="141"/>
      <c r="R75" s="141"/>
    </row>
    <row r="76" spans="1:18" s="110" customFormat="1" ht="13.5" customHeight="1" x14ac:dyDescent="0.15">
      <c r="A76" s="367"/>
      <c r="B76" s="108" t="s">
        <v>514</v>
      </c>
      <c r="C76" s="120"/>
      <c r="D76" s="330">
        <v>1078</v>
      </c>
      <c r="E76" s="194">
        <v>360</v>
      </c>
      <c r="F76" s="195">
        <v>413</v>
      </c>
      <c r="G76" s="195">
        <v>72</v>
      </c>
      <c r="H76" s="195">
        <v>13</v>
      </c>
      <c r="I76" s="196">
        <v>220</v>
      </c>
      <c r="K76" s="219">
        <f t="shared" ref="K76" si="102">SUM(E76:F76)</f>
        <v>773</v>
      </c>
      <c r="L76" s="196">
        <f t="shared" ref="L76" si="103">SUM(G76:H76)</f>
        <v>85</v>
      </c>
      <c r="M76" s="122"/>
      <c r="N76" s="122"/>
      <c r="O76" s="122"/>
      <c r="P76" s="122"/>
      <c r="Q76" s="122"/>
      <c r="R76" s="122"/>
    </row>
    <row r="77" spans="1:18" ht="13.5" customHeight="1" thickBot="1" x14ac:dyDescent="0.2">
      <c r="A77" s="368"/>
      <c r="B77" s="21"/>
      <c r="C77" s="26"/>
      <c r="D77" s="335"/>
      <c r="E77" s="198">
        <v>33.395176252319111</v>
      </c>
      <c r="F77" s="199">
        <v>38.311688311688314</v>
      </c>
      <c r="G77" s="199">
        <v>6.679035250463822</v>
      </c>
      <c r="H77" s="199">
        <v>1.2059369202226344</v>
      </c>
      <c r="I77" s="200">
        <v>20.408163265306122</v>
      </c>
      <c r="K77" s="220">
        <f t="shared" ref="K77:L77" si="104">K76/$D76*100</f>
        <v>71.706864564007418</v>
      </c>
      <c r="L77" s="200">
        <f t="shared" si="104"/>
        <v>7.8849721706864564</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582</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867</v>
      </c>
      <c r="F6" s="179">
        <v>1176</v>
      </c>
      <c r="G6" s="179">
        <v>299</v>
      </c>
      <c r="H6" s="179">
        <v>70</v>
      </c>
      <c r="I6" s="180">
        <v>300</v>
      </c>
      <c r="J6" s="127"/>
      <c r="K6" s="215">
        <f>SUM(E6:F6)</f>
        <v>2043</v>
      </c>
      <c r="L6" s="180">
        <f>SUM(G6:H6)</f>
        <v>369</v>
      </c>
      <c r="M6" s="139"/>
      <c r="N6" s="139"/>
      <c r="O6" s="139"/>
      <c r="P6" s="139"/>
      <c r="Q6" s="139"/>
      <c r="R6" s="139"/>
    </row>
    <row r="7" spans="1:19" ht="13.5" customHeight="1" thickBot="1" x14ac:dyDescent="0.2">
      <c r="A7" s="8"/>
      <c r="B7" s="9"/>
      <c r="C7" s="9"/>
      <c r="D7" s="332"/>
      <c r="E7" s="182">
        <v>31.96902654867257</v>
      </c>
      <c r="F7" s="183">
        <v>43.362831858407077</v>
      </c>
      <c r="G7" s="183">
        <v>11.025073746312684</v>
      </c>
      <c r="H7" s="183">
        <v>2.5811209439528024</v>
      </c>
      <c r="I7" s="275">
        <v>11.061946902654867</v>
      </c>
      <c r="J7" s="128"/>
      <c r="K7" s="216">
        <f>K6/$D6*100</f>
        <v>75.33185840707965</v>
      </c>
      <c r="L7" s="275">
        <f>L6/$D6*100</f>
        <v>13.606194690265486</v>
      </c>
      <c r="M7" s="140"/>
      <c r="N7" s="140"/>
      <c r="O7" s="140"/>
      <c r="P7" s="140"/>
      <c r="Q7" s="140"/>
      <c r="R7" s="140"/>
    </row>
    <row r="8" spans="1:19" s="110" customFormat="1" ht="13.5" customHeight="1" x14ac:dyDescent="0.15">
      <c r="A8" s="371" t="s">
        <v>30</v>
      </c>
      <c r="B8" s="118" t="s">
        <v>32</v>
      </c>
      <c r="C8" s="119"/>
      <c r="D8" s="333">
        <v>1272</v>
      </c>
      <c r="E8" s="186">
        <v>401</v>
      </c>
      <c r="F8" s="187">
        <v>548</v>
      </c>
      <c r="G8" s="187">
        <v>142</v>
      </c>
      <c r="H8" s="187">
        <v>37</v>
      </c>
      <c r="I8" s="188">
        <v>144</v>
      </c>
      <c r="J8" s="127"/>
      <c r="K8" s="217">
        <f t="shared" ref="K8" si="0">SUM(E8:F8)</f>
        <v>949</v>
      </c>
      <c r="L8" s="188">
        <f t="shared" ref="L8" si="1">SUM(G8:H8)</f>
        <v>179</v>
      </c>
      <c r="M8" s="122"/>
      <c r="N8" s="122"/>
      <c r="O8" s="122"/>
      <c r="P8" s="122"/>
      <c r="Q8" s="122"/>
      <c r="R8" s="122"/>
    </row>
    <row r="9" spans="1:19" ht="13.5" customHeight="1" x14ac:dyDescent="0.15">
      <c r="A9" s="369"/>
      <c r="B9" s="10"/>
      <c r="C9" s="24"/>
      <c r="D9" s="334"/>
      <c r="E9" s="190">
        <v>31.525157232704405</v>
      </c>
      <c r="F9" s="191">
        <v>43.081761006289312</v>
      </c>
      <c r="G9" s="191">
        <v>11.163522012578616</v>
      </c>
      <c r="H9" s="191">
        <v>2.908805031446541</v>
      </c>
      <c r="I9" s="192">
        <v>11.320754716981133</v>
      </c>
      <c r="J9" s="128"/>
      <c r="K9" s="218">
        <f t="shared" ref="K9:L9" si="2">K8/$D8*100</f>
        <v>74.606918238993714</v>
      </c>
      <c r="L9" s="192">
        <f t="shared" si="2"/>
        <v>14.072327044025156</v>
      </c>
      <c r="M9" s="141"/>
      <c r="N9" s="141"/>
      <c r="O9" s="141"/>
      <c r="P9" s="141"/>
      <c r="Q9" s="141"/>
      <c r="R9" s="141"/>
    </row>
    <row r="10" spans="1:19" s="110" customFormat="1" ht="13.5" customHeight="1" x14ac:dyDescent="0.15">
      <c r="A10" s="369"/>
      <c r="B10" s="108" t="s">
        <v>34</v>
      </c>
      <c r="C10" s="120"/>
      <c r="D10" s="330">
        <v>279</v>
      </c>
      <c r="E10" s="194">
        <v>94</v>
      </c>
      <c r="F10" s="195">
        <v>118</v>
      </c>
      <c r="G10" s="195">
        <v>27</v>
      </c>
      <c r="H10" s="195">
        <v>7</v>
      </c>
      <c r="I10" s="196">
        <v>33</v>
      </c>
      <c r="J10" s="127"/>
      <c r="K10" s="219">
        <f t="shared" ref="K10" si="3">SUM(E10:F10)</f>
        <v>212</v>
      </c>
      <c r="L10" s="196">
        <f t="shared" ref="L10" si="4">SUM(G10:H10)</f>
        <v>34</v>
      </c>
      <c r="M10" s="122"/>
      <c r="N10" s="122"/>
      <c r="O10" s="122"/>
      <c r="P10" s="122"/>
      <c r="Q10" s="122"/>
      <c r="R10" s="122"/>
    </row>
    <row r="11" spans="1:19" ht="13.5" customHeight="1" x14ac:dyDescent="0.15">
      <c r="A11" s="369"/>
      <c r="B11" s="10"/>
      <c r="C11" s="24"/>
      <c r="D11" s="334"/>
      <c r="E11" s="190">
        <v>33.691756272401435</v>
      </c>
      <c r="F11" s="191">
        <v>42.293906810035843</v>
      </c>
      <c r="G11" s="191">
        <v>9.67741935483871</v>
      </c>
      <c r="H11" s="191">
        <v>2.5089605734767026</v>
      </c>
      <c r="I11" s="192">
        <v>11.827956989247312</v>
      </c>
      <c r="J11" s="128"/>
      <c r="K11" s="218">
        <f t="shared" ref="K11:L11" si="5">K10/$D10*100</f>
        <v>75.98566308243727</v>
      </c>
      <c r="L11" s="192">
        <f t="shared" si="5"/>
        <v>12.186379928315413</v>
      </c>
      <c r="M11" s="141"/>
      <c r="N11" s="141"/>
      <c r="O11" s="141"/>
      <c r="P11" s="141"/>
      <c r="Q11" s="141"/>
      <c r="R11" s="141"/>
    </row>
    <row r="12" spans="1:19" s="110" customFormat="1" ht="13.5" customHeight="1" x14ac:dyDescent="0.15">
      <c r="A12" s="369"/>
      <c r="B12" s="108" t="s">
        <v>36</v>
      </c>
      <c r="C12" s="120"/>
      <c r="D12" s="330">
        <v>680</v>
      </c>
      <c r="E12" s="194">
        <v>226</v>
      </c>
      <c r="F12" s="195">
        <v>303</v>
      </c>
      <c r="G12" s="195">
        <v>78</v>
      </c>
      <c r="H12" s="195">
        <v>15</v>
      </c>
      <c r="I12" s="196">
        <v>58</v>
      </c>
      <c r="J12" s="127"/>
      <c r="K12" s="219">
        <f t="shared" ref="K12" si="6">SUM(E12:F12)</f>
        <v>529</v>
      </c>
      <c r="L12" s="196">
        <f t="shared" ref="L12" si="7">SUM(G12:H12)</f>
        <v>93</v>
      </c>
      <c r="M12" s="122"/>
      <c r="N12" s="122"/>
      <c r="O12" s="122"/>
      <c r="P12" s="122"/>
      <c r="Q12" s="122"/>
      <c r="R12" s="122"/>
    </row>
    <row r="13" spans="1:19" ht="13.5" customHeight="1" x14ac:dyDescent="0.15">
      <c r="A13" s="369"/>
      <c r="B13" s="10"/>
      <c r="C13" s="24"/>
      <c r="D13" s="334"/>
      <c r="E13" s="190">
        <v>33.235294117647058</v>
      </c>
      <c r="F13" s="191">
        <v>44.558823529411768</v>
      </c>
      <c r="G13" s="191">
        <v>11.470588235294118</v>
      </c>
      <c r="H13" s="191">
        <v>2.2058823529411766</v>
      </c>
      <c r="I13" s="192">
        <v>8.5294117647058822</v>
      </c>
      <c r="J13" s="128"/>
      <c r="K13" s="218">
        <f t="shared" ref="K13:L13" si="8">K12/$D12*100</f>
        <v>77.794117647058826</v>
      </c>
      <c r="L13" s="192">
        <f t="shared" si="8"/>
        <v>13.676470588235295</v>
      </c>
      <c r="M13" s="141"/>
      <c r="N13" s="141"/>
      <c r="O13" s="141"/>
      <c r="P13" s="141"/>
      <c r="Q13" s="141"/>
      <c r="R13" s="141"/>
    </row>
    <row r="14" spans="1:19" s="110" customFormat="1" ht="13.5" customHeight="1" x14ac:dyDescent="0.15">
      <c r="A14" s="369"/>
      <c r="B14" s="108" t="s">
        <v>38</v>
      </c>
      <c r="C14" s="120"/>
      <c r="D14" s="330">
        <v>196</v>
      </c>
      <c r="E14" s="194">
        <v>71</v>
      </c>
      <c r="F14" s="195">
        <v>83</v>
      </c>
      <c r="G14" s="195">
        <v>18</v>
      </c>
      <c r="H14" s="195">
        <v>3</v>
      </c>
      <c r="I14" s="196">
        <v>21</v>
      </c>
      <c r="J14" s="127"/>
      <c r="K14" s="219">
        <f t="shared" ref="K14" si="9">SUM(E14:F14)</f>
        <v>154</v>
      </c>
      <c r="L14" s="196">
        <f t="shared" ref="L14" si="10">SUM(G14:H14)</f>
        <v>21</v>
      </c>
      <c r="M14" s="122"/>
      <c r="N14" s="122"/>
      <c r="O14" s="122"/>
      <c r="P14" s="122"/>
      <c r="Q14" s="122"/>
      <c r="R14" s="122"/>
    </row>
    <row r="15" spans="1:19" ht="13.5" customHeight="1" x14ac:dyDescent="0.15">
      <c r="A15" s="369"/>
      <c r="B15" s="10"/>
      <c r="C15" s="24"/>
      <c r="D15" s="334"/>
      <c r="E15" s="190">
        <v>36.224489795918366</v>
      </c>
      <c r="F15" s="191">
        <v>42.346938775510203</v>
      </c>
      <c r="G15" s="191">
        <v>9.183673469387756</v>
      </c>
      <c r="H15" s="191">
        <v>1.5306122448979591</v>
      </c>
      <c r="I15" s="192">
        <v>10.714285714285714</v>
      </c>
      <c r="J15" s="128"/>
      <c r="K15" s="218">
        <f t="shared" ref="K15:L15" si="11">K14/$D14*100</f>
        <v>78.571428571428569</v>
      </c>
      <c r="L15" s="192">
        <f t="shared" si="11"/>
        <v>10.714285714285714</v>
      </c>
      <c r="M15" s="141"/>
      <c r="N15" s="141"/>
      <c r="O15" s="141"/>
      <c r="P15" s="141"/>
      <c r="Q15" s="141"/>
      <c r="R15" s="141"/>
    </row>
    <row r="16" spans="1:19" s="110" customFormat="1" ht="13.5" customHeight="1" x14ac:dyDescent="0.15">
      <c r="A16" s="369"/>
      <c r="B16" s="108" t="s">
        <v>40</v>
      </c>
      <c r="C16" s="120"/>
      <c r="D16" s="330">
        <v>191</v>
      </c>
      <c r="E16" s="194">
        <v>46</v>
      </c>
      <c r="F16" s="195">
        <v>86</v>
      </c>
      <c r="G16" s="195">
        <v>25</v>
      </c>
      <c r="H16" s="195">
        <v>4</v>
      </c>
      <c r="I16" s="196">
        <v>30</v>
      </c>
      <c r="J16" s="127"/>
      <c r="K16" s="219">
        <f t="shared" ref="K16" si="12">SUM(E16:F16)</f>
        <v>132</v>
      </c>
      <c r="L16" s="196">
        <f t="shared" ref="L16" si="13">SUM(G16:H16)</f>
        <v>29</v>
      </c>
      <c r="M16" s="122"/>
      <c r="N16" s="122"/>
      <c r="O16" s="122"/>
      <c r="P16" s="122"/>
      <c r="Q16" s="122"/>
      <c r="R16" s="122"/>
    </row>
    <row r="17" spans="1:18" ht="13.5" customHeight="1" x14ac:dyDescent="0.15">
      <c r="A17" s="369"/>
      <c r="B17" s="10"/>
      <c r="C17" s="24"/>
      <c r="D17" s="334"/>
      <c r="E17" s="190">
        <v>24.083769633507853</v>
      </c>
      <c r="F17" s="191">
        <v>45.026178010471199</v>
      </c>
      <c r="G17" s="191">
        <v>13.089005235602095</v>
      </c>
      <c r="H17" s="191">
        <v>2.0942408376963351</v>
      </c>
      <c r="I17" s="192">
        <v>15.706806282722512</v>
      </c>
      <c r="J17" s="128"/>
      <c r="K17" s="218">
        <f t="shared" ref="K17:L17" si="14">K16/$D16*100</f>
        <v>69.109947643979055</v>
      </c>
      <c r="L17" s="192">
        <f t="shared" si="14"/>
        <v>15.183246073298429</v>
      </c>
      <c r="M17" s="141"/>
      <c r="N17" s="141"/>
      <c r="O17" s="141"/>
      <c r="P17" s="141"/>
      <c r="Q17" s="141"/>
      <c r="R17" s="141"/>
    </row>
    <row r="18" spans="1:18" s="110" customFormat="1" ht="13.5" customHeight="1" x14ac:dyDescent="0.15">
      <c r="A18" s="369"/>
      <c r="B18" s="108" t="s">
        <v>42</v>
      </c>
      <c r="C18" s="120"/>
      <c r="D18" s="330">
        <v>94</v>
      </c>
      <c r="E18" s="194">
        <v>29</v>
      </c>
      <c r="F18" s="195">
        <v>38</v>
      </c>
      <c r="G18" s="195">
        <v>9</v>
      </c>
      <c r="H18" s="195">
        <v>4</v>
      </c>
      <c r="I18" s="196">
        <v>14</v>
      </c>
      <c r="J18" s="127"/>
      <c r="K18" s="219">
        <f t="shared" ref="K18" si="15">SUM(E18:F18)</f>
        <v>67</v>
      </c>
      <c r="L18" s="196">
        <f t="shared" ref="L18" si="16">SUM(G18:H18)</f>
        <v>13</v>
      </c>
      <c r="M18" s="122"/>
      <c r="N18" s="122"/>
      <c r="O18" s="122"/>
      <c r="P18" s="122"/>
      <c r="Q18" s="122"/>
      <c r="R18" s="122"/>
    </row>
    <row r="19" spans="1:18" ht="13.5" customHeight="1" thickBot="1" x14ac:dyDescent="0.2">
      <c r="A19" s="370"/>
      <c r="B19" s="21"/>
      <c r="C19" s="26"/>
      <c r="D19" s="335"/>
      <c r="E19" s="198">
        <v>30.851063829787233</v>
      </c>
      <c r="F19" s="199">
        <v>40.425531914893611</v>
      </c>
      <c r="G19" s="199">
        <v>9.5744680851063837</v>
      </c>
      <c r="H19" s="199">
        <v>4.2553191489361701</v>
      </c>
      <c r="I19" s="200">
        <v>14.893617021276595</v>
      </c>
      <c r="J19" s="128"/>
      <c r="K19" s="220">
        <f t="shared" ref="K19:L19" si="17">K18/$D18*100</f>
        <v>71.276595744680847</v>
      </c>
      <c r="L19" s="200">
        <f t="shared" si="17"/>
        <v>13.829787234042554</v>
      </c>
      <c r="M19" s="141"/>
      <c r="N19" s="141"/>
      <c r="O19" s="141"/>
      <c r="P19" s="141"/>
      <c r="Q19" s="141"/>
      <c r="R19" s="141"/>
    </row>
    <row r="20" spans="1:18" s="111" customFormat="1" ht="13.5" customHeight="1" x14ac:dyDescent="0.15">
      <c r="A20" s="372" t="s">
        <v>0</v>
      </c>
      <c r="B20" s="103" t="s">
        <v>1</v>
      </c>
      <c r="C20" s="121"/>
      <c r="D20" s="333">
        <v>1088</v>
      </c>
      <c r="E20" s="186">
        <v>222</v>
      </c>
      <c r="F20" s="187">
        <v>511</v>
      </c>
      <c r="G20" s="187">
        <v>208</v>
      </c>
      <c r="H20" s="187">
        <v>40</v>
      </c>
      <c r="I20" s="188">
        <v>107</v>
      </c>
      <c r="J20" s="129"/>
      <c r="K20" s="219">
        <f t="shared" ref="K20" si="18">SUM(E20:F20)</f>
        <v>733</v>
      </c>
      <c r="L20" s="196">
        <f t="shared" ref="L20" si="19">SUM(G20:H20)</f>
        <v>248</v>
      </c>
      <c r="M20" s="122"/>
      <c r="N20" s="122"/>
      <c r="O20" s="122"/>
      <c r="P20" s="122"/>
      <c r="Q20" s="122"/>
      <c r="R20" s="122"/>
    </row>
    <row r="21" spans="1:18" s="22" customFormat="1" ht="13.5" customHeight="1" x14ac:dyDescent="0.15">
      <c r="A21" s="373"/>
      <c r="B21" s="23"/>
      <c r="C21" s="25"/>
      <c r="D21" s="334"/>
      <c r="E21" s="190">
        <v>20.40441176470588</v>
      </c>
      <c r="F21" s="191">
        <v>46.966911764705884</v>
      </c>
      <c r="G21" s="191">
        <v>19.117647058823529</v>
      </c>
      <c r="H21" s="191">
        <v>3.6764705882352944</v>
      </c>
      <c r="I21" s="192">
        <v>9.8345588235294112</v>
      </c>
      <c r="J21" s="130"/>
      <c r="K21" s="218">
        <f t="shared" ref="K21:L21" si="20">K20/$D20*100</f>
        <v>67.371323529411768</v>
      </c>
      <c r="L21" s="192">
        <f t="shared" si="20"/>
        <v>22.794117647058822</v>
      </c>
      <c r="M21" s="141"/>
      <c r="N21" s="141"/>
      <c r="O21" s="141"/>
      <c r="P21" s="141"/>
      <c r="Q21" s="141"/>
      <c r="R21" s="141"/>
    </row>
    <row r="22" spans="1:18" s="111" customFormat="1" ht="13.5" customHeight="1" x14ac:dyDescent="0.15">
      <c r="A22" s="373"/>
      <c r="B22" s="106" t="s">
        <v>2</v>
      </c>
      <c r="C22" s="122"/>
      <c r="D22" s="330">
        <v>1538</v>
      </c>
      <c r="E22" s="194">
        <v>630</v>
      </c>
      <c r="F22" s="195">
        <v>622</v>
      </c>
      <c r="G22" s="195">
        <v>87</v>
      </c>
      <c r="H22" s="195">
        <v>30</v>
      </c>
      <c r="I22" s="196">
        <v>169</v>
      </c>
      <c r="J22" s="129"/>
      <c r="K22" s="219">
        <f t="shared" ref="K22" si="21">SUM(E22:F22)</f>
        <v>1252</v>
      </c>
      <c r="L22" s="196">
        <f t="shared" ref="L22" si="22">SUM(G22:H22)</f>
        <v>117</v>
      </c>
      <c r="M22" s="122"/>
      <c r="N22" s="122"/>
      <c r="O22" s="122"/>
      <c r="P22" s="122"/>
      <c r="Q22" s="122"/>
      <c r="R22" s="122"/>
    </row>
    <row r="23" spans="1:18" s="22" customFormat="1" ht="13.5" customHeight="1" x14ac:dyDescent="0.15">
      <c r="A23" s="373"/>
      <c r="B23" s="23"/>
      <c r="C23" s="25"/>
      <c r="D23" s="334"/>
      <c r="E23" s="190">
        <v>40.96228868660598</v>
      </c>
      <c r="F23" s="191">
        <v>40.442132639791936</v>
      </c>
      <c r="G23" s="191">
        <v>5.6566970091027304</v>
      </c>
      <c r="H23" s="191">
        <v>1.950585175552666</v>
      </c>
      <c r="I23" s="192">
        <v>10.988296488946684</v>
      </c>
      <c r="K23" s="218">
        <f t="shared" ref="K23:L23" si="23">K22/$D22*100</f>
        <v>81.404421326397923</v>
      </c>
      <c r="L23" s="192">
        <f t="shared" si="23"/>
        <v>7.6072821846553964</v>
      </c>
      <c r="M23" s="141"/>
      <c r="N23" s="141"/>
      <c r="O23" s="141"/>
      <c r="P23" s="141"/>
      <c r="Q23" s="141"/>
      <c r="R23" s="141"/>
    </row>
    <row r="24" spans="1:18" s="111" customFormat="1" ht="13.5" customHeight="1" x14ac:dyDescent="0.15">
      <c r="A24" s="373"/>
      <c r="B24" s="106" t="s">
        <v>45</v>
      </c>
      <c r="C24" s="122"/>
      <c r="D24" s="330">
        <v>86</v>
      </c>
      <c r="E24" s="194">
        <v>15</v>
      </c>
      <c r="F24" s="195">
        <v>43</v>
      </c>
      <c r="G24" s="195">
        <v>4</v>
      </c>
      <c r="H24" s="195">
        <v>0</v>
      </c>
      <c r="I24" s="196">
        <v>24</v>
      </c>
      <c r="K24" s="219">
        <f t="shared" ref="K24" si="24">SUM(E24:F24)</f>
        <v>58</v>
      </c>
      <c r="L24" s="196">
        <f t="shared" ref="L24" si="25">SUM(G24:H24)</f>
        <v>4</v>
      </c>
      <c r="M24" s="122"/>
      <c r="N24" s="122"/>
      <c r="O24" s="122"/>
      <c r="P24" s="122"/>
      <c r="Q24" s="122"/>
      <c r="R24" s="122"/>
    </row>
    <row r="25" spans="1:18" s="22" customFormat="1" ht="13.5" customHeight="1" thickBot="1" x14ac:dyDescent="0.2">
      <c r="A25" s="374"/>
      <c r="B25" s="61"/>
      <c r="C25" s="62"/>
      <c r="D25" s="335"/>
      <c r="E25" s="198">
        <v>17.441860465116278</v>
      </c>
      <c r="F25" s="199">
        <v>50</v>
      </c>
      <c r="G25" s="199">
        <v>4.6511627906976747</v>
      </c>
      <c r="H25" s="199">
        <v>0</v>
      </c>
      <c r="I25" s="200">
        <v>27.906976744186046</v>
      </c>
      <c r="K25" s="218">
        <f t="shared" ref="K25:L25" si="26">K24/$D24*100</f>
        <v>67.441860465116278</v>
      </c>
      <c r="L25" s="192">
        <f t="shared" si="26"/>
        <v>4.6511627906976747</v>
      </c>
      <c r="M25" s="141"/>
      <c r="N25" s="141"/>
      <c r="O25" s="141"/>
      <c r="P25" s="141"/>
      <c r="Q25" s="141"/>
      <c r="R25" s="141"/>
    </row>
    <row r="26" spans="1:18" s="110" customFormat="1" ht="13.5" customHeight="1" x14ac:dyDescent="0.15">
      <c r="A26" s="371" t="s">
        <v>43</v>
      </c>
      <c r="B26" s="118" t="s">
        <v>3</v>
      </c>
      <c r="C26" s="119"/>
      <c r="D26" s="336">
        <v>170</v>
      </c>
      <c r="E26" s="202">
        <v>83</v>
      </c>
      <c r="F26" s="203">
        <v>70</v>
      </c>
      <c r="G26" s="203">
        <v>12</v>
      </c>
      <c r="H26" s="203">
        <v>1</v>
      </c>
      <c r="I26" s="204">
        <v>4</v>
      </c>
      <c r="K26" s="221">
        <f t="shared" ref="K26" si="27">SUM(E26:F26)</f>
        <v>153</v>
      </c>
      <c r="L26" s="204">
        <f t="shared" ref="L26" si="28">SUM(G26:H26)</f>
        <v>13</v>
      </c>
      <c r="M26" s="120"/>
      <c r="N26" s="120"/>
      <c r="O26" s="120"/>
      <c r="P26" s="120"/>
      <c r="Q26" s="120"/>
      <c r="R26" s="120"/>
    </row>
    <row r="27" spans="1:18" ht="13.5" customHeight="1" x14ac:dyDescent="0.15">
      <c r="A27" s="369"/>
      <c r="B27" s="10"/>
      <c r="C27" s="24"/>
      <c r="D27" s="337"/>
      <c r="E27" s="206">
        <v>48.823529411764703</v>
      </c>
      <c r="F27" s="207">
        <v>41.17647058823529</v>
      </c>
      <c r="G27" s="207">
        <v>7.0588235294117645</v>
      </c>
      <c r="H27" s="207">
        <v>0.58823529411764708</v>
      </c>
      <c r="I27" s="208">
        <v>2.3529411764705883</v>
      </c>
      <c r="K27" s="222">
        <f t="shared" ref="K27:L27" si="29">K26/$D26*100</f>
        <v>90</v>
      </c>
      <c r="L27" s="208">
        <f t="shared" si="29"/>
        <v>7.6470588235294121</v>
      </c>
      <c r="M27" s="142"/>
      <c r="N27" s="142"/>
      <c r="O27" s="142"/>
      <c r="P27" s="142"/>
      <c r="Q27" s="142"/>
      <c r="R27" s="142"/>
    </row>
    <row r="28" spans="1:18" s="110" customFormat="1" ht="13.5" customHeight="1" x14ac:dyDescent="0.15">
      <c r="A28" s="369"/>
      <c r="B28" s="108" t="s">
        <v>4</v>
      </c>
      <c r="C28" s="120"/>
      <c r="D28" s="331">
        <v>260</v>
      </c>
      <c r="E28" s="209">
        <v>153</v>
      </c>
      <c r="F28" s="210">
        <v>85</v>
      </c>
      <c r="G28" s="210">
        <v>19</v>
      </c>
      <c r="H28" s="210">
        <v>3</v>
      </c>
      <c r="I28" s="211">
        <v>0</v>
      </c>
      <c r="K28" s="223">
        <f t="shared" ref="K28" si="30">SUM(E28:F28)</f>
        <v>238</v>
      </c>
      <c r="L28" s="211">
        <f t="shared" ref="L28" si="31">SUM(G28:H28)</f>
        <v>22</v>
      </c>
      <c r="M28" s="120"/>
      <c r="N28" s="120"/>
      <c r="O28" s="120"/>
      <c r="P28" s="120"/>
      <c r="Q28" s="120"/>
      <c r="R28" s="120"/>
    </row>
    <row r="29" spans="1:18" ht="13.5" customHeight="1" x14ac:dyDescent="0.15">
      <c r="A29" s="369"/>
      <c r="B29" s="10"/>
      <c r="C29" s="24"/>
      <c r="D29" s="337"/>
      <c r="E29" s="206">
        <v>58.846153846153847</v>
      </c>
      <c r="F29" s="207">
        <v>32.692307692307693</v>
      </c>
      <c r="G29" s="207">
        <v>7.3076923076923084</v>
      </c>
      <c r="H29" s="207">
        <v>1.153846153846154</v>
      </c>
      <c r="I29" s="208">
        <v>0</v>
      </c>
      <c r="K29" s="222">
        <f t="shared" ref="K29:L29" si="32">K28/$D28*100</f>
        <v>91.538461538461533</v>
      </c>
      <c r="L29" s="208">
        <f t="shared" si="32"/>
        <v>8.4615384615384617</v>
      </c>
      <c r="M29" s="142"/>
      <c r="N29" s="142"/>
      <c r="O29" s="142"/>
      <c r="P29" s="142"/>
      <c r="Q29" s="142"/>
      <c r="R29" s="142"/>
    </row>
    <row r="30" spans="1:18" s="110" customFormat="1" ht="13.5" customHeight="1" x14ac:dyDescent="0.15">
      <c r="A30" s="369"/>
      <c r="B30" s="108" t="s">
        <v>5</v>
      </c>
      <c r="C30" s="120"/>
      <c r="D30" s="331">
        <v>434</v>
      </c>
      <c r="E30" s="209">
        <v>175</v>
      </c>
      <c r="F30" s="210">
        <v>186</v>
      </c>
      <c r="G30" s="210">
        <v>55</v>
      </c>
      <c r="H30" s="210">
        <v>6</v>
      </c>
      <c r="I30" s="211">
        <v>12</v>
      </c>
      <c r="K30" s="223">
        <f t="shared" ref="K30" si="33">SUM(E30:F30)</f>
        <v>361</v>
      </c>
      <c r="L30" s="211">
        <f t="shared" ref="L30" si="34">SUM(G30:H30)</f>
        <v>61</v>
      </c>
      <c r="M30" s="120"/>
      <c r="N30" s="120"/>
      <c r="O30" s="120"/>
      <c r="P30" s="120"/>
      <c r="Q30" s="120"/>
      <c r="R30" s="120"/>
    </row>
    <row r="31" spans="1:18" ht="13.5" customHeight="1" x14ac:dyDescent="0.15">
      <c r="A31" s="369"/>
      <c r="B31" s="10"/>
      <c r="C31" s="24"/>
      <c r="D31" s="337"/>
      <c r="E31" s="206">
        <v>40.322580645161288</v>
      </c>
      <c r="F31" s="207">
        <v>42.857142857142854</v>
      </c>
      <c r="G31" s="207">
        <v>12.672811059907835</v>
      </c>
      <c r="H31" s="207">
        <v>1.3824884792626728</v>
      </c>
      <c r="I31" s="208">
        <v>2.7649769585253456</v>
      </c>
      <c r="K31" s="222">
        <f t="shared" ref="K31:L31" si="35">K30/$D30*100</f>
        <v>83.179723502304142</v>
      </c>
      <c r="L31" s="208">
        <f t="shared" si="35"/>
        <v>14.055299539170507</v>
      </c>
      <c r="M31" s="142"/>
      <c r="N31" s="142"/>
      <c r="O31" s="142"/>
      <c r="P31" s="142"/>
      <c r="Q31" s="142"/>
      <c r="R31" s="142"/>
    </row>
    <row r="32" spans="1:18" s="110" customFormat="1" ht="13.5" customHeight="1" x14ac:dyDescent="0.15">
      <c r="A32" s="369"/>
      <c r="B32" s="108" t="s">
        <v>6</v>
      </c>
      <c r="C32" s="120"/>
      <c r="D32" s="331">
        <v>480</v>
      </c>
      <c r="E32" s="209">
        <v>157</v>
      </c>
      <c r="F32" s="210">
        <v>227</v>
      </c>
      <c r="G32" s="210">
        <v>67</v>
      </c>
      <c r="H32" s="210">
        <v>16</v>
      </c>
      <c r="I32" s="211">
        <v>13</v>
      </c>
      <c r="K32" s="223">
        <f t="shared" ref="K32" si="36">SUM(E32:F32)</f>
        <v>384</v>
      </c>
      <c r="L32" s="211">
        <f t="shared" ref="L32" si="37">SUM(G32:H32)</f>
        <v>83</v>
      </c>
      <c r="M32" s="120"/>
      <c r="N32" s="120"/>
      <c r="O32" s="120"/>
      <c r="P32" s="120"/>
      <c r="Q32" s="120"/>
      <c r="R32" s="120"/>
    </row>
    <row r="33" spans="1:18" ht="13.5" customHeight="1" x14ac:dyDescent="0.15">
      <c r="A33" s="369"/>
      <c r="B33" s="10"/>
      <c r="C33" s="24"/>
      <c r="D33" s="337"/>
      <c r="E33" s="206">
        <v>32.708333333333336</v>
      </c>
      <c r="F33" s="207">
        <v>47.291666666666664</v>
      </c>
      <c r="G33" s="207">
        <v>13.958333333333334</v>
      </c>
      <c r="H33" s="207">
        <v>3.3333333333333335</v>
      </c>
      <c r="I33" s="208">
        <v>2.7083333333333335</v>
      </c>
      <c r="K33" s="222">
        <f t="shared" ref="K33:L33" si="38">K32/$D32*100</f>
        <v>80</v>
      </c>
      <c r="L33" s="208">
        <f t="shared" si="38"/>
        <v>17.291666666666668</v>
      </c>
      <c r="M33" s="142"/>
      <c r="N33" s="142"/>
      <c r="O33" s="142"/>
      <c r="P33" s="142"/>
      <c r="Q33" s="142"/>
      <c r="R33" s="142"/>
    </row>
    <row r="34" spans="1:18" s="110" customFormat="1" ht="13.5" customHeight="1" x14ac:dyDescent="0.15">
      <c r="A34" s="369"/>
      <c r="B34" s="108" t="s">
        <v>7</v>
      </c>
      <c r="C34" s="120"/>
      <c r="D34" s="331">
        <v>594</v>
      </c>
      <c r="E34" s="209">
        <v>145</v>
      </c>
      <c r="F34" s="210">
        <v>310</v>
      </c>
      <c r="G34" s="210">
        <v>80</v>
      </c>
      <c r="H34" s="210">
        <v>22</v>
      </c>
      <c r="I34" s="211">
        <v>37</v>
      </c>
      <c r="K34" s="223">
        <f t="shared" ref="K34" si="39">SUM(E34:F34)</f>
        <v>455</v>
      </c>
      <c r="L34" s="211">
        <f t="shared" ref="L34" si="40">SUM(G34:H34)</f>
        <v>102</v>
      </c>
      <c r="M34" s="120"/>
      <c r="N34" s="120"/>
      <c r="O34" s="120"/>
      <c r="P34" s="120"/>
      <c r="Q34" s="120"/>
      <c r="R34" s="120"/>
    </row>
    <row r="35" spans="1:18" ht="13.5" customHeight="1" x14ac:dyDescent="0.15">
      <c r="A35" s="369"/>
      <c r="B35" s="10"/>
      <c r="C35" s="24"/>
      <c r="D35" s="337"/>
      <c r="E35" s="206">
        <v>24.410774410774412</v>
      </c>
      <c r="F35" s="207">
        <v>52.188552188552187</v>
      </c>
      <c r="G35" s="207">
        <v>13.468013468013467</v>
      </c>
      <c r="H35" s="207">
        <v>3.7037037037037033</v>
      </c>
      <c r="I35" s="208">
        <v>6.2289562289562292</v>
      </c>
      <c r="K35" s="222">
        <f t="shared" ref="K35:L35" si="41">K34/$D34*100</f>
        <v>76.599326599326602</v>
      </c>
      <c r="L35" s="208">
        <f t="shared" si="41"/>
        <v>17.171717171717169</v>
      </c>
      <c r="M35" s="142"/>
      <c r="N35" s="142"/>
      <c r="O35" s="142"/>
      <c r="P35" s="142"/>
      <c r="Q35" s="142"/>
      <c r="R35" s="142"/>
    </row>
    <row r="36" spans="1:18" s="110" customFormat="1" ht="13.5" customHeight="1" x14ac:dyDescent="0.15">
      <c r="A36" s="369"/>
      <c r="B36" s="108" t="s">
        <v>44</v>
      </c>
      <c r="C36" s="120"/>
      <c r="D36" s="331">
        <v>688</v>
      </c>
      <c r="E36" s="209">
        <v>139</v>
      </c>
      <c r="F36" s="210">
        <v>256</v>
      </c>
      <c r="G36" s="210">
        <v>62</v>
      </c>
      <c r="H36" s="210">
        <v>22</v>
      </c>
      <c r="I36" s="211">
        <v>209</v>
      </c>
      <c r="K36" s="223">
        <f t="shared" ref="K36" si="42">SUM(E36:F36)</f>
        <v>395</v>
      </c>
      <c r="L36" s="211">
        <f t="shared" ref="L36" si="43">SUM(G36:H36)</f>
        <v>84</v>
      </c>
      <c r="M36" s="120"/>
      <c r="N36" s="120"/>
      <c r="O36" s="120"/>
      <c r="P36" s="120"/>
      <c r="Q36" s="120"/>
      <c r="R36" s="120"/>
    </row>
    <row r="37" spans="1:18" ht="13.5" customHeight="1" x14ac:dyDescent="0.15">
      <c r="A37" s="369"/>
      <c r="B37" s="10"/>
      <c r="C37" s="24"/>
      <c r="D37" s="337"/>
      <c r="E37" s="206">
        <v>20.203488372093023</v>
      </c>
      <c r="F37" s="207">
        <v>37.209302325581397</v>
      </c>
      <c r="G37" s="207">
        <v>9.0116279069767433</v>
      </c>
      <c r="H37" s="207">
        <v>3.1976744186046515</v>
      </c>
      <c r="I37" s="208">
        <v>30.377906976744185</v>
      </c>
      <c r="K37" s="222">
        <f t="shared" ref="K37:L37" si="44">K36/$D36*100</f>
        <v>57.412790697674424</v>
      </c>
      <c r="L37" s="208">
        <f t="shared" si="44"/>
        <v>12.209302325581394</v>
      </c>
      <c r="M37" s="142"/>
      <c r="N37" s="142"/>
      <c r="O37" s="142"/>
      <c r="P37" s="142"/>
      <c r="Q37" s="142"/>
      <c r="R37" s="142"/>
    </row>
    <row r="38" spans="1:18" s="110" customFormat="1" ht="13.5" customHeight="1" x14ac:dyDescent="0.15">
      <c r="A38" s="369"/>
      <c r="B38" s="108" t="s">
        <v>45</v>
      </c>
      <c r="C38" s="120"/>
      <c r="D38" s="331">
        <v>86</v>
      </c>
      <c r="E38" s="209">
        <v>15</v>
      </c>
      <c r="F38" s="210">
        <v>42</v>
      </c>
      <c r="G38" s="210">
        <v>4</v>
      </c>
      <c r="H38" s="210">
        <v>0</v>
      </c>
      <c r="I38" s="211">
        <v>25</v>
      </c>
      <c r="K38" s="223">
        <f t="shared" ref="K38" si="45">SUM(E38:F38)</f>
        <v>57</v>
      </c>
      <c r="L38" s="211">
        <f t="shared" ref="L38" si="46">SUM(G38:H38)</f>
        <v>4</v>
      </c>
      <c r="M38" s="120"/>
      <c r="N38" s="120"/>
      <c r="O38" s="120"/>
      <c r="P38" s="120"/>
      <c r="Q38" s="120"/>
      <c r="R38" s="120"/>
    </row>
    <row r="39" spans="1:18" ht="13.5" customHeight="1" thickBot="1" x14ac:dyDescent="0.2">
      <c r="A39" s="370"/>
      <c r="B39" s="21"/>
      <c r="C39" s="26"/>
      <c r="D39" s="332"/>
      <c r="E39" s="212">
        <v>17.441860465116278</v>
      </c>
      <c r="F39" s="213">
        <v>48.837209302325576</v>
      </c>
      <c r="G39" s="213">
        <v>4.6511627906976747</v>
      </c>
      <c r="H39" s="213">
        <v>0</v>
      </c>
      <c r="I39" s="214">
        <v>29.069767441860467</v>
      </c>
      <c r="K39" s="224">
        <f t="shared" ref="K39:L39" si="47">K38/$D38*100</f>
        <v>66.279069767441854</v>
      </c>
      <c r="L39" s="214">
        <f t="shared" si="47"/>
        <v>4.6511627906976747</v>
      </c>
      <c r="M39" s="142"/>
      <c r="N39" s="142"/>
      <c r="O39" s="142"/>
      <c r="P39" s="142"/>
      <c r="Q39" s="142"/>
      <c r="R39" s="142"/>
    </row>
    <row r="40" spans="1:18" s="110" customFormat="1" ht="13.5" customHeight="1" x14ac:dyDescent="0.15">
      <c r="A40" s="369" t="s">
        <v>46</v>
      </c>
      <c r="B40" s="108" t="s">
        <v>48</v>
      </c>
      <c r="C40" s="120"/>
      <c r="D40" s="330">
        <v>459</v>
      </c>
      <c r="E40" s="194">
        <v>146</v>
      </c>
      <c r="F40" s="195">
        <v>204</v>
      </c>
      <c r="G40" s="195">
        <v>68</v>
      </c>
      <c r="H40" s="195">
        <v>17</v>
      </c>
      <c r="I40" s="196">
        <v>24</v>
      </c>
      <c r="K40" s="219">
        <f t="shared" ref="K40" si="48">SUM(E40:F40)</f>
        <v>350</v>
      </c>
      <c r="L40" s="196">
        <f t="shared" ref="L40" si="49">SUM(G40:H40)</f>
        <v>85</v>
      </c>
      <c r="M40" s="122"/>
      <c r="N40" s="122"/>
      <c r="O40" s="122"/>
      <c r="P40" s="122"/>
      <c r="Q40" s="122"/>
      <c r="R40" s="122"/>
    </row>
    <row r="41" spans="1:18" ht="13.5" customHeight="1" x14ac:dyDescent="0.15">
      <c r="A41" s="369"/>
      <c r="B41" s="10"/>
      <c r="C41" s="24"/>
      <c r="D41" s="334"/>
      <c r="E41" s="190">
        <v>31.808278867102395</v>
      </c>
      <c r="F41" s="191">
        <v>44.444444444444443</v>
      </c>
      <c r="G41" s="191">
        <v>14.814814814814813</v>
      </c>
      <c r="H41" s="191">
        <v>3.7037037037037033</v>
      </c>
      <c r="I41" s="192">
        <v>5.2287581699346406</v>
      </c>
      <c r="K41" s="218">
        <f t="shared" ref="K41:L41" si="50">K40/$D40*100</f>
        <v>76.252723311546845</v>
      </c>
      <c r="L41" s="192">
        <f t="shared" si="50"/>
        <v>18.518518518518519</v>
      </c>
      <c r="M41" s="141"/>
      <c r="N41" s="141"/>
      <c r="O41" s="141"/>
      <c r="P41" s="141"/>
      <c r="Q41" s="141"/>
      <c r="R41" s="141"/>
    </row>
    <row r="42" spans="1:18" s="110" customFormat="1" ht="13.5" customHeight="1" x14ac:dyDescent="0.15">
      <c r="A42" s="369"/>
      <c r="B42" s="108" t="s">
        <v>50</v>
      </c>
      <c r="C42" s="120"/>
      <c r="D42" s="330">
        <v>1862</v>
      </c>
      <c r="E42" s="194">
        <v>628</v>
      </c>
      <c r="F42" s="195">
        <v>812</v>
      </c>
      <c r="G42" s="195">
        <v>192</v>
      </c>
      <c r="H42" s="195">
        <v>44</v>
      </c>
      <c r="I42" s="196">
        <v>186</v>
      </c>
      <c r="K42" s="219">
        <f t="shared" ref="K42" si="51">SUM(E42:F42)</f>
        <v>1440</v>
      </c>
      <c r="L42" s="196">
        <f t="shared" ref="L42" si="52">SUM(G42:H42)</f>
        <v>236</v>
      </c>
      <c r="M42" s="122"/>
      <c r="N42" s="122"/>
      <c r="O42" s="122"/>
      <c r="P42" s="122"/>
      <c r="Q42" s="122"/>
      <c r="R42" s="122"/>
    </row>
    <row r="43" spans="1:18" ht="13.5" customHeight="1" x14ac:dyDescent="0.15">
      <c r="A43" s="369"/>
      <c r="B43" s="10"/>
      <c r="C43" s="24"/>
      <c r="D43" s="334"/>
      <c r="E43" s="190">
        <v>33.727175080558538</v>
      </c>
      <c r="F43" s="191">
        <v>43.609022556390975</v>
      </c>
      <c r="G43" s="191">
        <v>10.311493018259936</v>
      </c>
      <c r="H43" s="191">
        <v>2.3630504833512354</v>
      </c>
      <c r="I43" s="192">
        <v>9.9892588614393123</v>
      </c>
      <c r="K43" s="218">
        <f t="shared" ref="K43:L43" si="53">K42/$D42*100</f>
        <v>77.336197636949521</v>
      </c>
      <c r="L43" s="192">
        <f t="shared" si="53"/>
        <v>12.674543501611172</v>
      </c>
      <c r="M43" s="141"/>
      <c r="N43" s="141"/>
      <c r="O43" s="141"/>
      <c r="P43" s="141"/>
      <c r="Q43" s="141"/>
      <c r="R43" s="141"/>
    </row>
    <row r="44" spans="1:18" s="110" customFormat="1" ht="13.5" customHeight="1" x14ac:dyDescent="0.15">
      <c r="A44" s="369"/>
      <c r="B44" s="108" t="s">
        <v>51</v>
      </c>
      <c r="C44" s="120"/>
      <c r="D44" s="330">
        <v>290</v>
      </c>
      <c r="E44" s="194">
        <v>78</v>
      </c>
      <c r="F44" s="195">
        <v>114</v>
      </c>
      <c r="G44" s="195">
        <v>34</v>
      </c>
      <c r="H44" s="195">
        <v>9</v>
      </c>
      <c r="I44" s="196">
        <v>55</v>
      </c>
      <c r="K44" s="219">
        <f t="shared" ref="K44" si="54">SUM(E44:F44)</f>
        <v>192</v>
      </c>
      <c r="L44" s="196">
        <f t="shared" ref="L44" si="55">SUM(G44:H44)</f>
        <v>43</v>
      </c>
      <c r="M44" s="122"/>
      <c r="N44" s="122"/>
      <c r="O44" s="122"/>
      <c r="P44" s="122"/>
      <c r="Q44" s="122"/>
      <c r="R44" s="122"/>
    </row>
    <row r="45" spans="1:18" ht="13.5" customHeight="1" x14ac:dyDescent="0.15">
      <c r="A45" s="369"/>
      <c r="B45" s="10"/>
      <c r="C45" s="24"/>
      <c r="D45" s="334"/>
      <c r="E45" s="190">
        <v>26.896551724137929</v>
      </c>
      <c r="F45" s="191">
        <v>39.310344827586206</v>
      </c>
      <c r="G45" s="191">
        <v>11.724137931034482</v>
      </c>
      <c r="H45" s="191">
        <v>3.103448275862069</v>
      </c>
      <c r="I45" s="192">
        <v>18.96551724137931</v>
      </c>
      <c r="K45" s="218">
        <f t="shared" ref="K45:L45" si="56">K44/$D44*100</f>
        <v>66.206896551724142</v>
      </c>
      <c r="L45" s="192">
        <f t="shared" si="56"/>
        <v>14.827586206896552</v>
      </c>
      <c r="M45" s="141"/>
      <c r="N45" s="141"/>
      <c r="O45" s="141"/>
      <c r="P45" s="141"/>
      <c r="Q45" s="141"/>
      <c r="R45" s="141"/>
    </row>
    <row r="46" spans="1:18" s="110" customFormat="1" ht="13.5" customHeight="1" x14ac:dyDescent="0.15">
      <c r="A46" s="369"/>
      <c r="B46" s="108" t="s">
        <v>71</v>
      </c>
      <c r="C46" s="120"/>
      <c r="D46" s="330">
        <v>101</v>
      </c>
      <c r="E46" s="194">
        <v>15</v>
      </c>
      <c r="F46" s="195">
        <v>46</v>
      </c>
      <c r="G46" s="195">
        <v>5</v>
      </c>
      <c r="H46" s="195">
        <v>0</v>
      </c>
      <c r="I46" s="196">
        <v>35</v>
      </c>
      <c r="K46" s="219">
        <f t="shared" ref="K46" si="57">SUM(E46:F46)</f>
        <v>61</v>
      </c>
      <c r="L46" s="196">
        <f t="shared" ref="L46" si="58">SUM(G46:H46)</f>
        <v>5</v>
      </c>
      <c r="M46" s="122"/>
      <c r="N46" s="122"/>
      <c r="O46" s="122"/>
      <c r="P46" s="122"/>
      <c r="Q46" s="122"/>
      <c r="R46" s="122"/>
    </row>
    <row r="47" spans="1:18" ht="13.5" customHeight="1" thickBot="1" x14ac:dyDescent="0.2">
      <c r="A47" s="370"/>
      <c r="B47" s="21"/>
      <c r="C47" s="26"/>
      <c r="D47" s="335"/>
      <c r="E47" s="198">
        <v>14.85148514851485</v>
      </c>
      <c r="F47" s="199">
        <v>45.544554455445549</v>
      </c>
      <c r="G47" s="199">
        <v>4.9504950495049505</v>
      </c>
      <c r="H47" s="199">
        <v>0</v>
      </c>
      <c r="I47" s="200">
        <v>34.653465346534652</v>
      </c>
      <c r="K47" s="220">
        <f t="shared" ref="K47:L47" si="59">K46/$D46*100</f>
        <v>60.396039603960396</v>
      </c>
      <c r="L47" s="200">
        <f t="shared" si="59"/>
        <v>4.9504950495049505</v>
      </c>
      <c r="M47" s="141"/>
      <c r="N47" s="141"/>
      <c r="O47" s="141"/>
      <c r="P47" s="141"/>
      <c r="Q47" s="141"/>
      <c r="R47" s="141"/>
    </row>
    <row r="48" spans="1:18" s="110" customFormat="1" ht="13.5" customHeight="1" x14ac:dyDescent="0.15">
      <c r="A48" s="369" t="s">
        <v>227</v>
      </c>
      <c r="B48" s="108" t="s">
        <v>53</v>
      </c>
      <c r="C48" s="120"/>
      <c r="D48" s="330">
        <v>144</v>
      </c>
      <c r="E48" s="194">
        <v>65</v>
      </c>
      <c r="F48" s="195">
        <v>63</v>
      </c>
      <c r="G48" s="195">
        <v>11</v>
      </c>
      <c r="H48" s="195">
        <v>1</v>
      </c>
      <c r="I48" s="196">
        <v>4</v>
      </c>
      <c r="K48" s="219">
        <f t="shared" ref="K48" si="60">SUM(E48:F48)</f>
        <v>128</v>
      </c>
      <c r="L48" s="196">
        <f t="shared" ref="L48" si="61">SUM(G48:H48)</f>
        <v>12</v>
      </c>
      <c r="M48" s="122"/>
      <c r="N48" s="122"/>
      <c r="O48" s="122"/>
      <c r="P48" s="122"/>
      <c r="Q48" s="122"/>
      <c r="R48" s="122"/>
    </row>
    <row r="49" spans="1:18" ht="13.5" customHeight="1" x14ac:dyDescent="0.15">
      <c r="A49" s="369"/>
      <c r="B49" s="10"/>
      <c r="C49" s="24"/>
      <c r="D49" s="334"/>
      <c r="E49" s="190">
        <v>45.138888888888893</v>
      </c>
      <c r="F49" s="191">
        <v>43.75</v>
      </c>
      <c r="G49" s="191">
        <v>7.6388888888888893</v>
      </c>
      <c r="H49" s="191">
        <v>0.69444444444444442</v>
      </c>
      <c r="I49" s="192">
        <v>2.7777777777777777</v>
      </c>
      <c r="K49" s="218">
        <f t="shared" ref="K49:L49" si="62">K48/$D48*100</f>
        <v>88.888888888888886</v>
      </c>
      <c r="L49" s="192">
        <f t="shared" si="62"/>
        <v>8.3333333333333321</v>
      </c>
      <c r="M49" s="141"/>
      <c r="N49" s="141"/>
      <c r="O49" s="141"/>
      <c r="P49" s="141"/>
      <c r="Q49" s="141"/>
      <c r="R49" s="141"/>
    </row>
    <row r="50" spans="1:18" s="110" customFormat="1" ht="13.5" customHeight="1" x14ac:dyDescent="0.15">
      <c r="A50" s="369"/>
      <c r="B50" s="108" t="s">
        <v>433</v>
      </c>
      <c r="C50" s="120"/>
      <c r="D50" s="330">
        <v>364</v>
      </c>
      <c r="E50" s="194">
        <v>94</v>
      </c>
      <c r="F50" s="195">
        <v>165</v>
      </c>
      <c r="G50" s="195">
        <v>70</v>
      </c>
      <c r="H50" s="195">
        <v>18</v>
      </c>
      <c r="I50" s="196">
        <v>17</v>
      </c>
      <c r="K50" s="219">
        <f t="shared" ref="K50" si="63">SUM(E50:F50)</f>
        <v>259</v>
      </c>
      <c r="L50" s="196">
        <f t="shared" ref="L50" si="64">SUM(G50:H50)</f>
        <v>88</v>
      </c>
      <c r="M50" s="122"/>
      <c r="N50" s="122"/>
      <c r="O50" s="122"/>
      <c r="P50" s="122"/>
      <c r="Q50" s="122"/>
      <c r="R50" s="122"/>
    </row>
    <row r="51" spans="1:18" ht="13.5" customHeight="1" x14ac:dyDescent="0.15">
      <c r="A51" s="369"/>
      <c r="B51" s="10"/>
      <c r="C51" s="24"/>
      <c r="D51" s="334"/>
      <c r="E51" s="190">
        <v>25.824175824175828</v>
      </c>
      <c r="F51" s="191">
        <v>45.329670329670328</v>
      </c>
      <c r="G51" s="191">
        <v>19.230769230769234</v>
      </c>
      <c r="H51" s="191">
        <v>4.9450549450549453</v>
      </c>
      <c r="I51" s="192">
        <v>4.6703296703296706</v>
      </c>
      <c r="K51" s="218">
        <f t="shared" ref="K51:L51" si="65">K50/$D50*100</f>
        <v>71.15384615384616</v>
      </c>
      <c r="L51" s="192">
        <f t="shared" si="65"/>
        <v>24.175824175824175</v>
      </c>
      <c r="M51" s="141"/>
      <c r="N51" s="141"/>
      <c r="O51" s="141"/>
      <c r="P51" s="141"/>
      <c r="Q51" s="141"/>
      <c r="R51" s="141"/>
    </row>
    <row r="52" spans="1:18" s="110" customFormat="1" ht="13.5" customHeight="1" x14ac:dyDescent="0.15">
      <c r="A52" s="369"/>
      <c r="B52" s="108" t="s">
        <v>55</v>
      </c>
      <c r="C52" s="120"/>
      <c r="D52" s="330">
        <v>229</v>
      </c>
      <c r="E52" s="194">
        <v>78</v>
      </c>
      <c r="F52" s="195">
        <v>109</v>
      </c>
      <c r="G52" s="195">
        <v>28</v>
      </c>
      <c r="H52" s="195">
        <v>5</v>
      </c>
      <c r="I52" s="196">
        <v>9</v>
      </c>
      <c r="K52" s="219">
        <f t="shared" ref="K52" si="66">SUM(E52:F52)</f>
        <v>187</v>
      </c>
      <c r="L52" s="196">
        <f t="shared" ref="L52" si="67">SUM(G52:H52)</f>
        <v>33</v>
      </c>
      <c r="M52" s="122"/>
      <c r="N52" s="122"/>
      <c r="O52" s="122"/>
      <c r="P52" s="122"/>
      <c r="Q52" s="122"/>
      <c r="R52" s="122"/>
    </row>
    <row r="53" spans="1:18" ht="13.5" customHeight="1" x14ac:dyDescent="0.15">
      <c r="A53" s="369"/>
      <c r="B53" s="10"/>
      <c r="C53" s="24"/>
      <c r="D53" s="334"/>
      <c r="E53" s="190">
        <v>34.061135371179041</v>
      </c>
      <c r="F53" s="191">
        <v>47.598253275109172</v>
      </c>
      <c r="G53" s="191">
        <v>12.22707423580786</v>
      </c>
      <c r="H53" s="191">
        <v>2.1834061135371177</v>
      </c>
      <c r="I53" s="192">
        <v>3.9301310043668125</v>
      </c>
      <c r="K53" s="218">
        <f t="shared" ref="K53:L53" si="68">K52/$D52*100</f>
        <v>81.659388646288207</v>
      </c>
      <c r="L53" s="192">
        <f t="shared" si="68"/>
        <v>14.410480349344979</v>
      </c>
      <c r="M53" s="141"/>
      <c r="N53" s="141"/>
      <c r="O53" s="141"/>
      <c r="P53" s="141"/>
      <c r="Q53" s="141"/>
      <c r="R53" s="141"/>
    </row>
    <row r="54" spans="1:18" s="110" customFormat="1" ht="13.5" customHeight="1" x14ac:dyDescent="0.15">
      <c r="A54" s="369"/>
      <c r="B54" s="108" t="s">
        <v>57</v>
      </c>
      <c r="C54" s="120"/>
      <c r="D54" s="330">
        <v>173</v>
      </c>
      <c r="E54" s="194">
        <v>109</v>
      </c>
      <c r="F54" s="195">
        <v>51</v>
      </c>
      <c r="G54" s="195">
        <v>7</v>
      </c>
      <c r="H54" s="195">
        <v>3</v>
      </c>
      <c r="I54" s="196">
        <v>3</v>
      </c>
      <c r="K54" s="219">
        <f t="shared" ref="K54" si="69">SUM(E54:F54)</f>
        <v>160</v>
      </c>
      <c r="L54" s="196">
        <f t="shared" ref="L54" si="70">SUM(G54:H54)</f>
        <v>10</v>
      </c>
      <c r="M54" s="122"/>
      <c r="N54" s="122"/>
      <c r="O54" s="122"/>
      <c r="P54" s="122"/>
      <c r="Q54" s="122"/>
      <c r="R54" s="122"/>
    </row>
    <row r="55" spans="1:18" ht="13.5" customHeight="1" x14ac:dyDescent="0.15">
      <c r="A55" s="369"/>
      <c r="B55" s="10"/>
      <c r="C55" s="24"/>
      <c r="D55" s="334"/>
      <c r="E55" s="190">
        <v>63.005780346820806</v>
      </c>
      <c r="F55" s="191">
        <v>29.47976878612717</v>
      </c>
      <c r="G55" s="191">
        <v>4.0462427745664744</v>
      </c>
      <c r="H55" s="191">
        <v>1.7341040462427744</v>
      </c>
      <c r="I55" s="192">
        <v>1.7341040462427744</v>
      </c>
      <c r="K55" s="218">
        <f t="shared" ref="K55:L55" si="71">K54/$D54*100</f>
        <v>92.48554913294798</v>
      </c>
      <c r="L55" s="192">
        <f t="shared" si="71"/>
        <v>5.7803468208092488</v>
      </c>
      <c r="M55" s="141"/>
      <c r="N55" s="141"/>
      <c r="O55" s="141"/>
      <c r="P55" s="141"/>
      <c r="Q55" s="141"/>
      <c r="R55" s="141"/>
    </row>
    <row r="56" spans="1:18" s="110" customFormat="1" ht="13.5" customHeight="1" x14ac:dyDescent="0.15">
      <c r="A56" s="369"/>
      <c r="B56" s="108" t="s">
        <v>59</v>
      </c>
      <c r="C56" s="120"/>
      <c r="D56" s="330">
        <v>445</v>
      </c>
      <c r="E56" s="194">
        <v>207</v>
      </c>
      <c r="F56" s="195">
        <v>181</v>
      </c>
      <c r="G56" s="195">
        <v>36</v>
      </c>
      <c r="H56" s="195">
        <v>6</v>
      </c>
      <c r="I56" s="196">
        <v>15</v>
      </c>
      <c r="K56" s="219">
        <f t="shared" ref="K56" si="72">SUM(E56:F56)</f>
        <v>388</v>
      </c>
      <c r="L56" s="196">
        <f t="shared" ref="L56" si="73">SUM(G56:H56)</f>
        <v>42</v>
      </c>
      <c r="M56" s="122"/>
      <c r="N56" s="122"/>
      <c r="O56" s="122"/>
      <c r="P56" s="122"/>
      <c r="Q56" s="122"/>
      <c r="R56" s="122"/>
    </row>
    <row r="57" spans="1:18" ht="13.5" customHeight="1" x14ac:dyDescent="0.15">
      <c r="A57" s="369"/>
      <c r="B57" s="10"/>
      <c r="C57" s="24"/>
      <c r="D57" s="334"/>
      <c r="E57" s="190">
        <v>46.516853932584269</v>
      </c>
      <c r="F57" s="191">
        <v>40.674157303370791</v>
      </c>
      <c r="G57" s="191">
        <v>8.0898876404494384</v>
      </c>
      <c r="H57" s="191">
        <v>1.348314606741573</v>
      </c>
      <c r="I57" s="192">
        <v>3.3707865168539324</v>
      </c>
      <c r="K57" s="218">
        <f t="shared" ref="K57:L57" si="74">K56/$D56*100</f>
        <v>87.191011235955045</v>
      </c>
      <c r="L57" s="192">
        <f t="shared" si="74"/>
        <v>9.4382022471910112</v>
      </c>
      <c r="M57" s="141"/>
      <c r="N57" s="141"/>
      <c r="O57" s="141"/>
      <c r="P57" s="141"/>
      <c r="Q57" s="141"/>
      <c r="R57" s="141"/>
    </row>
    <row r="58" spans="1:18" s="110" customFormat="1" ht="13.5" customHeight="1" x14ac:dyDescent="0.15">
      <c r="A58" s="369"/>
      <c r="B58" s="108" t="s">
        <v>61</v>
      </c>
      <c r="C58" s="120"/>
      <c r="D58" s="330">
        <v>214</v>
      </c>
      <c r="E58" s="194">
        <v>62</v>
      </c>
      <c r="F58" s="195">
        <v>114</v>
      </c>
      <c r="G58" s="195">
        <v>23</v>
      </c>
      <c r="H58" s="195">
        <v>2</v>
      </c>
      <c r="I58" s="196">
        <v>13</v>
      </c>
      <c r="K58" s="219">
        <f t="shared" ref="K58" si="75">SUM(E58:F58)</f>
        <v>176</v>
      </c>
      <c r="L58" s="196">
        <f t="shared" ref="L58" si="76">SUM(G58:H58)</f>
        <v>25</v>
      </c>
      <c r="M58" s="122"/>
      <c r="N58" s="122"/>
      <c r="O58" s="122"/>
      <c r="P58" s="122"/>
      <c r="Q58" s="122"/>
      <c r="R58" s="122"/>
    </row>
    <row r="59" spans="1:18" ht="13.5" customHeight="1" x14ac:dyDescent="0.15">
      <c r="A59" s="369"/>
      <c r="B59" s="10"/>
      <c r="C59" s="24"/>
      <c r="D59" s="334"/>
      <c r="E59" s="190">
        <v>28.971962616822427</v>
      </c>
      <c r="F59" s="191">
        <v>53.271028037383175</v>
      </c>
      <c r="G59" s="191">
        <v>10.747663551401869</v>
      </c>
      <c r="H59" s="191">
        <v>0.93457943925233633</v>
      </c>
      <c r="I59" s="192">
        <v>6.0747663551401869</v>
      </c>
      <c r="K59" s="218">
        <f t="shared" ref="K59:L59" si="77">K58/$D58*100</f>
        <v>82.242990654205599</v>
      </c>
      <c r="L59" s="192">
        <f t="shared" si="77"/>
        <v>11.682242990654206</v>
      </c>
      <c r="M59" s="141"/>
      <c r="N59" s="141"/>
      <c r="O59" s="141"/>
      <c r="P59" s="141"/>
      <c r="Q59" s="141"/>
      <c r="R59" s="141"/>
    </row>
    <row r="60" spans="1:18" s="110" customFormat="1" ht="13.5" customHeight="1" x14ac:dyDescent="0.15">
      <c r="A60" s="369"/>
      <c r="B60" s="108" t="s">
        <v>63</v>
      </c>
      <c r="C60" s="120"/>
      <c r="D60" s="330">
        <v>133</v>
      </c>
      <c r="E60" s="194">
        <v>24</v>
      </c>
      <c r="F60" s="195">
        <v>49</v>
      </c>
      <c r="G60" s="195">
        <v>9</v>
      </c>
      <c r="H60" s="195">
        <v>5</v>
      </c>
      <c r="I60" s="196">
        <v>46</v>
      </c>
      <c r="K60" s="219">
        <f t="shared" ref="K60" si="78">SUM(E60:F60)</f>
        <v>73</v>
      </c>
      <c r="L60" s="196">
        <f t="shared" ref="L60" si="79">SUM(G60:H60)</f>
        <v>14</v>
      </c>
      <c r="M60" s="122"/>
      <c r="N60" s="122"/>
      <c r="O60" s="122"/>
      <c r="P60" s="122"/>
      <c r="Q60" s="122"/>
      <c r="R60" s="122"/>
    </row>
    <row r="61" spans="1:18" ht="13.5" customHeight="1" x14ac:dyDescent="0.15">
      <c r="A61" s="369"/>
      <c r="B61" s="10"/>
      <c r="C61" s="24"/>
      <c r="D61" s="334"/>
      <c r="E61" s="190">
        <v>18.045112781954884</v>
      </c>
      <c r="F61" s="191">
        <v>36.84210526315789</v>
      </c>
      <c r="G61" s="191">
        <v>6.7669172932330826</v>
      </c>
      <c r="H61" s="191">
        <v>3.7593984962406015</v>
      </c>
      <c r="I61" s="192">
        <v>34.586466165413533</v>
      </c>
      <c r="K61" s="218">
        <f t="shared" ref="K61:L61" si="80">K60/$D60*100</f>
        <v>54.887218045112782</v>
      </c>
      <c r="L61" s="192">
        <f t="shared" si="80"/>
        <v>10.526315789473683</v>
      </c>
      <c r="M61" s="141"/>
      <c r="N61" s="141"/>
      <c r="O61" s="141"/>
      <c r="P61" s="141"/>
      <c r="Q61" s="141"/>
      <c r="R61" s="141"/>
    </row>
    <row r="62" spans="1:18" s="110" customFormat="1" ht="13.5" customHeight="1" x14ac:dyDescent="0.15">
      <c r="A62" s="369"/>
      <c r="B62" s="108" t="s">
        <v>65</v>
      </c>
      <c r="C62" s="120"/>
      <c r="D62" s="330">
        <v>497</v>
      </c>
      <c r="E62" s="194">
        <v>115</v>
      </c>
      <c r="F62" s="195">
        <v>212</v>
      </c>
      <c r="G62" s="195">
        <v>55</v>
      </c>
      <c r="H62" s="195">
        <v>11</v>
      </c>
      <c r="I62" s="196">
        <v>104</v>
      </c>
      <c r="K62" s="219">
        <f t="shared" ref="K62" si="81">SUM(E62:F62)</f>
        <v>327</v>
      </c>
      <c r="L62" s="196">
        <f t="shared" ref="L62" si="82">SUM(G62:H62)</f>
        <v>66</v>
      </c>
      <c r="M62" s="122"/>
      <c r="N62" s="122"/>
      <c r="O62" s="122"/>
      <c r="P62" s="122"/>
      <c r="Q62" s="122"/>
      <c r="R62" s="122"/>
    </row>
    <row r="63" spans="1:18" ht="13.5" customHeight="1" x14ac:dyDescent="0.15">
      <c r="A63" s="369"/>
      <c r="B63" s="10"/>
      <c r="C63" s="24"/>
      <c r="D63" s="334"/>
      <c r="E63" s="190">
        <v>23.138832997987926</v>
      </c>
      <c r="F63" s="191">
        <v>42.655935613682097</v>
      </c>
      <c r="G63" s="191">
        <v>11.066398390342053</v>
      </c>
      <c r="H63" s="191">
        <v>2.2132796780684103</v>
      </c>
      <c r="I63" s="192">
        <v>20.925553319919519</v>
      </c>
      <c r="K63" s="218">
        <f t="shared" ref="K63:L63" si="83">K62/$D62*100</f>
        <v>65.794768611670023</v>
      </c>
      <c r="L63" s="192">
        <f t="shared" si="83"/>
        <v>13.279678068410464</v>
      </c>
      <c r="M63" s="141"/>
      <c r="N63" s="141"/>
      <c r="O63" s="141"/>
      <c r="P63" s="141"/>
      <c r="Q63" s="141"/>
      <c r="R63" s="141"/>
    </row>
    <row r="64" spans="1:18" s="110" customFormat="1" ht="13.5" customHeight="1" x14ac:dyDescent="0.15">
      <c r="A64" s="369"/>
      <c r="B64" s="108" t="s">
        <v>66</v>
      </c>
      <c r="C64" s="120"/>
      <c r="D64" s="330">
        <v>688</v>
      </c>
      <c r="E64" s="194">
        <v>181</v>
      </c>
      <c r="F64" s="195">
        <v>300</v>
      </c>
      <c r="G64" s="195">
        <v>80</v>
      </c>
      <c r="H64" s="195">
        <v>22</v>
      </c>
      <c r="I64" s="196">
        <v>105</v>
      </c>
      <c r="K64" s="219">
        <f t="shared" ref="K64" si="84">SUM(E64:F64)</f>
        <v>481</v>
      </c>
      <c r="L64" s="196">
        <f t="shared" ref="L64" si="85">SUM(G64:H64)</f>
        <v>102</v>
      </c>
      <c r="M64" s="122"/>
      <c r="N64" s="122"/>
      <c r="O64" s="122"/>
      <c r="P64" s="122"/>
      <c r="Q64" s="122"/>
      <c r="R64" s="122"/>
    </row>
    <row r="65" spans="1:18" ht="13.5" customHeight="1" thickBot="1" x14ac:dyDescent="0.2">
      <c r="A65" s="370"/>
      <c r="B65" s="21"/>
      <c r="C65" s="26"/>
      <c r="D65" s="335"/>
      <c r="E65" s="198">
        <v>26.308139534883722</v>
      </c>
      <c r="F65" s="199">
        <v>43.604651162790695</v>
      </c>
      <c r="G65" s="199">
        <v>11.627906976744185</v>
      </c>
      <c r="H65" s="199">
        <v>3.1976744186046515</v>
      </c>
      <c r="I65" s="200">
        <v>15.261627906976743</v>
      </c>
      <c r="K65" s="218">
        <f t="shared" ref="K65:L65" si="86">K64/$D64*100</f>
        <v>69.912790697674424</v>
      </c>
      <c r="L65" s="192">
        <f t="shared" si="86"/>
        <v>14.825581395348838</v>
      </c>
      <c r="M65" s="141"/>
      <c r="N65" s="141"/>
      <c r="O65" s="141"/>
      <c r="P65" s="141"/>
      <c r="Q65" s="141"/>
      <c r="R65" s="141"/>
    </row>
    <row r="66" spans="1:18" s="110" customFormat="1" ht="13.5" customHeight="1" x14ac:dyDescent="0.15">
      <c r="A66" s="367" t="s">
        <v>73</v>
      </c>
      <c r="B66" s="108" t="s">
        <v>67</v>
      </c>
      <c r="C66" s="120"/>
      <c r="D66" s="330">
        <v>1507</v>
      </c>
      <c r="E66" s="194">
        <v>492</v>
      </c>
      <c r="F66" s="195">
        <v>653</v>
      </c>
      <c r="G66" s="195">
        <v>169</v>
      </c>
      <c r="H66" s="195">
        <v>39</v>
      </c>
      <c r="I66" s="196">
        <v>154</v>
      </c>
      <c r="K66" s="217">
        <f t="shared" ref="K66" si="87">SUM(E66:F66)</f>
        <v>1145</v>
      </c>
      <c r="L66" s="188">
        <f t="shared" ref="L66" si="88">SUM(G66:H66)</f>
        <v>208</v>
      </c>
      <c r="M66" s="122"/>
      <c r="N66" s="122"/>
      <c r="O66" s="122"/>
      <c r="P66" s="122"/>
      <c r="Q66" s="122"/>
      <c r="R66" s="122"/>
    </row>
    <row r="67" spans="1:18" ht="13.5" customHeight="1" x14ac:dyDescent="0.15">
      <c r="A67" s="369"/>
      <c r="B67" s="10" t="s">
        <v>68</v>
      </c>
      <c r="C67" s="24"/>
      <c r="D67" s="334"/>
      <c r="E67" s="190">
        <v>32.647644326476446</v>
      </c>
      <c r="F67" s="191">
        <v>43.331121433311218</v>
      </c>
      <c r="G67" s="191">
        <v>11.214333112143331</v>
      </c>
      <c r="H67" s="191">
        <v>2.5879230258792303</v>
      </c>
      <c r="I67" s="192">
        <v>10.218978102189782</v>
      </c>
      <c r="K67" s="218">
        <f t="shared" ref="K67:L67" si="89">K66/$D66*100</f>
        <v>75.978765759787663</v>
      </c>
      <c r="L67" s="192">
        <f t="shared" si="89"/>
        <v>13.802256138022562</v>
      </c>
      <c r="M67" s="141"/>
      <c r="N67" s="141"/>
      <c r="O67" s="141"/>
      <c r="P67" s="141"/>
      <c r="Q67" s="141"/>
      <c r="R67" s="141"/>
    </row>
    <row r="68" spans="1:18" s="110" customFormat="1" ht="13.5" customHeight="1" x14ac:dyDescent="0.15">
      <c r="A68" s="369"/>
      <c r="B68" s="108" t="s">
        <v>69</v>
      </c>
      <c r="C68" s="120"/>
      <c r="D68" s="330">
        <v>1187</v>
      </c>
      <c r="E68" s="194">
        <v>373</v>
      </c>
      <c r="F68" s="195">
        <v>518</v>
      </c>
      <c r="G68" s="195">
        <v>130</v>
      </c>
      <c r="H68" s="195">
        <v>31</v>
      </c>
      <c r="I68" s="196">
        <v>135</v>
      </c>
      <c r="K68" s="219">
        <f t="shared" ref="K68" si="90">SUM(E68:F68)</f>
        <v>891</v>
      </c>
      <c r="L68" s="196">
        <f t="shared" ref="L68" si="91">SUM(G68:H68)</f>
        <v>161</v>
      </c>
      <c r="M68" s="122"/>
      <c r="N68" s="122"/>
      <c r="O68" s="122"/>
      <c r="P68" s="122"/>
      <c r="Q68" s="122"/>
      <c r="R68" s="122"/>
    </row>
    <row r="69" spans="1:18" ht="13.5" customHeight="1" x14ac:dyDescent="0.15">
      <c r="A69" s="369"/>
      <c r="B69" s="10" t="s">
        <v>70</v>
      </c>
      <c r="C69" s="24"/>
      <c r="D69" s="334"/>
      <c r="E69" s="190">
        <v>31.42375737152485</v>
      </c>
      <c r="F69" s="191">
        <v>43.639427127211455</v>
      </c>
      <c r="G69" s="191">
        <v>10.951979780960404</v>
      </c>
      <c r="H69" s="191">
        <v>2.611625947767481</v>
      </c>
      <c r="I69" s="192">
        <v>11.373209772535803</v>
      </c>
      <c r="K69" s="218">
        <f t="shared" ref="K69:L69" si="92">K68/$D68*100</f>
        <v>75.063184498736319</v>
      </c>
      <c r="L69" s="192">
        <f t="shared" si="92"/>
        <v>13.563605728727884</v>
      </c>
      <c r="M69" s="141"/>
      <c r="N69" s="141"/>
      <c r="O69" s="141"/>
      <c r="P69" s="141"/>
      <c r="Q69" s="141"/>
      <c r="R69" s="141"/>
    </row>
    <row r="70" spans="1:18" s="110" customFormat="1" ht="13.5" customHeight="1" x14ac:dyDescent="0.15">
      <c r="A70" s="369"/>
      <c r="B70" s="108" t="s">
        <v>71</v>
      </c>
      <c r="C70" s="120"/>
      <c r="D70" s="330">
        <v>18</v>
      </c>
      <c r="E70" s="194">
        <v>2</v>
      </c>
      <c r="F70" s="195">
        <v>5</v>
      </c>
      <c r="G70" s="195">
        <v>0</v>
      </c>
      <c r="H70" s="195">
        <v>0</v>
      </c>
      <c r="I70" s="196">
        <v>11</v>
      </c>
      <c r="K70" s="219">
        <f t="shared" ref="K70" si="93">SUM(E70:F70)</f>
        <v>7</v>
      </c>
      <c r="L70" s="196">
        <f t="shared" ref="L70" si="94">SUM(G70:H70)</f>
        <v>0</v>
      </c>
      <c r="M70" s="122"/>
      <c r="N70" s="122"/>
      <c r="O70" s="122"/>
      <c r="P70" s="122"/>
      <c r="Q70" s="122"/>
      <c r="R70" s="122"/>
    </row>
    <row r="71" spans="1:18" ht="13.5" customHeight="1" thickBot="1" x14ac:dyDescent="0.2">
      <c r="A71" s="370"/>
      <c r="B71" s="21"/>
      <c r="C71" s="26"/>
      <c r="D71" s="335"/>
      <c r="E71" s="198">
        <v>11.111111111111111</v>
      </c>
      <c r="F71" s="199">
        <v>27.777777777777779</v>
      </c>
      <c r="G71" s="199">
        <v>0</v>
      </c>
      <c r="H71" s="199">
        <v>0</v>
      </c>
      <c r="I71" s="200">
        <v>61.111111111111114</v>
      </c>
      <c r="K71" s="220">
        <f t="shared" ref="K71:L71" si="95">K70/$D70*100</f>
        <v>38.888888888888893</v>
      </c>
      <c r="L71" s="200">
        <f t="shared" si="95"/>
        <v>0</v>
      </c>
      <c r="M71" s="141"/>
      <c r="N71" s="141"/>
      <c r="O71" s="141"/>
      <c r="P71" s="141"/>
      <c r="Q71" s="141"/>
      <c r="R71" s="141"/>
    </row>
    <row r="72" spans="1:18" s="110" customFormat="1" ht="13.5" customHeight="1" x14ac:dyDescent="0.15">
      <c r="A72" s="367" t="s">
        <v>510</v>
      </c>
      <c r="B72" s="108" t="s">
        <v>511</v>
      </c>
      <c r="C72" s="120"/>
      <c r="D72" s="330">
        <v>1212</v>
      </c>
      <c r="E72" s="194">
        <v>413</v>
      </c>
      <c r="F72" s="195">
        <v>569</v>
      </c>
      <c r="G72" s="195">
        <v>149</v>
      </c>
      <c r="H72" s="195">
        <v>29</v>
      </c>
      <c r="I72" s="196">
        <v>52</v>
      </c>
      <c r="K72" s="217">
        <f t="shared" ref="K72" si="96">SUM(E72:F72)</f>
        <v>982</v>
      </c>
      <c r="L72" s="188">
        <f t="shared" ref="L72" si="97">SUM(G72:H72)</f>
        <v>178</v>
      </c>
      <c r="M72" s="122"/>
      <c r="N72" s="122"/>
      <c r="O72" s="122"/>
      <c r="P72" s="122"/>
      <c r="Q72" s="122"/>
      <c r="R72" s="122"/>
    </row>
    <row r="73" spans="1:18" ht="13.5" customHeight="1" x14ac:dyDescent="0.15">
      <c r="A73" s="367"/>
      <c r="B73" s="10" t="s">
        <v>512</v>
      </c>
      <c r="C73" s="24"/>
      <c r="D73" s="334"/>
      <c r="E73" s="190">
        <v>34.075907590759073</v>
      </c>
      <c r="F73" s="191">
        <v>46.947194719471945</v>
      </c>
      <c r="G73" s="191">
        <v>12.293729372937294</v>
      </c>
      <c r="H73" s="191">
        <v>2.3927392739273929</v>
      </c>
      <c r="I73" s="192">
        <v>4.2904290429042904</v>
      </c>
      <c r="K73" s="218">
        <f t="shared" ref="K73:L73" si="98">K72/$D72*100</f>
        <v>81.023102310231025</v>
      </c>
      <c r="L73" s="192">
        <f t="shared" si="98"/>
        <v>14.686468646864686</v>
      </c>
      <c r="M73" s="141"/>
      <c r="N73" s="141"/>
      <c r="O73" s="141"/>
      <c r="P73" s="141"/>
      <c r="Q73" s="141"/>
      <c r="R73" s="141"/>
    </row>
    <row r="74" spans="1:18" s="110" customFormat="1" ht="13.5" customHeight="1" x14ac:dyDescent="0.15">
      <c r="A74" s="367"/>
      <c r="B74" s="108" t="s">
        <v>513</v>
      </c>
      <c r="C74" s="120"/>
      <c r="D74" s="330">
        <v>422</v>
      </c>
      <c r="E74" s="194">
        <v>107</v>
      </c>
      <c r="F74" s="195">
        <v>218</v>
      </c>
      <c r="G74" s="195">
        <v>66</v>
      </c>
      <c r="H74" s="195">
        <v>19</v>
      </c>
      <c r="I74" s="196">
        <v>12</v>
      </c>
      <c r="K74" s="219">
        <f t="shared" ref="K74" si="99">SUM(E74:F74)</f>
        <v>325</v>
      </c>
      <c r="L74" s="196">
        <f t="shared" ref="L74" si="100">SUM(G74:H74)</f>
        <v>85</v>
      </c>
      <c r="M74" s="122"/>
      <c r="N74" s="122"/>
      <c r="O74" s="122"/>
      <c r="P74" s="122"/>
      <c r="Q74" s="122"/>
      <c r="R74" s="122"/>
    </row>
    <row r="75" spans="1:18" ht="13.5" customHeight="1" x14ac:dyDescent="0.15">
      <c r="A75" s="367"/>
      <c r="B75" s="10" t="s">
        <v>512</v>
      </c>
      <c r="C75" s="24"/>
      <c r="D75" s="334"/>
      <c r="E75" s="190">
        <v>25.355450236966824</v>
      </c>
      <c r="F75" s="191">
        <v>51.658767772511851</v>
      </c>
      <c r="G75" s="191">
        <v>15.639810426540285</v>
      </c>
      <c r="H75" s="191">
        <v>4.5023696682464456</v>
      </c>
      <c r="I75" s="192">
        <v>2.8436018957345972</v>
      </c>
      <c r="K75" s="218">
        <f t="shared" ref="K75:L75" si="101">K74/$D74*100</f>
        <v>77.014218009478668</v>
      </c>
      <c r="L75" s="192">
        <f t="shared" si="101"/>
        <v>20.142180094786731</v>
      </c>
      <c r="M75" s="141"/>
      <c r="N75" s="141"/>
      <c r="O75" s="141"/>
      <c r="P75" s="141"/>
      <c r="Q75" s="141"/>
      <c r="R75" s="141"/>
    </row>
    <row r="76" spans="1:18" s="110" customFormat="1" ht="13.5" customHeight="1" x14ac:dyDescent="0.15">
      <c r="A76" s="367"/>
      <c r="B76" s="108" t="s">
        <v>514</v>
      </c>
      <c r="C76" s="120"/>
      <c r="D76" s="330">
        <v>1078</v>
      </c>
      <c r="E76" s="194">
        <v>347</v>
      </c>
      <c r="F76" s="195">
        <v>389</v>
      </c>
      <c r="G76" s="195">
        <v>84</v>
      </c>
      <c r="H76" s="195">
        <v>22</v>
      </c>
      <c r="I76" s="196">
        <v>236</v>
      </c>
      <c r="K76" s="219">
        <f t="shared" ref="K76" si="102">SUM(E76:F76)</f>
        <v>736</v>
      </c>
      <c r="L76" s="196">
        <f t="shared" ref="L76" si="103">SUM(G76:H76)</f>
        <v>106</v>
      </c>
      <c r="M76" s="122"/>
      <c r="N76" s="122"/>
      <c r="O76" s="122"/>
      <c r="P76" s="122"/>
      <c r="Q76" s="122"/>
      <c r="R76" s="122"/>
    </row>
    <row r="77" spans="1:18" ht="13.5" customHeight="1" thickBot="1" x14ac:dyDescent="0.2">
      <c r="A77" s="368"/>
      <c r="B77" s="21"/>
      <c r="C77" s="26"/>
      <c r="D77" s="335"/>
      <c r="E77" s="198">
        <v>32.189239332096477</v>
      </c>
      <c r="F77" s="199">
        <v>36.085343228200372</v>
      </c>
      <c r="G77" s="199">
        <v>7.7922077922077921</v>
      </c>
      <c r="H77" s="199">
        <v>2.0408163265306123</v>
      </c>
      <c r="I77" s="200">
        <v>21.89239332096475</v>
      </c>
      <c r="K77" s="220">
        <f t="shared" ref="K77:L77" si="104">K76/$D76*100</f>
        <v>68.274582560296849</v>
      </c>
      <c r="L77" s="200">
        <f t="shared" si="104"/>
        <v>9.833024118738404</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583</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565</v>
      </c>
      <c r="F6" s="179">
        <v>1203</v>
      </c>
      <c r="G6" s="179">
        <v>559</v>
      </c>
      <c r="H6" s="179">
        <v>77</v>
      </c>
      <c r="I6" s="180">
        <v>308</v>
      </c>
      <c r="J6" s="127"/>
      <c r="K6" s="215">
        <f>SUM(E6:F6)</f>
        <v>1768</v>
      </c>
      <c r="L6" s="180">
        <f>SUM(G6:H6)</f>
        <v>636</v>
      </c>
      <c r="M6" s="139"/>
      <c r="N6" s="139"/>
      <c r="O6" s="139"/>
      <c r="P6" s="139"/>
      <c r="Q6" s="139"/>
      <c r="R6" s="139"/>
    </row>
    <row r="7" spans="1:19" ht="13.5" customHeight="1" thickBot="1" x14ac:dyDescent="0.2">
      <c r="A7" s="8"/>
      <c r="B7" s="9"/>
      <c r="C7" s="9"/>
      <c r="D7" s="332"/>
      <c r="E7" s="182">
        <v>20.833333333333336</v>
      </c>
      <c r="F7" s="183">
        <v>44.358407079646014</v>
      </c>
      <c r="G7" s="183">
        <v>20.612094395280238</v>
      </c>
      <c r="H7" s="183">
        <v>2.8392330383480826</v>
      </c>
      <c r="I7" s="275">
        <v>11.35693215339233</v>
      </c>
      <c r="J7" s="128"/>
      <c r="K7" s="216">
        <f>K6/$D6*100</f>
        <v>65.191740412979343</v>
      </c>
      <c r="L7" s="275">
        <f>L6/$D6*100</f>
        <v>23.451327433628318</v>
      </c>
      <c r="M7" s="140"/>
      <c r="N7" s="140"/>
      <c r="O7" s="140"/>
      <c r="P7" s="140"/>
      <c r="Q7" s="140"/>
      <c r="R7" s="140"/>
    </row>
    <row r="8" spans="1:19" s="110" customFormat="1" ht="13.5" customHeight="1" x14ac:dyDescent="0.15">
      <c r="A8" s="371" t="s">
        <v>30</v>
      </c>
      <c r="B8" s="118" t="s">
        <v>32</v>
      </c>
      <c r="C8" s="119"/>
      <c r="D8" s="333">
        <v>1272</v>
      </c>
      <c r="E8" s="186">
        <v>259</v>
      </c>
      <c r="F8" s="187">
        <v>573</v>
      </c>
      <c r="G8" s="187">
        <v>269</v>
      </c>
      <c r="H8" s="187">
        <v>26</v>
      </c>
      <c r="I8" s="188">
        <v>145</v>
      </c>
      <c r="J8" s="127"/>
      <c r="K8" s="217">
        <f t="shared" ref="K8" si="0">SUM(E8:F8)</f>
        <v>832</v>
      </c>
      <c r="L8" s="188">
        <f t="shared" ref="L8" si="1">SUM(G8:H8)</f>
        <v>295</v>
      </c>
      <c r="M8" s="122"/>
      <c r="N8" s="122"/>
      <c r="O8" s="122"/>
      <c r="P8" s="122"/>
      <c r="Q8" s="122"/>
      <c r="R8" s="122"/>
    </row>
    <row r="9" spans="1:19" ht="13.5" customHeight="1" x14ac:dyDescent="0.15">
      <c r="A9" s="369"/>
      <c r="B9" s="10"/>
      <c r="C9" s="24"/>
      <c r="D9" s="334"/>
      <c r="E9" s="190">
        <v>20.361635220125788</v>
      </c>
      <c r="F9" s="191">
        <v>45.047169811320757</v>
      </c>
      <c r="G9" s="191">
        <v>21.147798742138367</v>
      </c>
      <c r="H9" s="191">
        <v>2.0440251572327042</v>
      </c>
      <c r="I9" s="192">
        <v>11.39937106918239</v>
      </c>
      <c r="J9" s="128"/>
      <c r="K9" s="218">
        <f t="shared" ref="K9:L9" si="2">K8/$D8*100</f>
        <v>65.408805031446533</v>
      </c>
      <c r="L9" s="192">
        <f t="shared" si="2"/>
        <v>23.191823899371069</v>
      </c>
      <c r="M9" s="141"/>
      <c r="N9" s="141"/>
      <c r="O9" s="141"/>
      <c r="P9" s="141"/>
      <c r="Q9" s="141"/>
      <c r="R9" s="141"/>
    </row>
    <row r="10" spans="1:19" s="110" customFormat="1" ht="13.5" customHeight="1" x14ac:dyDescent="0.15">
      <c r="A10" s="369"/>
      <c r="B10" s="108" t="s">
        <v>34</v>
      </c>
      <c r="C10" s="120"/>
      <c r="D10" s="330">
        <v>279</v>
      </c>
      <c r="E10" s="194">
        <v>52</v>
      </c>
      <c r="F10" s="195">
        <v>127</v>
      </c>
      <c r="G10" s="195">
        <v>60</v>
      </c>
      <c r="H10" s="195">
        <v>7</v>
      </c>
      <c r="I10" s="196">
        <v>33</v>
      </c>
      <c r="J10" s="127"/>
      <c r="K10" s="219">
        <f t="shared" ref="K10" si="3">SUM(E10:F10)</f>
        <v>179</v>
      </c>
      <c r="L10" s="196">
        <f t="shared" ref="L10" si="4">SUM(G10:H10)</f>
        <v>67</v>
      </c>
      <c r="M10" s="122"/>
      <c r="N10" s="122"/>
      <c r="O10" s="122"/>
      <c r="P10" s="122"/>
      <c r="Q10" s="122"/>
      <c r="R10" s="122"/>
    </row>
    <row r="11" spans="1:19" ht="13.5" customHeight="1" x14ac:dyDescent="0.15">
      <c r="A11" s="369"/>
      <c r="B11" s="10"/>
      <c r="C11" s="24"/>
      <c r="D11" s="334"/>
      <c r="E11" s="190">
        <v>18.637992831541219</v>
      </c>
      <c r="F11" s="191">
        <v>45.519713261648747</v>
      </c>
      <c r="G11" s="191">
        <v>21.50537634408602</v>
      </c>
      <c r="H11" s="191">
        <v>2.5089605734767026</v>
      </c>
      <c r="I11" s="192">
        <v>11.827956989247312</v>
      </c>
      <c r="J11" s="128"/>
      <c r="K11" s="218">
        <f t="shared" ref="K11:L11" si="5">K10/$D10*100</f>
        <v>64.157706093189958</v>
      </c>
      <c r="L11" s="192">
        <f t="shared" si="5"/>
        <v>24.014336917562723</v>
      </c>
      <c r="M11" s="141"/>
      <c r="N11" s="141"/>
      <c r="O11" s="141"/>
      <c r="P11" s="141"/>
      <c r="Q11" s="141"/>
      <c r="R11" s="141"/>
    </row>
    <row r="12" spans="1:19" s="110" customFormat="1" ht="13.5" customHeight="1" x14ac:dyDescent="0.15">
      <c r="A12" s="369"/>
      <c r="B12" s="108" t="s">
        <v>36</v>
      </c>
      <c r="C12" s="120"/>
      <c r="D12" s="330">
        <v>680</v>
      </c>
      <c r="E12" s="194">
        <v>154</v>
      </c>
      <c r="F12" s="195">
        <v>313</v>
      </c>
      <c r="G12" s="195">
        <v>123</v>
      </c>
      <c r="H12" s="195">
        <v>27</v>
      </c>
      <c r="I12" s="196">
        <v>63</v>
      </c>
      <c r="J12" s="127"/>
      <c r="K12" s="219">
        <f t="shared" ref="K12" si="6">SUM(E12:F12)</f>
        <v>467</v>
      </c>
      <c r="L12" s="196">
        <f t="shared" ref="L12" si="7">SUM(G12:H12)</f>
        <v>150</v>
      </c>
      <c r="M12" s="122"/>
      <c r="N12" s="122"/>
      <c r="O12" s="122"/>
      <c r="P12" s="122"/>
      <c r="Q12" s="122"/>
      <c r="R12" s="122"/>
    </row>
    <row r="13" spans="1:19" ht="13.5" customHeight="1" x14ac:dyDescent="0.15">
      <c r="A13" s="369"/>
      <c r="B13" s="10"/>
      <c r="C13" s="24"/>
      <c r="D13" s="334"/>
      <c r="E13" s="190">
        <v>22.647058823529413</v>
      </c>
      <c r="F13" s="191">
        <v>46.029411764705877</v>
      </c>
      <c r="G13" s="191">
        <v>18.088235294117645</v>
      </c>
      <c r="H13" s="191">
        <v>3.9705882352941173</v>
      </c>
      <c r="I13" s="192">
        <v>9.264705882352942</v>
      </c>
      <c r="J13" s="128"/>
      <c r="K13" s="218">
        <f t="shared" ref="K13:L13" si="8">K12/$D12*100</f>
        <v>68.67647058823529</v>
      </c>
      <c r="L13" s="192">
        <f t="shared" si="8"/>
        <v>22.058823529411764</v>
      </c>
      <c r="M13" s="141"/>
      <c r="N13" s="141"/>
      <c r="O13" s="141"/>
      <c r="P13" s="141"/>
      <c r="Q13" s="141"/>
      <c r="R13" s="141"/>
    </row>
    <row r="14" spans="1:19" s="110" customFormat="1" ht="13.5" customHeight="1" x14ac:dyDescent="0.15">
      <c r="A14" s="369"/>
      <c r="B14" s="108" t="s">
        <v>38</v>
      </c>
      <c r="C14" s="120"/>
      <c r="D14" s="330">
        <v>196</v>
      </c>
      <c r="E14" s="194">
        <v>47</v>
      </c>
      <c r="F14" s="195">
        <v>76</v>
      </c>
      <c r="G14" s="195">
        <v>46</v>
      </c>
      <c r="H14" s="195">
        <v>5</v>
      </c>
      <c r="I14" s="196">
        <v>22</v>
      </c>
      <c r="J14" s="127"/>
      <c r="K14" s="219">
        <f t="shared" ref="K14" si="9">SUM(E14:F14)</f>
        <v>123</v>
      </c>
      <c r="L14" s="196">
        <f t="shared" ref="L14" si="10">SUM(G14:H14)</f>
        <v>51</v>
      </c>
      <c r="M14" s="122"/>
      <c r="N14" s="122"/>
      <c r="O14" s="122"/>
      <c r="P14" s="122"/>
      <c r="Q14" s="122"/>
      <c r="R14" s="122"/>
    </row>
    <row r="15" spans="1:19" ht="13.5" customHeight="1" x14ac:dyDescent="0.15">
      <c r="A15" s="369"/>
      <c r="B15" s="10"/>
      <c r="C15" s="24"/>
      <c r="D15" s="334"/>
      <c r="E15" s="190">
        <v>23.979591836734691</v>
      </c>
      <c r="F15" s="191">
        <v>38.775510204081634</v>
      </c>
      <c r="G15" s="191">
        <v>23.469387755102041</v>
      </c>
      <c r="H15" s="191">
        <v>2.5510204081632653</v>
      </c>
      <c r="I15" s="192">
        <v>11.224489795918368</v>
      </c>
      <c r="J15" s="128"/>
      <c r="K15" s="218">
        <f t="shared" ref="K15:L15" si="11">K14/$D14*100</f>
        <v>62.755102040816325</v>
      </c>
      <c r="L15" s="192">
        <f t="shared" si="11"/>
        <v>26.020408163265309</v>
      </c>
      <c r="M15" s="141"/>
      <c r="N15" s="141"/>
      <c r="O15" s="141"/>
      <c r="P15" s="141"/>
      <c r="Q15" s="141"/>
      <c r="R15" s="141"/>
    </row>
    <row r="16" spans="1:19" s="110" customFormat="1" ht="13.5" customHeight="1" x14ac:dyDescent="0.15">
      <c r="A16" s="369"/>
      <c r="B16" s="108" t="s">
        <v>40</v>
      </c>
      <c r="C16" s="120"/>
      <c r="D16" s="330">
        <v>191</v>
      </c>
      <c r="E16" s="194">
        <v>32</v>
      </c>
      <c r="F16" s="195">
        <v>82</v>
      </c>
      <c r="G16" s="195">
        <v>39</v>
      </c>
      <c r="H16" s="195">
        <v>9</v>
      </c>
      <c r="I16" s="196">
        <v>29</v>
      </c>
      <c r="J16" s="127"/>
      <c r="K16" s="219">
        <f t="shared" ref="K16" si="12">SUM(E16:F16)</f>
        <v>114</v>
      </c>
      <c r="L16" s="196">
        <f t="shared" ref="L16" si="13">SUM(G16:H16)</f>
        <v>48</v>
      </c>
      <c r="M16" s="122"/>
      <c r="N16" s="122"/>
      <c r="O16" s="122"/>
      <c r="P16" s="122"/>
      <c r="Q16" s="122"/>
      <c r="R16" s="122"/>
    </row>
    <row r="17" spans="1:18" ht="13.5" customHeight="1" x14ac:dyDescent="0.15">
      <c r="A17" s="369"/>
      <c r="B17" s="10"/>
      <c r="C17" s="24"/>
      <c r="D17" s="334"/>
      <c r="E17" s="190">
        <v>16.753926701570681</v>
      </c>
      <c r="F17" s="191">
        <v>42.931937172774873</v>
      </c>
      <c r="G17" s="191">
        <v>20.418848167539267</v>
      </c>
      <c r="H17" s="191">
        <v>4.7120418848167542</v>
      </c>
      <c r="I17" s="192">
        <v>15.183246073298429</v>
      </c>
      <c r="J17" s="128"/>
      <c r="K17" s="218">
        <f t="shared" ref="K17:L17" si="14">K16/$D16*100</f>
        <v>59.685863874345543</v>
      </c>
      <c r="L17" s="192">
        <f t="shared" si="14"/>
        <v>25.130890052356019</v>
      </c>
      <c r="M17" s="141"/>
      <c r="N17" s="141"/>
      <c r="O17" s="141"/>
      <c r="P17" s="141"/>
      <c r="Q17" s="141"/>
      <c r="R17" s="141"/>
    </row>
    <row r="18" spans="1:18" s="110" customFormat="1" ht="13.5" customHeight="1" x14ac:dyDescent="0.15">
      <c r="A18" s="369"/>
      <c r="B18" s="108" t="s">
        <v>42</v>
      </c>
      <c r="C18" s="120"/>
      <c r="D18" s="330">
        <v>94</v>
      </c>
      <c r="E18" s="194">
        <v>21</v>
      </c>
      <c r="F18" s="195">
        <v>32</v>
      </c>
      <c r="G18" s="195">
        <v>22</v>
      </c>
      <c r="H18" s="195">
        <v>3</v>
      </c>
      <c r="I18" s="196">
        <v>16</v>
      </c>
      <c r="J18" s="127"/>
      <c r="K18" s="219">
        <f t="shared" ref="K18" si="15">SUM(E18:F18)</f>
        <v>53</v>
      </c>
      <c r="L18" s="196">
        <f t="shared" ref="L18" si="16">SUM(G18:H18)</f>
        <v>25</v>
      </c>
      <c r="M18" s="122"/>
      <c r="N18" s="122"/>
      <c r="O18" s="122"/>
      <c r="P18" s="122"/>
      <c r="Q18" s="122"/>
      <c r="R18" s="122"/>
    </row>
    <row r="19" spans="1:18" ht="13.5" customHeight="1" thickBot="1" x14ac:dyDescent="0.2">
      <c r="A19" s="370"/>
      <c r="B19" s="21"/>
      <c r="C19" s="26"/>
      <c r="D19" s="335"/>
      <c r="E19" s="198">
        <v>22.340425531914892</v>
      </c>
      <c r="F19" s="199">
        <v>34.042553191489361</v>
      </c>
      <c r="G19" s="199">
        <v>23.404255319148938</v>
      </c>
      <c r="H19" s="199">
        <v>3.1914893617021276</v>
      </c>
      <c r="I19" s="200">
        <v>17.021276595744681</v>
      </c>
      <c r="J19" s="128"/>
      <c r="K19" s="220">
        <f t="shared" ref="K19:L19" si="17">K18/$D18*100</f>
        <v>56.38297872340425</v>
      </c>
      <c r="L19" s="200">
        <f t="shared" si="17"/>
        <v>26.595744680851062</v>
      </c>
      <c r="M19" s="141"/>
      <c r="N19" s="141"/>
      <c r="O19" s="141"/>
      <c r="P19" s="141"/>
      <c r="Q19" s="141"/>
      <c r="R19" s="141"/>
    </row>
    <row r="20" spans="1:18" s="111" customFormat="1" ht="13.5" customHeight="1" x14ac:dyDescent="0.15">
      <c r="A20" s="372" t="s">
        <v>0</v>
      </c>
      <c r="B20" s="103" t="s">
        <v>1</v>
      </c>
      <c r="C20" s="121"/>
      <c r="D20" s="333">
        <v>1088</v>
      </c>
      <c r="E20" s="186">
        <v>180</v>
      </c>
      <c r="F20" s="187">
        <v>485</v>
      </c>
      <c r="G20" s="187">
        <v>272</v>
      </c>
      <c r="H20" s="187">
        <v>45</v>
      </c>
      <c r="I20" s="188">
        <v>106</v>
      </c>
      <c r="J20" s="129"/>
      <c r="K20" s="219">
        <f t="shared" ref="K20" si="18">SUM(E20:F20)</f>
        <v>665</v>
      </c>
      <c r="L20" s="196">
        <f t="shared" ref="L20" si="19">SUM(G20:H20)</f>
        <v>317</v>
      </c>
      <c r="M20" s="122"/>
      <c r="N20" s="122"/>
      <c r="O20" s="122"/>
      <c r="P20" s="122"/>
      <c r="Q20" s="122"/>
      <c r="R20" s="122"/>
    </row>
    <row r="21" spans="1:18" s="22" customFormat="1" ht="13.5" customHeight="1" x14ac:dyDescent="0.15">
      <c r="A21" s="373"/>
      <c r="B21" s="23"/>
      <c r="C21" s="25"/>
      <c r="D21" s="334"/>
      <c r="E21" s="190">
        <v>16.544117647058822</v>
      </c>
      <c r="F21" s="191">
        <v>44.577205882352942</v>
      </c>
      <c r="G21" s="191">
        <v>25</v>
      </c>
      <c r="H21" s="191">
        <v>4.1360294117647056</v>
      </c>
      <c r="I21" s="192">
        <v>9.742647058823529</v>
      </c>
      <c r="J21" s="130"/>
      <c r="K21" s="218">
        <f t="shared" ref="K21:L21" si="20">K20/$D20*100</f>
        <v>61.121323529411761</v>
      </c>
      <c r="L21" s="192">
        <f t="shared" si="20"/>
        <v>29.136029411764707</v>
      </c>
      <c r="M21" s="141"/>
      <c r="N21" s="141"/>
      <c r="O21" s="141"/>
      <c r="P21" s="141"/>
      <c r="Q21" s="141"/>
      <c r="R21" s="141"/>
    </row>
    <row r="22" spans="1:18" s="111" customFormat="1" ht="13.5" customHeight="1" x14ac:dyDescent="0.15">
      <c r="A22" s="373"/>
      <c r="B22" s="106" t="s">
        <v>2</v>
      </c>
      <c r="C22" s="122"/>
      <c r="D22" s="330">
        <v>1538</v>
      </c>
      <c r="E22" s="194">
        <v>373</v>
      </c>
      <c r="F22" s="195">
        <v>681</v>
      </c>
      <c r="G22" s="195">
        <v>275</v>
      </c>
      <c r="H22" s="195">
        <v>32</v>
      </c>
      <c r="I22" s="196">
        <v>177</v>
      </c>
      <c r="J22" s="129"/>
      <c r="K22" s="219">
        <f t="shared" ref="K22" si="21">SUM(E22:F22)</f>
        <v>1054</v>
      </c>
      <c r="L22" s="196">
        <f t="shared" ref="L22" si="22">SUM(G22:H22)</f>
        <v>307</v>
      </c>
      <c r="M22" s="122"/>
      <c r="N22" s="122"/>
      <c r="O22" s="122"/>
      <c r="P22" s="122"/>
      <c r="Q22" s="122"/>
      <c r="R22" s="122"/>
    </row>
    <row r="23" spans="1:18" s="22" customFormat="1" ht="13.5" customHeight="1" x14ac:dyDescent="0.15">
      <c r="A23" s="373"/>
      <c r="B23" s="23"/>
      <c r="C23" s="25"/>
      <c r="D23" s="334"/>
      <c r="E23" s="190">
        <v>24.252275682704809</v>
      </c>
      <c r="F23" s="191">
        <v>44.278283485045513</v>
      </c>
      <c r="G23" s="191">
        <v>17.880364109232769</v>
      </c>
      <c r="H23" s="191">
        <v>2.080624187256177</v>
      </c>
      <c r="I23" s="192">
        <v>11.508452535760728</v>
      </c>
      <c r="K23" s="218">
        <f t="shared" ref="K23:L23" si="23">K22/$D22*100</f>
        <v>68.530559167750326</v>
      </c>
      <c r="L23" s="192">
        <f t="shared" si="23"/>
        <v>19.960988296488946</v>
      </c>
      <c r="M23" s="141"/>
      <c r="N23" s="141"/>
      <c r="O23" s="141"/>
      <c r="P23" s="141"/>
      <c r="Q23" s="141"/>
      <c r="R23" s="141"/>
    </row>
    <row r="24" spans="1:18" s="111" customFormat="1" ht="13.5" customHeight="1" x14ac:dyDescent="0.15">
      <c r="A24" s="373"/>
      <c r="B24" s="106" t="s">
        <v>45</v>
      </c>
      <c r="C24" s="122"/>
      <c r="D24" s="330">
        <v>86</v>
      </c>
      <c r="E24" s="194">
        <v>12</v>
      </c>
      <c r="F24" s="195">
        <v>37</v>
      </c>
      <c r="G24" s="195">
        <v>12</v>
      </c>
      <c r="H24" s="195">
        <v>0</v>
      </c>
      <c r="I24" s="196">
        <v>25</v>
      </c>
      <c r="K24" s="219">
        <f t="shared" ref="K24" si="24">SUM(E24:F24)</f>
        <v>49</v>
      </c>
      <c r="L24" s="196">
        <f t="shared" ref="L24" si="25">SUM(G24:H24)</f>
        <v>12</v>
      </c>
      <c r="M24" s="122"/>
      <c r="N24" s="122"/>
      <c r="O24" s="122"/>
      <c r="P24" s="122"/>
      <c r="Q24" s="122"/>
      <c r="R24" s="122"/>
    </row>
    <row r="25" spans="1:18" s="22" customFormat="1" ht="13.5" customHeight="1" thickBot="1" x14ac:dyDescent="0.2">
      <c r="A25" s="374"/>
      <c r="B25" s="61"/>
      <c r="C25" s="62"/>
      <c r="D25" s="335"/>
      <c r="E25" s="198">
        <v>13.953488372093023</v>
      </c>
      <c r="F25" s="199">
        <v>43.02325581395349</v>
      </c>
      <c r="G25" s="199">
        <v>13.953488372093023</v>
      </c>
      <c r="H25" s="199">
        <v>0</v>
      </c>
      <c r="I25" s="200">
        <v>29.069767441860467</v>
      </c>
      <c r="K25" s="218">
        <f t="shared" ref="K25:L25" si="26">K24/$D24*100</f>
        <v>56.97674418604651</v>
      </c>
      <c r="L25" s="192">
        <f t="shared" si="26"/>
        <v>13.953488372093023</v>
      </c>
      <c r="M25" s="141"/>
      <c r="N25" s="141"/>
      <c r="O25" s="141"/>
      <c r="P25" s="141"/>
      <c r="Q25" s="141"/>
      <c r="R25" s="141"/>
    </row>
    <row r="26" spans="1:18" s="110" customFormat="1" ht="13.5" customHeight="1" x14ac:dyDescent="0.15">
      <c r="A26" s="371" t="s">
        <v>43</v>
      </c>
      <c r="B26" s="118" t="s">
        <v>3</v>
      </c>
      <c r="C26" s="119"/>
      <c r="D26" s="336">
        <v>170</v>
      </c>
      <c r="E26" s="202">
        <v>57</v>
      </c>
      <c r="F26" s="203">
        <v>81</v>
      </c>
      <c r="G26" s="203">
        <v>26</v>
      </c>
      <c r="H26" s="203">
        <v>2</v>
      </c>
      <c r="I26" s="204">
        <v>4</v>
      </c>
      <c r="K26" s="221">
        <f t="shared" ref="K26" si="27">SUM(E26:F26)</f>
        <v>138</v>
      </c>
      <c r="L26" s="204">
        <f t="shared" ref="L26" si="28">SUM(G26:H26)</f>
        <v>28</v>
      </c>
      <c r="M26" s="120"/>
      <c r="N26" s="120"/>
      <c r="O26" s="120"/>
      <c r="P26" s="120"/>
      <c r="Q26" s="120"/>
      <c r="R26" s="120"/>
    </row>
    <row r="27" spans="1:18" ht="13.5" customHeight="1" x14ac:dyDescent="0.15">
      <c r="A27" s="369"/>
      <c r="B27" s="10"/>
      <c r="C27" s="24"/>
      <c r="D27" s="337"/>
      <c r="E27" s="206">
        <v>33.529411764705877</v>
      </c>
      <c r="F27" s="207">
        <v>47.647058823529406</v>
      </c>
      <c r="G27" s="207">
        <v>15.294117647058824</v>
      </c>
      <c r="H27" s="207">
        <v>1.1764705882352942</v>
      </c>
      <c r="I27" s="208">
        <v>2.3529411764705883</v>
      </c>
      <c r="K27" s="222">
        <f t="shared" ref="K27:L27" si="29">K26/$D26*100</f>
        <v>81.17647058823529</v>
      </c>
      <c r="L27" s="208">
        <f t="shared" si="29"/>
        <v>16.470588235294116</v>
      </c>
      <c r="M27" s="142"/>
      <c r="N27" s="142"/>
      <c r="O27" s="142"/>
      <c r="P27" s="142"/>
      <c r="Q27" s="142"/>
      <c r="R27" s="142"/>
    </row>
    <row r="28" spans="1:18" s="110" customFormat="1" ht="13.5" customHeight="1" x14ac:dyDescent="0.15">
      <c r="A28" s="369"/>
      <c r="B28" s="108" t="s">
        <v>4</v>
      </c>
      <c r="C28" s="120"/>
      <c r="D28" s="331">
        <v>260</v>
      </c>
      <c r="E28" s="209">
        <v>92</v>
      </c>
      <c r="F28" s="210">
        <v>100</v>
      </c>
      <c r="G28" s="210">
        <v>55</v>
      </c>
      <c r="H28" s="210">
        <v>13</v>
      </c>
      <c r="I28" s="211">
        <v>0</v>
      </c>
      <c r="K28" s="223">
        <f t="shared" ref="K28" si="30">SUM(E28:F28)</f>
        <v>192</v>
      </c>
      <c r="L28" s="211">
        <f t="shared" ref="L28" si="31">SUM(G28:H28)</f>
        <v>68</v>
      </c>
      <c r="M28" s="120"/>
      <c r="N28" s="120"/>
      <c r="O28" s="120"/>
      <c r="P28" s="120"/>
      <c r="Q28" s="120"/>
      <c r="R28" s="120"/>
    </row>
    <row r="29" spans="1:18" ht="13.5" customHeight="1" x14ac:dyDescent="0.15">
      <c r="A29" s="369"/>
      <c r="B29" s="10"/>
      <c r="C29" s="24"/>
      <c r="D29" s="337"/>
      <c r="E29" s="206">
        <v>35.384615384615387</v>
      </c>
      <c r="F29" s="207">
        <v>38.461538461538467</v>
      </c>
      <c r="G29" s="207">
        <v>21.153846153846153</v>
      </c>
      <c r="H29" s="207">
        <v>5</v>
      </c>
      <c r="I29" s="208">
        <v>0</v>
      </c>
      <c r="K29" s="222">
        <f t="shared" ref="K29:L29" si="32">K28/$D28*100</f>
        <v>73.846153846153854</v>
      </c>
      <c r="L29" s="208">
        <f t="shared" si="32"/>
        <v>26.153846153846157</v>
      </c>
      <c r="M29" s="142"/>
      <c r="N29" s="142"/>
      <c r="O29" s="142"/>
      <c r="P29" s="142"/>
      <c r="Q29" s="142"/>
      <c r="R29" s="142"/>
    </row>
    <row r="30" spans="1:18" s="110" customFormat="1" ht="13.5" customHeight="1" x14ac:dyDescent="0.15">
      <c r="A30" s="369"/>
      <c r="B30" s="108" t="s">
        <v>5</v>
      </c>
      <c r="C30" s="120"/>
      <c r="D30" s="331">
        <v>434</v>
      </c>
      <c r="E30" s="209">
        <v>100</v>
      </c>
      <c r="F30" s="210">
        <v>207</v>
      </c>
      <c r="G30" s="210">
        <v>98</v>
      </c>
      <c r="H30" s="210">
        <v>13</v>
      </c>
      <c r="I30" s="211">
        <v>16</v>
      </c>
      <c r="K30" s="223">
        <f t="shared" ref="K30" si="33">SUM(E30:F30)</f>
        <v>307</v>
      </c>
      <c r="L30" s="211">
        <f t="shared" ref="L30" si="34">SUM(G30:H30)</f>
        <v>111</v>
      </c>
      <c r="M30" s="120"/>
      <c r="N30" s="120"/>
      <c r="O30" s="120"/>
      <c r="P30" s="120"/>
      <c r="Q30" s="120"/>
      <c r="R30" s="120"/>
    </row>
    <row r="31" spans="1:18" ht="13.5" customHeight="1" x14ac:dyDescent="0.15">
      <c r="A31" s="369"/>
      <c r="B31" s="10"/>
      <c r="C31" s="24"/>
      <c r="D31" s="337"/>
      <c r="E31" s="206">
        <v>23.041474654377879</v>
      </c>
      <c r="F31" s="207">
        <v>47.695852534562214</v>
      </c>
      <c r="G31" s="207">
        <v>22.58064516129032</v>
      </c>
      <c r="H31" s="207">
        <v>2.9953917050691241</v>
      </c>
      <c r="I31" s="208">
        <v>3.6866359447004609</v>
      </c>
      <c r="K31" s="222">
        <f t="shared" ref="K31:L31" si="35">K30/$D30*100</f>
        <v>70.737327188940085</v>
      </c>
      <c r="L31" s="208">
        <f t="shared" si="35"/>
        <v>25.576036866359448</v>
      </c>
      <c r="M31" s="142"/>
      <c r="N31" s="142"/>
      <c r="O31" s="142"/>
      <c r="P31" s="142"/>
      <c r="Q31" s="142"/>
      <c r="R31" s="142"/>
    </row>
    <row r="32" spans="1:18" s="110" customFormat="1" ht="13.5" customHeight="1" x14ac:dyDescent="0.15">
      <c r="A32" s="369"/>
      <c r="B32" s="108" t="s">
        <v>6</v>
      </c>
      <c r="C32" s="120"/>
      <c r="D32" s="331">
        <v>480</v>
      </c>
      <c r="E32" s="209">
        <v>98</v>
      </c>
      <c r="F32" s="210">
        <v>210</v>
      </c>
      <c r="G32" s="210">
        <v>140</v>
      </c>
      <c r="H32" s="210">
        <v>18</v>
      </c>
      <c r="I32" s="211">
        <v>14</v>
      </c>
      <c r="K32" s="223">
        <f t="shared" ref="K32" si="36">SUM(E32:F32)</f>
        <v>308</v>
      </c>
      <c r="L32" s="211">
        <f t="shared" ref="L32" si="37">SUM(G32:H32)</f>
        <v>158</v>
      </c>
      <c r="M32" s="120"/>
      <c r="N32" s="120"/>
      <c r="O32" s="120"/>
      <c r="P32" s="120"/>
      <c r="Q32" s="120"/>
      <c r="R32" s="120"/>
    </row>
    <row r="33" spans="1:18" ht="13.5" customHeight="1" x14ac:dyDescent="0.15">
      <c r="A33" s="369"/>
      <c r="B33" s="10"/>
      <c r="C33" s="24"/>
      <c r="D33" s="337"/>
      <c r="E33" s="206">
        <v>20.416666666666668</v>
      </c>
      <c r="F33" s="207">
        <v>43.75</v>
      </c>
      <c r="G33" s="207">
        <v>29.166666666666668</v>
      </c>
      <c r="H33" s="207">
        <v>3.75</v>
      </c>
      <c r="I33" s="208">
        <v>2.9166666666666665</v>
      </c>
      <c r="K33" s="222">
        <f t="shared" ref="K33:L33" si="38">K32/$D32*100</f>
        <v>64.166666666666671</v>
      </c>
      <c r="L33" s="208">
        <f t="shared" si="38"/>
        <v>32.916666666666664</v>
      </c>
      <c r="M33" s="142"/>
      <c r="N33" s="142"/>
      <c r="O33" s="142"/>
      <c r="P33" s="142"/>
      <c r="Q33" s="142"/>
      <c r="R33" s="142"/>
    </row>
    <row r="34" spans="1:18" s="110" customFormat="1" ht="13.5" customHeight="1" x14ac:dyDescent="0.15">
      <c r="A34" s="369"/>
      <c r="B34" s="108" t="s">
        <v>7</v>
      </c>
      <c r="C34" s="120"/>
      <c r="D34" s="331">
        <v>594</v>
      </c>
      <c r="E34" s="209">
        <v>102</v>
      </c>
      <c r="F34" s="210">
        <v>305</v>
      </c>
      <c r="G34" s="210">
        <v>128</v>
      </c>
      <c r="H34" s="210">
        <v>22</v>
      </c>
      <c r="I34" s="211">
        <v>37</v>
      </c>
      <c r="K34" s="223">
        <f t="shared" ref="K34" si="39">SUM(E34:F34)</f>
        <v>407</v>
      </c>
      <c r="L34" s="211">
        <f t="shared" ref="L34" si="40">SUM(G34:H34)</f>
        <v>150</v>
      </c>
      <c r="M34" s="120"/>
      <c r="N34" s="120"/>
      <c r="O34" s="120"/>
      <c r="P34" s="120"/>
      <c r="Q34" s="120"/>
      <c r="R34" s="120"/>
    </row>
    <row r="35" spans="1:18" ht="13.5" customHeight="1" x14ac:dyDescent="0.15">
      <c r="A35" s="369"/>
      <c r="B35" s="10"/>
      <c r="C35" s="24"/>
      <c r="D35" s="337"/>
      <c r="E35" s="206">
        <v>17.171717171717169</v>
      </c>
      <c r="F35" s="207">
        <v>51.34680134680135</v>
      </c>
      <c r="G35" s="207">
        <v>21.548821548821547</v>
      </c>
      <c r="H35" s="207">
        <v>3.7037037037037033</v>
      </c>
      <c r="I35" s="208">
        <v>6.2289562289562292</v>
      </c>
      <c r="K35" s="222">
        <f t="shared" ref="K35:L35" si="41">K34/$D34*100</f>
        <v>68.518518518518519</v>
      </c>
      <c r="L35" s="208">
        <f t="shared" si="41"/>
        <v>25.252525252525253</v>
      </c>
      <c r="M35" s="142"/>
      <c r="N35" s="142"/>
      <c r="O35" s="142"/>
      <c r="P35" s="142"/>
      <c r="Q35" s="142"/>
      <c r="R35" s="142"/>
    </row>
    <row r="36" spans="1:18" s="110" customFormat="1" ht="13.5" customHeight="1" x14ac:dyDescent="0.15">
      <c r="A36" s="369"/>
      <c r="B36" s="108" t="s">
        <v>44</v>
      </c>
      <c r="C36" s="120"/>
      <c r="D36" s="331">
        <v>688</v>
      </c>
      <c r="E36" s="209">
        <v>104</v>
      </c>
      <c r="F36" s="210">
        <v>263</v>
      </c>
      <c r="G36" s="210">
        <v>100</v>
      </c>
      <c r="H36" s="210">
        <v>9</v>
      </c>
      <c r="I36" s="211">
        <v>212</v>
      </c>
      <c r="K36" s="223">
        <f t="shared" ref="K36" si="42">SUM(E36:F36)</f>
        <v>367</v>
      </c>
      <c r="L36" s="211">
        <f t="shared" ref="L36" si="43">SUM(G36:H36)</f>
        <v>109</v>
      </c>
      <c r="M36" s="120"/>
      <c r="N36" s="120"/>
      <c r="O36" s="120"/>
      <c r="P36" s="120"/>
      <c r="Q36" s="120"/>
      <c r="R36" s="120"/>
    </row>
    <row r="37" spans="1:18" ht="13.5" customHeight="1" x14ac:dyDescent="0.15">
      <c r="A37" s="369"/>
      <c r="B37" s="10"/>
      <c r="C37" s="24"/>
      <c r="D37" s="337"/>
      <c r="E37" s="206">
        <v>15.11627906976744</v>
      </c>
      <c r="F37" s="207">
        <v>38.22674418604651</v>
      </c>
      <c r="G37" s="207">
        <v>14.534883720930234</v>
      </c>
      <c r="H37" s="207">
        <v>1.308139534883721</v>
      </c>
      <c r="I37" s="208">
        <v>30.813953488372093</v>
      </c>
      <c r="K37" s="222">
        <f t="shared" ref="K37:L37" si="44">K36/$D36*100</f>
        <v>53.343023255813947</v>
      </c>
      <c r="L37" s="208">
        <f t="shared" si="44"/>
        <v>15.843023255813954</v>
      </c>
      <c r="M37" s="142"/>
      <c r="N37" s="142"/>
      <c r="O37" s="142"/>
      <c r="P37" s="142"/>
      <c r="Q37" s="142"/>
      <c r="R37" s="142"/>
    </row>
    <row r="38" spans="1:18" s="110" customFormat="1" ht="13.5" customHeight="1" x14ac:dyDescent="0.15">
      <c r="A38" s="369"/>
      <c r="B38" s="108" t="s">
        <v>45</v>
      </c>
      <c r="C38" s="120"/>
      <c r="D38" s="331">
        <v>86</v>
      </c>
      <c r="E38" s="209">
        <v>12</v>
      </c>
      <c r="F38" s="210">
        <v>37</v>
      </c>
      <c r="G38" s="210">
        <v>12</v>
      </c>
      <c r="H38" s="210">
        <v>0</v>
      </c>
      <c r="I38" s="211">
        <v>25</v>
      </c>
      <c r="K38" s="223">
        <f t="shared" ref="K38" si="45">SUM(E38:F38)</f>
        <v>49</v>
      </c>
      <c r="L38" s="211">
        <f t="shared" ref="L38" si="46">SUM(G38:H38)</f>
        <v>12</v>
      </c>
      <c r="M38" s="120"/>
      <c r="N38" s="120"/>
      <c r="O38" s="120"/>
      <c r="P38" s="120"/>
      <c r="Q38" s="120"/>
      <c r="R38" s="120"/>
    </row>
    <row r="39" spans="1:18" ht="13.5" customHeight="1" thickBot="1" x14ac:dyDescent="0.2">
      <c r="A39" s="370"/>
      <c r="B39" s="21"/>
      <c r="C39" s="26"/>
      <c r="D39" s="332"/>
      <c r="E39" s="212">
        <v>13.953488372093023</v>
      </c>
      <c r="F39" s="213">
        <v>43.02325581395349</v>
      </c>
      <c r="G39" s="213">
        <v>13.953488372093023</v>
      </c>
      <c r="H39" s="213">
        <v>0</v>
      </c>
      <c r="I39" s="214">
        <v>29.069767441860467</v>
      </c>
      <c r="K39" s="224">
        <f t="shared" ref="K39:L39" si="47">K38/$D38*100</f>
        <v>56.97674418604651</v>
      </c>
      <c r="L39" s="214">
        <f t="shared" si="47"/>
        <v>13.953488372093023</v>
      </c>
      <c r="M39" s="142"/>
      <c r="N39" s="142"/>
      <c r="O39" s="142"/>
      <c r="P39" s="142"/>
      <c r="Q39" s="142"/>
      <c r="R39" s="142"/>
    </row>
    <row r="40" spans="1:18" s="110" customFormat="1" ht="13.5" customHeight="1" x14ac:dyDescent="0.15">
      <c r="A40" s="369" t="s">
        <v>46</v>
      </c>
      <c r="B40" s="108" t="s">
        <v>48</v>
      </c>
      <c r="C40" s="120"/>
      <c r="D40" s="330">
        <v>459</v>
      </c>
      <c r="E40" s="194">
        <v>111</v>
      </c>
      <c r="F40" s="195">
        <v>196</v>
      </c>
      <c r="G40" s="195">
        <v>111</v>
      </c>
      <c r="H40" s="195">
        <v>17</v>
      </c>
      <c r="I40" s="196">
        <v>24</v>
      </c>
      <c r="K40" s="219">
        <f t="shared" ref="K40" si="48">SUM(E40:F40)</f>
        <v>307</v>
      </c>
      <c r="L40" s="196">
        <f t="shared" ref="L40" si="49">SUM(G40:H40)</f>
        <v>128</v>
      </c>
      <c r="M40" s="122"/>
      <c r="N40" s="122"/>
      <c r="O40" s="122"/>
      <c r="P40" s="122"/>
      <c r="Q40" s="122"/>
      <c r="R40" s="122"/>
    </row>
    <row r="41" spans="1:18" ht="13.5" customHeight="1" x14ac:dyDescent="0.15">
      <c r="A41" s="369"/>
      <c r="B41" s="10"/>
      <c r="C41" s="24"/>
      <c r="D41" s="334"/>
      <c r="E41" s="190">
        <v>24.183006535947712</v>
      </c>
      <c r="F41" s="191">
        <v>42.701525054466231</v>
      </c>
      <c r="G41" s="191">
        <v>24.183006535947712</v>
      </c>
      <c r="H41" s="191">
        <v>3.7037037037037033</v>
      </c>
      <c r="I41" s="192">
        <v>5.2287581699346406</v>
      </c>
      <c r="K41" s="218">
        <f t="shared" ref="K41:L41" si="50">K40/$D40*100</f>
        <v>66.884531590413943</v>
      </c>
      <c r="L41" s="192">
        <f t="shared" si="50"/>
        <v>27.886710239651418</v>
      </c>
      <c r="M41" s="141"/>
      <c r="N41" s="141"/>
      <c r="O41" s="141"/>
      <c r="P41" s="141"/>
      <c r="Q41" s="141"/>
      <c r="R41" s="141"/>
    </row>
    <row r="42" spans="1:18" s="110" customFormat="1" ht="13.5" customHeight="1" x14ac:dyDescent="0.15">
      <c r="A42" s="369"/>
      <c r="B42" s="108" t="s">
        <v>50</v>
      </c>
      <c r="C42" s="120"/>
      <c r="D42" s="330">
        <v>1862</v>
      </c>
      <c r="E42" s="194">
        <v>383</v>
      </c>
      <c r="F42" s="195">
        <v>851</v>
      </c>
      <c r="G42" s="195">
        <v>382</v>
      </c>
      <c r="H42" s="195">
        <v>54</v>
      </c>
      <c r="I42" s="196">
        <v>192</v>
      </c>
      <c r="K42" s="219">
        <f t="shared" ref="K42" si="51">SUM(E42:F42)</f>
        <v>1234</v>
      </c>
      <c r="L42" s="196">
        <f t="shared" ref="L42" si="52">SUM(G42:H42)</f>
        <v>436</v>
      </c>
      <c r="M42" s="122"/>
      <c r="N42" s="122"/>
      <c r="O42" s="122"/>
      <c r="P42" s="122"/>
      <c r="Q42" s="122"/>
      <c r="R42" s="122"/>
    </row>
    <row r="43" spans="1:18" ht="13.5" customHeight="1" x14ac:dyDescent="0.15">
      <c r="A43" s="369"/>
      <c r="B43" s="10"/>
      <c r="C43" s="24"/>
      <c r="D43" s="334"/>
      <c r="E43" s="190">
        <v>20.569280343716436</v>
      </c>
      <c r="F43" s="191">
        <v>45.703544575725026</v>
      </c>
      <c r="G43" s="191">
        <v>20.515574650912995</v>
      </c>
      <c r="H43" s="191">
        <v>2.9001074113856067</v>
      </c>
      <c r="I43" s="192">
        <v>10.311493018259936</v>
      </c>
      <c r="K43" s="218">
        <f t="shared" ref="K43:L43" si="53">K42/$D42*100</f>
        <v>66.272824919441462</v>
      </c>
      <c r="L43" s="192">
        <f t="shared" si="53"/>
        <v>23.415682062298604</v>
      </c>
      <c r="M43" s="141"/>
      <c r="N43" s="141"/>
      <c r="O43" s="141"/>
      <c r="P43" s="141"/>
      <c r="Q43" s="141"/>
      <c r="R43" s="141"/>
    </row>
    <row r="44" spans="1:18" s="110" customFormat="1" ht="13.5" customHeight="1" x14ac:dyDescent="0.15">
      <c r="A44" s="369"/>
      <c r="B44" s="108" t="s">
        <v>51</v>
      </c>
      <c r="C44" s="120"/>
      <c r="D44" s="330">
        <v>290</v>
      </c>
      <c r="E44" s="194">
        <v>58</v>
      </c>
      <c r="F44" s="195">
        <v>117</v>
      </c>
      <c r="G44" s="195">
        <v>52</v>
      </c>
      <c r="H44" s="195">
        <v>6</v>
      </c>
      <c r="I44" s="196">
        <v>57</v>
      </c>
      <c r="K44" s="219">
        <f t="shared" ref="K44" si="54">SUM(E44:F44)</f>
        <v>175</v>
      </c>
      <c r="L44" s="196">
        <f t="shared" ref="L44" si="55">SUM(G44:H44)</f>
        <v>58</v>
      </c>
      <c r="M44" s="122"/>
      <c r="N44" s="122"/>
      <c r="O44" s="122"/>
      <c r="P44" s="122"/>
      <c r="Q44" s="122"/>
      <c r="R44" s="122"/>
    </row>
    <row r="45" spans="1:18" ht="13.5" customHeight="1" x14ac:dyDescent="0.15">
      <c r="A45" s="369"/>
      <c r="B45" s="10"/>
      <c r="C45" s="24"/>
      <c r="D45" s="334"/>
      <c r="E45" s="190">
        <v>20</v>
      </c>
      <c r="F45" s="191">
        <v>40.344827586206897</v>
      </c>
      <c r="G45" s="191">
        <v>17.931034482758619</v>
      </c>
      <c r="H45" s="191">
        <v>2.0689655172413794</v>
      </c>
      <c r="I45" s="192">
        <v>19.655172413793103</v>
      </c>
      <c r="K45" s="218">
        <f t="shared" ref="K45:L45" si="56">K44/$D44*100</f>
        <v>60.344827586206897</v>
      </c>
      <c r="L45" s="192">
        <f t="shared" si="56"/>
        <v>20</v>
      </c>
      <c r="M45" s="141"/>
      <c r="N45" s="141"/>
      <c r="O45" s="141"/>
      <c r="P45" s="141"/>
      <c r="Q45" s="141"/>
      <c r="R45" s="141"/>
    </row>
    <row r="46" spans="1:18" s="110" customFormat="1" ht="13.5" customHeight="1" x14ac:dyDescent="0.15">
      <c r="A46" s="369"/>
      <c r="B46" s="108" t="s">
        <v>71</v>
      </c>
      <c r="C46" s="120"/>
      <c r="D46" s="330">
        <v>101</v>
      </c>
      <c r="E46" s="194">
        <v>13</v>
      </c>
      <c r="F46" s="195">
        <v>39</v>
      </c>
      <c r="G46" s="195">
        <v>14</v>
      </c>
      <c r="H46" s="195">
        <v>0</v>
      </c>
      <c r="I46" s="196">
        <v>35</v>
      </c>
      <c r="K46" s="219">
        <f t="shared" ref="K46" si="57">SUM(E46:F46)</f>
        <v>52</v>
      </c>
      <c r="L46" s="196">
        <f t="shared" ref="L46" si="58">SUM(G46:H46)</f>
        <v>14</v>
      </c>
      <c r="M46" s="122"/>
      <c r="N46" s="122"/>
      <c r="O46" s="122"/>
      <c r="P46" s="122"/>
      <c r="Q46" s="122"/>
      <c r="R46" s="122"/>
    </row>
    <row r="47" spans="1:18" ht="13.5" customHeight="1" thickBot="1" x14ac:dyDescent="0.2">
      <c r="A47" s="370"/>
      <c r="B47" s="21"/>
      <c r="C47" s="26"/>
      <c r="D47" s="335"/>
      <c r="E47" s="198">
        <v>12.871287128712872</v>
      </c>
      <c r="F47" s="199">
        <v>38.613861386138616</v>
      </c>
      <c r="G47" s="199">
        <v>13.861386138613863</v>
      </c>
      <c r="H47" s="199">
        <v>0</v>
      </c>
      <c r="I47" s="200">
        <v>34.653465346534652</v>
      </c>
      <c r="K47" s="220">
        <f t="shared" ref="K47:L47" si="59">K46/$D46*100</f>
        <v>51.485148514851488</v>
      </c>
      <c r="L47" s="200">
        <f t="shared" si="59"/>
        <v>13.861386138613863</v>
      </c>
      <c r="M47" s="141"/>
      <c r="N47" s="141"/>
      <c r="O47" s="141"/>
      <c r="P47" s="141"/>
      <c r="Q47" s="141"/>
      <c r="R47" s="141"/>
    </row>
    <row r="48" spans="1:18" s="110" customFormat="1" ht="13.5" customHeight="1" x14ac:dyDescent="0.15">
      <c r="A48" s="369" t="s">
        <v>227</v>
      </c>
      <c r="B48" s="108" t="s">
        <v>53</v>
      </c>
      <c r="C48" s="120"/>
      <c r="D48" s="330">
        <v>144</v>
      </c>
      <c r="E48" s="194">
        <v>46</v>
      </c>
      <c r="F48" s="195">
        <v>69</v>
      </c>
      <c r="G48" s="195">
        <v>23</v>
      </c>
      <c r="H48" s="195">
        <v>2</v>
      </c>
      <c r="I48" s="196">
        <v>4</v>
      </c>
      <c r="K48" s="219">
        <f t="shared" ref="K48" si="60">SUM(E48:F48)</f>
        <v>115</v>
      </c>
      <c r="L48" s="196">
        <f t="shared" ref="L48" si="61">SUM(G48:H48)</f>
        <v>25</v>
      </c>
      <c r="M48" s="122"/>
      <c r="N48" s="122"/>
      <c r="O48" s="122"/>
      <c r="P48" s="122"/>
      <c r="Q48" s="122"/>
      <c r="R48" s="122"/>
    </row>
    <row r="49" spans="1:18" ht="13.5" customHeight="1" x14ac:dyDescent="0.15">
      <c r="A49" s="369"/>
      <c r="B49" s="10"/>
      <c r="C49" s="24"/>
      <c r="D49" s="334"/>
      <c r="E49" s="190">
        <v>31.944444444444443</v>
      </c>
      <c r="F49" s="191">
        <v>47.916666666666671</v>
      </c>
      <c r="G49" s="191">
        <v>15.972222222222221</v>
      </c>
      <c r="H49" s="191">
        <v>1.3888888888888888</v>
      </c>
      <c r="I49" s="192">
        <v>2.7777777777777777</v>
      </c>
      <c r="K49" s="218">
        <f t="shared" ref="K49:L49" si="62">K48/$D48*100</f>
        <v>79.861111111111114</v>
      </c>
      <c r="L49" s="192">
        <f t="shared" si="62"/>
        <v>17.361111111111111</v>
      </c>
      <c r="M49" s="141"/>
      <c r="N49" s="141"/>
      <c r="O49" s="141"/>
      <c r="P49" s="141"/>
      <c r="Q49" s="141"/>
      <c r="R49" s="141"/>
    </row>
    <row r="50" spans="1:18" s="110" customFormat="1" ht="13.5" customHeight="1" x14ac:dyDescent="0.15">
      <c r="A50" s="369"/>
      <c r="B50" s="108" t="s">
        <v>433</v>
      </c>
      <c r="C50" s="120"/>
      <c r="D50" s="330">
        <v>364</v>
      </c>
      <c r="E50" s="194">
        <v>74</v>
      </c>
      <c r="F50" s="195">
        <v>155</v>
      </c>
      <c r="G50" s="195">
        <v>103</v>
      </c>
      <c r="H50" s="195">
        <v>15</v>
      </c>
      <c r="I50" s="196">
        <v>17</v>
      </c>
      <c r="K50" s="219">
        <f t="shared" ref="K50" si="63">SUM(E50:F50)</f>
        <v>229</v>
      </c>
      <c r="L50" s="196">
        <f t="shared" ref="L50" si="64">SUM(G50:H50)</f>
        <v>118</v>
      </c>
      <c r="M50" s="122"/>
      <c r="N50" s="122"/>
      <c r="O50" s="122"/>
      <c r="P50" s="122"/>
      <c r="Q50" s="122"/>
      <c r="R50" s="122"/>
    </row>
    <row r="51" spans="1:18" ht="13.5" customHeight="1" x14ac:dyDescent="0.15">
      <c r="A51" s="369"/>
      <c r="B51" s="10"/>
      <c r="C51" s="24"/>
      <c r="D51" s="334"/>
      <c r="E51" s="190">
        <v>20.329670329670328</v>
      </c>
      <c r="F51" s="191">
        <v>42.582417582417584</v>
      </c>
      <c r="G51" s="191">
        <v>28.296703296703296</v>
      </c>
      <c r="H51" s="191">
        <v>4.1208791208791204</v>
      </c>
      <c r="I51" s="192">
        <v>4.6703296703296706</v>
      </c>
      <c r="K51" s="218">
        <f t="shared" ref="K51:L51" si="65">K50/$D50*100</f>
        <v>62.912087912087912</v>
      </c>
      <c r="L51" s="192">
        <f t="shared" si="65"/>
        <v>32.417582417582416</v>
      </c>
      <c r="M51" s="141"/>
      <c r="N51" s="141"/>
      <c r="O51" s="141"/>
      <c r="P51" s="141"/>
      <c r="Q51" s="141"/>
      <c r="R51" s="141"/>
    </row>
    <row r="52" spans="1:18" s="110" customFormat="1" ht="13.5" customHeight="1" x14ac:dyDescent="0.15">
      <c r="A52" s="369"/>
      <c r="B52" s="108" t="s">
        <v>55</v>
      </c>
      <c r="C52" s="120"/>
      <c r="D52" s="330">
        <v>229</v>
      </c>
      <c r="E52" s="194">
        <v>57</v>
      </c>
      <c r="F52" s="195">
        <v>105</v>
      </c>
      <c r="G52" s="195">
        <v>48</v>
      </c>
      <c r="H52" s="195">
        <v>9</v>
      </c>
      <c r="I52" s="196">
        <v>10</v>
      </c>
      <c r="K52" s="219">
        <f t="shared" ref="K52" si="66">SUM(E52:F52)</f>
        <v>162</v>
      </c>
      <c r="L52" s="196">
        <f t="shared" ref="L52" si="67">SUM(G52:H52)</f>
        <v>57</v>
      </c>
      <c r="M52" s="122"/>
      <c r="N52" s="122"/>
      <c r="O52" s="122"/>
      <c r="P52" s="122"/>
      <c r="Q52" s="122"/>
      <c r="R52" s="122"/>
    </row>
    <row r="53" spans="1:18" ht="13.5" customHeight="1" x14ac:dyDescent="0.15">
      <c r="A53" s="369"/>
      <c r="B53" s="10"/>
      <c r="C53" s="24"/>
      <c r="D53" s="334"/>
      <c r="E53" s="190">
        <v>24.890829694323145</v>
      </c>
      <c r="F53" s="191">
        <v>45.851528384279476</v>
      </c>
      <c r="G53" s="191">
        <v>20.960698689956331</v>
      </c>
      <c r="H53" s="191">
        <v>3.9301310043668125</v>
      </c>
      <c r="I53" s="192">
        <v>4.3668122270742353</v>
      </c>
      <c r="K53" s="218">
        <f t="shared" ref="K53:L53" si="68">K52/$D52*100</f>
        <v>70.742358078602621</v>
      </c>
      <c r="L53" s="192">
        <f t="shared" si="68"/>
        <v>24.890829694323145</v>
      </c>
      <c r="M53" s="141"/>
      <c r="N53" s="141"/>
      <c r="O53" s="141"/>
      <c r="P53" s="141"/>
      <c r="Q53" s="141"/>
      <c r="R53" s="141"/>
    </row>
    <row r="54" spans="1:18" s="110" customFormat="1" ht="13.5" customHeight="1" x14ac:dyDescent="0.15">
      <c r="A54" s="369"/>
      <c r="B54" s="108" t="s">
        <v>57</v>
      </c>
      <c r="C54" s="120"/>
      <c r="D54" s="330">
        <v>173</v>
      </c>
      <c r="E54" s="194">
        <v>50</v>
      </c>
      <c r="F54" s="195">
        <v>85</v>
      </c>
      <c r="G54" s="195">
        <v>25</v>
      </c>
      <c r="H54" s="195">
        <v>10</v>
      </c>
      <c r="I54" s="196">
        <v>3</v>
      </c>
      <c r="K54" s="219">
        <f t="shared" ref="K54" si="69">SUM(E54:F54)</f>
        <v>135</v>
      </c>
      <c r="L54" s="196">
        <f t="shared" ref="L54" si="70">SUM(G54:H54)</f>
        <v>35</v>
      </c>
      <c r="M54" s="122"/>
      <c r="N54" s="122"/>
      <c r="O54" s="122"/>
      <c r="P54" s="122"/>
      <c r="Q54" s="122"/>
      <c r="R54" s="122"/>
    </row>
    <row r="55" spans="1:18" ht="13.5" customHeight="1" x14ac:dyDescent="0.15">
      <c r="A55" s="369"/>
      <c r="B55" s="10"/>
      <c r="C55" s="24"/>
      <c r="D55" s="334"/>
      <c r="E55" s="190">
        <v>28.901734104046245</v>
      </c>
      <c r="F55" s="191">
        <v>49.132947976878611</v>
      </c>
      <c r="G55" s="191">
        <v>14.450867052023122</v>
      </c>
      <c r="H55" s="191">
        <v>5.7803468208092488</v>
      </c>
      <c r="I55" s="192">
        <v>1.7341040462427744</v>
      </c>
      <c r="K55" s="218">
        <f t="shared" ref="K55:L55" si="71">K54/$D54*100</f>
        <v>78.034682080924853</v>
      </c>
      <c r="L55" s="192">
        <f t="shared" si="71"/>
        <v>20.23121387283237</v>
      </c>
      <c r="M55" s="141"/>
      <c r="N55" s="141"/>
      <c r="O55" s="141"/>
      <c r="P55" s="141"/>
      <c r="Q55" s="141"/>
      <c r="R55" s="141"/>
    </row>
    <row r="56" spans="1:18" s="110" customFormat="1" ht="13.5" customHeight="1" x14ac:dyDescent="0.15">
      <c r="A56" s="369"/>
      <c r="B56" s="108" t="s">
        <v>59</v>
      </c>
      <c r="C56" s="120"/>
      <c r="D56" s="330">
        <v>445</v>
      </c>
      <c r="E56" s="194">
        <v>115</v>
      </c>
      <c r="F56" s="195">
        <v>194</v>
      </c>
      <c r="G56" s="195">
        <v>103</v>
      </c>
      <c r="H56" s="195">
        <v>15</v>
      </c>
      <c r="I56" s="196">
        <v>18</v>
      </c>
      <c r="K56" s="219">
        <f t="shared" ref="K56" si="72">SUM(E56:F56)</f>
        <v>309</v>
      </c>
      <c r="L56" s="196">
        <f t="shared" ref="L56" si="73">SUM(G56:H56)</f>
        <v>118</v>
      </c>
      <c r="M56" s="122"/>
      <c r="N56" s="122"/>
      <c r="O56" s="122"/>
      <c r="P56" s="122"/>
      <c r="Q56" s="122"/>
      <c r="R56" s="122"/>
    </row>
    <row r="57" spans="1:18" ht="13.5" customHeight="1" x14ac:dyDescent="0.15">
      <c r="A57" s="369"/>
      <c r="B57" s="10"/>
      <c r="C57" s="24"/>
      <c r="D57" s="334"/>
      <c r="E57" s="190">
        <v>25.842696629213485</v>
      </c>
      <c r="F57" s="191">
        <v>43.595505617977523</v>
      </c>
      <c r="G57" s="191">
        <v>23.146067415730336</v>
      </c>
      <c r="H57" s="191">
        <v>3.3707865168539324</v>
      </c>
      <c r="I57" s="192">
        <v>4.0449438202247192</v>
      </c>
      <c r="K57" s="218">
        <f t="shared" ref="K57:L57" si="74">K56/$D56*100</f>
        <v>69.438202247191015</v>
      </c>
      <c r="L57" s="192">
        <f t="shared" si="74"/>
        <v>26.516853932584272</v>
      </c>
      <c r="M57" s="141"/>
      <c r="N57" s="141"/>
      <c r="O57" s="141"/>
      <c r="P57" s="141"/>
      <c r="Q57" s="141"/>
      <c r="R57" s="141"/>
    </row>
    <row r="58" spans="1:18" s="110" customFormat="1" ht="13.5" customHeight="1" x14ac:dyDescent="0.15">
      <c r="A58" s="369"/>
      <c r="B58" s="108" t="s">
        <v>61</v>
      </c>
      <c r="C58" s="120"/>
      <c r="D58" s="330">
        <v>214</v>
      </c>
      <c r="E58" s="194">
        <v>44</v>
      </c>
      <c r="F58" s="195">
        <v>95</v>
      </c>
      <c r="G58" s="195">
        <v>58</v>
      </c>
      <c r="H58" s="195">
        <v>4</v>
      </c>
      <c r="I58" s="196">
        <v>13</v>
      </c>
      <c r="K58" s="219">
        <f t="shared" ref="K58" si="75">SUM(E58:F58)</f>
        <v>139</v>
      </c>
      <c r="L58" s="196">
        <f t="shared" ref="L58" si="76">SUM(G58:H58)</f>
        <v>62</v>
      </c>
      <c r="M58" s="122"/>
      <c r="N58" s="122"/>
      <c r="O58" s="122"/>
      <c r="P58" s="122"/>
      <c r="Q58" s="122"/>
      <c r="R58" s="122"/>
    </row>
    <row r="59" spans="1:18" ht="13.5" customHeight="1" x14ac:dyDescent="0.15">
      <c r="A59" s="369"/>
      <c r="B59" s="10"/>
      <c r="C59" s="24"/>
      <c r="D59" s="334"/>
      <c r="E59" s="190">
        <v>20.5607476635514</v>
      </c>
      <c r="F59" s="191">
        <v>44.392523364485982</v>
      </c>
      <c r="G59" s="191">
        <v>27.102803738317753</v>
      </c>
      <c r="H59" s="191">
        <v>1.8691588785046727</v>
      </c>
      <c r="I59" s="192">
        <v>6.0747663551401869</v>
      </c>
      <c r="K59" s="218">
        <f t="shared" ref="K59:L59" si="77">K58/$D58*100</f>
        <v>64.953271028037392</v>
      </c>
      <c r="L59" s="192">
        <f t="shared" si="77"/>
        <v>28.971962616822427</v>
      </c>
      <c r="M59" s="141"/>
      <c r="N59" s="141"/>
      <c r="O59" s="141"/>
      <c r="P59" s="141"/>
      <c r="Q59" s="141"/>
      <c r="R59" s="141"/>
    </row>
    <row r="60" spans="1:18" s="110" customFormat="1" ht="13.5" customHeight="1" x14ac:dyDescent="0.15">
      <c r="A60" s="369"/>
      <c r="B60" s="108" t="s">
        <v>63</v>
      </c>
      <c r="C60" s="120"/>
      <c r="D60" s="330">
        <v>133</v>
      </c>
      <c r="E60" s="194">
        <v>16</v>
      </c>
      <c r="F60" s="195">
        <v>49</v>
      </c>
      <c r="G60" s="195">
        <v>19</v>
      </c>
      <c r="H60" s="195">
        <v>2</v>
      </c>
      <c r="I60" s="196">
        <v>47</v>
      </c>
      <c r="K60" s="219">
        <f t="shared" ref="K60" si="78">SUM(E60:F60)</f>
        <v>65</v>
      </c>
      <c r="L60" s="196">
        <f t="shared" ref="L60" si="79">SUM(G60:H60)</f>
        <v>21</v>
      </c>
      <c r="M60" s="122"/>
      <c r="N60" s="122"/>
      <c r="O60" s="122"/>
      <c r="P60" s="122"/>
      <c r="Q60" s="122"/>
      <c r="R60" s="122"/>
    </row>
    <row r="61" spans="1:18" ht="13.5" customHeight="1" x14ac:dyDescent="0.15">
      <c r="A61" s="369"/>
      <c r="B61" s="10"/>
      <c r="C61" s="24"/>
      <c r="D61" s="334"/>
      <c r="E61" s="190">
        <v>12.030075187969924</v>
      </c>
      <c r="F61" s="191">
        <v>36.84210526315789</v>
      </c>
      <c r="G61" s="191">
        <v>14.285714285714285</v>
      </c>
      <c r="H61" s="191">
        <v>1.5037593984962405</v>
      </c>
      <c r="I61" s="192">
        <v>35.338345864661655</v>
      </c>
      <c r="K61" s="218">
        <f t="shared" ref="K61:L61" si="80">K60/$D60*100</f>
        <v>48.872180451127818</v>
      </c>
      <c r="L61" s="192">
        <f t="shared" si="80"/>
        <v>15.789473684210526</v>
      </c>
      <c r="M61" s="141"/>
      <c r="N61" s="141"/>
      <c r="O61" s="141"/>
      <c r="P61" s="141"/>
      <c r="Q61" s="141"/>
      <c r="R61" s="141"/>
    </row>
    <row r="62" spans="1:18" s="110" customFormat="1" ht="13.5" customHeight="1" x14ac:dyDescent="0.15">
      <c r="A62" s="369"/>
      <c r="B62" s="108" t="s">
        <v>65</v>
      </c>
      <c r="C62" s="120"/>
      <c r="D62" s="330">
        <v>497</v>
      </c>
      <c r="E62" s="194">
        <v>90</v>
      </c>
      <c r="F62" s="195">
        <v>218</v>
      </c>
      <c r="G62" s="195">
        <v>77</v>
      </c>
      <c r="H62" s="195">
        <v>8</v>
      </c>
      <c r="I62" s="196">
        <v>104</v>
      </c>
      <c r="K62" s="219">
        <f t="shared" ref="K62" si="81">SUM(E62:F62)</f>
        <v>308</v>
      </c>
      <c r="L62" s="196">
        <f t="shared" ref="L62" si="82">SUM(G62:H62)</f>
        <v>85</v>
      </c>
      <c r="M62" s="122"/>
      <c r="N62" s="122"/>
      <c r="O62" s="122"/>
      <c r="P62" s="122"/>
      <c r="Q62" s="122"/>
      <c r="R62" s="122"/>
    </row>
    <row r="63" spans="1:18" ht="13.5" customHeight="1" x14ac:dyDescent="0.15">
      <c r="A63" s="369"/>
      <c r="B63" s="10"/>
      <c r="C63" s="24"/>
      <c r="D63" s="334"/>
      <c r="E63" s="190">
        <v>18.108651911468812</v>
      </c>
      <c r="F63" s="191">
        <v>43.863179074446677</v>
      </c>
      <c r="G63" s="191">
        <v>15.492957746478872</v>
      </c>
      <c r="H63" s="191">
        <v>1.6096579476861168</v>
      </c>
      <c r="I63" s="192">
        <v>20.925553319919519</v>
      </c>
      <c r="K63" s="218">
        <f t="shared" ref="K63:L63" si="83">K62/$D62*100</f>
        <v>61.971830985915489</v>
      </c>
      <c r="L63" s="192">
        <f t="shared" si="83"/>
        <v>17.102615694164992</v>
      </c>
      <c r="M63" s="141"/>
      <c r="N63" s="141"/>
      <c r="O63" s="141"/>
      <c r="P63" s="141"/>
      <c r="Q63" s="141"/>
      <c r="R63" s="141"/>
    </row>
    <row r="64" spans="1:18" s="110" customFormat="1" ht="13.5" customHeight="1" x14ac:dyDescent="0.15">
      <c r="A64" s="369"/>
      <c r="B64" s="108" t="s">
        <v>66</v>
      </c>
      <c r="C64" s="120"/>
      <c r="D64" s="330">
        <v>688</v>
      </c>
      <c r="E64" s="194">
        <v>116</v>
      </c>
      <c r="F64" s="195">
        <v>305</v>
      </c>
      <c r="G64" s="195">
        <v>140</v>
      </c>
      <c r="H64" s="195">
        <v>19</v>
      </c>
      <c r="I64" s="196">
        <v>108</v>
      </c>
      <c r="K64" s="219">
        <f t="shared" ref="K64" si="84">SUM(E64:F64)</f>
        <v>421</v>
      </c>
      <c r="L64" s="196">
        <f t="shared" ref="L64" si="85">SUM(G64:H64)</f>
        <v>159</v>
      </c>
      <c r="M64" s="122"/>
      <c r="N64" s="122"/>
      <c r="O64" s="122"/>
      <c r="P64" s="122"/>
      <c r="Q64" s="122"/>
      <c r="R64" s="122"/>
    </row>
    <row r="65" spans="1:18" ht="13.5" customHeight="1" thickBot="1" x14ac:dyDescent="0.2">
      <c r="A65" s="370"/>
      <c r="B65" s="21"/>
      <c r="C65" s="26"/>
      <c r="D65" s="335"/>
      <c r="E65" s="198">
        <v>16.86046511627907</v>
      </c>
      <c r="F65" s="199">
        <v>44.331395348837212</v>
      </c>
      <c r="G65" s="199">
        <v>20.348837209302324</v>
      </c>
      <c r="H65" s="199">
        <v>2.7616279069767442</v>
      </c>
      <c r="I65" s="200">
        <v>15.697674418604651</v>
      </c>
      <c r="K65" s="218">
        <f t="shared" ref="K65:L65" si="86">K64/$D64*100</f>
        <v>61.191860465116278</v>
      </c>
      <c r="L65" s="192">
        <f t="shared" si="86"/>
        <v>23.11046511627907</v>
      </c>
      <c r="M65" s="141"/>
      <c r="N65" s="141"/>
      <c r="O65" s="141"/>
      <c r="P65" s="141"/>
      <c r="Q65" s="141"/>
      <c r="R65" s="141"/>
    </row>
    <row r="66" spans="1:18" s="110" customFormat="1" ht="13.5" customHeight="1" x14ac:dyDescent="0.15">
      <c r="A66" s="367" t="s">
        <v>73</v>
      </c>
      <c r="B66" s="108" t="s">
        <v>67</v>
      </c>
      <c r="C66" s="120"/>
      <c r="D66" s="330">
        <v>1507</v>
      </c>
      <c r="E66" s="194">
        <v>335</v>
      </c>
      <c r="F66" s="195">
        <v>656</v>
      </c>
      <c r="G66" s="195">
        <v>313</v>
      </c>
      <c r="H66" s="195">
        <v>48</v>
      </c>
      <c r="I66" s="196">
        <v>155</v>
      </c>
      <c r="K66" s="217">
        <f t="shared" ref="K66" si="87">SUM(E66:F66)</f>
        <v>991</v>
      </c>
      <c r="L66" s="188">
        <f t="shared" ref="L66" si="88">SUM(G66:H66)</f>
        <v>361</v>
      </c>
      <c r="M66" s="122"/>
      <c r="N66" s="122"/>
      <c r="O66" s="122"/>
      <c r="P66" s="122"/>
      <c r="Q66" s="122"/>
      <c r="R66" s="122"/>
    </row>
    <row r="67" spans="1:18" ht="13.5" customHeight="1" x14ac:dyDescent="0.15">
      <c r="A67" s="369"/>
      <c r="B67" s="10" t="s">
        <v>68</v>
      </c>
      <c r="C67" s="24"/>
      <c r="D67" s="334"/>
      <c r="E67" s="190">
        <v>22.229595222295952</v>
      </c>
      <c r="F67" s="191">
        <v>43.53019243530192</v>
      </c>
      <c r="G67" s="191">
        <v>20.769741207697411</v>
      </c>
      <c r="H67" s="191">
        <v>3.1851360318513606</v>
      </c>
      <c r="I67" s="192">
        <v>10.285335102853351</v>
      </c>
      <c r="K67" s="218">
        <f t="shared" ref="K67:L67" si="89">K66/$D66*100</f>
        <v>65.759787657597883</v>
      </c>
      <c r="L67" s="192">
        <f t="shared" si="89"/>
        <v>23.954877239548772</v>
      </c>
      <c r="M67" s="141"/>
      <c r="N67" s="141"/>
      <c r="O67" s="141"/>
      <c r="P67" s="141"/>
      <c r="Q67" s="141"/>
      <c r="R67" s="141"/>
    </row>
    <row r="68" spans="1:18" s="110" customFormat="1" ht="13.5" customHeight="1" x14ac:dyDescent="0.15">
      <c r="A68" s="369"/>
      <c r="B68" s="108" t="s">
        <v>69</v>
      </c>
      <c r="C68" s="120"/>
      <c r="D68" s="330">
        <v>1187</v>
      </c>
      <c r="E68" s="194">
        <v>227</v>
      </c>
      <c r="F68" s="195">
        <v>543</v>
      </c>
      <c r="G68" s="195">
        <v>245</v>
      </c>
      <c r="H68" s="195">
        <v>29</v>
      </c>
      <c r="I68" s="196">
        <v>143</v>
      </c>
      <c r="K68" s="219">
        <f t="shared" ref="K68" si="90">SUM(E68:F68)</f>
        <v>770</v>
      </c>
      <c r="L68" s="196">
        <f t="shared" ref="L68" si="91">SUM(G68:H68)</f>
        <v>274</v>
      </c>
      <c r="M68" s="122"/>
      <c r="N68" s="122"/>
      <c r="O68" s="122"/>
      <c r="P68" s="122"/>
      <c r="Q68" s="122"/>
      <c r="R68" s="122"/>
    </row>
    <row r="69" spans="1:18" ht="13.5" customHeight="1" x14ac:dyDescent="0.15">
      <c r="A69" s="369"/>
      <c r="B69" s="10" t="s">
        <v>70</v>
      </c>
      <c r="C69" s="24"/>
      <c r="D69" s="334"/>
      <c r="E69" s="190">
        <v>19.123841617523169</v>
      </c>
      <c r="F69" s="191">
        <v>45.745577085088456</v>
      </c>
      <c r="G69" s="191">
        <v>20.640269587194609</v>
      </c>
      <c r="H69" s="191">
        <v>2.4431339511373209</v>
      </c>
      <c r="I69" s="192">
        <v>12.047177759056444</v>
      </c>
      <c r="K69" s="218">
        <f t="shared" ref="K69:L69" si="92">K68/$D68*100</f>
        <v>64.869418702611625</v>
      </c>
      <c r="L69" s="192">
        <f t="shared" si="92"/>
        <v>23.083403538331929</v>
      </c>
      <c r="M69" s="141"/>
      <c r="N69" s="141"/>
      <c r="O69" s="141"/>
      <c r="P69" s="141"/>
      <c r="Q69" s="141"/>
      <c r="R69" s="141"/>
    </row>
    <row r="70" spans="1:18" s="110" customFormat="1" ht="13.5" customHeight="1" x14ac:dyDescent="0.15">
      <c r="A70" s="369"/>
      <c r="B70" s="108" t="s">
        <v>71</v>
      </c>
      <c r="C70" s="120"/>
      <c r="D70" s="330">
        <v>18</v>
      </c>
      <c r="E70" s="194">
        <v>3</v>
      </c>
      <c r="F70" s="195">
        <v>4</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260</v>
      </c>
      <c r="F72" s="195">
        <v>559</v>
      </c>
      <c r="G72" s="195">
        <v>295</v>
      </c>
      <c r="H72" s="195">
        <v>42</v>
      </c>
      <c r="I72" s="196">
        <v>56</v>
      </c>
      <c r="K72" s="217">
        <f t="shared" ref="K72" si="96">SUM(E72:F72)</f>
        <v>819</v>
      </c>
      <c r="L72" s="188">
        <f t="shared" ref="L72" si="97">SUM(G72:H72)</f>
        <v>337</v>
      </c>
      <c r="M72" s="122"/>
      <c r="N72" s="122"/>
      <c r="O72" s="122"/>
      <c r="P72" s="122"/>
      <c r="Q72" s="122"/>
      <c r="R72" s="122"/>
    </row>
    <row r="73" spans="1:18" ht="13.5" customHeight="1" x14ac:dyDescent="0.15">
      <c r="A73" s="367"/>
      <c r="B73" s="10" t="s">
        <v>512</v>
      </c>
      <c r="C73" s="24"/>
      <c r="D73" s="334"/>
      <c r="E73" s="190">
        <v>21.452145214521451</v>
      </c>
      <c r="F73" s="191">
        <v>46.122112211221122</v>
      </c>
      <c r="G73" s="191">
        <v>24.339933993399342</v>
      </c>
      <c r="H73" s="191">
        <v>3.4653465346534658</v>
      </c>
      <c r="I73" s="192">
        <v>4.6204620462046204</v>
      </c>
      <c r="K73" s="218">
        <f t="shared" ref="K73:L73" si="98">K72/$D72*100</f>
        <v>67.574257425742573</v>
      </c>
      <c r="L73" s="192">
        <f t="shared" si="98"/>
        <v>27.805280528052805</v>
      </c>
      <c r="M73" s="141"/>
      <c r="N73" s="141"/>
      <c r="O73" s="141"/>
      <c r="P73" s="141"/>
      <c r="Q73" s="141"/>
      <c r="R73" s="141"/>
    </row>
    <row r="74" spans="1:18" s="110" customFormat="1" ht="13.5" customHeight="1" x14ac:dyDescent="0.15">
      <c r="A74" s="367"/>
      <c r="B74" s="108" t="s">
        <v>513</v>
      </c>
      <c r="C74" s="120"/>
      <c r="D74" s="330">
        <v>422</v>
      </c>
      <c r="E74" s="194">
        <v>75</v>
      </c>
      <c r="F74" s="195">
        <v>204</v>
      </c>
      <c r="G74" s="195">
        <v>116</v>
      </c>
      <c r="H74" s="195">
        <v>15</v>
      </c>
      <c r="I74" s="196">
        <v>12</v>
      </c>
      <c r="K74" s="219">
        <f t="shared" ref="K74" si="99">SUM(E74:F74)</f>
        <v>279</v>
      </c>
      <c r="L74" s="196">
        <f t="shared" ref="L74" si="100">SUM(G74:H74)</f>
        <v>131</v>
      </c>
      <c r="M74" s="122"/>
      <c r="N74" s="122"/>
      <c r="O74" s="122"/>
      <c r="P74" s="122"/>
      <c r="Q74" s="122"/>
      <c r="R74" s="122"/>
    </row>
    <row r="75" spans="1:18" ht="13.5" customHeight="1" x14ac:dyDescent="0.15">
      <c r="A75" s="367"/>
      <c r="B75" s="10" t="s">
        <v>512</v>
      </c>
      <c r="C75" s="24"/>
      <c r="D75" s="334"/>
      <c r="E75" s="190">
        <v>17.772511848341232</v>
      </c>
      <c r="F75" s="191">
        <v>48.341232227488149</v>
      </c>
      <c r="G75" s="191">
        <v>27.488151658767773</v>
      </c>
      <c r="H75" s="191">
        <v>3.5545023696682465</v>
      </c>
      <c r="I75" s="192">
        <v>2.8436018957345972</v>
      </c>
      <c r="K75" s="218">
        <f t="shared" ref="K75:L75" si="101">K74/$D74*100</f>
        <v>66.113744075829388</v>
      </c>
      <c r="L75" s="192">
        <f t="shared" si="101"/>
        <v>31.042654028436019</v>
      </c>
      <c r="M75" s="141"/>
      <c r="N75" s="141"/>
      <c r="O75" s="141"/>
      <c r="P75" s="141"/>
      <c r="Q75" s="141"/>
      <c r="R75" s="141"/>
    </row>
    <row r="76" spans="1:18" s="110" customFormat="1" ht="13.5" customHeight="1" x14ac:dyDescent="0.15">
      <c r="A76" s="367"/>
      <c r="B76" s="108" t="s">
        <v>514</v>
      </c>
      <c r="C76" s="120"/>
      <c r="D76" s="330">
        <v>1078</v>
      </c>
      <c r="E76" s="194">
        <v>230</v>
      </c>
      <c r="F76" s="195">
        <v>440</v>
      </c>
      <c r="G76" s="195">
        <v>148</v>
      </c>
      <c r="H76" s="195">
        <v>20</v>
      </c>
      <c r="I76" s="196">
        <v>240</v>
      </c>
      <c r="K76" s="219">
        <f t="shared" ref="K76" si="102">SUM(E76:F76)</f>
        <v>670</v>
      </c>
      <c r="L76" s="196">
        <f t="shared" ref="L76" si="103">SUM(G76:H76)</f>
        <v>168</v>
      </c>
      <c r="M76" s="122"/>
      <c r="N76" s="122"/>
      <c r="O76" s="122"/>
      <c r="P76" s="122"/>
      <c r="Q76" s="122"/>
      <c r="R76" s="122"/>
    </row>
    <row r="77" spans="1:18" ht="13.5" customHeight="1" thickBot="1" x14ac:dyDescent="0.2">
      <c r="A77" s="368"/>
      <c r="B77" s="21"/>
      <c r="C77" s="26"/>
      <c r="D77" s="335"/>
      <c r="E77" s="198">
        <v>21.335807050092765</v>
      </c>
      <c r="F77" s="199">
        <v>40.816326530612244</v>
      </c>
      <c r="G77" s="199">
        <v>13.729128014842301</v>
      </c>
      <c r="H77" s="199">
        <v>1.855287569573284</v>
      </c>
      <c r="I77" s="200">
        <v>22.263450834879407</v>
      </c>
      <c r="K77" s="220">
        <f t="shared" ref="K77:L77" si="104">K76/$D76*100</f>
        <v>62.152133580705005</v>
      </c>
      <c r="L77" s="200">
        <f t="shared" si="104"/>
        <v>15.584415584415584</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584</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233</v>
      </c>
      <c r="F6" s="179">
        <v>675</v>
      </c>
      <c r="G6" s="179">
        <v>1181</v>
      </c>
      <c r="H6" s="179">
        <v>312</v>
      </c>
      <c r="I6" s="180">
        <v>311</v>
      </c>
      <c r="J6" s="127"/>
      <c r="K6" s="215">
        <f>SUM(E6:F6)</f>
        <v>908</v>
      </c>
      <c r="L6" s="180">
        <f>SUM(G6:H6)</f>
        <v>1493</v>
      </c>
      <c r="M6" s="139"/>
      <c r="N6" s="139"/>
      <c r="O6" s="139"/>
      <c r="P6" s="139"/>
      <c r="Q6" s="139"/>
      <c r="R6" s="139"/>
    </row>
    <row r="7" spans="1:19" ht="13.5" customHeight="1" thickBot="1" x14ac:dyDescent="0.2">
      <c r="A7" s="8"/>
      <c r="B7" s="9"/>
      <c r="C7" s="9"/>
      <c r="D7" s="332"/>
      <c r="E7" s="182">
        <v>8.5914454277286136</v>
      </c>
      <c r="F7" s="183">
        <v>24.889380530973451</v>
      </c>
      <c r="G7" s="183">
        <v>43.547197640117993</v>
      </c>
      <c r="H7" s="183">
        <v>11.504424778761061</v>
      </c>
      <c r="I7" s="275">
        <v>11.467551622418878</v>
      </c>
      <c r="J7" s="128"/>
      <c r="K7" s="216">
        <f>K6/$D6*100</f>
        <v>33.480825958702063</v>
      </c>
      <c r="L7" s="275">
        <f>L6/$D6*100</f>
        <v>55.051622418879056</v>
      </c>
      <c r="M7" s="140"/>
      <c r="N7" s="140"/>
      <c r="O7" s="140"/>
      <c r="P7" s="140"/>
      <c r="Q7" s="140"/>
      <c r="R7" s="140"/>
    </row>
    <row r="8" spans="1:19" s="110" customFormat="1" ht="13.5" customHeight="1" x14ac:dyDescent="0.15">
      <c r="A8" s="371" t="s">
        <v>30</v>
      </c>
      <c r="B8" s="118" t="s">
        <v>32</v>
      </c>
      <c r="C8" s="119"/>
      <c r="D8" s="333">
        <v>1272</v>
      </c>
      <c r="E8" s="186">
        <v>106</v>
      </c>
      <c r="F8" s="187">
        <v>307</v>
      </c>
      <c r="G8" s="187">
        <v>566</v>
      </c>
      <c r="H8" s="187">
        <v>145</v>
      </c>
      <c r="I8" s="188">
        <v>148</v>
      </c>
      <c r="J8" s="127"/>
      <c r="K8" s="217">
        <f t="shared" ref="K8" si="0">SUM(E8:F8)</f>
        <v>413</v>
      </c>
      <c r="L8" s="188">
        <f t="shared" ref="L8" si="1">SUM(G8:H8)</f>
        <v>711</v>
      </c>
      <c r="M8" s="122"/>
      <c r="N8" s="122"/>
      <c r="O8" s="122"/>
      <c r="P8" s="122"/>
      <c r="Q8" s="122"/>
      <c r="R8" s="122"/>
    </row>
    <row r="9" spans="1:19" ht="13.5" customHeight="1" x14ac:dyDescent="0.15">
      <c r="A9" s="369"/>
      <c r="B9" s="10"/>
      <c r="C9" s="24"/>
      <c r="D9" s="334"/>
      <c r="E9" s="190">
        <v>8.3333333333333321</v>
      </c>
      <c r="F9" s="191">
        <v>24.135220125786162</v>
      </c>
      <c r="G9" s="191">
        <v>44.496855345911953</v>
      </c>
      <c r="H9" s="191">
        <v>11.39937106918239</v>
      </c>
      <c r="I9" s="192">
        <v>11.635220125786164</v>
      </c>
      <c r="J9" s="128"/>
      <c r="K9" s="218">
        <f t="shared" ref="K9:L9" si="2">K8/$D8*100</f>
        <v>32.468553459119498</v>
      </c>
      <c r="L9" s="192">
        <f t="shared" si="2"/>
        <v>55.89622641509434</v>
      </c>
      <c r="M9" s="141"/>
      <c r="N9" s="141"/>
      <c r="O9" s="141"/>
      <c r="P9" s="141"/>
      <c r="Q9" s="141"/>
      <c r="R9" s="141"/>
    </row>
    <row r="10" spans="1:19" s="110" customFormat="1" ht="13.5" customHeight="1" x14ac:dyDescent="0.15">
      <c r="A10" s="369"/>
      <c r="B10" s="108" t="s">
        <v>34</v>
      </c>
      <c r="C10" s="120"/>
      <c r="D10" s="330">
        <v>279</v>
      </c>
      <c r="E10" s="194">
        <v>27</v>
      </c>
      <c r="F10" s="195">
        <v>55</v>
      </c>
      <c r="G10" s="195">
        <v>130</v>
      </c>
      <c r="H10" s="195">
        <v>33</v>
      </c>
      <c r="I10" s="196">
        <v>34</v>
      </c>
      <c r="J10" s="127"/>
      <c r="K10" s="219">
        <f t="shared" ref="K10" si="3">SUM(E10:F10)</f>
        <v>82</v>
      </c>
      <c r="L10" s="196">
        <f t="shared" ref="L10" si="4">SUM(G10:H10)</f>
        <v>163</v>
      </c>
      <c r="M10" s="122"/>
      <c r="N10" s="122"/>
      <c r="O10" s="122"/>
      <c r="P10" s="122"/>
      <c r="Q10" s="122"/>
      <c r="R10" s="122"/>
    </row>
    <row r="11" spans="1:19" ht="13.5" customHeight="1" x14ac:dyDescent="0.15">
      <c r="A11" s="369"/>
      <c r="B11" s="10"/>
      <c r="C11" s="24"/>
      <c r="D11" s="334"/>
      <c r="E11" s="190">
        <v>9.67741935483871</v>
      </c>
      <c r="F11" s="191">
        <v>19.713261648745519</v>
      </c>
      <c r="G11" s="191">
        <v>46.59498207885305</v>
      </c>
      <c r="H11" s="191">
        <v>11.827956989247312</v>
      </c>
      <c r="I11" s="192">
        <v>12.186379928315413</v>
      </c>
      <c r="J11" s="128"/>
      <c r="K11" s="218">
        <f t="shared" ref="K11:L11" si="5">K10/$D10*100</f>
        <v>29.390681003584231</v>
      </c>
      <c r="L11" s="192">
        <f t="shared" si="5"/>
        <v>58.422939068100355</v>
      </c>
      <c r="M11" s="141"/>
      <c r="N11" s="141"/>
      <c r="O11" s="141"/>
      <c r="P11" s="141"/>
      <c r="Q11" s="141"/>
      <c r="R11" s="141"/>
    </row>
    <row r="12" spans="1:19" s="110" customFormat="1" ht="13.5" customHeight="1" x14ac:dyDescent="0.15">
      <c r="A12" s="369"/>
      <c r="B12" s="108" t="s">
        <v>36</v>
      </c>
      <c r="C12" s="120"/>
      <c r="D12" s="330">
        <v>680</v>
      </c>
      <c r="E12" s="194">
        <v>59</v>
      </c>
      <c r="F12" s="195">
        <v>186</v>
      </c>
      <c r="G12" s="195">
        <v>280</v>
      </c>
      <c r="H12" s="195">
        <v>93</v>
      </c>
      <c r="I12" s="196">
        <v>62</v>
      </c>
      <c r="J12" s="127"/>
      <c r="K12" s="219">
        <f t="shared" ref="K12" si="6">SUM(E12:F12)</f>
        <v>245</v>
      </c>
      <c r="L12" s="196">
        <f t="shared" ref="L12" si="7">SUM(G12:H12)</f>
        <v>373</v>
      </c>
      <c r="M12" s="122"/>
      <c r="N12" s="122"/>
      <c r="O12" s="122"/>
      <c r="P12" s="122"/>
      <c r="Q12" s="122"/>
      <c r="R12" s="122"/>
    </row>
    <row r="13" spans="1:19" ht="13.5" customHeight="1" x14ac:dyDescent="0.15">
      <c r="A13" s="369"/>
      <c r="B13" s="10"/>
      <c r="C13" s="24"/>
      <c r="D13" s="334"/>
      <c r="E13" s="190">
        <v>8.6764705882352935</v>
      </c>
      <c r="F13" s="191">
        <v>27.352941176470591</v>
      </c>
      <c r="G13" s="191">
        <v>41.17647058823529</v>
      </c>
      <c r="H13" s="191">
        <v>13.676470588235295</v>
      </c>
      <c r="I13" s="192">
        <v>9.117647058823529</v>
      </c>
      <c r="J13" s="128"/>
      <c r="K13" s="218">
        <f t="shared" ref="K13:L13" si="8">K12/$D12*100</f>
        <v>36.029411764705884</v>
      </c>
      <c r="L13" s="192">
        <f t="shared" si="8"/>
        <v>54.852941176470594</v>
      </c>
      <c r="M13" s="141"/>
      <c r="N13" s="141"/>
      <c r="O13" s="141"/>
      <c r="P13" s="141"/>
      <c r="Q13" s="141"/>
      <c r="R13" s="141"/>
    </row>
    <row r="14" spans="1:19" s="110" customFormat="1" ht="13.5" customHeight="1" x14ac:dyDescent="0.15">
      <c r="A14" s="369"/>
      <c r="B14" s="108" t="s">
        <v>38</v>
      </c>
      <c r="C14" s="120"/>
      <c r="D14" s="330">
        <v>196</v>
      </c>
      <c r="E14" s="194">
        <v>20</v>
      </c>
      <c r="F14" s="195">
        <v>47</v>
      </c>
      <c r="G14" s="195">
        <v>90</v>
      </c>
      <c r="H14" s="195">
        <v>17</v>
      </c>
      <c r="I14" s="196">
        <v>22</v>
      </c>
      <c r="J14" s="127"/>
      <c r="K14" s="219">
        <f t="shared" ref="K14" si="9">SUM(E14:F14)</f>
        <v>67</v>
      </c>
      <c r="L14" s="196">
        <f t="shared" ref="L14" si="10">SUM(G14:H14)</f>
        <v>107</v>
      </c>
      <c r="M14" s="122"/>
      <c r="N14" s="122"/>
      <c r="O14" s="122"/>
      <c r="P14" s="122"/>
      <c r="Q14" s="122"/>
      <c r="R14" s="122"/>
    </row>
    <row r="15" spans="1:19" ht="13.5" customHeight="1" x14ac:dyDescent="0.15">
      <c r="A15" s="369"/>
      <c r="B15" s="10"/>
      <c r="C15" s="24"/>
      <c r="D15" s="334"/>
      <c r="E15" s="190">
        <v>10.204081632653061</v>
      </c>
      <c r="F15" s="191">
        <v>23.979591836734691</v>
      </c>
      <c r="G15" s="191">
        <v>45.91836734693878</v>
      </c>
      <c r="H15" s="191">
        <v>8.6734693877551017</v>
      </c>
      <c r="I15" s="192">
        <v>11.224489795918368</v>
      </c>
      <c r="J15" s="128"/>
      <c r="K15" s="218">
        <f t="shared" ref="K15:L15" si="11">K14/$D14*100</f>
        <v>34.183673469387756</v>
      </c>
      <c r="L15" s="192">
        <f t="shared" si="11"/>
        <v>54.591836734693878</v>
      </c>
      <c r="M15" s="141"/>
      <c r="N15" s="141"/>
      <c r="O15" s="141"/>
      <c r="P15" s="141"/>
      <c r="Q15" s="141"/>
      <c r="R15" s="141"/>
    </row>
    <row r="16" spans="1:19" s="110" customFormat="1" ht="13.5" customHeight="1" x14ac:dyDescent="0.15">
      <c r="A16" s="369"/>
      <c r="B16" s="108" t="s">
        <v>40</v>
      </c>
      <c r="C16" s="120"/>
      <c r="D16" s="330">
        <v>191</v>
      </c>
      <c r="E16" s="194">
        <v>15</v>
      </c>
      <c r="F16" s="195">
        <v>58</v>
      </c>
      <c r="G16" s="195">
        <v>72</v>
      </c>
      <c r="H16" s="195">
        <v>18</v>
      </c>
      <c r="I16" s="196">
        <v>28</v>
      </c>
      <c r="J16" s="127"/>
      <c r="K16" s="219">
        <f t="shared" ref="K16" si="12">SUM(E16:F16)</f>
        <v>73</v>
      </c>
      <c r="L16" s="196">
        <f t="shared" ref="L16" si="13">SUM(G16:H16)</f>
        <v>90</v>
      </c>
      <c r="M16" s="122"/>
      <c r="N16" s="122"/>
      <c r="O16" s="122"/>
      <c r="P16" s="122"/>
      <c r="Q16" s="122"/>
      <c r="R16" s="122"/>
    </row>
    <row r="17" spans="1:18" ht="13.5" customHeight="1" x14ac:dyDescent="0.15">
      <c r="A17" s="369"/>
      <c r="B17" s="10"/>
      <c r="C17" s="24"/>
      <c r="D17" s="334"/>
      <c r="E17" s="190">
        <v>7.8534031413612562</v>
      </c>
      <c r="F17" s="191">
        <v>30.366492146596858</v>
      </c>
      <c r="G17" s="191">
        <v>37.696335078534034</v>
      </c>
      <c r="H17" s="191">
        <v>9.4240837696335085</v>
      </c>
      <c r="I17" s="192">
        <v>14.659685863874344</v>
      </c>
      <c r="J17" s="128"/>
      <c r="K17" s="218">
        <f t="shared" ref="K17:L17" si="14">K16/$D16*100</f>
        <v>38.219895287958117</v>
      </c>
      <c r="L17" s="192">
        <f t="shared" si="14"/>
        <v>47.120418848167539</v>
      </c>
      <c r="M17" s="141"/>
      <c r="N17" s="141"/>
      <c r="O17" s="141"/>
      <c r="P17" s="141"/>
      <c r="Q17" s="141"/>
      <c r="R17" s="141"/>
    </row>
    <row r="18" spans="1:18" s="110" customFormat="1" ht="13.5" customHeight="1" x14ac:dyDescent="0.15">
      <c r="A18" s="369"/>
      <c r="B18" s="108" t="s">
        <v>42</v>
      </c>
      <c r="C18" s="120"/>
      <c r="D18" s="330">
        <v>94</v>
      </c>
      <c r="E18" s="194">
        <v>6</v>
      </c>
      <c r="F18" s="195">
        <v>22</v>
      </c>
      <c r="G18" s="195">
        <v>43</v>
      </c>
      <c r="H18" s="195">
        <v>6</v>
      </c>
      <c r="I18" s="196">
        <v>17</v>
      </c>
      <c r="J18" s="127"/>
      <c r="K18" s="219">
        <f t="shared" ref="K18" si="15">SUM(E18:F18)</f>
        <v>28</v>
      </c>
      <c r="L18" s="196">
        <f t="shared" ref="L18" si="16">SUM(G18:H18)</f>
        <v>49</v>
      </c>
      <c r="M18" s="122"/>
      <c r="N18" s="122"/>
      <c r="O18" s="122"/>
      <c r="P18" s="122"/>
      <c r="Q18" s="122"/>
      <c r="R18" s="122"/>
    </row>
    <row r="19" spans="1:18" ht="13.5" customHeight="1" thickBot="1" x14ac:dyDescent="0.2">
      <c r="A19" s="370"/>
      <c r="B19" s="21"/>
      <c r="C19" s="26"/>
      <c r="D19" s="335"/>
      <c r="E19" s="198">
        <v>6.3829787234042552</v>
      </c>
      <c r="F19" s="199">
        <v>23.404255319148938</v>
      </c>
      <c r="G19" s="199">
        <v>45.744680851063826</v>
      </c>
      <c r="H19" s="199">
        <v>6.3829787234042552</v>
      </c>
      <c r="I19" s="200">
        <v>18.085106382978726</v>
      </c>
      <c r="J19" s="128"/>
      <c r="K19" s="220">
        <f t="shared" ref="K19:L19" si="17">K18/$D18*100</f>
        <v>29.787234042553191</v>
      </c>
      <c r="L19" s="200">
        <f t="shared" si="17"/>
        <v>52.12765957446809</v>
      </c>
      <c r="M19" s="141"/>
      <c r="N19" s="141"/>
      <c r="O19" s="141"/>
      <c r="P19" s="141"/>
      <c r="Q19" s="141"/>
      <c r="R19" s="141"/>
    </row>
    <row r="20" spans="1:18" s="111" customFormat="1" ht="13.5" customHeight="1" x14ac:dyDescent="0.15">
      <c r="A20" s="372" t="s">
        <v>0</v>
      </c>
      <c r="B20" s="103" t="s">
        <v>1</v>
      </c>
      <c r="C20" s="121"/>
      <c r="D20" s="333">
        <v>1088</v>
      </c>
      <c r="E20" s="186">
        <v>86</v>
      </c>
      <c r="F20" s="187">
        <v>267</v>
      </c>
      <c r="G20" s="187">
        <v>488</v>
      </c>
      <c r="H20" s="187">
        <v>139</v>
      </c>
      <c r="I20" s="188">
        <v>108</v>
      </c>
      <c r="J20" s="129"/>
      <c r="K20" s="219">
        <f t="shared" ref="K20" si="18">SUM(E20:F20)</f>
        <v>353</v>
      </c>
      <c r="L20" s="196">
        <f t="shared" ref="L20" si="19">SUM(G20:H20)</f>
        <v>627</v>
      </c>
      <c r="M20" s="122"/>
      <c r="N20" s="122"/>
      <c r="O20" s="122"/>
      <c r="P20" s="122"/>
      <c r="Q20" s="122"/>
      <c r="R20" s="122"/>
    </row>
    <row r="21" spans="1:18" s="22" customFormat="1" ht="13.5" customHeight="1" x14ac:dyDescent="0.15">
      <c r="A21" s="373"/>
      <c r="B21" s="23"/>
      <c r="C21" s="25"/>
      <c r="D21" s="334"/>
      <c r="E21" s="190">
        <v>7.9044117647058822</v>
      </c>
      <c r="F21" s="191">
        <v>24.540441176470587</v>
      </c>
      <c r="G21" s="191">
        <v>44.852941176470587</v>
      </c>
      <c r="H21" s="191">
        <v>12.775735294117647</v>
      </c>
      <c r="I21" s="192">
        <v>9.9264705882352935</v>
      </c>
      <c r="J21" s="130"/>
      <c r="K21" s="218">
        <f t="shared" ref="K21:L21" si="20">K20/$D20*100</f>
        <v>32.444852941176471</v>
      </c>
      <c r="L21" s="192">
        <f t="shared" si="20"/>
        <v>57.628676470588239</v>
      </c>
      <c r="M21" s="141"/>
      <c r="N21" s="141"/>
      <c r="O21" s="141"/>
      <c r="P21" s="141"/>
      <c r="Q21" s="141"/>
      <c r="R21" s="141"/>
    </row>
    <row r="22" spans="1:18" s="111" customFormat="1" ht="13.5" customHeight="1" x14ac:dyDescent="0.15">
      <c r="A22" s="373"/>
      <c r="B22" s="106" t="s">
        <v>2</v>
      </c>
      <c r="C22" s="122"/>
      <c r="D22" s="330">
        <v>1538</v>
      </c>
      <c r="E22" s="194">
        <v>144</v>
      </c>
      <c r="F22" s="195">
        <v>384</v>
      </c>
      <c r="G22" s="195">
        <v>664</v>
      </c>
      <c r="H22" s="195">
        <v>167</v>
      </c>
      <c r="I22" s="196">
        <v>179</v>
      </c>
      <c r="J22" s="129"/>
      <c r="K22" s="219">
        <f t="shared" ref="K22" si="21">SUM(E22:F22)</f>
        <v>528</v>
      </c>
      <c r="L22" s="196">
        <f t="shared" ref="L22" si="22">SUM(G22:H22)</f>
        <v>831</v>
      </c>
      <c r="M22" s="122"/>
      <c r="N22" s="122"/>
      <c r="O22" s="122"/>
      <c r="P22" s="122"/>
      <c r="Q22" s="122"/>
      <c r="R22" s="122"/>
    </row>
    <row r="23" spans="1:18" s="22" customFormat="1" ht="13.5" customHeight="1" x14ac:dyDescent="0.15">
      <c r="A23" s="373"/>
      <c r="B23" s="23"/>
      <c r="C23" s="25"/>
      <c r="D23" s="334"/>
      <c r="E23" s="190">
        <v>9.3628088426527967</v>
      </c>
      <c r="F23" s="191">
        <v>24.967490247074124</v>
      </c>
      <c r="G23" s="191">
        <v>43.172951885565666</v>
      </c>
      <c r="H23" s="191">
        <v>10.858257477243173</v>
      </c>
      <c r="I23" s="192">
        <v>11.638491547464239</v>
      </c>
      <c r="K23" s="218">
        <f t="shared" ref="K23:L23" si="23">K22/$D22*100</f>
        <v>34.330299089726921</v>
      </c>
      <c r="L23" s="192">
        <f t="shared" si="23"/>
        <v>54.031209362808838</v>
      </c>
      <c r="M23" s="141"/>
      <c r="N23" s="141"/>
      <c r="O23" s="141"/>
      <c r="P23" s="141"/>
      <c r="Q23" s="141"/>
      <c r="R23" s="141"/>
    </row>
    <row r="24" spans="1:18" s="111" customFormat="1" ht="13.5" customHeight="1" x14ac:dyDescent="0.15">
      <c r="A24" s="373"/>
      <c r="B24" s="106" t="s">
        <v>45</v>
      </c>
      <c r="C24" s="122"/>
      <c r="D24" s="330">
        <v>86</v>
      </c>
      <c r="E24" s="194">
        <v>3</v>
      </c>
      <c r="F24" s="195">
        <v>24</v>
      </c>
      <c r="G24" s="195">
        <v>29</v>
      </c>
      <c r="H24" s="195">
        <v>6</v>
      </c>
      <c r="I24" s="196">
        <v>24</v>
      </c>
      <c r="K24" s="219">
        <f t="shared" ref="K24" si="24">SUM(E24:F24)</f>
        <v>27</v>
      </c>
      <c r="L24" s="196">
        <f t="shared" ref="L24" si="25">SUM(G24:H24)</f>
        <v>35</v>
      </c>
      <c r="M24" s="122"/>
      <c r="N24" s="122"/>
      <c r="O24" s="122"/>
      <c r="P24" s="122"/>
      <c r="Q24" s="122"/>
      <c r="R24" s="122"/>
    </row>
    <row r="25" spans="1:18" s="22" customFormat="1" ht="13.5" customHeight="1" thickBot="1" x14ac:dyDescent="0.2">
      <c r="A25" s="374"/>
      <c r="B25" s="61"/>
      <c r="C25" s="62"/>
      <c r="D25" s="335"/>
      <c r="E25" s="198">
        <v>3.4883720930232558</v>
      </c>
      <c r="F25" s="199">
        <v>27.906976744186046</v>
      </c>
      <c r="G25" s="199">
        <v>33.720930232558139</v>
      </c>
      <c r="H25" s="199">
        <v>6.9767441860465116</v>
      </c>
      <c r="I25" s="200">
        <v>27.906976744186046</v>
      </c>
      <c r="K25" s="218">
        <f t="shared" ref="K25:L25" si="26">K24/$D24*100</f>
        <v>31.395348837209301</v>
      </c>
      <c r="L25" s="192">
        <f t="shared" si="26"/>
        <v>40.697674418604649</v>
      </c>
      <c r="M25" s="141"/>
      <c r="N25" s="141"/>
      <c r="O25" s="141"/>
      <c r="P25" s="141"/>
      <c r="Q25" s="141"/>
      <c r="R25" s="141"/>
    </row>
    <row r="26" spans="1:18" s="110" customFormat="1" ht="13.5" customHeight="1" x14ac:dyDescent="0.15">
      <c r="A26" s="371" t="s">
        <v>43</v>
      </c>
      <c r="B26" s="118" t="s">
        <v>3</v>
      </c>
      <c r="C26" s="119"/>
      <c r="D26" s="336">
        <v>170</v>
      </c>
      <c r="E26" s="202">
        <v>27</v>
      </c>
      <c r="F26" s="203">
        <v>47</v>
      </c>
      <c r="G26" s="203">
        <v>62</v>
      </c>
      <c r="H26" s="203">
        <v>30</v>
      </c>
      <c r="I26" s="204">
        <v>4</v>
      </c>
      <c r="K26" s="221">
        <f t="shared" ref="K26" si="27">SUM(E26:F26)</f>
        <v>74</v>
      </c>
      <c r="L26" s="204">
        <f t="shared" ref="L26" si="28">SUM(G26:H26)</f>
        <v>92</v>
      </c>
      <c r="M26" s="120"/>
      <c r="N26" s="120"/>
      <c r="O26" s="120"/>
      <c r="P26" s="120"/>
      <c r="Q26" s="120"/>
      <c r="R26" s="120"/>
    </row>
    <row r="27" spans="1:18" ht="13.5" customHeight="1" x14ac:dyDescent="0.15">
      <c r="A27" s="369"/>
      <c r="B27" s="10"/>
      <c r="C27" s="24"/>
      <c r="D27" s="337"/>
      <c r="E27" s="206">
        <v>15.882352941176469</v>
      </c>
      <c r="F27" s="207">
        <v>27.647058823529413</v>
      </c>
      <c r="G27" s="207">
        <v>36.470588235294116</v>
      </c>
      <c r="H27" s="207">
        <v>17.647058823529413</v>
      </c>
      <c r="I27" s="208">
        <v>2.3529411764705883</v>
      </c>
      <c r="K27" s="222">
        <f t="shared" ref="K27:L27" si="29">K26/$D26*100</f>
        <v>43.529411764705884</v>
      </c>
      <c r="L27" s="208">
        <f t="shared" si="29"/>
        <v>54.117647058823529</v>
      </c>
      <c r="M27" s="142"/>
      <c r="N27" s="142"/>
      <c r="O27" s="142"/>
      <c r="P27" s="142"/>
      <c r="Q27" s="142"/>
      <c r="R27" s="142"/>
    </row>
    <row r="28" spans="1:18" s="110" customFormat="1" ht="13.5" customHeight="1" x14ac:dyDescent="0.15">
      <c r="A28" s="369"/>
      <c r="B28" s="108" t="s">
        <v>4</v>
      </c>
      <c r="C28" s="120"/>
      <c r="D28" s="331">
        <v>260</v>
      </c>
      <c r="E28" s="209">
        <v>35</v>
      </c>
      <c r="F28" s="210">
        <v>52</v>
      </c>
      <c r="G28" s="210">
        <v>120</v>
      </c>
      <c r="H28" s="210">
        <v>53</v>
      </c>
      <c r="I28" s="211">
        <v>0</v>
      </c>
      <c r="K28" s="223">
        <f t="shared" ref="K28" si="30">SUM(E28:F28)</f>
        <v>87</v>
      </c>
      <c r="L28" s="211">
        <f t="shared" ref="L28" si="31">SUM(G28:H28)</f>
        <v>173</v>
      </c>
      <c r="M28" s="120"/>
      <c r="N28" s="120"/>
      <c r="O28" s="120"/>
      <c r="P28" s="120"/>
      <c r="Q28" s="120"/>
      <c r="R28" s="120"/>
    </row>
    <row r="29" spans="1:18" ht="13.5" customHeight="1" x14ac:dyDescent="0.15">
      <c r="A29" s="369"/>
      <c r="B29" s="10"/>
      <c r="C29" s="24"/>
      <c r="D29" s="337"/>
      <c r="E29" s="206">
        <v>13.461538461538462</v>
      </c>
      <c r="F29" s="207">
        <v>20</v>
      </c>
      <c r="G29" s="207">
        <v>46.153846153846153</v>
      </c>
      <c r="H29" s="207">
        <v>20.384615384615383</v>
      </c>
      <c r="I29" s="208">
        <v>0</v>
      </c>
      <c r="K29" s="222">
        <f t="shared" ref="K29:L29" si="32">K28/$D28*100</f>
        <v>33.46153846153846</v>
      </c>
      <c r="L29" s="208">
        <f t="shared" si="32"/>
        <v>66.538461538461533</v>
      </c>
      <c r="M29" s="142"/>
      <c r="N29" s="142"/>
      <c r="O29" s="142"/>
      <c r="P29" s="142"/>
      <c r="Q29" s="142"/>
      <c r="R29" s="142"/>
    </row>
    <row r="30" spans="1:18" s="110" customFormat="1" ht="13.5" customHeight="1" x14ac:dyDescent="0.15">
      <c r="A30" s="369"/>
      <c r="B30" s="108" t="s">
        <v>5</v>
      </c>
      <c r="C30" s="120"/>
      <c r="D30" s="331">
        <v>434</v>
      </c>
      <c r="E30" s="209">
        <v>57</v>
      </c>
      <c r="F30" s="210">
        <v>109</v>
      </c>
      <c r="G30" s="210">
        <v>206</v>
      </c>
      <c r="H30" s="210">
        <v>49</v>
      </c>
      <c r="I30" s="211">
        <v>13</v>
      </c>
      <c r="K30" s="223">
        <f t="shared" ref="K30" si="33">SUM(E30:F30)</f>
        <v>166</v>
      </c>
      <c r="L30" s="211">
        <f t="shared" ref="L30" si="34">SUM(G30:H30)</f>
        <v>255</v>
      </c>
      <c r="M30" s="120"/>
      <c r="N30" s="120"/>
      <c r="O30" s="120"/>
      <c r="P30" s="120"/>
      <c r="Q30" s="120"/>
      <c r="R30" s="120"/>
    </row>
    <row r="31" spans="1:18" ht="13.5" customHeight="1" x14ac:dyDescent="0.15">
      <c r="A31" s="369"/>
      <c r="B31" s="10"/>
      <c r="C31" s="24"/>
      <c r="D31" s="337"/>
      <c r="E31" s="206">
        <v>13.13364055299539</v>
      </c>
      <c r="F31" s="207">
        <v>25.115207373271893</v>
      </c>
      <c r="G31" s="207">
        <v>47.465437788018434</v>
      </c>
      <c r="H31" s="207">
        <v>11.29032258064516</v>
      </c>
      <c r="I31" s="208">
        <v>2.9953917050691241</v>
      </c>
      <c r="K31" s="222">
        <f t="shared" ref="K31:L31" si="35">K30/$D30*100</f>
        <v>38.248847926267281</v>
      </c>
      <c r="L31" s="208">
        <f t="shared" si="35"/>
        <v>58.755760368663587</v>
      </c>
      <c r="M31" s="142"/>
      <c r="N31" s="142"/>
      <c r="O31" s="142"/>
      <c r="P31" s="142"/>
      <c r="Q31" s="142"/>
      <c r="R31" s="142"/>
    </row>
    <row r="32" spans="1:18" s="110" customFormat="1" ht="13.5" customHeight="1" x14ac:dyDescent="0.15">
      <c r="A32" s="369"/>
      <c r="B32" s="108" t="s">
        <v>6</v>
      </c>
      <c r="C32" s="120"/>
      <c r="D32" s="331">
        <v>480</v>
      </c>
      <c r="E32" s="209">
        <v>52</v>
      </c>
      <c r="F32" s="210">
        <v>133</v>
      </c>
      <c r="G32" s="210">
        <v>231</v>
      </c>
      <c r="H32" s="210">
        <v>51</v>
      </c>
      <c r="I32" s="211">
        <v>13</v>
      </c>
      <c r="K32" s="223">
        <f t="shared" ref="K32" si="36">SUM(E32:F32)</f>
        <v>185</v>
      </c>
      <c r="L32" s="211">
        <f t="shared" ref="L32" si="37">SUM(G32:H32)</f>
        <v>282</v>
      </c>
      <c r="M32" s="120"/>
      <c r="N32" s="120"/>
      <c r="O32" s="120"/>
      <c r="P32" s="120"/>
      <c r="Q32" s="120"/>
      <c r="R32" s="120"/>
    </row>
    <row r="33" spans="1:18" ht="13.5" customHeight="1" x14ac:dyDescent="0.15">
      <c r="A33" s="369"/>
      <c r="B33" s="10"/>
      <c r="C33" s="24"/>
      <c r="D33" s="337"/>
      <c r="E33" s="206">
        <v>10.833333333333334</v>
      </c>
      <c r="F33" s="207">
        <v>27.708333333333336</v>
      </c>
      <c r="G33" s="207">
        <v>48.125</v>
      </c>
      <c r="H33" s="207">
        <v>10.625</v>
      </c>
      <c r="I33" s="208">
        <v>2.7083333333333335</v>
      </c>
      <c r="K33" s="222">
        <f t="shared" ref="K33:L33" si="38">K32/$D32*100</f>
        <v>38.541666666666671</v>
      </c>
      <c r="L33" s="208">
        <f t="shared" si="38"/>
        <v>58.75</v>
      </c>
      <c r="M33" s="142"/>
      <c r="N33" s="142"/>
      <c r="O33" s="142"/>
      <c r="P33" s="142"/>
      <c r="Q33" s="142"/>
      <c r="R33" s="142"/>
    </row>
    <row r="34" spans="1:18" s="110" customFormat="1" ht="13.5" customHeight="1" x14ac:dyDescent="0.15">
      <c r="A34" s="369"/>
      <c r="B34" s="108" t="s">
        <v>7</v>
      </c>
      <c r="C34" s="120"/>
      <c r="D34" s="331">
        <v>594</v>
      </c>
      <c r="E34" s="209">
        <v>35</v>
      </c>
      <c r="F34" s="210">
        <v>174</v>
      </c>
      <c r="G34" s="210">
        <v>289</v>
      </c>
      <c r="H34" s="210">
        <v>57</v>
      </c>
      <c r="I34" s="211">
        <v>39</v>
      </c>
      <c r="K34" s="223">
        <f t="shared" ref="K34" si="39">SUM(E34:F34)</f>
        <v>209</v>
      </c>
      <c r="L34" s="211">
        <f t="shared" ref="L34" si="40">SUM(G34:H34)</f>
        <v>346</v>
      </c>
      <c r="M34" s="120"/>
      <c r="N34" s="120"/>
      <c r="O34" s="120"/>
      <c r="P34" s="120"/>
      <c r="Q34" s="120"/>
      <c r="R34" s="120"/>
    </row>
    <row r="35" spans="1:18" ht="13.5" customHeight="1" x14ac:dyDescent="0.15">
      <c r="A35" s="369"/>
      <c r="B35" s="10"/>
      <c r="C35" s="24"/>
      <c r="D35" s="337"/>
      <c r="E35" s="206">
        <v>5.8922558922558927</v>
      </c>
      <c r="F35" s="207">
        <v>29.292929292929294</v>
      </c>
      <c r="G35" s="207">
        <v>48.65319865319865</v>
      </c>
      <c r="H35" s="207">
        <v>9.5959595959595951</v>
      </c>
      <c r="I35" s="208">
        <v>6.5656565656565666</v>
      </c>
      <c r="K35" s="222">
        <f t="shared" ref="K35:L35" si="41">K34/$D34*100</f>
        <v>35.185185185185183</v>
      </c>
      <c r="L35" s="208">
        <f t="shared" si="41"/>
        <v>58.249158249158249</v>
      </c>
      <c r="M35" s="142"/>
      <c r="N35" s="142"/>
      <c r="O35" s="142"/>
      <c r="P35" s="142"/>
      <c r="Q35" s="142"/>
      <c r="R35" s="142"/>
    </row>
    <row r="36" spans="1:18" s="110" customFormat="1" ht="13.5" customHeight="1" x14ac:dyDescent="0.15">
      <c r="A36" s="369"/>
      <c r="B36" s="108" t="s">
        <v>44</v>
      </c>
      <c r="C36" s="120"/>
      <c r="D36" s="331">
        <v>688</v>
      </c>
      <c r="E36" s="209">
        <v>24</v>
      </c>
      <c r="F36" s="210">
        <v>136</v>
      </c>
      <c r="G36" s="210">
        <v>245</v>
      </c>
      <c r="H36" s="210">
        <v>66</v>
      </c>
      <c r="I36" s="211">
        <v>217</v>
      </c>
      <c r="K36" s="223">
        <f t="shared" ref="K36" si="42">SUM(E36:F36)</f>
        <v>160</v>
      </c>
      <c r="L36" s="211">
        <f t="shared" ref="L36" si="43">SUM(G36:H36)</f>
        <v>311</v>
      </c>
      <c r="M36" s="120"/>
      <c r="N36" s="120"/>
      <c r="O36" s="120"/>
      <c r="P36" s="120"/>
      <c r="Q36" s="120"/>
      <c r="R36" s="120"/>
    </row>
    <row r="37" spans="1:18" ht="13.5" customHeight="1" x14ac:dyDescent="0.15">
      <c r="A37" s="369"/>
      <c r="B37" s="10"/>
      <c r="C37" s="24"/>
      <c r="D37" s="337"/>
      <c r="E37" s="206">
        <v>3.4883720930232558</v>
      </c>
      <c r="F37" s="207">
        <v>19.767441860465116</v>
      </c>
      <c r="G37" s="207">
        <v>35.610465116279073</v>
      </c>
      <c r="H37" s="207">
        <v>9.5930232558139537</v>
      </c>
      <c r="I37" s="208">
        <v>31.540697674418606</v>
      </c>
      <c r="K37" s="222">
        <f t="shared" ref="K37:L37" si="44">K36/$D36*100</f>
        <v>23.255813953488371</v>
      </c>
      <c r="L37" s="208">
        <f t="shared" si="44"/>
        <v>45.203488372093027</v>
      </c>
      <c r="M37" s="142"/>
      <c r="N37" s="142"/>
      <c r="O37" s="142"/>
      <c r="P37" s="142"/>
      <c r="Q37" s="142"/>
      <c r="R37" s="142"/>
    </row>
    <row r="38" spans="1:18" s="110" customFormat="1" ht="13.5" customHeight="1" x14ac:dyDescent="0.15">
      <c r="A38" s="369"/>
      <c r="B38" s="108" t="s">
        <v>45</v>
      </c>
      <c r="C38" s="120"/>
      <c r="D38" s="331">
        <v>86</v>
      </c>
      <c r="E38" s="209">
        <v>3</v>
      </c>
      <c r="F38" s="210">
        <v>24</v>
      </c>
      <c r="G38" s="210">
        <v>28</v>
      </c>
      <c r="H38" s="210">
        <v>6</v>
      </c>
      <c r="I38" s="211">
        <v>25</v>
      </c>
      <c r="K38" s="223">
        <f t="shared" ref="K38" si="45">SUM(E38:F38)</f>
        <v>27</v>
      </c>
      <c r="L38" s="211">
        <f t="shared" ref="L38" si="46">SUM(G38:H38)</f>
        <v>34</v>
      </c>
      <c r="M38" s="120"/>
      <c r="N38" s="120"/>
      <c r="O38" s="120"/>
      <c r="P38" s="120"/>
      <c r="Q38" s="120"/>
      <c r="R38" s="120"/>
    </row>
    <row r="39" spans="1:18" ht="13.5" customHeight="1" thickBot="1" x14ac:dyDescent="0.2">
      <c r="A39" s="370"/>
      <c r="B39" s="21"/>
      <c r="C39" s="26"/>
      <c r="D39" s="332"/>
      <c r="E39" s="212">
        <v>3.4883720930232558</v>
      </c>
      <c r="F39" s="213">
        <v>27.906976744186046</v>
      </c>
      <c r="G39" s="213">
        <v>32.558139534883722</v>
      </c>
      <c r="H39" s="213">
        <v>6.9767441860465116</v>
      </c>
      <c r="I39" s="214">
        <v>29.069767441860467</v>
      </c>
      <c r="K39" s="224">
        <f t="shared" ref="K39:L39" si="47">K38/$D38*100</f>
        <v>31.395348837209301</v>
      </c>
      <c r="L39" s="214">
        <f t="shared" si="47"/>
        <v>39.534883720930232</v>
      </c>
      <c r="M39" s="142"/>
      <c r="N39" s="142"/>
      <c r="O39" s="142"/>
      <c r="P39" s="142"/>
      <c r="Q39" s="142"/>
      <c r="R39" s="142"/>
    </row>
    <row r="40" spans="1:18" s="110" customFormat="1" ht="13.5" customHeight="1" x14ac:dyDescent="0.15">
      <c r="A40" s="369" t="s">
        <v>46</v>
      </c>
      <c r="B40" s="108" t="s">
        <v>48</v>
      </c>
      <c r="C40" s="120"/>
      <c r="D40" s="330">
        <v>459</v>
      </c>
      <c r="E40" s="194">
        <v>56</v>
      </c>
      <c r="F40" s="195">
        <v>111</v>
      </c>
      <c r="G40" s="195">
        <v>198</v>
      </c>
      <c r="H40" s="195">
        <v>70</v>
      </c>
      <c r="I40" s="196">
        <v>24</v>
      </c>
      <c r="K40" s="219">
        <f t="shared" ref="K40" si="48">SUM(E40:F40)</f>
        <v>167</v>
      </c>
      <c r="L40" s="196">
        <f t="shared" ref="L40" si="49">SUM(G40:H40)</f>
        <v>268</v>
      </c>
      <c r="M40" s="122"/>
      <c r="N40" s="122"/>
      <c r="O40" s="122"/>
      <c r="P40" s="122"/>
      <c r="Q40" s="122"/>
      <c r="R40" s="122"/>
    </row>
    <row r="41" spans="1:18" ht="13.5" customHeight="1" x14ac:dyDescent="0.15">
      <c r="A41" s="369"/>
      <c r="B41" s="10"/>
      <c r="C41" s="24"/>
      <c r="D41" s="334"/>
      <c r="E41" s="190">
        <v>12.200435729847495</v>
      </c>
      <c r="F41" s="191">
        <v>24.183006535947712</v>
      </c>
      <c r="G41" s="191">
        <v>43.137254901960787</v>
      </c>
      <c r="H41" s="191">
        <v>15.250544662309368</v>
      </c>
      <c r="I41" s="192">
        <v>5.2287581699346406</v>
      </c>
      <c r="K41" s="218">
        <f t="shared" ref="K41:L41" si="50">K40/$D40*100</f>
        <v>36.38344226579521</v>
      </c>
      <c r="L41" s="192">
        <f t="shared" si="50"/>
        <v>58.387799564270146</v>
      </c>
      <c r="M41" s="141"/>
      <c r="N41" s="141"/>
      <c r="O41" s="141"/>
      <c r="P41" s="141"/>
      <c r="Q41" s="141"/>
      <c r="R41" s="141"/>
    </row>
    <row r="42" spans="1:18" s="110" customFormat="1" ht="13.5" customHeight="1" x14ac:dyDescent="0.15">
      <c r="A42" s="369"/>
      <c r="B42" s="108" t="s">
        <v>50</v>
      </c>
      <c r="C42" s="120"/>
      <c r="D42" s="330">
        <v>1862</v>
      </c>
      <c r="E42" s="194">
        <v>152</v>
      </c>
      <c r="F42" s="195">
        <v>467</v>
      </c>
      <c r="G42" s="195">
        <v>834</v>
      </c>
      <c r="H42" s="195">
        <v>214</v>
      </c>
      <c r="I42" s="196">
        <v>195</v>
      </c>
      <c r="K42" s="219">
        <f t="shared" ref="K42" si="51">SUM(E42:F42)</f>
        <v>619</v>
      </c>
      <c r="L42" s="196">
        <f t="shared" ref="L42" si="52">SUM(G42:H42)</f>
        <v>1048</v>
      </c>
      <c r="M42" s="122"/>
      <c r="N42" s="122"/>
      <c r="O42" s="122"/>
      <c r="P42" s="122"/>
      <c r="Q42" s="122"/>
      <c r="R42" s="122"/>
    </row>
    <row r="43" spans="1:18" ht="13.5" customHeight="1" x14ac:dyDescent="0.15">
      <c r="A43" s="369"/>
      <c r="B43" s="10"/>
      <c r="C43" s="24"/>
      <c r="D43" s="334"/>
      <c r="E43" s="190">
        <v>8.1632653061224492</v>
      </c>
      <c r="F43" s="191">
        <v>25.080558539205157</v>
      </c>
      <c r="G43" s="191">
        <v>44.790547798066591</v>
      </c>
      <c r="H43" s="191">
        <v>11.493018259935553</v>
      </c>
      <c r="I43" s="192">
        <v>10.472610096670246</v>
      </c>
      <c r="K43" s="218">
        <f t="shared" ref="K43:L43" si="53">K42/$D42*100</f>
        <v>33.243823845327604</v>
      </c>
      <c r="L43" s="192">
        <f t="shared" si="53"/>
        <v>56.283566058002144</v>
      </c>
      <c r="M43" s="141"/>
      <c r="N43" s="141"/>
      <c r="O43" s="141"/>
      <c r="P43" s="141"/>
      <c r="Q43" s="141"/>
      <c r="R43" s="141"/>
    </row>
    <row r="44" spans="1:18" s="110" customFormat="1" ht="13.5" customHeight="1" x14ac:dyDescent="0.15">
      <c r="A44" s="369"/>
      <c r="B44" s="108" t="s">
        <v>51</v>
      </c>
      <c r="C44" s="120"/>
      <c r="D44" s="330">
        <v>290</v>
      </c>
      <c r="E44" s="194">
        <v>22</v>
      </c>
      <c r="F44" s="195">
        <v>69</v>
      </c>
      <c r="G44" s="195">
        <v>120</v>
      </c>
      <c r="H44" s="195">
        <v>22</v>
      </c>
      <c r="I44" s="196">
        <v>57</v>
      </c>
      <c r="K44" s="219">
        <f t="shared" ref="K44" si="54">SUM(E44:F44)</f>
        <v>91</v>
      </c>
      <c r="L44" s="196">
        <f t="shared" ref="L44" si="55">SUM(G44:H44)</f>
        <v>142</v>
      </c>
      <c r="M44" s="122"/>
      <c r="N44" s="122"/>
      <c r="O44" s="122"/>
      <c r="P44" s="122"/>
      <c r="Q44" s="122"/>
      <c r="R44" s="122"/>
    </row>
    <row r="45" spans="1:18" ht="13.5" customHeight="1" x14ac:dyDescent="0.15">
      <c r="A45" s="369"/>
      <c r="B45" s="10"/>
      <c r="C45" s="24"/>
      <c r="D45" s="334"/>
      <c r="E45" s="190">
        <v>7.5862068965517242</v>
      </c>
      <c r="F45" s="191">
        <v>23.793103448275861</v>
      </c>
      <c r="G45" s="191">
        <v>41.379310344827587</v>
      </c>
      <c r="H45" s="191">
        <v>7.5862068965517242</v>
      </c>
      <c r="I45" s="192">
        <v>19.655172413793103</v>
      </c>
      <c r="K45" s="218">
        <f t="shared" ref="K45:L45" si="56">K44/$D44*100</f>
        <v>31.379310344827587</v>
      </c>
      <c r="L45" s="192">
        <f t="shared" si="56"/>
        <v>48.96551724137931</v>
      </c>
      <c r="M45" s="141"/>
      <c r="N45" s="141"/>
      <c r="O45" s="141"/>
      <c r="P45" s="141"/>
      <c r="Q45" s="141"/>
      <c r="R45" s="141"/>
    </row>
    <row r="46" spans="1:18" s="110" customFormat="1" ht="13.5" customHeight="1" x14ac:dyDescent="0.15">
      <c r="A46" s="369"/>
      <c r="B46" s="108" t="s">
        <v>71</v>
      </c>
      <c r="C46" s="120"/>
      <c r="D46" s="330">
        <v>101</v>
      </c>
      <c r="E46" s="194">
        <v>3</v>
      </c>
      <c r="F46" s="195">
        <v>28</v>
      </c>
      <c r="G46" s="195">
        <v>29</v>
      </c>
      <c r="H46" s="195">
        <v>6</v>
      </c>
      <c r="I46" s="196">
        <v>35</v>
      </c>
      <c r="K46" s="219">
        <f t="shared" ref="K46" si="57">SUM(E46:F46)</f>
        <v>31</v>
      </c>
      <c r="L46" s="196">
        <f t="shared" ref="L46" si="58">SUM(G46:H46)</f>
        <v>35</v>
      </c>
      <c r="M46" s="122"/>
      <c r="N46" s="122"/>
      <c r="O46" s="122"/>
      <c r="P46" s="122"/>
      <c r="Q46" s="122"/>
      <c r="R46" s="122"/>
    </row>
    <row r="47" spans="1:18" ht="13.5" customHeight="1" thickBot="1" x14ac:dyDescent="0.2">
      <c r="A47" s="370"/>
      <c r="B47" s="21"/>
      <c r="C47" s="26"/>
      <c r="D47" s="335"/>
      <c r="E47" s="198">
        <v>2.9702970297029703</v>
      </c>
      <c r="F47" s="199">
        <v>27.722772277227726</v>
      </c>
      <c r="G47" s="199">
        <v>28.71287128712871</v>
      </c>
      <c r="H47" s="199">
        <v>5.9405940594059405</v>
      </c>
      <c r="I47" s="200">
        <v>34.653465346534652</v>
      </c>
      <c r="K47" s="220">
        <f t="shared" ref="K47:L47" si="59">K46/$D46*100</f>
        <v>30.693069306930692</v>
      </c>
      <c r="L47" s="200">
        <f t="shared" si="59"/>
        <v>34.653465346534652</v>
      </c>
      <c r="M47" s="141"/>
      <c r="N47" s="141"/>
      <c r="O47" s="141"/>
      <c r="P47" s="141"/>
      <c r="Q47" s="141"/>
      <c r="R47" s="141"/>
    </row>
    <row r="48" spans="1:18" s="110" customFormat="1" ht="13.5" customHeight="1" x14ac:dyDescent="0.15">
      <c r="A48" s="369" t="s">
        <v>227</v>
      </c>
      <c r="B48" s="108" t="s">
        <v>53</v>
      </c>
      <c r="C48" s="120"/>
      <c r="D48" s="330">
        <v>144</v>
      </c>
      <c r="E48" s="194">
        <v>23</v>
      </c>
      <c r="F48" s="195">
        <v>41</v>
      </c>
      <c r="G48" s="195">
        <v>52</v>
      </c>
      <c r="H48" s="195">
        <v>24</v>
      </c>
      <c r="I48" s="196">
        <v>4</v>
      </c>
      <c r="K48" s="219">
        <f t="shared" ref="K48" si="60">SUM(E48:F48)</f>
        <v>64</v>
      </c>
      <c r="L48" s="196">
        <f t="shared" ref="L48" si="61">SUM(G48:H48)</f>
        <v>76</v>
      </c>
      <c r="M48" s="122"/>
      <c r="N48" s="122"/>
      <c r="O48" s="122"/>
      <c r="P48" s="122"/>
      <c r="Q48" s="122"/>
      <c r="R48" s="122"/>
    </row>
    <row r="49" spans="1:18" ht="13.5" customHeight="1" x14ac:dyDescent="0.15">
      <c r="A49" s="369"/>
      <c r="B49" s="10"/>
      <c r="C49" s="24"/>
      <c r="D49" s="334"/>
      <c r="E49" s="190">
        <v>15.972222222222221</v>
      </c>
      <c r="F49" s="191">
        <v>28.472222222222221</v>
      </c>
      <c r="G49" s="191">
        <v>36.111111111111107</v>
      </c>
      <c r="H49" s="191">
        <v>16.666666666666664</v>
      </c>
      <c r="I49" s="192">
        <v>2.7777777777777777</v>
      </c>
      <c r="K49" s="218">
        <f t="shared" ref="K49:L49" si="62">K48/$D48*100</f>
        <v>44.444444444444443</v>
      </c>
      <c r="L49" s="192">
        <f t="shared" si="62"/>
        <v>52.777777777777779</v>
      </c>
      <c r="M49" s="141"/>
      <c r="N49" s="141"/>
      <c r="O49" s="141"/>
      <c r="P49" s="141"/>
      <c r="Q49" s="141"/>
      <c r="R49" s="141"/>
    </row>
    <row r="50" spans="1:18" s="110" customFormat="1" ht="13.5" customHeight="1" x14ac:dyDescent="0.15">
      <c r="A50" s="369"/>
      <c r="B50" s="108" t="s">
        <v>433</v>
      </c>
      <c r="C50" s="120"/>
      <c r="D50" s="330">
        <v>364</v>
      </c>
      <c r="E50" s="194">
        <v>41</v>
      </c>
      <c r="F50" s="195">
        <v>86</v>
      </c>
      <c r="G50" s="195">
        <v>172</v>
      </c>
      <c r="H50" s="195">
        <v>48</v>
      </c>
      <c r="I50" s="196">
        <v>17</v>
      </c>
      <c r="K50" s="219">
        <f t="shared" ref="K50" si="63">SUM(E50:F50)</f>
        <v>127</v>
      </c>
      <c r="L50" s="196">
        <f t="shared" ref="L50" si="64">SUM(G50:H50)</f>
        <v>220</v>
      </c>
      <c r="M50" s="122"/>
      <c r="N50" s="122"/>
      <c r="O50" s="122"/>
      <c r="P50" s="122"/>
      <c r="Q50" s="122"/>
      <c r="R50" s="122"/>
    </row>
    <row r="51" spans="1:18" ht="13.5" customHeight="1" x14ac:dyDescent="0.15">
      <c r="A51" s="369"/>
      <c r="B51" s="10"/>
      <c r="C51" s="24"/>
      <c r="D51" s="334"/>
      <c r="E51" s="190">
        <v>11.263736263736265</v>
      </c>
      <c r="F51" s="191">
        <v>23.626373626373624</v>
      </c>
      <c r="G51" s="191">
        <v>47.252747252747248</v>
      </c>
      <c r="H51" s="191">
        <v>13.186813186813188</v>
      </c>
      <c r="I51" s="192">
        <v>4.6703296703296706</v>
      </c>
      <c r="K51" s="218">
        <f t="shared" ref="K51:L51" si="65">K50/$D50*100</f>
        <v>34.890109890109891</v>
      </c>
      <c r="L51" s="192">
        <f t="shared" si="65"/>
        <v>60.439560439560438</v>
      </c>
      <c r="M51" s="141"/>
      <c r="N51" s="141"/>
      <c r="O51" s="141"/>
      <c r="P51" s="141"/>
      <c r="Q51" s="141"/>
      <c r="R51" s="141"/>
    </row>
    <row r="52" spans="1:18" s="110" customFormat="1" ht="13.5" customHeight="1" x14ac:dyDescent="0.15">
      <c r="A52" s="369"/>
      <c r="B52" s="108" t="s">
        <v>55</v>
      </c>
      <c r="C52" s="120"/>
      <c r="D52" s="330">
        <v>229</v>
      </c>
      <c r="E52" s="194">
        <v>25</v>
      </c>
      <c r="F52" s="195">
        <v>64</v>
      </c>
      <c r="G52" s="195">
        <v>97</v>
      </c>
      <c r="H52" s="195">
        <v>34</v>
      </c>
      <c r="I52" s="196">
        <v>9</v>
      </c>
      <c r="K52" s="219">
        <f t="shared" ref="K52" si="66">SUM(E52:F52)</f>
        <v>89</v>
      </c>
      <c r="L52" s="196">
        <f t="shared" ref="L52" si="67">SUM(G52:H52)</f>
        <v>131</v>
      </c>
      <c r="M52" s="122"/>
      <c r="N52" s="122"/>
      <c r="O52" s="122"/>
      <c r="P52" s="122"/>
      <c r="Q52" s="122"/>
      <c r="R52" s="122"/>
    </row>
    <row r="53" spans="1:18" ht="13.5" customHeight="1" x14ac:dyDescent="0.15">
      <c r="A53" s="369"/>
      <c r="B53" s="10"/>
      <c r="C53" s="24"/>
      <c r="D53" s="334"/>
      <c r="E53" s="190">
        <v>10.91703056768559</v>
      </c>
      <c r="F53" s="191">
        <v>27.947598253275107</v>
      </c>
      <c r="G53" s="191">
        <v>42.358078602620083</v>
      </c>
      <c r="H53" s="191">
        <v>14.847161572052403</v>
      </c>
      <c r="I53" s="192">
        <v>3.9301310043668125</v>
      </c>
      <c r="K53" s="218">
        <f t="shared" ref="K53:L53" si="68">K52/$D52*100</f>
        <v>38.864628820960704</v>
      </c>
      <c r="L53" s="192">
        <f t="shared" si="68"/>
        <v>57.20524017467249</v>
      </c>
      <c r="M53" s="141"/>
      <c r="N53" s="141"/>
      <c r="O53" s="141"/>
      <c r="P53" s="141"/>
      <c r="Q53" s="141"/>
      <c r="R53" s="141"/>
    </row>
    <row r="54" spans="1:18" s="110" customFormat="1" ht="13.5" customHeight="1" x14ac:dyDescent="0.15">
      <c r="A54" s="369"/>
      <c r="B54" s="108" t="s">
        <v>57</v>
      </c>
      <c r="C54" s="120"/>
      <c r="D54" s="330">
        <v>173</v>
      </c>
      <c r="E54" s="194">
        <v>21</v>
      </c>
      <c r="F54" s="195">
        <v>41</v>
      </c>
      <c r="G54" s="195">
        <v>77</v>
      </c>
      <c r="H54" s="195">
        <v>31</v>
      </c>
      <c r="I54" s="196">
        <v>3</v>
      </c>
      <c r="K54" s="219">
        <f t="shared" ref="K54" si="69">SUM(E54:F54)</f>
        <v>62</v>
      </c>
      <c r="L54" s="196">
        <f t="shared" ref="L54" si="70">SUM(G54:H54)</f>
        <v>108</v>
      </c>
      <c r="M54" s="122"/>
      <c r="N54" s="122"/>
      <c r="O54" s="122"/>
      <c r="P54" s="122"/>
      <c r="Q54" s="122"/>
      <c r="R54" s="122"/>
    </row>
    <row r="55" spans="1:18" ht="13.5" customHeight="1" x14ac:dyDescent="0.15">
      <c r="A55" s="369"/>
      <c r="B55" s="10"/>
      <c r="C55" s="24"/>
      <c r="D55" s="334"/>
      <c r="E55" s="190">
        <v>12.138728323699421</v>
      </c>
      <c r="F55" s="191">
        <v>23.699421965317917</v>
      </c>
      <c r="G55" s="191">
        <v>44.508670520231213</v>
      </c>
      <c r="H55" s="191">
        <v>17.919075144508671</v>
      </c>
      <c r="I55" s="192">
        <v>1.7341040462427744</v>
      </c>
      <c r="K55" s="218">
        <f t="shared" ref="K55:L55" si="71">K54/$D54*100</f>
        <v>35.838150289017342</v>
      </c>
      <c r="L55" s="192">
        <f t="shared" si="71"/>
        <v>62.427745664739888</v>
      </c>
      <c r="M55" s="141"/>
      <c r="N55" s="141"/>
      <c r="O55" s="141"/>
      <c r="P55" s="141"/>
      <c r="Q55" s="141"/>
      <c r="R55" s="141"/>
    </row>
    <row r="56" spans="1:18" s="110" customFormat="1" ht="13.5" customHeight="1" x14ac:dyDescent="0.15">
      <c r="A56" s="369"/>
      <c r="B56" s="108" t="s">
        <v>59</v>
      </c>
      <c r="C56" s="120"/>
      <c r="D56" s="330">
        <v>445</v>
      </c>
      <c r="E56" s="194">
        <v>57</v>
      </c>
      <c r="F56" s="195">
        <v>111</v>
      </c>
      <c r="G56" s="195">
        <v>207</v>
      </c>
      <c r="H56" s="195">
        <v>53</v>
      </c>
      <c r="I56" s="196">
        <v>17</v>
      </c>
      <c r="K56" s="219">
        <f t="shared" ref="K56" si="72">SUM(E56:F56)</f>
        <v>168</v>
      </c>
      <c r="L56" s="196">
        <f t="shared" ref="L56" si="73">SUM(G56:H56)</f>
        <v>260</v>
      </c>
      <c r="M56" s="122"/>
      <c r="N56" s="122"/>
      <c r="O56" s="122"/>
      <c r="P56" s="122"/>
      <c r="Q56" s="122"/>
      <c r="R56" s="122"/>
    </row>
    <row r="57" spans="1:18" ht="13.5" customHeight="1" x14ac:dyDescent="0.15">
      <c r="A57" s="369"/>
      <c r="B57" s="10"/>
      <c r="C57" s="24"/>
      <c r="D57" s="334"/>
      <c r="E57" s="190">
        <v>12.808988764044942</v>
      </c>
      <c r="F57" s="191">
        <v>24.943820224719101</v>
      </c>
      <c r="G57" s="191">
        <v>46.516853932584269</v>
      </c>
      <c r="H57" s="191">
        <v>11.910112359550562</v>
      </c>
      <c r="I57" s="192">
        <v>3.8202247191011236</v>
      </c>
      <c r="K57" s="218">
        <f t="shared" ref="K57:L57" si="74">K56/$D56*100</f>
        <v>37.752808988764045</v>
      </c>
      <c r="L57" s="192">
        <f t="shared" si="74"/>
        <v>58.426966292134829</v>
      </c>
      <c r="M57" s="141"/>
      <c r="N57" s="141"/>
      <c r="O57" s="141"/>
      <c r="P57" s="141"/>
      <c r="Q57" s="141"/>
      <c r="R57" s="141"/>
    </row>
    <row r="58" spans="1:18" s="110" customFormat="1" ht="13.5" customHeight="1" x14ac:dyDescent="0.15">
      <c r="A58" s="369"/>
      <c r="B58" s="108" t="s">
        <v>61</v>
      </c>
      <c r="C58" s="120"/>
      <c r="D58" s="330">
        <v>214</v>
      </c>
      <c r="E58" s="194">
        <v>26</v>
      </c>
      <c r="F58" s="195">
        <v>53</v>
      </c>
      <c r="G58" s="195">
        <v>102</v>
      </c>
      <c r="H58" s="195">
        <v>20</v>
      </c>
      <c r="I58" s="196">
        <v>13</v>
      </c>
      <c r="K58" s="219">
        <f t="shared" ref="K58" si="75">SUM(E58:F58)</f>
        <v>79</v>
      </c>
      <c r="L58" s="196">
        <f t="shared" ref="L58" si="76">SUM(G58:H58)</f>
        <v>122</v>
      </c>
      <c r="M58" s="122"/>
      <c r="N58" s="122"/>
      <c r="O58" s="122"/>
      <c r="P58" s="122"/>
      <c r="Q58" s="122"/>
      <c r="R58" s="122"/>
    </row>
    <row r="59" spans="1:18" ht="13.5" customHeight="1" x14ac:dyDescent="0.15">
      <c r="A59" s="369"/>
      <c r="B59" s="10"/>
      <c r="C59" s="24"/>
      <c r="D59" s="334"/>
      <c r="E59" s="190">
        <v>12.149532710280374</v>
      </c>
      <c r="F59" s="191">
        <v>24.766355140186917</v>
      </c>
      <c r="G59" s="191">
        <v>47.663551401869157</v>
      </c>
      <c r="H59" s="191">
        <v>9.3457943925233646</v>
      </c>
      <c r="I59" s="192">
        <v>6.0747663551401869</v>
      </c>
      <c r="K59" s="218">
        <f t="shared" ref="K59:L59" si="77">K58/$D58*100</f>
        <v>36.915887850467286</v>
      </c>
      <c r="L59" s="192">
        <f t="shared" si="77"/>
        <v>57.009345794392516</v>
      </c>
      <c r="M59" s="141"/>
      <c r="N59" s="141"/>
      <c r="O59" s="141"/>
      <c r="P59" s="141"/>
      <c r="Q59" s="141"/>
      <c r="R59" s="141"/>
    </row>
    <row r="60" spans="1:18" s="110" customFormat="1" ht="13.5" customHeight="1" x14ac:dyDescent="0.15">
      <c r="A60" s="369"/>
      <c r="B60" s="108" t="s">
        <v>63</v>
      </c>
      <c r="C60" s="120"/>
      <c r="D60" s="330">
        <v>133</v>
      </c>
      <c r="E60" s="194">
        <v>5</v>
      </c>
      <c r="F60" s="195">
        <v>28</v>
      </c>
      <c r="G60" s="195">
        <v>42</v>
      </c>
      <c r="H60" s="195">
        <v>11</v>
      </c>
      <c r="I60" s="196">
        <v>47</v>
      </c>
      <c r="K60" s="219">
        <f t="shared" ref="K60" si="78">SUM(E60:F60)</f>
        <v>33</v>
      </c>
      <c r="L60" s="196">
        <f t="shared" ref="L60" si="79">SUM(G60:H60)</f>
        <v>53</v>
      </c>
      <c r="M60" s="122"/>
      <c r="N60" s="122"/>
      <c r="O60" s="122"/>
      <c r="P60" s="122"/>
      <c r="Q60" s="122"/>
      <c r="R60" s="122"/>
    </row>
    <row r="61" spans="1:18" ht="13.5" customHeight="1" x14ac:dyDescent="0.15">
      <c r="A61" s="369"/>
      <c r="B61" s="10"/>
      <c r="C61" s="24"/>
      <c r="D61" s="334"/>
      <c r="E61" s="190">
        <v>3.7593984962406015</v>
      </c>
      <c r="F61" s="191">
        <v>21.052631578947366</v>
      </c>
      <c r="G61" s="191">
        <v>31.578947368421051</v>
      </c>
      <c r="H61" s="191">
        <v>8.2706766917293226</v>
      </c>
      <c r="I61" s="192">
        <v>35.338345864661655</v>
      </c>
      <c r="K61" s="218">
        <f t="shared" ref="K61:L61" si="80">K60/$D60*100</f>
        <v>24.81203007518797</v>
      </c>
      <c r="L61" s="192">
        <f t="shared" si="80"/>
        <v>39.849624060150376</v>
      </c>
      <c r="M61" s="141"/>
      <c r="N61" s="141"/>
      <c r="O61" s="141"/>
      <c r="P61" s="141"/>
      <c r="Q61" s="141"/>
      <c r="R61" s="141"/>
    </row>
    <row r="62" spans="1:18" s="110" customFormat="1" ht="13.5" customHeight="1" x14ac:dyDescent="0.15">
      <c r="A62" s="369"/>
      <c r="B62" s="108" t="s">
        <v>65</v>
      </c>
      <c r="C62" s="120"/>
      <c r="D62" s="330">
        <v>497</v>
      </c>
      <c r="E62" s="194">
        <v>16</v>
      </c>
      <c r="F62" s="195">
        <v>123</v>
      </c>
      <c r="G62" s="195">
        <v>198</v>
      </c>
      <c r="H62" s="195">
        <v>53</v>
      </c>
      <c r="I62" s="196">
        <v>107</v>
      </c>
      <c r="K62" s="219">
        <f t="shared" ref="K62" si="81">SUM(E62:F62)</f>
        <v>139</v>
      </c>
      <c r="L62" s="196">
        <f t="shared" ref="L62" si="82">SUM(G62:H62)</f>
        <v>251</v>
      </c>
      <c r="M62" s="122"/>
      <c r="N62" s="122"/>
      <c r="O62" s="122"/>
      <c r="P62" s="122"/>
      <c r="Q62" s="122"/>
      <c r="R62" s="122"/>
    </row>
    <row r="63" spans="1:18" ht="13.5" customHeight="1" x14ac:dyDescent="0.15">
      <c r="A63" s="369"/>
      <c r="B63" s="10"/>
      <c r="C63" s="24"/>
      <c r="D63" s="334"/>
      <c r="E63" s="190">
        <v>3.2193158953722336</v>
      </c>
      <c r="F63" s="191">
        <v>24.748490945674046</v>
      </c>
      <c r="G63" s="191">
        <v>39.839034205231385</v>
      </c>
      <c r="H63" s="191">
        <v>10.663983903420524</v>
      </c>
      <c r="I63" s="192">
        <v>21.529175050301809</v>
      </c>
      <c r="K63" s="218">
        <f t="shared" ref="K63:L63" si="83">K62/$D62*100</f>
        <v>27.967806841046279</v>
      </c>
      <c r="L63" s="192">
        <f t="shared" si="83"/>
        <v>50.503018108651908</v>
      </c>
      <c r="M63" s="141"/>
      <c r="N63" s="141"/>
      <c r="O63" s="141"/>
      <c r="P63" s="141"/>
      <c r="Q63" s="141"/>
      <c r="R63" s="141"/>
    </row>
    <row r="64" spans="1:18" s="110" customFormat="1" ht="13.5" customHeight="1" x14ac:dyDescent="0.15">
      <c r="A64" s="369"/>
      <c r="B64" s="108" t="s">
        <v>66</v>
      </c>
      <c r="C64" s="120"/>
      <c r="D64" s="330">
        <v>688</v>
      </c>
      <c r="E64" s="194">
        <v>42</v>
      </c>
      <c r="F64" s="195">
        <v>166</v>
      </c>
      <c r="G64" s="195">
        <v>311</v>
      </c>
      <c r="H64" s="195">
        <v>59</v>
      </c>
      <c r="I64" s="196">
        <v>110</v>
      </c>
      <c r="K64" s="219">
        <f t="shared" ref="K64" si="84">SUM(E64:F64)</f>
        <v>208</v>
      </c>
      <c r="L64" s="196">
        <f t="shared" ref="L64" si="85">SUM(G64:H64)</f>
        <v>370</v>
      </c>
      <c r="M64" s="122"/>
      <c r="N64" s="122"/>
      <c r="O64" s="122"/>
      <c r="P64" s="122"/>
      <c r="Q64" s="122"/>
      <c r="R64" s="122"/>
    </row>
    <row r="65" spans="1:18" ht="13.5" customHeight="1" thickBot="1" x14ac:dyDescent="0.2">
      <c r="A65" s="370"/>
      <c r="B65" s="21"/>
      <c r="C65" s="26"/>
      <c r="D65" s="335"/>
      <c r="E65" s="198">
        <v>6.104651162790697</v>
      </c>
      <c r="F65" s="199">
        <v>24.127906976744189</v>
      </c>
      <c r="G65" s="199">
        <v>45.203488372093027</v>
      </c>
      <c r="H65" s="199">
        <v>8.5755813953488378</v>
      </c>
      <c r="I65" s="200">
        <v>15.988372093023257</v>
      </c>
      <c r="K65" s="218">
        <f t="shared" ref="K65:L65" si="86">K64/$D64*100</f>
        <v>30.232558139534881</v>
      </c>
      <c r="L65" s="192">
        <f t="shared" si="86"/>
        <v>53.779069767441854</v>
      </c>
      <c r="M65" s="141"/>
      <c r="N65" s="141"/>
      <c r="O65" s="141"/>
      <c r="P65" s="141"/>
      <c r="Q65" s="141"/>
      <c r="R65" s="141"/>
    </row>
    <row r="66" spans="1:18" s="110" customFormat="1" ht="13.5" customHeight="1" x14ac:dyDescent="0.15">
      <c r="A66" s="367" t="s">
        <v>73</v>
      </c>
      <c r="B66" s="108" t="s">
        <v>67</v>
      </c>
      <c r="C66" s="120"/>
      <c r="D66" s="330">
        <v>1507</v>
      </c>
      <c r="E66" s="194">
        <v>153</v>
      </c>
      <c r="F66" s="195">
        <v>385</v>
      </c>
      <c r="G66" s="195">
        <v>648</v>
      </c>
      <c r="H66" s="195">
        <v>164</v>
      </c>
      <c r="I66" s="196">
        <v>157</v>
      </c>
      <c r="K66" s="217">
        <f t="shared" ref="K66" si="87">SUM(E66:F66)</f>
        <v>538</v>
      </c>
      <c r="L66" s="188">
        <f t="shared" ref="L66" si="88">SUM(G66:H66)</f>
        <v>812</v>
      </c>
      <c r="M66" s="122"/>
      <c r="N66" s="122"/>
      <c r="O66" s="122"/>
      <c r="P66" s="122"/>
      <c r="Q66" s="122"/>
      <c r="R66" s="122"/>
    </row>
    <row r="67" spans="1:18" ht="13.5" customHeight="1" x14ac:dyDescent="0.15">
      <c r="A67" s="369"/>
      <c r="B67" s="10" t="s">
        <v>68</v>
      </c>
      <c r="C67" s="24"/>
      <c r="D67" s="334"/>
      <c r="E67" s="190">
        <v>10.152621101526211</v>
      </c>
      <c r="F67" s="191">
        <v>25.547445255474454</v>
      </c>
      <c r="G67" s="191">
        <v>42.999336429993363</v>
      </c>
      <c r="H67" s="191">
        <v>10.88254810882548</v>
      </c>
      <c r="I67" s="192">
        <v>10.41804910418049</v>
      </c>
      <c r="K67" s="218">
        <f t="shared" ref="K67:L67" si="89">K66/$D66*100</f>
        <v>35.700066357000665</v>
      </c>
      <c r="L67" s="192">
        <f t="shared" si="89"/>
        <v>53.881884538818845</v>
      </c>
      <c r="M67" s="141"/>
      <c r="N67" s="141"/>
      <c r="O67" s="141"/>
      <c r="P67" s="141"/>
      <c r="Q67" s="141"/>
      <c r="R67" s="141"/>
    </row>
    <row r="68" spans="1:18" s="110" customFormat="1" ht="13.5" customHeight="1" x14ac:dyDescent="0.15">
      <c r="A68" s="369"/>
      <c r="B68" s="108" t="s">
        <v>69</v>
      </c>
      <c r="C68" s="120"/>
      <c r="D68" s="330">
        <v>1187</v>
      </c>
      <c r="E68" s="194">
        <v>78</v>
      </c>
      <c r="F68" s="195">
        <v>287</v>
      </c>
      <c r="G68" s="195">
        <v>530</v>
      </c>
      <c r="H68" s="195">
        <v>148</v>
      </c>
      <c r="I68" s="196">
        <v>144</v>
      </c>
      <c r="K68" s="219">
        <f t="shared" ref="K68" si="90">SUM(E68:F68)</f>
        <v>365</v>
      </c>
      <c r="L68" s="196">
        <f t="shared" ref="L68" si="91">SUM(G68:H68)</f>
        <v>678</v>
      </c>
      <c r="M68" s="122"/>
      <c r="N68" s="122"/>
      <c r="O68" s="122"/>
      <c r="P68" s="122"/>
      <c r="Q68" s="122"/>
      <c r="R68" s="122"/>
    </row>
    <row r="69" spans="1:18" ht="13.5" customHeight="1" x14ac:dyDescent="0.15">
      <c r="A69" s="369"/>
      <c r="B69" s="10" t="s">
        <v>70</v>
      </c>
      <c r="C69" s="24"/>
      <c r="D69" s="334"/>
      <c r="E69" s="190">
        <v>6.5711878685762422</v>
      </c>
      <c r="F69" s="191">
        <v>24.178601516427971</v>
      </c>
      <c r="G69" s="191">
        <v>44.650379106992418</v>
      </c>
      <c r="H69" s="191">
        <v>12.468407750631846</v>
      </c>
      <c r="I69" s="192">
        <v>12.131423757371525</v>
      </c>
      <c r="K69" s="218">
        <f t="shared" ref="K69:L69" si="92">K68/$D68*100</f>
        <v>30.749789385004213</v>
      </c>
      <c r="L69" s="192">
        <f t="shared" si="92"/>
        <v>57.118786857624258</v>
      </c>
      <c r="M69" s="141"/>
      <c r="N69" s="141"/>
      <c r="O69" s="141"/>
      <c r="P69" s="141"/>
      <c r="Q69" s="141"/>
      <c r="R69" s="141"/>
    </row>
    <row r="70" spans="1:18" s="110" customFormat="1" ht="13.5" customHeight="1" x14ac:dyDescent="0.15">
      <c r="A70" s="369"/>
      <c r="B70" s="108" t="s">
        <v>71</v>
      </c>
      <c r="C70" s="120"/>
      <c r="D70" s="330">
        <v>18</v>
      </c>
      <c r="E70" s="194">
        <v>2</v>
      </c>
      <c r="F70" s="195">
        <v>3</v>
      </c>
      <c r="G70" s="195">
        <v>3</v>
      </c>
      <c r="H70" s="195">
        <v>0</v>
      </c>
      <c r="I70" s="196">
        <v>10</v>
      </c>
      <c r="K70" s="219">
        <f t="shared" ref="K70" si="93">SUM(E70:F70)</f>
        <v>5</v>
      </c>
      <c r="L70" s="196">
        <f t="shared" ref="L70" si="94">SUM(G70:H70)</f>
        <v>3</v>
      </c>
      <c r="M70" s="122"/>
      <c r="N70" s="122"/>
      <c r="O70" s="122"/>
      <c r="P70" s="122"/>
      <c r="Q70" s="122"/>
      <c r="R70" s="122"/>
    </row>
    <row r="71" spans="1:18" ht="13.5" customHeight="1" thickBot="1" x14ac:dyDescent="0.2">
      <c r="A71" s="370"/>
      <c r="B71" s="21"/>
      <c r="C71" s="26"/>
      <c r="D71" s="335"/>
      <c r="E71" s="198">
        <v>11.111111111111111</v>
      </c>
      <c r="F71" s="199">
        <v>16.666666666666664</v>
      </c>
      <c r="G71" s="199">
        <v>16.666666666666664</v>
      </c>
      <c r="H71" s="199">
        <v>0</v>
      </c>
      <c r="I71" s="200">
        <v>55.555555555555557</v>
      </c>
      <c r="K71" s="220">
        <f t="shared" ref="K71:L71" si="95">K70/$D70*100</f>
        <v>27.777777777777779</v>
      </c>
      <c r="L71" s="200">
        <f t="shared" si="95"/>
        <v>16.666666666666664</v>
      </c>
      <c r="M71" s="141"/>
      <c r="N71" s="141"/>
      <c r="O71" s="141"/>
      <c r="P71" s="141"/>
      <c r="Q71" s="141"/>
      <c r="R71" s="141"/>
    </row>
    <row r="72" spans="1:18" s="110" customFormat="1" ht="13.5" customHeight="1" x14ac:dyDescent="0.15">
      <c r="A72" s="367" t="s">
        <v>510</v>
      </c>
      <c r="B72" s="108" t="s">
        <v>511</v>
      </c>
      <c r="C72" s="120"/>
      <c r="D72" s="330">
        <v>1212</v>
      </c>
      <c r="E72" s="194">
        <v>127</v>
      </c>
      <c r="F72" s="195">
        <v>345</v>
      </c>
      <c r="G72" s="195">
        <v>552</v>
      </c>
      <c r="H72" s="195">
        <v>135</v>
      </c>
      <c r="I72" s="196">
        <v>53</v>
      </c>
      <c r="K72" s="217">
        <f t="shared" ref="K72" si="96">SUM(E72:F72)</f>
        <v>472</v>
      </c>
      <c r="L72" s="188">
        <f t="shared" ref="L72" si="97">SUM(G72:H72)</f>
        <v>687</v>
      </c>
      <c r="M72" s="122"/>
      <c r="N72" s="122"/>
      <c r="O72" s="122"/>
      <c r="P72" s="122"/>
      <c r="Q72" s="122"/>
      <c r="R72" s="122"/>
    </row>
    <row r="73" spans="1:18" ht="13.5" customHeight="1" x14ac:dyDescent="0.15">
      <c r="A73" s="367"/>
      <c r="B73" s="10" t="s">
        <v>512</v>
      </c>
      <c r="C73" s="24"/>
      <c r="D73" s="334"/>
      <c r="E73" s="190">
        <v>10.478547854785479</v>
      </c>
      <c r="F73" s="191">
        <v>28.465346534653463</v>
      </c>
      <c r="G73" s="191">
        <v>45.544554455445549</v>
      </c>
      <c r="H73" s="191">
        <v>11.138613861386139</v>
      </c>
      <c r="I73" s="192">
        <v>4.3729372937293736</v>
      </c>
      <c r="K73" s="218">
        <f t="shared" ref="K73:L73" si="98">K72/$D72*100</f>
        <v>38.943894389438945</v>
      </c>
      <c r="L73" s="192">
        <f t="shared" si="98"/>
        <v>56.683168316831676</v>
      </c>
      <c r="M73" s="141"/>
      <c r="N73" s="141"/>
      <c r="O73" s="141"/>
      <c r="P73" s="141"/>
      <c r="Q73" s="141"/>
      <c r="R73" s="141"/>
    </row>
    <row r="74" spans="1:18" s="110" customFormat="1" ht="13.5" customHeight="1" x14ac:dyDescent="0.15">
      <c r="A74" s="367"/>
      <c r="B74" s="108" t="s">
        <v>513</v>
      </c>
      <c r="C74" s="120"/>
      <c r="D74" s="330">
        <v>422</v>
      </c>
      <c r="E74" s="194">
        <v>38</v>
      </c>
      <c r="F74" s="195">
        <v>101</v>
      </c>
      <c r="G74" s="195">
        <v>202</v>
      </c>
      <c r="H74" s="195">
        <v>68</v>
      </c>
      <c r="I74" s="196">
        <v>13</v>
      </c>
      <c r="K74" s="219">
        <f t="shared" ref="K74" si="99">SUM(E74:F74)</f>
        <v>139</v>
      </c>
      <c r="L74" s="196">
        <f t="shared" ref="L74" si="100">SUM(G74:H74)</f>
        <v>270</v>
      </c>
      <c r="M74" s="122"/>
      <c r="N74" s="122"/>
      <c r="O74" s="122"/>
      <c r="P74" s="122"/>
      <c r="Q74" s="122"/>
      <c r="R74" s="122"/>
    </row>
    <row r="75" spans="1:18" ht="13.5" customHeight="1" x14ac:dyDescent="0.15">
      <c r="A75" s="367"/>
      <c r="B75" s="10" t="s">
        <v>512</v>
      </c>
      <c r="C75" s="24"/>
      <c r="D75" s="334"/>
      <c r="E75" s="190">
        <v>9.0047393364928912</v>
      </c>
      <c r="F75" s="191">
        <v>23.933649289099527</v>
      </c>
      <c r="G75" s="191">
        <v>47.867298578199055</v>
      </c>
      <c r="H75" s="191">
        <v>16.113744075829384</v>
      </c>
      <c r="I75" s="192">
        <v>3.080568720379147</v>
      </c>
      <c r="K75" s="218">
        <f t="shared" ref="K75:L75" si="101">K74/$D74*100</f>
        <v>32.938388625592417</v>
      </c>
      <c r="L75" s="192">
        <f t="shared" si="101"/>
        <v>63.981042654028428</v>
      </c>
      <c r="M75" s="141"/>
      <c r="N75" s="141"/>
      <c r="O75" s="141"/>
      <c r="P75" s="141"/>
      <c r="Q75" s="141"/>
      <c r="R75" s="141"/>
    </row>
    <row r="76" spans="1:18" s="110" customFormat="1" ht="13.5" customHeight="1" x14ac:dyDescent="0.15">
      <c r="A76" s="367"/>
      <c r="B76" s="108" t="s">
        <v>514</v>
      </c>
      <c r="C76" s="120"/>
      <c r="D76" s="330">
        <v>1078</v>
      </c>
      <c r="E76" s="194">
        <v>68</v>
      </c>
      <c r="F76" s="195">
        <v>229</v>
      </c>
      <c r="G76" s="195">
        <v>427</v>
      </c>
      <c r="H76" s="195">
        <v>109</v>
      </c>
      <c r="I76" s="196">
        <v>245</v>
      </c>
      <c r="K76" s="219">
        <f t="shared" ref="K76" si="102">SUM(E76:F76)</f>
        <v>297</v>
      </c>
      <c r="L76" s="196">
        <f t="shared" ref="L76" si="103">SUM(G76:H76)</f>
        <v>536</v>
      </c>
      <c r="M76" s="122"/>
      <c r="N76" s="122"/>
      <c r="O76" s="122"/>
      <c r="P76" s="122"/>
      <c r="Q76" s="122"/>
      <c r="R76" s="122"/>
    </row>
    <row r="77" spans="1:18" ht="13.5" customHeight="1" thickBot="1" x14ac:dyDescent="0.2">
      <c r="A77" s="368"/>
      <c r="B77" s="21"/>
      <c r="C77" s="26"/>
      <c r="D77" s="335"/>
      <c r="E77" s="198">
        <v>6.3079777365491658</v>
      </c>
      <c r="F77" s="199">
        <v>21.243042671614102</v>
      </c>
      <c r="G77" s="199">
        <v>39.61038961038961</v>
      </c>
      <c r="H77" s="199">
        <v>10.111317254174397</v>
      </c>
      <c r="I77" s="200">
        <v>22.727272727272727</v>
      </c>
      <c r="K77" s="220">
        <f t="shared" ref="K77:L77" si="104">K76/$D76*100</f>
        <v>27.551020408163261</v>
      </c>
      <c r="L77" s="200">
        <f t="shared" si="104"/>
        <v>49.721706864564005</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585</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148</v>
      </c>
      <c r="F6" s="179">
        <v>532</v>
      </c>
      <c r="G6" s="179">
        <v>1312</v>
      </c>
      <c r="H6" s="179">
        <v>402</v>
      </c>
      <c r="I6" s="180">
        <v>318</v>
      </c>
      <c r="J6" s="127"/>
      <c r="K6" s="215">
        <f>SUM(E6:F6)</f>
        <v>680</v>
      </c>
      <c r="L6" s="180">
        <f>SUM(G6:H6)</f>
        <v>1714</v>
      </c>
      <c r="M6" s="139"/>
      <c r="N6" s="139"/>
      <c r="O6" s="139"/>
      <c r="P6" s="139"/>
      <c r="Q6" s="139"/>
      <c r="R6" s="139"/>
    </row>
    <row r="7" spans="1:19" ht="13.5" customHeight="1" thickBot="1" x14ac:dyDescent="0.2">
      <c r="A7" s="8"/>
      <c r="B7" s="9"/>
      <c r="C7" s="9"/>
      <c r="D7" s="332"/>
      <c r="E7" s="182">
        <v>5.4572271386430682</v>
      </c>
      <c r="F7" s="183">
        <v>19.616519174041297</v>
      </c>
      <c r="G7" s="183">
        <v>48.377581120943951</v>
      </c>
      <c r="H7" s="183">
        <v>14.823008849557523</v>
      </c>
      <c r="I7" s="275">
        <v>11.725663716814159</v>
      </c>
      <c r="J7" s="128"/>
      <c r="K7" s="216">
        <f>K6/$D6*100</f>
        <v>25.073746312684364</v>
      </c>
      <c r="L7" s="275">
        <f>L6/$D6*100</f>
        <v>63.200589970501476</v>
      </c>
      <c r="M7" s="140"/>
      <c r="N7" s="140"/>
      <c r="O7" s="140"/>
      <c r="P7" s="140"/>
      <c r="Q7" s="140"/>
      <c r="R7" s="140"/>
    </row>
    <row r="8" spans="1:19" s="110" customFormat="1" ht="13.5" customHeight="1" x14ac:dyDescent="0.15">
      <c r="A8" s="371" t="s">
        <v>30</v>
      </c>
      <c r="B8" s="118" t="s">
        <v>32</v>
      </c>
      <c r="C8" s="119"/>
      <c r="D8" s="333">
        <v>1272</v>
      </c>
      <c r="E8" s="186">
        <v>74</v>
      </c>
      <c r="F8" s="187">
        <v>251</v>
      </c>
      <c r="G8" s="187">
        <v>602</v>
      </c>
      <c r="H8" s="187">
        <v>195</v>
      </c>
      <c r="I8" s="188">
        <v>150</v>
      </c>
      <c r="J8" s="127"/>
      <c r="K8" s="217">
        <f t="shared" ref="K8" si="0">SUM(E8:F8)</f>
        <v>325</v>
      </c>
      <c r="L8" s="188">
        <f t="shared" ref="L8" si="1">SUM(G8:H8)</f>
        <v>797</v>
      </c>
      <c r="M8" s="122"/>
      <c r="N8" s="122"/>
      <c r="O8" s="122"/>
      <c r="P8" s="122"/>
      <c r="Q8" s="122"/>
      <c r="R8" s="122"/>
    </row>
    <row r="9" spans="1:19" ht="13.5" customHeight="1" x14ac:dyDescent="0.15">
      <c r="A9" s="369"/>
      <c r="B9" s="10"/>
      <c r="C9" s="24"/>
      <c r="D9" s="334"/>
      <c r="E9" s="190">
        <v>5.817610062893082</v>
      </c>
      <c r="F9" s="191">
        <v>19.732704402515726</v>
      </c>
      <c r="G9" s="191">
        <v>47.327044025157235</v>
      </c>
      <c r="H9" s="191">
        <v>15.330188679245282</v>
      </c>
      <c r="I9" s="192">
        <v>11.79245283018868</v>
      </c>
      <c r="J9" s="128"/>
      <c r="K9" s="218">
        <f t="shared" ref="K9:L9" si="2">K8/$D8*100</f>
        <v>25.550314465408807</v>
      </c>
      <c r="L9" s="192">
        <f t="shared" si="2"/>
        <v>62.657232704402524</v>
      </c>
      <c r="M9" s="141"/>
      <c r="N9" s="141"/>
      <c r="O9" s="141"/>
      <c r="P9" s="141"/>
      <c r="Q9" s="141"/>
      <c r="R9" s="141"/>
    </row>
    <row r="10" spans="1:19" s="110" customFormat="1" ht="13.5" customHeight="1" x14ac:dyDescent="0.15">
      <c r="A10" s="369"/>
      <c r="B10" s="108" t="s">
        <v>34</v>
      </c>
      <c r="C10" s="120"/>
      <c r="D10" s="330">
        <v>279</v>
      </c>
      <c r="E10" s="194">
        <v>20</v>
      </c>
      <c r="F10" s="195">
        <v>48</v>
      </c>
      <c r="G10" s="195">
        <v>141</v>
      </c>
      <c r="H10" s="195">
        <v>34</v>
      </c>
      <c r="I10" s="196">
        <v>36</v>
      </c>
      <c r="J10" s="127"/>
      <c r="K10" s="219">
        <f t="shared" ref="K10" si="3">SUM(E10:F10)</f>
        <v>68</v>
      </c>
      <c r="L10" s="196">
        <f t="shared" ref="L10" si="4">SUM(G10:H10)</f>
        <v>175</v>
      </c>
      <c r="M10" s="122"/>
      <c r="N10" s="122"/>
      <c r="O10" s="122"/>
      <c r="P10" s="122"/>
      <c r="Q10" s="122"/>
      <c r="R10" s="122"/>
    </row>
    <row r="11" spans="1:19" ht="13.5" customHeight="1" x14ac:dyDescent="0.15">
      <c r="A11" s="369"/>
      <c r="B11" s="10"/>
      <c r="C11" s="24"/>
      <c r="D11" s="334"/>
      <c r="E11" s="190">
        <v>7.1684587813620064</v>
      </c>
      <c r="F11" s="191">
        <v>17.20430107526882</v>
      </c>
      <c r="G11" s="191">
        <v>50.537634408602152</v>
      </c>
      <c r="H11" s="191">
        <v>12.186379928315413</v>
      </c>
      <c r="I11" s="192">
        <v>12.903225806451612</v>
      </c>
      <c r="J11" s="128"/>
      <c r="K11" s="218">
        <f t="shared" ref="K11:L11" si="5">K10/$D10*100</f>
        <v>24.372759856630825</v>
      </c>
      <c r="L11" s="192">
        <f t="shared" si="5"/>
        <v>62.724014336917563</v>
      </c>
      <c r="M11" s="141"/>
      <c r="N11" s="141"/>
      <c r="O11" s="141"/>
      <c r="P11" s="141"/>
      <c r="Q11" s="141"/>
      <c r="R11" s="141"/>
    </row>
    <row r="12" spans="1:19" s="110" customFormat="1" ht="13.5" customHeight="1" x14ac:dyDescent="0.15">
      <c r="A12" s="369"/>
      <c r="B12" s="108" t="s">
        <v>36</v>
      </c>
      <c r="C12" s="120"/>
      <c r="D12" s="330">
        <v>680</v>
      </c>
      <c r="E12" s="194">
        <v>36</v>
      </c>
      <c r="F12" s="195">
        <v>156</v>
      </c>
      <c r="G12" s="195">
        <v>311</v>
      </c>
      <c r="H12" s="195">
        <v>114</v>
      </c>
      <c r="I12" s="196">
        <v>63</v>
      </c>
      <c r="J12" s="127"/>
      <c r="K12" s="219">
        <f t="shared" ref="K12" si="6">SUM(E12:F12)</f>
        <v>192</v>
      </c>
      <c r="L12" s="196">
        <f t="shared" ref="L12" si="7">SUM(G12:H12)</f>
        <v>425</v>
      </c>
      <c r="M12" s="122"/>
      <c r="N12" s="122"/>
      <c r="O12" s="122"/>
      <c r="P12" s="122"/>
      <c r="Q12" s="122"/>
      <c r="R12" s="122"/>
    </row>
    <row r="13" spans="1:19" ht="13.5" customHeight="1" x14ac:dyDescent="0.15">
      <c r="A13" s="369"/>
      <c r="B13" s="10"/>
      <c r="C13" s="24"/>
      <c r="D13" s="334"/>
      <c r="E13" s="190">
        <v>5.2941176470588234</v>
      </c>
      <c r="F13" s="191">
        <v>22.941176470588236</v>
      </c>
      <c r="G13" s="191">
        <v>45.735294117647058</v>
      </c>
      <c r="H13" s="191">
        <v>16.764705882352938</v>
      </c>
      <c r="I13" s="192">
        <v>9.264705882352942</v>
      </c>
      <c r="J13" s="128"/>
      <c r="K13" s="218">
        <f t="shared" ref="K13:L13" si="8">K12/$D12*100</f>
        <v>28.235294117647058</v>
      </c>
      <c r="L13" s="192">
        <f t="shared" si="8"/>
        <v>62.5</v>
      </c>
      <c r="M13" s="141"/>
      <c r="N13" s="141"/>
      <c r="O13" s="141"/>
      <c r="P13" s="141"/>
      <c r="Q13" s="141"/>
      <c r="R13" s="141"/>
    </row>
    <row r="14" spans="1:19" s="110" customFormat="1" ht="13.5" customHeight="1" x14ac:dyDescent="0.15">
      <c r="A14" s="369"/>
      <c r="B14" s="108" t="s">
        <v>38</v>
      </c>
      <c r="C14" s="120"/>
      <c r="D14" s="330">
        <v>196</v>
      </c>
      <c r="E14" s="194">
        <v>8</v>
      </c>
      <c r="F14" s="195">
        <v>38</v>
      </c>
      <c r="G14" s="195">
        <v>105</v>
      </c>
      <c r="H14" s="195">
        <v>22</v>
      </c>
      <c r="I14" s="196">
        <v>23</v>
      </c>
      <c r="J14" s="127"/>
      <c r="K14" s="219">
        <f t="shared" ref="K14" si="9">SUM(E14:F14)</f>
        <v>46</v>
      </c>
      <c r="L14" s="196">
        <f t="shared" ref="L14" si="10">SUM(G14:H14)</f>
        <v>127</v>
      </c>
      <c r="M14" s="122"/>
      <c r="N14" s="122"/>
      <c r="O14" s="122"/>
      <c r="P14" s="122"/>
      <c r="Q14" s="122"/>
      <c r="R14" s="122"/>
    </row>
    <row r="15" spans="1:19" ht="13.5" customHeight="1" x14ac:dyDescent="0.15">
      <c r="A15" s="369"/>
      <c r="B15" s="10"/>
      <c r="C15" s="24"/>
      <c r="D15" s="334"/>
      <c r="E15" s="190">
        <v>4.0816326530612246</v>
      </c>
      <c r="F15" s="191">
        <v>19.387755102040817</v>
      </c>
      <c r="G15" s="191">
        <v>53.571428571428569</v>
      </c>
      <c r="H15" s="191">
        <v>11.224489795918368</v>
      </c>
      <c r="I15" s="192">
        <v>11.73469387755102</v>
      </c>
      <c r="J15" s="128"/>
      <c r="K15" s="218">
        <f t="shared" ref="K15:L15" si="11">K14/$D14*100</f>
        <v>23.469387755102041</v>
      </c>
      <c r="L15" s="192">
        <f t="shared" si="11"/>
        <v>64.795918367346943</v>
      </c>
      <c r="M15" s="141"/>
      <c r="N15" s="141"/>
      <c r="O15" s="141"/>
      <c r="P15" s="141"/>
      <c r="Q15" s="141"/>
      <c r="R15" s="141"/>
    </row>
    <row r="16" spans="1:19" s="110" customFormat="1" ht="13.5" customHeight="1" x14ac:dyDescent="0.15">
      <c r="A16" s="369"/>
      <c r="B16" s="108" t="s">
        <v>40</v>
      </c>
      <c r="C16" s="120"/>
      <c r="D16" s="330">
        <v>191</v>
      </c>
      <c r="E16" s="194">
        <v>6</v>
      </c>
      <c r="F16" s="195">
        <v>32</v>
      </c>
      <c r="G16" s="195">
        <v>101</v>
      </c>
      <c r="H16" s="195">
        <v>23</v>
      </c>
      <c r="I16" s="196">
        <v>29</v>
      </c>
      <c r="J16" s="127"/>
      <c r="K16" s="219">
        <f t="shared" ref="K16" si="12">SUM(E16:F16)</f>
        <v>38</v>
      </c>
      <c r="L16" s="196">
        <f t="shared" ref="L16" si="13">SUM(G16:H16)</f>
        <v>124</v>
      </c>
      <c r="M16" s="122"/>
      <c r="N16" s="122"/>
      <c r="O16" s="122"/>
      <c r="P16" s="122"/>
      <c r="Q16" s="122"/>
      <c r="R16" s="122"/>
    </row>
    <row r="17" spans="1:18" ht="13.5" customHeight="1" x14ac:dyDescent="0.15">
      <c r="A17" s="369"/>
      <c r="B17" s="10"/>
      <c r="C17" s="24"/>
      <c r="D17" s="334"/>
      <c r="E17" s="190">
        <v>3.1413612565445024</v>
      </c>
      <c r="F17" s="191">
        <v>16.753926701570681</v>
      </c>
      <c r="G17" s="191">
        <v>52.879581151832454</v>
      </c>
      <c r="H17" s="191">
        <v>12.041884816753926</v>
      </c>
      <c r="I17" s="192">
        <v>15.183246073298429</v>
      </c>
      <c r="J17" s="128"/>
      <c r="K17" s="218">
        <f t="shared" ref="K17:L17" si="14">K16/$D16*100</f>
        <v>19.895287958115183</v>
      </c>
      <c r="L17" s="192">
        <f t="shared" si="14"/>
        <v>64.921465968586389</v>
      </c>
      <c r="M17" s="141"/>
      <c r="N17" s="141"/>
      <c r="O17" s="141"/>
      <c r="P17" s="141"/>
      <c r="Q17" s="141"/>
      <c r="R17" s="141"/>
    </row>
    <row r="18" spans="1:18" s="110" customFormat="1" ht="13.5" customHeight="1" x14ac:dyDescent="0.15">
      <c r="A18" s="369"/>
      <c r="B18" s="108" t="s">
        <v>42</v>
      </c>
      <c r="C18" s="120"/>
      <c r="D18" s="330">
        <v>94</v>
      </c>
      <c r="E18" s="194">
        <v>4</v>
      </c>
      <c r="F18" s="195">
        <v>7</v>
      </c>
      <c r="G18" s="195">
        <v>52</v>
      </c>
      <c r="H18" s="195">
        <v>14</v>
      </c>
      <c r="I18" s="196">
        <v>17</v>
      </c>
      <c r="J18" s="127"/>
      <c r="K18" s="219">
        <f t="shared" ref="K18" si="15">SUM(E18:F18)</f>
        <v>11</v>
      </c>
      <c r="L18" s="196">
        <f t="shared" ref="L18" si="16">SUM(G18:H18)</f>
        <v>66</v>
      </c>
      <c r="M18" s="122"/>
      <c r="N18" s="122"/>
      <c r="O18" s="122"/>
      <c r="P18" s="122"/>
      <c r="Q18" s="122"/>
      <c r="R18" s="122"/>
    </row>
    <row r="19" spans="1:18" ht="13.5" customHeight="1" thickBot="1" x14ac:dyDescent="0.2">
      <c r="A19" s="370"/>
      <c r="B19" s="21"/>
      <c r="C19" s="26"/>
      <c r="D19" s="335"/>
      <c r="E19" s="198">
        <v>4.2553191489361701</v>
      </c>
      <c r="F19" s="199">
        <v>7.4468085106382977</v>
      </c>
      <c r="G19" s="199">
        <v>55.319148936170215</v>
      </c>
      <c r="H19" s="199">
        <v>14.893617021276595</v>
      </c>
      <c r="I19" s="200">
        <v>18.085106382978726</v>
      </c>
      <c r="J19" s="128"/>
      <c r="K19" s="220">
        <f t="shared" ref="K19:L19" si="17">K18/$D18*100</f>
        <v>11.702127659574469</v>
      </c>
      <c r="L19" s="200">
        <f t="shared" si="17"/>
        <v>70.212765957446805</v>
      </c>
      <c r="M19" s="141"/>
      <c r="N19" s="141"/>
      <c r="O19" s="141"/>
      <c r="P19" s="141"/>
      <c r="Q19" s="141"/>
      <c r="R19" s="141"/>
    </row>
    <row r="20" spans="1:18" s="111" customFormat="1" ht="13.5" customHeight="1" x14ac:dyDescent="0.15">
      <c r="A20" s="372" t="s">
        <v>0</v>
      </c>
      <c r="B20" s="103" t="s">
        <v>1</v>
      </c>
      <c r="C20" s="121"/>
      <c r="D20" s="333">
        <v>1088</v>
      </c>
      <c r="E20" s="186">
        <v>51</v>
      </c>
      <c r="F20" s="187">
        <v>206</v>
      </c>
      <c r="G20" s="187">
        <v>541</v>
      </c>
      <c r="H20" s="187">
        <v>180</v>
      </c>
      <c r="I20" s="188">
        <v>110</v>
      </c>
      <c r="J20" s="129"/>
      <c r="K20" s="219">
        <f t="shared" ref="K20" si="18">SUM(E20:F20)</f>
        <v>257</v>
      </c>
      <c r="L20" s="196">
        <f t="shared" ref="L20" si="19">SUM(G20:H20)</f>
        <v>721</v>
      </c>
      <c r="M20" s="122"/>
      <c r="N20" s="122"/>
      <c r="O20" s="122"/>
      <c r="P20" s="122"/>
      <c r="Q20" s="122"/>
      <c r="R20" s="122"/>
    </row>
    <row r="21" spans="1:18" s="22" customFormat="1" ht="13.5" customHeight="1" x14ac:dyDescent="0.15">
      <c r="A21" s="373"/>
      <c r="B21" s="23"/>
      <c r="C21" s="25"/>
      <c r="D21" s="334"/>
      <c r="E21" s="190">
        <v>4.6875</v>
      </c>
      <c r="F21" s="191">
        <v>18.933823529411764</v>
      </c>
      <c r="G21" s="191">
        <v>49.724264705882355</v>
      </c>
      <c r="H21" s="191">
        <v>16.544117647058822</v>
      </c>
      <c r="I21" s="192">
        <v>10.11029411764706</v>
      </c>
      <c r="J21" s="130"/>
      <c r="K21" s="218">
        <f t="shared" ref="K21:L21" si="20">K20/$D20*100</f>
        <v>23.621323529411764</v>
      </c>
      <c r="L21" s="192">
        <f t="shared" si="20"/>
        <v>66.268382352941174</v>
      </c>
      <c r="M21" s="141"/>
      <c r="N21" s="141"/>
      <c r="O21" s="141"/>
      <c r="P21" s="141"/>
      <c r="Q21" s="141"/>
      <c r="R21" s="141"/>
    </row>
    <row r="22" spans="1:18" s="111" customFormat="1" ht="13.5" customHeight="1" x14ac:dyDescent="0.15">
      <c r="A22" s="373"/>
      <c r="B22" s="106" t="s">
        <v>2</v>
      </c>
      <c r="C22" s="122"/>
      <c r="D22" s="330">
        <v>1538</v>
      </c>
      <c r="E22" s="194">
        <v>92</v>
      </c>
      <c r="F22" s="195">
        <v>309</v>
      </c>
      <c r="G22" s="195">
        <v>738</v>
      </c>
      <c r="H22" s="195">
        <v>216</v>
      </c>
      <c r="I22" s="196">
        <v>183</v>
      </c>
      <c r="J22" s="129"/>
      <c r="K22" s="219">
        <f t="shared" ref="K22" si="21">SUM(E22:F22)</f>
        <v>401</v>
      </c>
      <c r="L22" s="196">
        <f t="shared" ref="L22" si="22">SUM(G22:H22)</f>
        <v>954</v>
      </c>
      <c r="M22" s="122"/>
      <c r="N22" s="122"/>
      <c r="O22" s="122"/>
      <c r="P22" s="122"/>
      <c r="Q22" s="122"/>
      <c r="R22" s="122"/>
    </row>
    <row r="23" spans="1:18" s="22" customFormat="1" ht="13.5" customHeight="1" x14ac:dyDescent="0.15">
      <c r="A23" s="373"/>
      <c r="B23" s="23"/>
      <c r="C23" s="25"/>
      <c r="D23" s="334"/>
      <c r="E23" s="190">
        <v>5.9817945383615081</v>
      </c>
      <c r="F23" s="191">
        <v>20.091027308192459</v>
      </c>
      <c r="G23" s="191">
        <v>47.984395318595581</v>
      </c>
      <c r="H23" s="191">
        <v>14.044213263979193</v>
      </c>
      <c r="I23" s="192">
        <v>11.898569570871262</v>
      </c>
      <c r="K23" s="218">
        <f t="shared" ref="K23:L23" si="23">K22/$D22*100</f>
        <v>26.072821846553968</v>
      </c>
      <c r="L23" s="192">
        <f t="shared" si="23"/>
        <v>62.028608582574776</v>
      </c>
      <c r="M23" s="141"/>
      <c r="N23" s="141"/>
      <c r="O23" s="141"/>
      <c r="P23" s="141"/>
      <c r="Q23" s="141"/>
      <c r="R23" s="141"/>
    </row>
    <row r="24" spans="1:18" s="111" customFormat="1" ht="13.5" customHeight="1" x14ac:dyDescent="0.15">
      <c r="A24" s="373"/>
      <c r="B24" s="106" t="s">
        <v>45</v>
      </c>
      <c r="C24" s="122"/>
      <c r="D24" s="330">
        <v>86</v>
      </c>
      <c r="E24" s="194">
        <v>5</v>
      </c>
      <c r="F24" s="195">
        <v>17</v>
      </c>
      <c r="G24" s="195">
        <v>33</v>
      </c>
      <c r="H24" s="195">
        <v>6</v>
      </c>
      <c r="I24" s="196">
        <v>25</v>
      </c>
      <c r="K24" s="219">
        <f t="shared" ref="K24" si="24">SUM(E24:F24)</f>
        <v>22</v>
      </c>
      <c r="L24" s="196">
        <f t="shared" ref="L24" si="25">SUM(G24:H24)</f>
        <v>39</v>
      </c>
      <c r="M24" s="122"/>
      <c r="N24" s="122"/>
      <c r="O24" s="122"/>
      <c r="P24" s="122"/>
      <c r="Q24" s="122"/>
      <c r="R24" s="122"/>
    </row>
    <row r="25" spans="1:18" s="22" customFormat="1" ht="13.5" customHeight="1" thickBot="1" x14ac:dyDescent="0.2">
      <c r="A25" s="374"/>
      <c r="B25" s="61"/>
      <c r="C25" s="62"/>
      <c r="D25" s="335"/>
      <c r="E25" s="198">
        <v>5.8139534883720927</v>
      </c>
      <c r="F25" s="199">
        <v>19.767441860465116</v>
      </c>
      <c r="G25" s="199">
        <v>38.372093023255815</v>
      </c>
      <c r="H25" s="199">
        <v>6.9767441860465116</v>
      </c>
      <c r="I25" s="200">
        <v>29.069767441860467</v>
      </c>
      <c r="K25" s="218">
        <f t="shared" ref="K25:L25" si="26">K24/$D24*100</f>
        <v>25.581395348837212</v>
      </c>
      <c r="L25" s="192">
        <f t="shared" si="26"/>
        <v>45.348837209302324</v>
      </c>
      <c r="M25" s="141"/>
      <c r="N25" s="141"/>
      <c r="O25" s="141"/>
      <c r="P25" s="141"/>
      <c r="Q25" s="141"/>
      <c r="R25" s="141"/>
    </row>
    <row r="26" spans="1:18" s="110" customFormat="1" ht="13.5" customHeight="1" x14ac:dyDescent="0.15">
      <c r="A26" s="371" t="s">
        <v>43</v>
      </c>
      <c r="B26" s="118" t="s">
        <v>3</v>
      </c>
      <c r="C26" s="119"/>
      <c r="D26" s="336">
        <v>170</v>
      </c>
      <c r="E26" s="202">
        <v>20</v>
      </c>
      <c r="F26" s="203">
        <v>45</v>
      </c>
      <c r="G26" s="203">
        <v>79</v>
      </c>
      <c r="H26" s="203">
        <v>23</v>
      </c>
      <c r="I26" s="204">
        <v>3</v>
      </c>
      <c r="K26" s="221">
        <f t="shared" ref="K26" si="27">SUM(E26:F26)</f>
        <v>65</v>
      </c>
      <c r="L26" s="204">
        <f t="shared" ref="L26" si="28">SUM(G26:H26)</f>
        <v>102</v>
      </c>
      <c r="M26" s="120"/>
      <c r="N26" s="120"/>
      <c r="O26" s="120"/>
      <c r="P26" s="120"/>
      <c r="Q26" s="120"/>
      <c r="R26" s="120"/>
    </row>
    <row r="27" spans="1:18" ht="13.5" customHeight="1" x14ac:dyDescent="0.15">
      <c r="A27" s="369"/>
      <c r="B27" s="10"/>
      <c r="C27" s="24"/>
      <c r="D27" s="337"/>
      <c r="E27" s="206">
        <v>11.76470588235294</v>
      </c>
      <c r="F27" s="207">
        <v>26.47058823529412</v>
      </c>
      <c r="G27" s="207">
        <v>46.470588235294116</v>
      </c>
      <c r="H27" s="207">
        <v>13.529411764705882</v>
      </c>
      <c r="I27" s="208">
        <v>1.7647058823529411</v>
      </c>
      <c r="K27" s="222">
        <f t="shared" ref="K27:L27" si="29">K26/$D26*100</f>
        <v>38.235294117647058</v>
      </c>
      <c r="L27" s="208">
        <f t="shared" si="29"/>
        <v>60</v>
      </c>
      <c r="M27" s="142"/>
      <c r="N27" s="142"/>
      <c r="O27" s="142"/>
      <c r="P27" s="142"/>
      <c r="Q27" s="142"/>
      <c r="R27" s="142"/>
    </row>
    <row r="28" spans="1:18" s="110" customFormat="1" ht="13.5" customHeight="1" x14ac:dyDescent="0.15">
      <c r="A28" s="369"/>
      <c r="B28" s="108" t="s">
        <v>4</v>
      </c>
      <c r="C28" s="120"/>
      <c r="D28" s="331">
        <v>260</v>
      </c>
      <c r="E28" s="209">
        <v>23</v>
      </c>
      <c r="F28" s="210">
        <v>51</v>
      </c>
      <c r="G28" s="210">
        <v>125</v>
      </c>
      <c r="H28" s="210">
        <v>61</v>
      </c>
      <c r="I28" s="211">
        <v>0</v>
      </c>
      <c r="K28" s="223">
        <f t="shared" ref="K28" si="30">SUM(E28:F28)</f>
        <v>74</v>
      </c>
      <c r="L28" s="211">
        <f t="shared" ref="L28" si="31">SUM(G28:H28)</f>
        <v>186</v>
      </c>
      <c r="M28" s="120"/>
      <c r="N28" s="120"/>
      <c r="O28" s="120"/>
      <c r="P28" s="120"/>
      <c r="Q28" s="120"/>
      <c r="R28" s="120"/>
    </row>
    <row r="29" spans="1:18" ht="13.5" customHeight="1" x14ac:dyDescent="0.15">
      <c r="A29" s="369"/>
      <c r="B29" s="10"/>
      <c r="C29" s="24"/>
      <c r="D29" s="337"/>
      <c r="E29" s="206">
        <v>8.8461538461538467</v>
      </c>
      <c r="F29" s="207">
        <v>19.615384615384617</v>
      </c>
      <c r="G29" s="207">
        <v>48.07692307692308</v>
      </c>
      <c r="H29" s="207">
        <v>23.46153846153846</v>
      </c>
      <c r="I29" s="208">
        <v>0</v>
      </c>
      <c r="K29" s="222">
        <f t="shared" ref="K29:L29" si="32">K28/$D28*100</f>
        <v>28.46153846153846</v>
      </c>
      <c r="L29" s="208">
        <f t="shared" si="32"/>
        <v>71.538461538461533</v>
      </c>
      <c r="M29" s="142"/>
      <c r="N29" s="142"/>
      <c r="O29" s="142"/>
      <c r="P29" s="142"/>
      <c r="Q29" s="142"/>
      <c r="R29" s="142"/>
    </row>
    <row r="30" spans="1:18" s="110" customFormat="1" ht="13.5" customHeight="1" x14ac:dyDescent="0.15">
      <c r="A30" s="369"/>
      <c r="B30" s="108" t="s">
        <v>5</v>
      </c>
      <c r="C30" s="120"/>
      <c r="D30" s="331">
        <v>434</v>
      </c>
      <c r="E30" s="209">
        <v>26</v>
      </c>
      <c r="F30" s="210">
        <v>96</v>
      </c>
      <c r="G30" s="210">
        <v>223</v>
      </c>
      <c r="H30" s="210">
        <v>76</v>
      </c>
      <c r="I30" s="211">
        <v>13</v>
      </c>
      <c r="K30" s="223">
        <f t="shared" ref="K30" si="33">SUM(E30:F30)</f>
        <v>122</v>
      </c>
      <c r="L30" s="211">
        <f t="shared" ref="L30" si="34">SUM(G30:H30)</f>
        <v>299</v>
      </c>
      <c r="M30" s="120"/>
      <c r="N30" s="120"/>
      <c r="O30" s="120"/>
      <c r="P30" s="120"/>
      <c r="Q30" s="120"/>
      <c r="R30" s="120"/>
    </row>
    <row r="31" spans="1:18" ht="13.5" customHeight="1" x14ac:dyDescent="0.15">
      <c r="A31" s="369"/>
      <c r="B31" s="10"/>
      <c r="C31" s="24"/>
      <c r="D31" s="337"/>
      <c r="E31" s="206">
        <v>5.9907834101382482</v>
      </c>
      <c r="F31" s="207">
        <v>22.119815668202765</v>
      </c>
      <c r="G31" s="207">
        <v>51.382488479262676</v>
      </c>
      <c r="H31" s="207">
        <v>17.511520737327189</v>
      </c>
      <c r="I31" s="208">
        <v>2.9953917050691241</v>
      </c>
      <c r="K31" s="222">
        <f t="shared" ref="K31:L31" si="35">K30/$D30*100</f>
        <v>28.110599078341014</v>
      </c>
      <c r="L31" s="208">
        <f t="shared" si="35"/>
        <v>68.894009216589865</v>
      </c>
      <c r="M31" s="142"/>
      <c r="N31" s="142"/>
      <c r="O31" s="142"/>
      <c r="P31" s="142"/>
      <c r="Q31" s="142"/>
      <c r="R31" s="142"/>
    </row>
    <row r="32" spans="1:18" s="110" customFormat="1" ht="13.5" customHeight="1" x14ac:dyDescent="0.15">
      <c r="A32" s="369"/>
      <c r="B32" s="108" t="s">
        <v>6</v>
      </c>
      <c r="C32" s="120"/>
      <c r="D32" s="331">
        <v>480</v>
      </c>
      <c r="E32" s="209">
        <v>26</v>
      </c>
      <c r="F32" s="210">
        <v>90</v>
      </c>
      <c r="G32" s="210">
        <v>273</v>
      </c>
      <c r="H32" s="210">
        <v>77</v>
      </c>
      <c r="I32" s="211">
        <v>14</v>
      </c>
      <c r="K32" s="223">
        <f t="shared" ref="K32" si="36">SUM(E32:F32)</f>
        <v>116</v>
      </c>
      <c r="L32" s="211">
        <f t="shared" ref="L32" si="37">SUM(G32:H32)</f>
        <v>350</v>
      </c>
      <c r="M32" s="120"/>
      <c r="N32" s="120"/>
      <c r="O32" s="120"/>
      <c r="P32" s="120"/>
      <c r="Q32" s="120"/>
      <c r="R32" s="120"/>
    </row>
    <row r="33" spans="1:18" ht="13.5" customHeight="1" x14ac:dyDescent="0.15">
      <c r="A33" s="369"/>
      <c r="B33" s="10"/>
      <c r="C33" s="24"/>
      <c r="D33" s="337"/>
      <c r="E33" s="206">
        <v>5.416666666666667</v>
      </c>
      <c r="F33" s="207">
        <v>18.75</v>
      </c>
      <c r="G33" s="207">
        <v>56.875</v>
      </c>
      <c r="H33" s="207">
        <v>16.041666666666668</v>
      </c>
      <c r="I33" s="208">
        <v>2.9166666666666665</v>
      </c>
      <c r="K33" s="222">
        <f t="shared" ref="K33:L33" si="38">K32/$D32*100</f>
        <v>24.166666666666668</v>
      </c>
      <c r="L33" s="208">
        <f t="shared" si="38"/>
        <v>72.916666666666657</v>
      </c>
      <c r="M33" s="142"/>
      <c r="N33" s="142"/>
      <c r="O33" s="142"/>
      <c r="P33" s="142"/>
      <c r="Q33" s="142"/>
      <c r="R33" s="142"/>
    </row>
    <row r="34" spans="1:18" s="110" customFormat="1" ht="13.5" customHeight="1" x14ac:dyDescent="0.15">
      <c r="A34" s="369"/>
      <c r="B34" s="108" t="s">
        <v>7</v>
      </c>
      <c r="C34" s="120"/>
      <c r="D34" s="331">
        <v>594</v>
      </c>
      <c r="E34" s="209">
        <v>25</v>
      </c>
      <c r="F34" s="210">
        <v>116</v>
      </c>
      <c r="G34" s="210">
        <v>322</v>
      </c>
      <c r="H34" s="210">
        <v>89</v>
      </c>
      <c r="I34" s="211">
        <v>42</v>
      </c>
      <c r="K34" s="223">
        <f t="shared" ref="K34" si="39">SUM(E34:F34)</f>
        <v>141</v>
      </c>
      <c r="L34" s="211">
        <f t="shared" ref="L34" si="40">SUM(G34:H34)</f>
        <v>411</v>
      </c>
      <c r="M34" s="120"/>
      <c r="N34" s="120"/>
      <c r="O34" s="120"/>
      <c r="P34" s="120"/>
      <c r="Q34" s="120"/>
      <c r="R34" s="120"/>
    </row>
    <row r="35" spans="1:18" ht="13.5" customHeight="1" x14ac:dyDescent="0.15">
      <c r="A35" s="369"/>
      <c r="B35" s="10"/>
      <c r="C35" s="24"/>
      <c r="D35" s="337"/>
      <c r="E35" s="206">
        <v>4.2087542087542094</v>
      </c>
      <c r="F35" s="207">
        <v>19.528619528619529</v>
      </c>
      <c r="G35" s="207">
        <v>54.208754208754208</v>
      </c>
      <c r="H35" s="207">
        <v>14.983164983164984</v>
      </c>
      <c r="I35" s="208">
        <v>7.0707070707070701</v>
      </c>
      <c r="K35" s="222">
        <f t="shared" ref="K35:L35" si="41">K34/$D34*100</f>
        <v>23.737373737373737</v>
      </c>
      <c r="L35" s="208">
        <f t="shared" si="41"/>
        <v>69.191919191919197</v>
      </c>
      <c r="M35" s="142"/>
      <c r="N35" s="142"/>
      <c r="O35" s="142"/>
      <c r="P35" s="142"/>
      <c r="Q35" s="142"/>
      <c r="R35" s="142"/>
    </row>
    <row r="36" spans="1:18" s="110" customFormat="1" ht="13.5" customHeight="1" x14ac:dyDescent="0.15">
      <c r="A36" s="369"/>
      <c r="B36" s="108" t="s">
        <v>44</v>
      </c>
      <c r="C36" s="120"/>
      <c r="D36" s="331">
        <v>688</v>
      </c>
      <c r="E36" s="209">
        <v>23</v>
      </c>
      <c r="F36" s="210">
        <v>117</v>
      </c>
      <c r="G36" s="210">
        <v>257</v>
      </c>
      <c r="H36" s="210">
        <v>71</v>
      </c>
      <c r="I36" s="211">
        <v>220</v>
      </c>
      <c r="K36" s="223">
        <f t="shared" ref="K36" si="42">SUM(E36:F36)</f>
        <v>140</v>
      </c>
      <c r="L36" s="211">
        <f t="shared" ref="L36" si="43">SUM(G36:H36)</f>
        <v>328</v>
      </c>
      <c r="M36" s="120"/>
      <c r="N36" s="120"/>
      <c r="O36" s="120"/>
      <c r="P36" s="120"/>
      <c r="Q36" s="120"/>
      <c r="R36" s="120"/>
    </row>
    <row r="37" spans="1:18" ht="13.5" customHeight="1" x14ac:dyDescent="0.15">
      <c r="A37" s="369"/>
      <c r="B37" s="10"/>
      <c r="C37" s="24"/>
      <c r="D37" s="337"/>
      <c r="E37" s="206">
        <v>3.3430232558139532</v>
      </c>
      <c r="F37" s="207">
        <v>17.005813953488371</v>
      </c>
      <c r="G37" s="207">
        <v>37.354651162790695</v>
      </c>
      <c r="H37" s="207">
        <v>10.319767441860465</v>
      </c>
      <c r="I37" s="208">
        <v>31.976744186046513</v>
      </c>
      <c r="K37" s="222">
        <f t="shared" ref="K37:L37" si="44">K36/$D36*100</f>
        <v>20.348837209302324</v>
      </c>
      <c r="L37" s="208">
        <f t="shared" si="44"/>
        <v>47.674418604651166</v>
      </c>
      <c r="M37" s="142"/>
      <c r="N37" s="142"/>
      <c r="O37" s="142"/>
      <c r="P37" s="142"/>
      <c r="Q37" s="142"/>
      <c r="R37" s="142"/>
    </row>
    <row r="38" spans="1:18" s="110" customFormat="1" ht="13.5" customHeight="1" x14ac:dyDescent="0.15">
      <c r="A38" s="369"/>
      <c r="B38" s="108" t="s">
        <v>45</v>
      </c>
      <c r="C38" s="120"/>
      <c r="D38" s="331">
        <v>86</v>
      </c>
      <c r="E38" s="209">
        <v>5</v>
      </c>
      <c r="F38" s="210">
        <v>17</v>
      </c>
      <c r="G38" s="210">
        <v>33</v>
      </c>
      <c r="H38" s="210">
        <v>5</v>
      </c>
      <c r="I38" s="211">
        <v>26</v>
      </c>
      <c r="K38" s="223">
        <f t="shared" ref="K38" si="45">SUM(E38:F38)</f>
        <v>22</v>
      </c>
      <c r="L38" s="211">
        <f t="shared" ref="L38" si="46">SUM(G38:H38)</f>
        <v>38</v>
      </c>
      <c r="M38" s="120"/>
      <c r="N38" s="120"/>
      <c r="O38" s="120"/>
      <c r="P38" s="120"/>
      <c r="Q38" s="120"/>
      <c r="R38" s="120"/>
    </row>
    <row r="39" spans="1:18" ht="13.5" customHeight="1" thickBot="1" x14ac:dyDescent="0.2">
      <c r="A39" s="370"/>
      <c r="B39" s="21"/>
      <c r="C39" s="26"/>
      <c r="D39" s="332"/>
      <c r="E39" s="212">
        <v>5.8139534883720927</v>
      </c>
      <c r="F39" s="213">
        <v>19.767441860465116</v>
      </c>
      <c r="G39" s="213">
        <v>38.372093023255815</v>
      </c>
      <c r="H39" s="213">
        <v>5.8139534883720927</v>
      </c>
      <c r="I39" s="214">
        <v>30.232558139534881</v>
      </c>
      <c r="K39" s="224">
        <f t="shared" ref="K39:L39" si="47">K38/$D38*100</f>
        <v>25.581395348837212</v>
      </c>
      <c r="L39" s="214">
        <f t="shared" si="47"/>
        <v>44.186046511627907</v>
      </c>
      <c r="M39" s="142"/>
      <c r="N39" s="142"/>
      <c r="O39" s="142"/>
      <c r="P39" s="142"/>
      <c r="Q39" s="142"/>
      <c r="R39" s="142"/>
    </row>
    <row r="40" spans="1:18" s="110" customFormat="1" ht="13.5" customHeight="1" x14ac:dyDescent="0.15">
      <c r="A40" s="369" t="s">
        <v>46</v>
      </c>
      <c r="B40" s="108" t="s">
        <v>48</v>
      </c>
      <c r="C40" s="120"/>
      <c r="D40" s="330">
        <v>459</v>
      </c>
      <c r="E40" s="194">
        <v>37</v>
      </c>
      <c r="F40" s="195">
        <v>96</v>
      </c>
      <c r="G40" s="195">
        <v>220</v>
      </c>
      <c r="H40" s="195">
        <v>84</v>
      </c>
      <c r="I40" s="196">
        <v>22</v>
      </c>
      <c r="K40" s="219">
        <f t="shared" ref="K40" si="48">SUM(E40:F40)</f>
        <v>133</v>
      </c>
      <c r="L40" s="196">
        <f t="shared" ref="L40" si="49">SUM(G40:H40)</f>
        <v>304</v>
      </c>
      <c r="M40" s="122"/>
      <c r="N40" s="122"/>
      <c r="O40" s="122"/>
      <c r="P40" s="122"/>
      <c r="Q40" s="122"/>
      <c r="R40" s="122"/>
    </row>
    <row r="41" spans="1:18" ht="13.5" customHeight="1" x14ac:dyDescent="0.15">
      <c r="A41" s="369"/>
      <c r="B41" s="10"/>
      <c r="C41" s="24"/>
      <c r="D41" s="334"/>
      <c r="E41" s="190">
        <v>8.0610021786492378</v>
      </c>
      <c r="F41" s="191">
        <v>20.915032679738562</v>
      </c>
      <c r="G41" s="191">
        <v>47.930283224400874</v>
      </c>
      <c r="H41" s="191">
        <v>18.300653594771241</v>
      </c>
      <c r="I41" s="192">
        <v>4.7930283224400867</v>
      </c>
      <c r="K41" s="218">
        <f t="shared" ref="K41:L41" si="50">K40/$D40*100</f>
        <v>28.976034858387798</v>
      </c>
      <c r="L41" s="192">
        <f t="shared" si="50"/>
        <v>66.230936819172115</v>
      </c>
      <c r="M41" s="141"/>
      <c r="N41" s="141"/>
      <c r="O41" s="141"/>
      <c r="P41" s="141"/>
      <c r="Q41" s="141"/>
      <c r="R41" s="141"/>
    </row>
    <row r="42" spans="1:18" s="110" customFormat="1" ht="13.5" customHeight="1" x14ac:dyDescent="0.15">
      <c r="A42" s="369"/>
      <c r="B42" s="108" t="s">
        <v>50</v>
      </c>
      <c r="C42" s="120"/>
      <c r="D42" s="330">
        <v>1862</v>
      </c>
      <c r="E42" s="194">
        <v>97</v>
      </c>
      <c r="F42" s="195">
        <v>375</v>
      </c>
      <c r="G42" s="195">
        <v>917</v>
      </c>
      <c r="H42" s="195">
        <v>275</v>
      </c>
      <c r="I42" s="196">
        <v>198</v>
      </c>
      <c r="K42" s="219">
        <f t="shared" ref="K42" si="51">SUM(E42:F42)</f>
        <v>472</v>
      </c>
      <c r="L42" s="196">
        <f t="shared" ref="L42" si="52">SUM(G42:H42)</f>
        <v>1192</v>
      </c>
      <c r="M42" s="122"/>
      <c r="N42" s="122"/>
      <c r="O42" s="122"/>
      <c r="P42" s="122"/>
      <c r="Q42" s="122"/>
      <c r="R42" s="122"/>
    </row>
    <row r="43" spans="1:18" ht="13.5" customHeight="1" x14ac:dyDescent="0.15">
      <c r="A43" s="369"/>
      <c r="B43" s="10"/>
      <c r="C43" s="24"/>
      <c r="D43" s="334"/>
      <c r="E43" s="190">
        <v>5.2094522019334049</v>
      </c>
      <c r="F43" s="191">
        <v>20.139634801288935</v>
      </c>
      <c r="G43" s="191">
        <v>49.248120300751879</v>
      </c>
      <c r="H43" s="191">
        <v>14.769065520945221</v>
      </c>
      <c r="I43" s="192">
        <v>10.633727175080558</v>
      </c>
      <c r="K43" s="218">
        <f t="shared" ref="K43:L43" si="53">K42/$D42*100</f>
        <v>25.349087003222344</v>
      </c>
      <c r="L43" s="192">
        <f t="shared" si="53"/>
        <v>64.017185821697097</v>
      </c>
      <c r="M43" s="141"/>
      <c r="N43" s="141"/>
      <c r="O43" s="141"/>
      <c r="P43" s="141"/>
      <c r="Q43" s="141"/>
      <c r="R43" s="141"/>
    </row>
    <row r="44" spans="1:18" s="110" customFormat="1" ht="13.5" customHeight="1" x14ac:dyDescent="0.15">
      <c r="A44" s="369"/>
      <c r="B44" s="108" t="s">
        <v>51</v>
      </c>
      <c r="C44" s="120"/>
      <c r="D44" s="330">
        <v>290</v>
      </c>
      <c r="E44" s="194">
        <v>7</v>
      </c>
      <c r="F44" s="195">
        <v>43</v>
      </c>
      <c r="G44" s="195">
        <v>140</v>
      </c>
      <c r="H44" s="195">
        <v>38</v>
      </c>
      <c r="I44" s="196">
        <v>62</v>
      </c>
      <c r="K44" s="219">
        <f t="shared" ref="K44" si="54">SUM(E44:F44)</f>
        <v>50</v>
      </c>
      <c r="L44" s="196">
        <f t="shared" ref="L44" si="55">SUM(G44:H44)</f>
        <v>178</v>
      </c>
      <c r="M44" s="122"/>
      <c r="N44" s="122"/>
      <c r="O44" s="122"/>
      <c r="P44" s="122"/>
      <c r="Q44" s="122"/>
      <c r="R44" s="122"/>
    </row>
    <row r="45" spans="1:18" ht="13.5" customHeight="1" x14ac:dyDescent="0.15">
      <c r="A45" s="369"/>
      <c r="B45" s="10"/>
      <c r="C45" s="24"/>
      <c r="D45" s="334"/>
      <c r="E45" s="190">
        <v>2.4137931034482758</v>
      </c>
      <c r="F45" s="191">
        <v>14.827586206896552</v>
      </c>
      <c r="G45" s="191">
        <v>48.275862068965516</v>
      </c>
      <c r="H45" s="191">
        <v>13.103448275862069</v>
      </c>
      <c r="I45" s="192">
        <v>21.379310344827587</v>
      </c>
      <c r="K45" s="218">
        <f t="shared" ref="K45:L45" si="56">K44/$D44*100</f>
        <v>17.241379310344829</v>
      </c>
      <c r="L45" s="192">
        <f t="shared" si="56"/>
        <v>61.379310344827587</v>
      </c>
      <c r="M45" s="141"/>
      <c r="N45" s="141"/>
      <c r="O45" s="141"/>
      <c r="P45" s="141"/>
      <c r="Q45" s="141"/>
      <c r="R45" s="141"/>
    </row>
    <row r="46" spans="1:18" s="110" customFormat="1" ht="13.5" customHeight="1" x14ac:dyDescent="0.15">
      <c r="A46" s="369"/>
      <c r="B46" s="108" t="s">
        <v>71</v>
      </c>
      <c r="C46" s="120"/>
      <c r="D46" s="330">
        <v>101</v>
      </c>
      <c r="E46" s="194">
        <v>7</v>
      </c>
      <c r="F46" s="195">
        <v>18</v>
      </c>
      <c r="G46" s="195">
        <v>35</v>
      </c>
      <c r="H46" s="195">
        <v>5</v>
      </c>
      <c r="I46" s="196">
        <v>36</v>
      </c>
      <c r="K46" s="219">
        <f t="shared" ref="K46" si="57">SUM(E46:F46)</f>
        <v>25</v>
      </c>
      <c r="L46" s="196">
        <f t="shared" ref="L46" si="58">SUM(G46:H46)</f>
        <v>40</v>
      </c>
      <c r="M46" s="122"/>
      <c r="N46" s="122"/>
      <c r="O46" s="122"/>
      <c r="P46" s="122"/>
      <c r="Q46" s="122"/>
      <c r="R46" s="122"/>
    </row>
    <row r="47" spans="1:18" ht="13.5" customHeight="1" thickBot="1" x14ac:dyDescent="0.2">
      <c r="A47" s="370"/>
      <c r="B47" s="21"/>
      <c r="C47" s="26"/>
      <c r="D47" s="335"/>
      <c r="E47" s="198">
        <v>6.9306930693069315</v>
      </c>
      <c r="F47" s="199">
        <v>17.82178217821782</v>
      </c>
      <c r="G47" s="199">
        <v>34.653465346534652</v>
      </c>
      <c r="H47" s="199">
        <v>4.9504950495049505</v>
      </c>
      <c r="I47" s="200">
        <v>35.64356435643564</v>
      </c>
      <c r="K47" s="220">
        <f t="shared" ref="K47:L47" si="59">K46/$D46*100</f>
        <v>24.752475247524753</v>
      </c>
      <c r="L47" s="200">
        <f t="shared" si="59"/>
        <v>39.603960396039604</v>
      </c>
      <c r="M47" s="141"/>
      <c r="N47" s="141"/>
      <c r="O47" s="141"/>
      <c r="P47" s="141"/>
      <c r="Q47" s="141"/>
      <c r="R47" s="141"/>
    </row>
    <row r="48" spans="1:18" s="110" customFormat="1" ht="13.5" customHeight="1" x14ac:dyDescent="0.15">
      <c r="A48" s="369" t="s">
        <v>227</v>
      </c>
      <c r="B48" s="108" t="s">
        <v>53</v>
      </c>
      <c r="C48" s="120"/>
      <c r="D48" s="330">
        <v>144</v>
      </c>
      <c r="E48" s="194">
        <v>16</v>
      </c>
      <c r="F48" s="195">
        <v>41</v>
      </c>
      <c r="G48" s="195">
        <v>68</v>
      </c>
      <c r="H48" s="195">
        <v>16</v>
      </c>
      <c r="I48" s="196">
        <v>3</v>
      </c>
      <c r="K48" s="219">
        <f t="shared" ref="K48" si="60">SUM(E48:F48)</f>
        <v>57</v>
      </c>
      <c r="L48" s="196">
        <f t="shared" ref="L48" si="61">SUM(G48:H48)</f>
        <v>84</v>
      </c>
      <c r="M48" s="122"/>
      <c r="N48" s="122"/>
      <c r="O48" s="122"/>
      <c r="P48" s="122"/>
      <c r="Q48" s="122"/>
      <c r="R48" s="122"/>
    </row>
    <row r="49" spans="1:18" ht="13.5" customHeight="1" x14ac:dyDescent="0.15">
      <c r="A49" s="369"/>
      <c r="B49" s="10"/>
      <c r="C49" s="24"/>
      <c r="D49" s="334"/>
      <c r="E49" s="190">
        <v>11.111111111111111</v>
      </c>
      <c r="F49" s="191">
        <v>28.472222222222221</v>
      </c>
      <c r="G49" s="191">
        <v>47.222222222222221</v>
      </c>
      <c r="H49" s="191">
        <v>11.111111111111111</v>
      </c>
      <c r="I49" s="192">
        <v>2.083333333333333</v>
      </c>
      <c r="K49" s="218">
        <f t="shared" ref="K49:L49" si="62">K48/$D48*100</f>
        <v>39.583333333333329</v>
      </c>
      <c r="L49" s="192">
        <f t="shared" si="62"/>
        <v>58.333333333333336</v>
      </c>
      <c r="M49" s="141"/>
      <c r="N49" s="141"/>
      <c r="O49" s="141"/>
      <c r="P49" s="141"/>
      <c r="Q49" s="141"/>
      <c r="R49" s="141"/>
    </row>
    <row r="50" spans="1:18" s="110" customFormat="1" ht="13.5" customHeight="1" x14ac:dyDescent="0.15">
      <c r="A50" s="369"/>
      <c r="B50" s="108" t="s">
        <v>433</v>
      </c>
      <c r="C50" s="120"/>
      <c r="D50" s="330">
        <v>364</v>
      </c>
      <c r="E50" s="194">
        <v>21</v>
      </c>
      <c r="F50" s="195">
        <v>58</v>
      </c>
      <c r="G50" s="195">
        <v>188</v>
      </c>
      <c r="H50" s="195">
        <v>81</v>
      </c>
      <c r="I50" s="196">
        <v>16</v>
      </c>
      <c r="K50" s="219">
        <f t="shared" ref="K50" si="63">SUM(E50:F50)</f>
        <v>79</v>
      </c>
      <c r="L50" s="196">
        <f t="shared" ref="L50" si="64">SUM(G50:H50)</f>
        <v>269</v>
      </c>
      <c r="M50" s="122"/>
      <c r="N50" s="122"/>
      <c r="O50" s="122"/>
      <c r="P50" s="122"/>
      <c r="Q50" s="122"/>
      <c r="R50" s="122"/>
    </row>
    <row r="51" spans="1:18" ht="13.5" customHeight="1" x14ac:dyDescent="0.15">
      <c r="A51" s="369"/>
      <c r="B51" s="10"/>
      <c r="C51" s="24"/>
      <c r="D51" s="334"/>
      <c r="E51" s="190">
        <v>5.7692307692307692</v>
      </c>
      <c r="F51" s="191">
        <v>15.934065934065933</v>
      </c>
      <c r="G51" s="191">
        <v>51.648351648351657</v>
      </c>
      <c r="H51" s="191">
        <v>22.252747252747252</v>
      </c>
      <c r="I51" s="192">
        <v>4.395604395604396</v>
      </c>
      <c r="K51" s="218">
        <f t="shared" ref="K51:L51" si="65">K50/$D50*100</f>
        <v>21.703296703296704</v>
      </c>
      <c r="L51" s="192">
        <f t="shared" si="65"/>
        <v>73.901098901098905</v>
      </c>
      <c r="M51" s="141"/>
      <c r="N51" s="141"/>
      <c r="O51" s="141"/>
      <c r="P51" s="141"/>
      <c r="Q51" s="141"/>
      <c r="R51" s="141"/>
    </row>
    <row r="52" spans="1:18" s="110" customFormat="1" ht="13.5" customHeight="1" x14ac:dyDescent="0.15">
      <c r="A52" s="369"/>
      <c r="B52" s="108" t="s">
        <v>55</v>
      </c>
      <c r="C52" s="120"/>
      <c r="D52" s="330">
        <v>229</v>
      </c>
      <c r="E52" s="194">
        <v>17</v>
      </c>
      <c r="F52" s="195">
        <v>48</v>
      </c>
      <c r="G52" s="195">
        <v>109</v>
      </c>
      <c r="H52" s="195">
        <v>46</v>
      </c>
      <c r="I52" s="196">
        <v>9</v>
      </c>
      <c r="K52" s="219">
        <f t="shared" ref="K52" si="66">SUM(E52:F52)</f>
        <v>65</v>
      </c>
      <c r="L52" s="196">
        <f t="shared" ref="L52" si="67">SUM(G52:H52)</f>
        <v>155</v>
      </c>
      <c r="M52" s="122"/>
      <c r="N52" s="122"/>
      <c r="O52" s="122"/>
      <c r="P52" s="122"/>
      <c r="Q52" s="122"/>
      <c r="R52" s="122"/>
    </row>
    <row r="53" spans="1:18" ht="13.5" customHeight="1" x14ac:dyDescent="0.15">
      <c r="A53" s="369"/>
      <c r="B53" s="10"/>
      <c r="C53" s="24"/>
      <c r="D53" s="334"/>
      <c r="E53" s="190">
        <v>7.4235807860262017</v>
      </c>
      <c r="F53" s="191">
        <v>20.960698689956331</v>
      </c>
      <c r="G53" s="191">
        <v>47.598253275109172</v>
      </c>
      <c r="H53" s="191">
        <v>20.087336244541483</v>
      </c>
      <c r="I53" s="192">
        <v>3.9301310043668125</v>
      </c>
      <c r="K53" s="218">
        <f t="shared" ref="K53:L53" si="68">K52/$D52*100</f>
        <v>28.384279475982531</v>
      </c>
      <c r="L53" s="192">
        <f t="shared" si="68"/>
        <v>67.685589519650662</v>
      </c>
      <c r="M53" s="141"/>
      <c r="N53" s="141"/>
      <c r="O53" s="141"/>
      <c r="P53" s="141"/>
      <c r="Q53" s="141"/>
      <c r="R53" s="141"/>
    </row>
    <row r="54" spans="1:18" s="110" customFormat="1" ht="13.5" customHeight="1" x14ac:dyDescent="0.15">
      <c r="A54" s="369"/>
      <c r="B54" s="108" t="s">
        <v>57</v>
      </c>
      <c r="C54" s="120"/>
      <c r="D54" s="330">
        <v>173</v>
      </c>
      <c r="E54" s="194">
        <v>11</v>
      </c>
      <c r="F54" s="195">
        <v>43</v>
      </c>
      <c r="G54" s="195">
        <v>82</v>
      </c>
      <c r="H54" s="195">
        <v>34</v>
      </c>
      <c r="I54" s="196">
        <v>3</v>
      </c>
      <c r="K54" s="219">
        <f t="shared" ref="K54" si="69">SUM(E54:F54)</f>
        <v>54</v>
      </c>
      <c r="L54" s="196">
        <f t="shared" ref="L54" si="70">SUM(G54:H54)</f>
        <v>116</v>
      </c>
      <c r="M54" s="122"/>
      <c r="N54" s="122"/>
      <c r="O54" s="122"/>
      <c r="P54" s="122"/>
      <c r="Q54" s="122"/>
      <c r="R54" s="122"/>
    </row>
    <row r="55" spans="1:18" ht="13.5" customHeight="1" x14ac:dyDescent="0.15">
      <c r="A55" s="369"/>
      <c r="B55" s="10"/>
      <c r="C55" s="24"/>
      <c r="D55" s="334"/>
      <c r="E55" s="190">
        <v>6.3583815028901727</v>
      </c>
      <c r="F55" s="191">
        <v>24.855491329479769</v>
      </c>
      <c r="G55" s="191">
        <v>47.398843930635834</v>
      </c>
      <c r="H55" s="191">
        <v>19.653179190751445</v>
      </c>
      <c r="I55" s="192">
        <v>1.7341040462427744</v>
      </c>
      <c r="K55" s="218">
        <f t="shared" ref="K55:L55" si="71">K54/$D54*100</f>
        <v>31.213872832369944</v>
      </c>
      <c r="L55" s="192">
        <f t="shared" si="71"/>
        <v>67.052023121387279</v>
      </c>
      <c r="M55" s="141"/>
      <c r="N55" s="141"/>
      <c r="O55" s="141"/>
      <c r="P55" s="141"/>
      <c r="Q55" s="141"/>
      <c r="R55" s="141"/>
    </row>
    <row r="56" spans="1:18" s="110" customFormat="1" ht="13.5" customHeight="1" x14ac:dyDescent="0.15">
      <c r="A56" s="369"/>
      <c r="B56" s="108" t="s">
        <v>59</v>
      </c>
      <c r="C56" s="120"/>
      <c r="D56" s="330">
        <v>445</v>
      </c>
      <c r="E56" s="194">
        <v>22</v>
      </c>
      <c r="F56" s="195">
        <v>88</v>
      </c>
      <c r="G56" s="195">
        <v>241</v>
      </c>
      <c r="H56" s="195">
        <v>73</v>
      </c>
      <c r="I56" s="196">
        <v>21</v>
      </c>
      <c r="K56" s="219">
        <f t="shared" ref="K56" si="72">SUM(E56:F56)</f>
        <v>110</v>
      </c>
      <c r="L56" s="196">
        <f t="shared" ref="L56" si="73">SUM(G56:H56)</f>
        <v>314</v>
      </c>
      <c r="M56" s="122"/>
      <c r="N56" s="122"/>
      <c r="O56" s="122"/>
      <c r="P56" s="122"/>
      <c r="Q56" s="122"/>
      <c r="R56" s="122"/>
    </row>
    <row r="57" spans="1:18" ht="13.5" customHeight="1" x14ac:dyDescent="0.15">
      <c r="A57" s="369"/>
      <c r="B57" s="10"/>
      <c r="C57" s="24"/>
      <c r="D57" s="334"/>
      <c r="E57" s="190">
        <v>4.9438202247191008</v>
      </c>
      <c r="F57" s="191">
        <v>19.775280898876403</v>
      </c>
      <c r="G57" s="191">
        <v>54.157303370786515</v>
      </c>
      <c r="H57" s="191">
        <v>16.40449438202247</v>
      </c>
      <c r="I57" s="192">
        <v>4.7191011235955056</v>
      </c>
      <c r="K57" s="218">
        <f t="shared" ref="K57:L57" si="74">K56/$D56*100</f>
        <v>24.719101123595504</v>
      </c>
      <c r="L57" s="192">
        <f t="shared" si="74"/>
        <v>70.561797752808985</v>
      </c>
      <c r="M57" s="141"/>
      <c r="N57" s="141"/>
      <c r="O57" s="141"/>
      <c r="P57" s="141"/>
      <c r="Q57" s="141"/>
      <c r="R57" s="141"/>
    </row>
    <row r="58" spans="1:18" s="110" customFormat="1" ht="13.5" customHeight="1" x14ac:dyDescent="0.15">
      <c r="A58" s="369"/>
      <c r="B58" s="108" t="s">
        <v>61</v>
      </c>
      <c r="C58" s="120"/>
      <c r="D58" s="330">
        <v>214</v>
      </c>
      <c r="E58" s="194">
        <v>8</v>
      </c>
      <c r="F58" s="195">
        <v>49</v>
      </c>
      <c r="G58" s="195">
        <v>114</v>
      </c>
      <c r="H58" s="195">
        <v>28</v>
      </c>
      <c r="I58" s="196">
        <v>15</v>
      </c>
      <c r="K58" s="219">
        <f t="shared" ref="K58" si="75">SUM(E58:F58)</f>
        <v>57</v>
      </c>
      <c r="L58" s="196">
        <f t="shared" ref="L58" si="76">SUM(G58:H58)</f>
        <v>142</v>
      </c>
      <c r="M58" s="122"/>
      <c r="N58" s="122"/>
      <c r="O58" s="122"/>
      <c r="P58" s="122"/>
      <c r="Q58" s="122"/>
      <c r="R58" s="122"/>
    </row>
    <row r="59" spans="1:18" ht="13.5" customHeight="1" x14ac:dyDescent="0.15">
      <c r="A59" s="369"/>
      <c r="B59" s="10"/>
      <c r="C59" s="24"/>
      <c r="D59" s="334"/>
      <c r="E59" s="190">
        <v>3.7383177570093453</v>
      </c>
      <c r="F59" s="191">
        <v>22.897196261682243</v>
      </c>
      <c r="G59" s="191">
        <v>53.271028037383175</v>
      </c>
      <c r="H59" s="191">
        <v>13.084112149532709</v>
      </c>
      <c r="I59" s="192">
        <v>7.009345794392523</v>
      </c>
      <c r="K59" s="218">
        <f t="shared" ref="K59:L59" si="77">K58/$D58*100</f>
        <v>26.635514018691588</v>
      </c>
      <c r="L59" s="192">
        <f t="shared" si="77"/>
        <v>66.355140186915889</v>
      </c>
      <c r="M59" s="141"/>
      <c r="N59" s="141"/>
      <c r="O59" s="141"/>
      <c r="P59" s="141"/>
      <c r="Q59" s="141"/>
      <c r="R59" s="141"/>
    </row>
    <row r="60" spans="1:18" s="110" customFormat="1" ht="13.5" customHeight="1" x14ac:dyDescent="0.15">
      <c r="A60" s="369"/>
      <c r="B60" s="108" t="s">
        <v>63</v>
      </c>
      <c r="C60" s="120"/>
      <c r="D60" s="330">
        <v>133</v>
      </c>
      <c r="E60" s="194">
        <v>3</v>
      </c>
      <c r="F60" s="195">
        <v>17</v>
      </c>
      <c r="G60" s="195">
        <v>52</v>
      </c>
      <c r="H60" s="195">
        <v>14</v>
      </c>
      <c r="I60" s="196">
        <v>47</v>
      </c>
      <c r="K60" s="219">
        <f t="shared" ref="K60" si="78">SUM(E60:F60)</f>
        <v>20</v>
      </c>
      <c r="L60" s="196">
        <f t="shared" ref="L60" si="79">SUM(G60:H60)</f>
        <v>66</v>
      </c>
      <c r="M60" s="122"/>
      <c r="N60" s="122"/>
      <c r="O60" s="122"/>
      <c r="P60" s="122"/>
      <c r="Q60" s="122"/>
      <c r="R60" s="122"/>
    </row>
    <row r="61" spans="1:18" ht="13.5" customHeight="1" x14ac:dyDescent="0.15">
      <c r="A61" s="369"/>
      <c r="B61" s="10"/>
      <c r="C61" s="24"/>
      <c r="D61" s="334"/>
      <c r="E61" s="190">
        <v>2.2556390977443606</v>
      </c>
      <c r="F61" s="191">
        <v>12.781954887218044</v>
      </c>
      <c r="G61" s="191">
        <v>39.097744360902254</v>
      </c>
      <c r="H61" s="191">
        <v>10.526315789473683</v>
      </c>
      <c r="I61" s="192">
        <v>35.338345864661655</v>
      </c>
      <c r="K61" s="218">
        <f t="shared" ref="K61:L61" si="80">K60/$D60*100</f>
        <v>15.037593984962406</v>
      </c>
      <c r="L61" s="192">
        <f t="shared" si="80"/>
        <v>49.624060150375939</v>
      </c>
      <c r="M61" s="141"/>
      <c r="N61" s="141"/>
      <c r="O61" s="141"/>
      <c r="P61" s="141"/>
      <c r="Q61" s="141"/>
      <c r="R61" s="141"/>
    </row>
    <row r="62" spans="1:18" s="110" customFormat="1" ht="13.5" customHeight="1" x14ac:dyDescent="0.15">
      <c r="A62" s="369"/>
      <c r="B62" s="108" t="s">
        <v>65</v>
      </c>
      <c r="C62" s="120"/>
      <c r="D62" s="330">
        <v>497</v>
      </c>
      <c r="E62" s="194">
        <v>22</v>
      </c>
      <c r="F62" s="195">
        <v>98</v>
      </c>
      <c r="G62" s="195">
        <v>218</v>
      </c>
      <c r="H62" s="195">
        <v>52</v>
      </c>
      <c r="I62" s="196">
        <v>107</v>
      </c>
      <c r="K62" s="219">
        <f t="shared" ref="K62" si="81">SUM(E62:F62)</f>
        <v>120</v>
      </c>
      <c r="L62" s="196">
        <f t="shared" ref="L62" si="82">SUM(G62:H62)</f>
        <v>270</v>
      </c>
      <c r="M62" s="122"/>
      <c r="N62" s="122"/>
      <c r="O62" s="122"/>
      <c r="P62" s="122"/>
      <c r="Q62" s="122"/>
      <c r="R62" s="122"/>
    </row>
    <row r="63" spans="1:18" ht="13.5" customHeight="1" x14ac:dyDescent="0.15">
      <c r="A63" s="369"/>
      <c r="B63" s="10"/>
      <c r="C63" s="24"/>
      <c r="D63" s="334"/>
      <c r="E63" s="190">
        <v>4.4265593561368206</v>
      </c>
      <c r="F63" s="191">
        <v>19.718309859154928</v>
      </c>
      <c r="G63" s="191">
        <v>43.863179074446677</v>
      </c>
      <c r="H63" s="191">
        <v>10.46277665995976</v>
      </c>
      <c r="I63" s="192">
        <v>21.529175050301809</v>
      </c>
      <c r="K63" s="218">
        <f t="shared" ref="K63:L63" si="83">K62/$D62*100</f>
        <v>24.144869215291749</v>
      </c>
      <c r="L63" s="192">
        <f t="shared" si="83"/>
        <v>54.325955734406442</v>
      </c>
      <c r="M63" s="141"/>
      <c r="N63" s="141"/>
      <c r="O63" s="141"/>
      <c r="P63" s="141"/>
      <c r="Q63" s="141"/>
      <c r="R63" s="141"/>
    </row>
    <row r="64" spans="1:18" s="110" customFormat="1" ht="13.5" customHeight="1" x14ac:dyDescent="0.15">
      <c r="A64" s="369"/>
      <c r="B64" s="108" t="s">
        <v>66</v>
      </c>
      <c r="C64" s="120"/>
      <c r="D64" s="330">
        <v>688</v>
      </c>
      <c r="E64" s="194">
        <v>32</v>
      </c>
      <c r="F64" s="195">
        <v>131</v>
      </c>
      <c r="G64" s="195">
        <v>325</v>
      </c>
      <c r="H64" s="195">
        <v>86</v>
      </c>
      <c r="I64" s="196">
        <v>114</v>
      </c>
      <c r="K64" s="219">
        <f t="shared" ref="K64" si="84">SUM(E64:F64)</f>
        <v>163</v>
      </c>
      <c r="L64" s="196">
        <f t="shared" ref="L64" si="85">SUM(G64:H64)</f>
        <v>411</v>
      </c>
      <c r="M64" s="122"/>
      <c r="N64" s="122"/>
      <c r="O64" s="122"/>
      <c r="P64" s="122"/>
      <c r="Q64" s="122"/>
      <c r="R64" s="122"/>
    </row>
    <row r="65" spans="1:18" ht="13.5" customHeight="1" thickBot="1" x14ac:dyDescent="0.2">
      <c r="A65" s="370"/>
      <c r="B65" s="21"/>
      <c r="C65" s="26"/>
      <c r="D65" s="335"/>
      <c r="E65" s="198">
        <v>4.6511627906976747</v>
      </c>
      <c r="F65" s="199">
        <v>19.040697674418606</v>
      </c>
      <c r="G65" s="199">
        <v>47.238372093023258</v>
      </c>
      <c r="H65" s="199">
        <v>12.5</v>
      </c>
      <c r="I65" s="200">
        <v>16.569767441860463</v>
      </c>
      <c r="K65" s="218">
        <f t="shared" ref="K65:L65" si="86">K64/$D64*100</f>
        <v>23.691860465116278</v>
      </c>
      <c r="L65" s="192">
        <f t="shared" si="86"/>
        <v>59.738372093023251</v>
      </c>
      <c r="M65" s="141"/>
      <c r="N65" s="141"/>
      <c r="O65" s="141"/>
      <c r="P65" s="141"/>
      <c r="Q65" s="141"/>
      <c r="R65" s="141"/>
    </row>
    <row r="66" spans="1:18" s="110" customFormat="1" ht="13.5" customHeight="1" x14ac:dyDescent="0.15">
      <c r="A66" s="367" t="s">
        <v>73</v>
      </c>
      <c r="B66" s="108" t="s">
        <v>67</v>
      </c>
      <c r="C66" s="120"/>
      <c r="D66" s="330">
        <v>1507</v>
      </c>
      <c r="E66" s="194">
        <v>84</v>
      </c>
      <c r="F66" s="195">
        <v>303</v>
      </c>
      <c r="G66" s="195">
        <v>722</v>
      </c>
      <c r="H66" s="195">
        <v>235</v>
      </c>
      <c r="I66" s="196">
        <v>163</v>
      </c>
      <c r="K66" s="217">
        <f t="shared" ref="K66" si="87">SUM(E66:F66)</f>
        <v>387</v>
      </c>
      <c r="L66" s="188">
        <f t="shared" ref="L66" si="88">SUM(G66:H66)</f>
        <v>957</v>
      </c>
      <c r="M66" s="122"/>
      <c r="N66" s="122"/>
      <c r="O66" s="122"/>
      <c r="P66" s="122"/>
      <c r="Q66" s="122"/>
      <c r="R66" s="122"/>
    </row>
    <row r="67" spans="1:18" ht="13.5" customHeight="1" x14ac:dyDescent="0.15">
      <c r="A67" s="369"/>
      <c r="B67" s="10" t="s">
        <v>68</v>
      </c>
      <c r="C67" s="24"/>
      <c r="D67" s="334"/>
      <c r="E67" s="190">
        <v>5.5739880557398802</v>
      </c>
      <c r="F67" s="191">
        <v>20.106171201061713</v>
      </c>
      <c r="G67" s="191">
        <v>47.909754479097543</v>
      </c>
      <c r="H67" s="191">
        <v>15.593895155938952</v>
      </c>
      <c r="I67" s="192">
        <v>10.816191108161911</v>
      </c>
      <c r="K67" s="218">
        <f t="shared" ref="K67:L67" si="89">K66/$D66*100</f>
        <v>25.680159256801595</v>
      </c>
      <c r="L67" s="192">
        <f t="shared" si="89"/>
        <v>63.503649635036496</v>
      </c>
      <c r="M67" s="141"/>
      <c r="N67" s="141"/>
      <c r="O67" s="141"/>
      <c r="P67" s="141"/>
      <c r="Q67" s="141"/>
      <c r="R67" s="141"/>
    </row>
    <row r="68" spans="1:18" s="110" customFormat="1" ht="13.5" customHeight="1" x14ac:dyDescent="0.15">
      <c r="A68" s="369"/>
      <c r="B68" s="108" t="s">
        <v>69</v>
      </c>
      <c r="C68" s="120"/>
      <c r="D68" s="330">
        <v>1187</v>
      </c>
      <c r="E68" s="194">
        <v>62</v>
      </c>
      <c r="F68" s="195">
        <v>228</v>
      </c>
      <c r="G68" s="195">
        <v>585</v>
      </c>
      <c r="H68" s="195">
        <v>167</v>
      </c>
      <c r="I68" s="196">
        <v>145</v>
      </c>
      <c r="K68" s="219">
        <f t="shared" ref="K68" si="90">SUM(E68:F68)</f>
        <v>290</v>
      </c>
      <c r="L68" s="196">
        <f t="shared" ref="L68" si="91">SUM(G68:H68)</f>
        <v>752</v>
      </c>
      <c r="M68" s="122"/>
      <c r="N68" s="122"/>
      <c r="O68" s="122"/>
      <c r="P68" s="122"/>
      <c r="Q68" s="122"/>
      <c r="R68" s="122"/>
    </row>
    <row r="69" spans="1:18" ht="13.5" customHeight="1" x14ac:dyDescent="0.15">
      <c r="A69" s="369"/>
      <c r="B69" s="10" t="s">
        <v>70</v>
      </c>
      <c r="C69" s="24"/>
      <c r="D69" s="334"/>
      <c r="E69" s="190">
        <v>5.2232518955349621</v>
      </c>
      <c r="F69" s="191">
        <v>19.208087615838249</v>
      </c>
      <c r="G69" s="191">
        <v>49.283909014321821</v>
      </c>
      <c r="H69" s="191">
        <v>14.069081718618365</v>
      </c>
      <c r="I69" s="192">
        <v>12.215669755686605</v>
      </c>
      <c r="K69" s="218">
        <f t="shared" ref="K69:L69" si="92">K68/$D68*100</f>
        <v>24.43133951137321</v>
      </c>
      <c r="L69" s="192">
        <f t="shared" si="92"/>
        <v>63.352990732940185</v>
      </c>
      <c r="M69" s="141"/>
      <c r="N69" s="141"/>
      <c r="O69" s="141"/>
      <c r="P69" s="141"/>
      <c r="Q69" s="141"/>
      <c r="R69" s="141"/>
    </row>
    <row r="70" spans="1:18" s="110" customFormat="1" ht="13.5" customHeight="1" x14ac:dyDescent="0.15">
      <c r="A70" s="369"/>
      <c r="B70" s="108" t="s">
        <v>71</v>
      </c>
      <c r="C70" s="120"/>
      <c r="D70" s="330">
        <v>18</v>
      </c>
      <c r="E70" s="194">
        <v>2</v>
      </c>
      <c r="F70" s="195">
        <v>1</v>
      </c>
      <c r="G70" s="195">
        <v>5</v>
      </c>
      <c r="H70" s="195">
        <v>0</v>
      </c>
      <c r="I70" s="196">
        <v>10</v>
      </c>
      <c r="K70" s="219">
        <f t="shared" ref="K70" si="93">SUM(E70:F70)</f>
        <v>3</v>
      </c>
      <c r="L70" s="196">
        <f t="shared" ref="L70" si="94">SUM(G70:H70)</f>
        <v>5</v>
      </c>
      <c r="M70" s="122"/>
      <c r="N70" s="122"/>
      <c r="O70" s="122"/>
      <c r="P70" s="122"/>
      <c r="Q70" s="122"/>
      <c r="R70" s="122"/>
    </row>
    <row r="71" spans="1:18" ht="13.5" customHeight="1" thickBot="1" x14ac:dyDescent="0.2">
      <c r="A71" s="370"/>
      <c r="B71" s="21"/>
      <c r="C71" s="26"/>
      <c r="D71" s="335"/>
      <c r="E71" s="198">
        <v>11.111111111111111</v>
      </c>
      <c r="F71" s="199">
        <v>5.5555555555555554</v>
      </c>
      <c r="G71" s="199">
        <v>27.777777777777779</v>
      </c>
      <c r="H71" s="199">
        <v>0</v>
      </c>
      <c r="I71" s="200">
        <v>55.555555555555557</v>
      </c>
      <c r="K71" s="220">
        <f t="shared" ref="K71:L71" si="95">K70/$D70*100</f>
        <v>16.666666666666664</v>
      </c>
      <c r="L71" s="200">
        <f t="shared" si="95"/>
        <v>27.777777777777779</v>
      </c>
      <c r="M71" s="141"/>
      <c r="N71" s="141"/>
      <c r="O71" s="141"/>
      <c r="P71" s="141"/>
      <c r="Q71" s="141"/>
      <c r="R71" s="141"/>
    </row>
    <row r="72" spans="1:18" s="110" customFormat="1" ht="13.5" customHeight="1" x14ac:dyDescent="0.15">
      <c r="A72" s="367" t="s">
        <v>510</v>
      </c>
      <c r="B72" s="108" t="s">
        <v>511</v>
      </c>
      <c r="C72" s="120"/>
      <c r="D72" s="330">
        <v>1212</v>
      </c>
      <c r="E72" s="194">
        <v>48</v>
      </c>
      <c r="F72" s="195">
        <v>207</v>
      </c>
      <c r="G72" s="195">
        <v>664</v>
      </c>
      <c r="H72" s="195">
        <v>236</v>
      </c>
      <c r="I72" s="196">
        <v>57</v>
      </c>
      <c r="K72" s="217">
        <f t="shared" ref="K72" si="96">SUM(E72:F72)</f>
        <v>255</v>
      </c>
      <c r="L72" s="188">
        <f t="shared" ref="L72" si="97">SUM(G72:H72)</f>
        <v>900</v>
      </c>
      <c r="M72" s="122"/>
      <c r="N72" s="122"/>
      <c r="O72" s="122"/>
      <c r="P72" s="122"/>
      <c r="Q72" s="122"/>
      <c r="R72" s="122"/>
    </row>
    <row r="73" spans="1:18" ht="13.5" customHeight="1" x14ac:dyDescent="0.15">
      <c r="A73" s="367"/>
      <c r="B73" s="10" t="s">
        <v>512</v>
      </c>
      <c r="C73" s="24"/>
      <c r="D73" s="334"/>
      <c r="E73" s="190">
        <v>3.9603960396039604</v>
      </c>
      <c r="F73" s="191">
        <v>17.079207920792079</v>
      </c>
      <c r="G73" s="191">
        <v>54.78547854785478</v>
      </c>
      <c r="H73" s="191">
        <v>19.471947194719473</v>
      </c>
      <c r="I73" s="192">
        <v>4.7029702970297027</v>
      </c>
      <c r="K73" s="218">
        <f t="shared" ref="K73:L73" si="98">K72/$D72*100</f>
        <v>21.03960396039604</v>
      </c>
      <c r="L73" s="192">
        <f t="shared" si="98"/>
        <v>74.257425742574256</v>
      </c>
      <c r="M73" s="141"/>
      <c r="N73" s="141"/>
      <c r="O73" s="141"/>
      <c r="P73" s="141"/>
      <c r="Q73" s="141"/>
      <c r="R73" s="141"/>
    </row>
    <row r="74" spans="1:18" s="110" customFormat="1" ht="13.5" customHeight="1" x14ac:dyDescent="0.15">
      <c r="A74" s="367"/>
      <c r="B74" s="108" t="s">
        <v>513</v>
      </c>
      <c r="C74" s="120"/>
      <c r="D74" s="330">
        <v>422</v>
      </c>
      <c r="E74" s="194">
        <v>34</v>
      </c>
      <c r="F74" s="195">
        <v>102</v>
      </c>
      <c r="G74" s="195">
        <v>208</v>
      </c>
      <c r="H74" s="195">
        <v>67</v>
      </c>
      <c r="I74" s="196">
        <v>11</v>
      </c>
      <c r="K74" s="219">
        <f t="shared" ref="K74" si="99">SUM(E74:F74)</f>
        <v>136</v>
      </c>
      <c r="L74" s="196">
        <f t="shared" ref="L74" si="100">SUM(G74:H74)</f>
        <v>275</v>
      </c>
      <c r="M74" s="122"/>
      <c r="N74" s="122"/>
      <c r="O74" s="122"/>
      <c r="P74" s="122"/>
      <c r="Q74" s="122"/>
      <c r="R74" s="122"/>
    </row>
    <row r="75" spans="1:18" ht="13.5" customHeight="1" x14ac:dyDescent="0.15">
      <c r="A75" s="367"/>
      <c r="B75" s="10" t="s">
        <v>512</v>
      </c>
      <c r="C75" s="24"/>
      <c r="D75" s="334"/>
      <c r="E75" s="190">
        <v>8.0568720379146921</v>
      </c>
      <c r="F75" s="191">
        <v>24.170616113744074</v>
      </c>
      <c r="G75" s="191">
        <v>49.289099526066352</v>
      </c>
      <c r="H75" s="191">
        <v>15.876777251184834</v>
      </c>
      <c r="I75" s="192">
        <v>2.6066350710900474</v>
      </c>
      <c r="K75" s="218">
        <f t="shared" ref="K75:L75" si="101">K74/$D74*100</f>
        <v>32.227488151658768</v>
      </c>
      <c r="L75" s="192">
        <f t="shared" si="101"/>
        <v>65.165876777251185</v>
      </c>
      <c r="M75" s="141"/>
      <c r="N75" s="141"/>
      <c r="O75" s="141"/>
      <c r="P75" s="141"/>
      <c r="Q75" s="141"/>
      <c r="R75" s="141"/>
    </row>
    <row r="76" spans="1:18" s="110" customFormat="1" ht="13.5" customHeight="1" x14ac:dyDescent="0.15">
      <c r="A76" s="367"/>
      <c r="B76" s="108" t="s">
        <v>514</v>
      </c>
      <c r="C76" s="120"/>
      <c r="D76" s="330">
        <v>1078</v>
      </c>
      <c r="E76" s="194">
        <v>66</v>
      </c>
      <c r="F76" s="195">
        <v>223</v>
      </c>
      <c r="G76" s="195">
        <v>440</v>
      </c>
      <c r="H76" s="195">
        <v>99</v>
      </c>
      <c r="I76" s="196">
        <v>250</v>
      </c>
      <c r="K76" s="219">
        <f t="shared" ref="K76" si="102">SUM(E76:F76)</f>
        <v>289</v>
      </c>
      <c r="L76" s="196">
        <f t="shared" ref="L76" si="103">SUM(G76:H76)</f>
        <v>539</v>
      </c>
      <c r="M76" s="122"/>
      <c r="N76" s="122"/>
      <c r="O76" s="122"/>
      <c r="P76" s="122"/>
      <c r="Q76" s="122"/>
      <c r="R76" s="122"/>
    </row>
    <row r="77" spans="1:18" ht="13.5" customHeight="1" thickBot="1" x14ac:dyDescent="0.2">
      <c r="A77" s="368"/>
      <c r="B77" s="21"/>
      <c r="C77" s="26"/>
      <c r="D77" s="335"/>
      <c r="E77" s="198">
        <v>6.1224489795918364</v>
      </c>
      <c r="F77" s="199">
        <v>20.686456400742117</v>
      </c>
      <c r="G77" s="199">
        <v>40.816326530612244</v>
      </c>
      <c r="H77" s="199">
        <v>9.183673469387756</v>
      </c>
      <c r="I77" s="200">
        <v>23.191094619666046</v>
      </c>
      <c r="K77" s="220">
        <f t="shared" ref="K77:L77" si="104">K76/$D76*100</f>
        <v>26.808905380333954</v>
      </c>
      <c r="L77" s="200">
        <f t="shared" si="104"/>
        <v>50</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586</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182</v>
      </c>
      <c r="F6" s="179">
        <v>689</v>
      </c>
      <c r="G6" s="179">
        <v>1184</v>
      </c>
      <c r="H6" s="179">
        <v>310</v>
      </c>
      <c r="I6" s="180">
        <v>347</v>
      </c>
      <c r="J6" s="127"/>
      <c r="K6" s="215">
        <f>SUM(E6:F6)</f>
        <v>871</v>
      </c>
      <c r="L6" s="180">
        <f>SUM(G6:H6)</f>
        <v>1494</v>
      </c>
      <c r="M6" s="139"/>
      <c r="N6" s="139"/>
      <c r="O6" s="139"/>
      <c r="P6" s="139"/>
      <c r="Q6" s="139"/>
      <c r="R6" s="139"/>
    </row>
    <row r="7" spans="1:19" ht="13.5" customHeight="1" thickBot="1" x14ac:dyDescent="0.2">
      <c r="A7" s="8"/>
      <c r="B7" s="9"/>
      <c r="C7" s="9"/>
      <c r="D7" s="332"/>
      <c r="E7" s="182">
        <v>6.7109144542772867</v>
      </c>
      <c r="F7" s="183">
        <v>25.405604719764014</v>
      </c>
      <c r="G7" s="183">
        <v>43.657817109144545</v>
      </c>
      <c r="H7" s="183">
        <v>11.430678466076696</v>
      </c>
      <c r="I7" s="275">
        <v>12.794985250737465</v>
      </c>
      <c r="J7" s="128"/>
      <c r="K7" s="216">
        <f>K6/$D6*100</f>
        <v>32.116519174041294</v>
      </c>
      <c r="L7" s="275">
        <f>L6/$D6*100</f>
        <v>55.088495575221245</v>
      </c>
      <c r="M7" s="140"/>
      <c r="N7" s="140"/>
      <c r="O7" s="140"/>
      <c r="P7" s="140"/>
      <c r="Q7" s="140"/>
      <c r="R7" s="140"/>
    </row>
    <row r="8" spans="1:19" s="110" customFormat="1" ht="13.5" customHeight="1" x14ac:dyDescent="0.15">
      <c r="A8" s="371" t="s">
        <v>30</v>
      </c>
      <c r="B8" s="118" t="s">
        <v>32</v>
      </c>
      <c r="C8" s="119"/>
      <c r="D8" s="333">
        <v>1272</v>
      </c>
      <c r="E8" s="186">
        <v>82</v>
      </c>
      <c r="F8" s="187">
        <v>331</v>
      </c>
      <c r="G8" s="187">
        <v>542</v>
      </c>
      <c r="H8" s="187">
        <v>155</v>
      </c>
      <c r="I8" s="188">
        <v>162</v>
      </c>
      <c r="J8" s="127"/>
      <c r="K8" s="217">
        <f t="shared" ref="K8" si="0">SUM(E8:F8)</f>
        <v>413</v>
      </c>
      <c r="L8" s="188">
        <f t="shared" ref="L8" si="1">SUM(G8:H8)</f>
        <v>697</v>
      </c>
      <c r="M8" s="122"/>
      <c r="N8" s="122"/>
      <c r="O8" s="122"/>
      <c r="P8" s="122"/>
      <c r="Q8" s="122"/>
      <c r="R8" s="122"/>
    </row>
    <row r="9" spans="1:19" ht="13.5" customHeight="1" x14ac:dyDescent="0.15">
      <c r="A9" s="369"/>
      <c r="B9" s="10"/>
      <c r="C9" s="24"/>
      <c r="D9" s="334"/>
      <c r="E9" s="190">
        <v>6.4465408805031448</v>
      </c>
      <c r="F9" s="191">
        <v>26.022012578616355</v>
      </c>
      <c r="G9" s="191">
        <v>42.610062893081761</v>
      </c>
      <c r="H9" s="191">
        <v>12.185534591194969</v>
      </c>
      <c r="I9" s="192">
        <v>12.735849056603774</v>
      </c>
      <c r="J9" s="128"/>
      <c r="K9" s="218">
        <f t="shared" ref="K9:L9" si="2">K8/$D8*100</f>
        <v>32.468553459119498</v>
      </c>
      <c r="L9" s="192">
        <f t="shared" si="2"/>
        <v>54.795597484276726</v>
      </c>
      <c r="M9" s="141"/>
      <c r="N9" s="141"/>
      <c r="O9" s="141"/>
      <c r="P9" s="141"/>
      <c r="Q9" s="141"/>
      <c r="R9" s="141"/>
    </row>
    <row r="10" spans="1:19" s="110" customFormat="1" ht="13.5" customHeight="1" x14ac:dyDescent="0.15">
      <c r="A10" s="369"/>
      <c r="B10" s="108" t="s">
        <v>34</v>
      </c>
      <c r="C10" s="120"/>
      <c r="D10" s="330">
        <v>279</v>
      </c>
      <c r="E10" s="194">
        <v>23</v>
      </c>
      <c r="F10" s="195">
        <v>72</v>
      </c>
      <c r="G10" s="195">
        <v>126</v>
      </c>
      <c r="H10" s="195">
        <v>20</v>
      </c>
      <c r="I10" s="196">
        <v>38</v>
      </c>
      <c r="J10" s="127"/>
      <c r="K10" s="219">
        <f t="shared" ref="K10" si="3">SUM(E10:F10)</f>
        <v>95</v>
      </c>
      <c r="L10" s="196">
        <f t="shared" ref="L10" si="4">SUM(G10:H10)</f>
        <v>146</v>
      </c>
      <c r="M10" s="122"/>
      <c r="N10" s="122"/>
      <c r="O10" s="122"/>
      <c r="P10" s="122"/>
      <c r="Q10" s="122"/>
      <c r="R10" s="122"/>
    </row>
    <row r="11" spans="1:19" ht="13.5" customHeight="1" x14ac:dyDescent="0.15">
      <c r="A11" s="369"/>
      <c r="B11" s="10"/>
      <c r="C11" s="24"/>
      <c r="D11" s="334"/>
      <c r="E11" s="190">
        <v>8.2437275985663092</v>
      </c>
      <c r="F11" s="191">
        <v>25.806451612903224</v>
      </c>
      <c r="G11" s="191">
        <v>45.161290322580641</v>
      </c>
      <c r="H11" s="191">
        <v>7.1684587813620064</v>
      </c>
      <c r="I11" s="192">
        <v>13.620071684587815</v>
      </c>
      <c r="J11" s="128"/>
      <c r="K11" s="218">
        <f t="shared" ref="K11:L11" si="5">K10/$D10*100</f>
        <v>34.050179211469533</v>
      </c>
      <c r="L11" s="192">
        <f t="shared" si="5"/>
        <v>52.32974910394266</v>
      </c>
      <c r="M11" s="141"/>
      <c r="N11" s="141"/>
      <c r="O11" s="141"/>
      <c r="P11" s="141"/>
      <c r="Q11" s="141"/>
      <c r="R11" s="141"/>
    </row>
    <row r="12" spans="1:19" s="110" customFormat="1" ht="13.5" customHeight="1" x14ac:dyDescent="0.15">
      <c r="A12" s="369"/>
      <c r="B12" s="108" t="s">
        <v>36</v>
      </c>
      <c r="C12" s="120"/>
      <c r="D12" s="330">
        <v>680</v>
      </c>
      <c r="E12" s="194">
        <v>54</v>
      </c>
      <c r="F12" s="195">
        <v>188</v>
      </c>
      <c r="G12" s="195">
        <v>284</v>
      </c>
      <c r="H12" s="195">
        <v>87</v>
      </c>
      <c r="I12" s="196">
        <v>67</v>
      </c>
      <c r="J12" s="127"/>
      <c r="K12" s="219">
        <f t="shared" ref="K12" si="6">SUM(E12:F12)</f>
        <v>242</v>
      </c>
      <c r="L12" s="196">
        <f t="shared" ref="L12" si="7">SUM(G12:H12)</f>
        <v>371</v>
      </c>
      <c r="M12" s="122"/>
      <c r="N12" s="122"/>
      <c r="O12" s="122"/>
      <c r="P12" s="122"/>
      <c r="Q12" s="122"/>
      <c r="R12" s="122"/>
    </row>
    <row r="13" spans="1:19" ht="13.5" customHeight="1" x14ac:dyDescent="0.15">
      <c r="A13" s="369"/>
      <c r="B13" s="10"/>
      <c r="C13" s="24"/>
      <c r="D13" s="334"/>
      <c r="E13" s="190">
        <v>7.9411764705882346</v>
      </c>
      <c r="F13" s="191">
        <v>27.647058823529413</v>
      </c>
      <c r="G13" s="191">
        <v>41.764705882352942</v>
      </c>
      <c r="H13" s="191">
        <v>12.794117647058822</v>
      </c>
      <c r="I13" s="192">
        <v>9.8529411764705888</v>
      </c>
      <c r="J13" s="128"/>
      <c r="K13" s="218">
        <f t="shared" ref="K13:L13" si="8">K12/$D12*100</f>
        <v>35.588235294117645</v>
      </c>
      <c r="L13" s="192">
        <f t="shared" si="8"/>
        <v>54.558823529411761</v>
      </c>
      <c r="M13" s="141"/>
      <c r="N13" s="141"/>
      <c r="O13" s="141"/>
      <c r="P13" s="141"/>
      <c r="Q13" s="141"/>
      <c r="R13" s="141"/>
    </row>
    <row r="14" spans="1:19" s="110" customFormat="1" ht="13.5" customHeight="1" x14ac:dyDescent="0.15">
      <c r="A14" s="369"/>
      <c r="B14" s="108" t="s">
        <v>38</v>
      </c>
      <c r="C14" s="120"/>
      <c r="D14" s="330">
        <v>196</v>
      </c>
      <c r="E14" s="194">
        <v>12</v>
      </c>
      <c r="F14" s="195">
        <v>46</v>
      </c>
      <c r="G14" s="195">
        <v>99</v>
      </c>
      <c r="H14" s="195">
        <v>17</v>
      </c>
      <c r="I14" s="196">
        <v>22</v>
      </c>
      <c r="J14" s="127"/>
      <c r="K14" s="219">
        <f t="shared" ref="K14" si="9">SUM(E14:F14)</f>
        <v>58</v>
      </c>
      <c r="L14" s="196">
        <f t="shared" ref="L14" si="10">SUM(G14:H14)</f>
        <v>116</v>
      </c>
      <c r="M14" s="122"/>
      <c r="N14" s="122"/>
      <c r="O14" s="122"/>
      <c r="P14" s="122"/>
      <c r="Q14" s="122"/>
      <c r="R14" s="122"/>
    </row>
    <row r="15" spans="1:19" ht="13.5" customHeight="1" x14ac:dyDescent="0.15">
      <c r="A15" s="369"/>
      <c r="B15" s="10"/>
      <c r="C15" s="24"/>
      <c r="D15" s="334"/>
      <c r="E15" s="190">
        <v>6.1224489795918364</v>
      </c>
      <c r="F15" s="191">
        <v>23.469387755102041</v>
      </c>
      <c r="G15" s="191">
        <v>50.510204081632651</v>
      </c>
      <c r="H15" s="191">
        <v>8.6734693877551017</v>
      </c>
      <c r="I15" s="192">
        <v>11.224489795918368</v>
      </c>
      <c r="J15" s="128"/>
      <c r="K15" s="218">
        <f t="shared" ref="K15:L15" si="11">K14/$D14*100</f>
        <v>29.591836734693878</v>
      </c>
      <c r="L15" s="192">
        <f t="shared" si="11"/>
        <v>59.183673469387756</v>
      </c>
      <c r="M15" s="141"/>
      <c r="N15" s="141"/>
      <c r="O15" s="141"/>
      <c r="P15" s="141"/>
      <c r="Q15" s="141"/>
      <c r="R15" s="141"/>
    </row>
    <row r="16" spans="1:19" s="110" customFormat="1" ht="13.5" customHeight="1" x14ac:dyDescent="0.15">
      <c r="A16" s="369"/>
      <c r="B16" s="108" t="s">
        <v>40</v>
      </c>
      <c r="C16" s="120"/>
      <c r="D16" s="330">
        <v>191</v>
      </c>
      <c r="E16" s="194">
        <v>8</v>
      </c>
      <c r="F16" s="195">
        <v>43</v>
      </c>
      <c r="G16" s="195">
        <v>85</v>
      </c>
      <c r="H16" s="195">
        <v>18</v>
      </c>
      <c r="I16" s="196">
        <v>37</v>
      </c>
      <c r="J16" s="127"/>
      <c r="K16" s="219">
        <f t="shared" ref="K16" si="12">SUM(E16:F16)</f>
        <v>51</v>
      </c>
      <c r="L16" s="196">
        <f t="shared" ref="L16" si="13">SUM(G16:H16)</f>
        <v>103</v>
      </c>
      <c r="M16" s="122"/>
      <c r="N16" s="122"/>
      <c r="O16" s="122"/>
      <c r="P16" s="122"/>
      <c r="Q16" s="122"/>
      <c r="R16" s="122"/>
    </row>
    <row r="17" spans="1:18" ht="13.5" customHeight="1" x14ac:dyDescent="0.15">
      <c r="A17" s="369"/>
      <c r="B17" s="10"/>
      <c r="C17" s="24"/>
      <c r="D17" s="334"/>
      <c r="E17" s="190">
        <v>4.1884816753926701</v>
      </c>
      <c r="F17" s="191">
        <v>22.513089005235599</v>
      </c>
      <c r="G17" s="191">
        <v>44.502617801047123</v>
      </c>
      <c r="H17" s="191">
        <v>9.4240837696335085</v>
      </c>
      <c r="I17" s="192">
        <v>19.3717277486911</v>
      </c>
      <c r="J17" s="128"/>
      <c r="K17" s="218">
        <f t="shared" ref="K17:L17" si="14">K16/$D16*100</f>
        <v>26.701570680628272</v>
      </c>
      <c r="L17" s="192">
        <f t="shared" si="14"/>
        <v>53.926701570680621</v>
      </c>
      <c r="M17" s="141"/>
      <c r="N17" s="141"/>
      <c r="O17" s="141"/>
      <c r="P17" s="141"/>
      <c r="Q17" s="141"/>
      <c r="R17" s="141"/>
    </row>
    <row r="18" spans="1:18" s="110" customFormat="1" ht="13.5" customHeight="1" x14ac:dyDescent="0.15">
      <c r="A18" s="369"/>
      <c r="B18" s="108" t="s">
        <v>42</v>
      </c>
      <c r="C18" s="120"/>
      <c r="D18" s="330">
        <v>94</v>
      </c>
      <c r="E18" s="194">
        <v>3</v>
      </c>
      <c r="F18" s="195">
        <v>9</v>
      </c>
      <c r="G18" s="195">
        <v>48</v>
      </c>
      <c r="H18" s="195">
        <v>13</v>
      </c>
      <c r="I18" s="196">
        <v>21</v>
      </c>
      <c r="J18" s="127"/>
      <c r="K18" s="219">
        <f t="shared" ref="K18" si="15">SUM(E18:F18)</f>
        <v>12</v>
      </c>
      <c r="L18" s="196">
        <f t="shared" ref="L18" si="16">SUM(G18:H18)</f>
        <v>61</v>
      </c>
      <c r="M18" s="122"/>
      <c r="N18" s="122"/>
      <c r="O18" s="122"/>
      <c r="P18" s="122"/>
      <c r="Q18" s="122"/>
      <c r="R18" s="122"/>
    </row>
    <row r="19" spans="1:18" ht="13.5" customHeight="1" thickBot="1" x14ac:dyDescent="0.2">
      <c r="A19" s="370"/>
      <c r="B19" s="21"/>
      <c r="C19" s="26"/>
      <c r="D19" s="335"/>
      <c r="E19" s="198">
        <v>3.1914893617021276</v>
      </c>
      <c r="F19" s="199">
        <v>9.5744680851063837</v>
      </c>
      <c r="G19" s="199">
        <v>51.063829787234042</v>
      </c>
      <c r="H19" s="199">
        <v>13.829787234042554</v>
      </c>
      <c r="I19" s="200">
        <v>22.340425531914892</v>
      </c>
      <c r="J19" s="128"/>
      <c r="K19" s="220">
        <f t="shared" ref="K19:L19" si="17">K18/$D18*100</f>
        <v>12.76595744680851</v>
      </c>
      <c r="L19" s="200">
        <f t="shared" si="17"/>
        <v>64.893617021276597</v>
      </c>
      <c r="M19" s="141"/>
      <c r="N19" s="141"/>
      <c r="O19" s="141"/>
      <c r="P19" s="141"/>
      <c r="Q19" s="141"/>
      <c r="R19" s="141"/>
    </row>
    <row r="20" spans="1:18" s="111" customFormat="1" ht="13.5" customHeight="1" x14ac:dyDescent="0.15">
      <c r="A20" s="372" t="s">
        <v>0</v>
      </c>
      <c r="B20" s="103" t="s">
        <v>1</v>
      </c>
      <c r="C20" s="121"/>
      <c r="D20" s="333">
        <v>1088</v>
      </c>
      <c r="E20" s="186">
        <v>68</v>
      </c>
      <c r="F20" s="187">
        <v>253</v>
      </c>
      <c r="G20" s="187">
        <v>519</v>
      </c>
      <c r="H20" s="187">
        <v>134</v>
      </c>
      <c r="I20" s="188">
        <v>114</v>
      </c>
      <c r="J20" s="129"/>
      <c r="K20" s="219">
        <f t="shared" ref="K20" si="18">SUM(E20:F20)</f>
        <v>321</v>
      </c>
      <c r="L20" s="196">
        <f t="shared" ref="L20" si="19">SUM(G20:H20)</f>
        <v>653</v>
      </c>
      <c r="M20" s="122"/>
      <c r="N20" s="122"/>
      <c r="O20" s="122"/>
      <c r="P20" s="122"/>
      <c r="Q20" s="122"/>
      <c r="R20" s="122"/>
    </row>
    <row r="21" spans="1:18" s="22" customFormat="1" ht="13.5" customHeight="1" x14ac:dyDescent="0.15">
      <c r="A21" s="373"/>
      <c r="B21" s="23"/>
      <c r="C21" s="25"/>
      <c r="D21" s="334"/>
      <c r="E21" s="190">
        <v>6.25</v>
      </c>
      <c r="F21" s="191">
        <v>23.253676470588236</v>
      </c>
      <c r="G21" s="191">
        <v>47.702205882352942</v>
      </c>
      <c r="H21" s="191">
        <v>12.316176470588236</v>
      </c>
      <c r="I21" s="192">
        <v>10.477941176470589</v>
      </c>
      <c r="J21" s="130"/>
      <c r="K21" s="218">
        <f t="shared" ref="K21:L21" si="20">K20/$D20*100</f>
        <v>29.503676470588236</v>
      </c>
      <c r="L21" s="192">
        <f t="shared" si="20"/>
        <v>60.018382352941181</v>
      </c>
      <c r="M21" s="141"/>
      <c r="N21" s="141"/>
      <c r="O21" s="141"/>
      <c r="P21" s="141"/>
      <c r="Q21" s="141"/>
      <c r="R21" s="141"/>
    </row>
    <row r="22" spans="1:18" s="111" customFormat="1" ht="13.5" customHeight="1" x14ac:dyDescent="0.15">
      <c r="A22" s="373"/>
      <c r="B22" s="106" t="s">
        <v>2</v>
      </c>
      <c r="C22" s="122"/>
      <c r="D22" s="330">
        <v>1538</v>
      </c>
      <c r="E22" s="194">
        <v>109</v>
      </c>
      <c r="F22" s="195">
        <v>415</v>
      </c>
      <c r="G22" s="195">
        <v>638</v>
      </c>
      <c r="H22" s="195">
        <v>170</v>
      </c>
      <c r="I22" s="196">
        <v>206</v>
      </c>
      <c r="J22" s="129"/>
      <c r="K22" s="219">
        <f t="shared" ref="K22" si="21">SUM(E22:F22)</f>
        <v>524</v>
      </c>
      <c r="L22" s="196">
        <f t="shared" ref="L22" si="22">SUM(G22:H22)</f>
        <v>808</v>
      </c>
      <c r="M22" s="122"/>
      <c r="N22" s="122"/>
      <c r="O22" s="122"/>
      <c r="P22" s="122"/>
      <c r="Q22" s="122"/>
      <c r="R22" s="122"/>
    </row>
    <row r="23" spans="1:18" s="22" customFormat="1" ht="13.5" customHeight="1" x14ac:dyDescent="0.15">
      <c r="A23" s="373"/>
      <c r="B23" s="23"/>
      <c r="C23" s="25"/>
      <c r="D23" s="334"/>
      <c r="E23" s="190">
        <v>7.087126137841353</v>
      </c>
      <c r="F23" s="191">
        <v>26.983094928478547</v>
      </c>
      <c r="G23" s="191">
        <v>41.482444733420024</v>
      </c>
      <c r="H23" s="191">
        <v>11.053315994798439</v>
      </c>
      <c r="I23" s="192">
        <v>13.394018205461638</v>
      </c>
      <c r="K23" s="218">
        <f t="shared" ref="K23:L23" si="23">K22/$D22*100</f>
        <v>34.070221066319895</v>
      </c>
      <c r="L23" s="192">
        <f t="shared" si="23"/>
        <v>52.535760728218463</v>
      </c>
      <c r="M23" s="141"/>
      <c r="N23" s="141"/>
      <c r="O23" s="141"/>
      <c r="P23" s="141"/>
      <c r="Q23" s="141"/>
      <c r="R23" s="141"/>
    </row>
    <row r="24" spans="1:18" s="111" customFormat="1" ht="13.5" customHeight="1" x14ac:dyDescent="0.15">
      <c r="A24" s="373"/>
      <c r="B24" s="106" t="s">
        <v>45</v>
      </c>
      <c r="C24" s="122"/>
      <c r="D24" s="330">
        <v>86</v>
      </c>
      <c r="E24" s="194">
        <v>5</v>
      </c>
      <c r="F24" s="195">
        <v>21</v>
      </c>
      <c r="G24" s="195">
        <v>27</v>
      </c>
      <c r="H24" s="195">
        <v>6</v>
      </c>
      <c r="I24" s="196">
        <v>27</v>
      </c>
      <c r="K24" s="219">
        <f t="shared" ref="K24" si="24">SUM(E24:F24)</f>
        <v>26</v>
      </c>
      <c r="L24" s="196">
        <f t="shared" ref="L24" si="25">SUM(G24:H24)</f>
        <v>33</v>
      </c>
      <c r="M24" s="122"/>
      <c r="N24" s="122"/>
      <c r="O24" s="122"/>
      <c r="P24" s="122"/>
      <c r="Q24" s="122"/>
      <c r="R24" s="122"/>
    </row>
    <row r="25" spans="1:18" s="22" customFormat="1" ht="13.5" customHeight="1" thickBot="1" x14ac:dyDescent="0.2">
      <c r="A25" s="374"/>
      <c r="B25" s="61"/>
      <c r="C25" s="62"/>
      <c r="D25" s="335"/>
      <c r="E25" s="198">
        <v>5.8139534883720927</v>
      </c>
      <c r="F25" s="199">
        <v>24.418604651162788</v>
      </c>
      <c r="G25" s="199">
        <v>31.395348837209301</v>
      </c>
      <c r="H25" s="199">
        <v>6.9767441860465116</v>
      </c>
      <c r="I25" s="200">
        <v>31.395348837209301</v>
      </c>
      <c r="K25" s="218">
        <f t="shared" ref="K25:L25" si="26">K24/$D24*100</f>
        <v>30.232558139534881</v>
      </c>
      <c r="L25" s="192">
        <f t="shared" si="26"/>
        <v>38.372093023255815</v>
      </c>
      <c r="M25" s="141"/>
      <c r="N25" s="141"/>
      <c r="O25" s="141"/>
      <c r="P25" s="141"/>
      <c r="Q25" s="141"/>
      <c r="R25" s="141"/>
    </row>
    <row r="26" spans="1:18" s="110" customFormat="1" ht="13.5" customHeight="1" x14ac:dyDescent="0.15">
      <c r="A26" s="371" t="s">
        <v>43</v>
      </c>
      <c r="B26" s="118" t="s">
        <v>3</v>
      </c>
      <c r="C26" s="119"/>
      <c r="D26" s="336">
        <v>170</v>
      </c>
      <c r="E26" s="202">
        <v>18</v>
      </c>
      <c r="F26" s="203">
        <v>56</v>
      </c>
      <c r="G26" s="203">
        <v>73</v>
      </c>
      <c r="H26" s="203">
        <v>20</v>
      </c>
      <c r="I26" s="204">
        <v>3</v>
      </c>
      <c r="K26" s="221">
        <f t="shared" ref="K26" si="27">SUM(E26:F26)</f>
        <v>74</v>
      </c>
      <c r="L26" s="204">
        <f t="shared" ref="L26" si="28">SUM(G26:H26)</f>
        <v>93</v>
      </c>
      <c r="M26" s="120"/>
      <c r="N26" s="120"/>
      <c r="O26" s="120"/>
      <c r="P26" s="120"/>
      <c r="Q26" s="120"/>
      <c r="R26" s="120"/>
    </row>
    <row r="27" spans="1:18" ht="13.5" customHeight="1" x14ac:dyDescent="0.15">
      <c r="A27" s="369"/>
      <c r="B27" s="10"/>
      <c r="C27" s="24"/>
      <c r="D27" s="337"/>
      <c r="E27" s="206">
        <v>10.588235294117647</v>
      </c>
      <c r="F27" s="207">
        <v>32.941176470588232</v>
      </c>
      <c r="G27" s="207">
        <v>42.941176470588232</v>
      </c>
      <c r="H27" s="207">
        <v>11.76470588235294</v>
      </c>
      <c r="I27" s="208">
        <v>1.7647058823529411</v>
      </c>
      <c r="K27" s="222">
        <f t="shared" ref="K27:L27" si="29">K26/$D26*100</f>
        <v>43.529411764705884</v>
      </c>
      <c r="L27" s="208">
        <f t="shared" si="29"/>
        <v>54.705882352941181</v>
      </c>
      <c r="M27" s="142"/>
      <c r="N27" s="142"/>
      <c r="O27" s="142"/>
      <c r="P27" s="142"/>
      <c r="Q27" s="142"/>
      <c r="R27" s="142"/>
    </row>
    <row r="28" spans="1:18" s="110" customFormat="1" ht="13.5" customHeight="1" x14ac:dyDescent="0.15">
      <c r="A28" s="369"/>
      <c r="B28" s="108" t="s">
        <v>4</v>
      </c>
      <c r="C28" s="120"/>
      <c r="D28" s="331">
        <v>260</v>
      </c>
      <c r="E28" s="209">
        <v>29</v>
      </c>
      <c r="F28" s="210">
        <v>62</v>
      </c>
      <c r="G28" s="210">
        <v>123</v>
      </c>
      <c r="H28" s="210">
        <v>44</v>
      </c>
      <c r="I28" s="211">
        <v>2</v>
      </c>
      <c r="K28" s="223">
        <f t="shared" ref="K28" si="30">SUM(E28:F28)</f>
        <v>91</v>
      </c>
      <c r="L28" s="211">
        <f t="shared" ref="L28" si="31">SUM(G28:H28)</f>
        <v>167</v>
      </c>
      <c r="M28" s="120"/>
      <c r="N28" s="120"/>
      <c r="O28" s="120"/>
      <c r="P28" s="120"/>
      <c r="Q28" s="120"/>
      <c r="R28" s="120"/>
    </row>
    <row r="29" spans="1:18" ht="13.5" customHeight="1" x14ac:dyDescent="0.15">
      <c r="A29" s="369"/>
      <c r="B29" s="10"/>
      <c r="C29" s="24"/>
      <c r="D29" s="337"/>
      <c r="E29" s="206">
        <v>11.153846153846155</v>
      </c>
      <c r="F29" s="207">
        <v>23.846153846153847</v>
      </c>
      <c r="G29" s="207">
        <v>47.307692307692307</v>
      </c>
      <c r="H29" s="207">
        <v>16.923076923076923</v>
      </c>
      <c r="I29" s="208">
        <v>0.76923076923076927</v>
      </c>
      <c r="K29" s="222">
        <f t="shared" ref="K29:L29" si="32">K28/$D28*100</f>
        <v>35</v>
      </c>
      <c r="L29" s="208">
        <f t="shared" si="32"/>
        <v>64.230769230769241</v>
      </c>
      <c r="M29" s="142"/>
      <c r="N29" s="142"/>
      <c r="O29" s="142"/>
      <c r="P29" s="142"/>
      <c r="Q29" s="142"/>
      <c r="R29" s="142"/>
    </row>
    <row r="30" spans="1:18" s="110" customFormat="1" ht="13.5" customHeight="1" x14ac:dyDescent="0.15">
      <c r="A30" s="369"/>
      <c r="B30" s="108" t="s">
        <v>5</v>
      </c>
      <c r="C30" s="120"/>
      <c r="D30" s="331">
        <v>434</v>
      </c>
      <c r="E30" s="209">
        <v>29</v>
      </c>
      <c r="F30" s="210">
        <v>128</v>
      </c>
      <c r="G30" s="210">
        <v>203</v>
      </c>
      <c r="H30" s="210">
        <v>61</v>
      </c>
      <c r="I30" s="211">
        <v>13</v>
      </c>
      <c r="K30" s="223">
        <f t="shared" ref="K30" si="33">SUM(E30:F30)</f>
        <v>157</v>
      </c>
      <c r="L30" s="211">
        <f t="shared" ref="L30" si="34">SUM(G30:H30)</f>
        <v>264</v>
      </c>
      <c r="M30" s="120"/>
      <c r="N30" s="120"/>
      <c r="O30" s="120"/>
      <c r="P30" s="120"/>
      <c r="Q30" s="120"/>
      <c r="R30" s="120"/>
    </row>
    <row r="31" spans="1:18" ht="13.5" customHeight="1" x14ac:dyDescent="0.15">
      <c r="A31" s="369"/>
      <c r="B31" s="10"/>
      <c r="C31" s="24"/>
      <c r="D31" s="337"/>
      <c r="E31" s="206">
        <v>6.6820276497695854</v>
      </c>
      <c r="F31" s="207">
        <v>29.493087557603687</v>
      </c>
      <c r="G31" s="207">
        <v>46.774193548387096</v>
      </c>
      <c r="H31" s="207">
        <v>14.055299539170507</v>
      </c>
      <c r="I31" s="208">
        <v>2.9953917050691241</v>
      </c>
      <c r="K31" s="222">
        <f t="shared" ref="K31:L31" si="35">K30/$D30*100</f>
        <v>36.175115207373274</v>
      </c>
      <c r="L31" s="208">
        <f t="shared" si="35"/>
        <v>60.829493087557609</v>
      </c>
      <c r="M31" s="142"/>
      <c r="N31" s="142"/>
      <c r="O31" s="142"/>
      <c r="P31" s="142"/>
      <c r="Q31" s="142"/>
      <c r="R31" s="142"/>
    </row>
    <row r="32" spans="1:18" s="110" customFormat="1" ht="13.5" customHeight="1" x14ac:dyDescent="0.15">
      <c r="A32" s="369"/>
      <c r="B32" s="108" t="s">
        <v>6</v>
      </c>
      <c r="C32" s="120"/>
      <c r="D32" s="331">
        <v>480</v>
      </c>
      <c r="E32" s="209">
        <v>37</v>
      </c>
      <c r="F32" s="210">
        <v>118</v>
      </c>
      <c r="G32" s="210">
        <v>254</v>
      </c>
      <c r="H32" s="210">
        <v>56</v>
      </c>
      <c r="I32" s="211">
        <v>15</v>
      </c>
      <c r="K32" s="223">
        <f t="shared" ref="K32" si="36">SUM(E32:F32)</f>
        <v>155</v>
      </c>
      <c r="L32" s="211">
        <f t="shared" ref="L32" si="37">SUM(G32:H32)</f>
        <v>310</v>
      </c>
      <c r="M32" s="120"/>
      <c r="N32" s="120"/>
      <c r="O32" s="120"/>
      <c r="P32" s="120"/>
      <c r="Q32" s="120"/>
      <c r="R32" s="120"/>
    </row>
    <row r="33" spans="1:18" ht="13.5" customHeight="1" x14ac:dyDescent="0.15">
      <c r="A33" s="369"/>
      <c r="B33" s="10"/>
      <c r="C33" s="24"/>
      <c r="D33" s="337"/>
      <c r="E33" s="206">
        <v>7.7083333333333339</v>
      </c>
      <c r="F33" s="207">
        <v>24.583333333333332</v>
      </c>
      <c r="G33" s="207">
        <v>52.916666666666664</v>
      </c>
      <c r="H33" s="207">
        <v>11.666666666666666</v>
      </c>
      <c r="I33" s="208">
        <v>3.125</v>
      </c>
      <c r="K33" s="222">
        <f t="shared" ref="K33:L33" si="38">K32/$D32*100</f>
        <v>32.291666666666671</v>
      </c>
      <c r="L33" s="208">
        <f t="shared" si="38"/>
        <v>64.583333333333343</v>
      </c>
      <c r="M33" s="142"/>
      <c r="N33" s="142"/>
      <c r="O33" s="142"/>
      <c r="P33" s="142"/>
      <c r="Q33" s="142"/>
      <c r="R33" s="142"/>
    </row>
    <row r="34" spans="1:18" s="110" customFormat="1" ht="13.5" customHeight="1" x14ac:dyDescent="0.15">
      <c r="A34" s="369"/>
      <c r="B34" s="108" t="s">
        <v>7</v>
      </c>
      <c r="C34" s="120"/>
      <c r="D34" s="331">
        <v>594</v>
      </c>
      <c r="E34" s="209">
        <v>34</v>
      </c>
      <c r="F34" s="210">
        <v>163</v>
      </c>
      <c r="G34" s="210">
        <v>272</v>
      </c>
      <c r="H34" s="210">
        <v>75</v>
      </c>
      <c r="I34" s="211">
        <v>50</v>
      </c>
      <c r="K34" s="223">
        <f t="shared" ref="K34" si="39">SUM(E34:F34)</f>
        <v>197</v>
      </c>
      <c r="L34" s="211">
        <f t="shared" ref="L34" si="40">SUM(G34:H34)</f>
        <v>347</v>
      </c>
      <c r="M34" s="120"/>
      <c r="N34" s="120"/>
      <c r="O34" s="120"/>
      <c r="P34" s="120"/>
      <c r="Q34" s="120"/>
      <c r="R34" s="120"/>
    </row>
    <row r="35" spans="1:18" ht="13.5" customHeight="1" x14ac:dyDescent="0.15">
      <c r="A35" s="369"/>
      <c r="B35" s="10"/>
      <c r="C35" s="24"/>
      <c r="D35" s="337"/>
      <c r="E35" s="206">
        <v>5.7239057239057241</v>
      </c>
      <c r="F35" s="207">
        <v>27.441077441077443</v>
      </c>
      <c r="G35" s="207">
        <v>45.791245791245792</v>
      </c>
      <c r="H35" s="207">
        <v>12.626262626262626</v>
      </c>
      <c r="I35" s="208">
        <v>8.4175084175084187</v>
      </c>
      <c r="K35" s="222">
        <f t="shared" ref="K35:L35" si="41">K34/$D34*100</f>
        <v>33.164983164983163</v>
      </c>
      <c r="L35" s="208">
        <f t="shared" si="41"/>
        <v>58.417508417508415</v>
      </c>
      <c r="M35" s="142"/>
      <c r="N35" s="142"/>
      <c r="O35" s="142"/>
      <c r="P35" s="142"/>
      <c r="Q35" s="142"/>
      <c r="R35" s="142"/>
    </row>
    <row r="36" spans="1:18" s="110" customFormat="1" ht="13.5" customHeight="1" x14ac:dyDescent="0.15">
      <c r="A36" s="369"/>
      <c r="B36" s="108" t="s">
        <v>44</v>
      </c>
      <c r="C36" s="120"/>
      <c r="D36" s="331">
        <v>688</v>
      </c>
      <c r="E36" s="209">
        <v>30</v>
      </c>
      <c r="F36" s="210">
        <v>141</v>
      </c>
      <c r="G36" s="210">
        <v>232</v>
      </c>
      <c r="H36" s="210">
        <v>49</v>
      </c>
      <c r="I36" s="211">
        <v>236</v>
      </c>
      <c r="K36" s="223">
        <f t="shared" ref="K36" si="42">SUM(E36:F36)</f>
        <v>171</v>
      </c>
      <c r="L36" s="211">
        <f t="shared" ref="L36" si="43">SUM(G36:H36)</f>
        <v>281</v>
      </c>
      <c r="M36" s="120"/>
      <c r="N36" s="120"/>
      <c r="O36" s="120"/>
      <c r="P36" s="120"/>
      <c r="Q36" s="120"/>
      <c r="R36" s="120"/>
    </row>
    <row r="37" spans="1:18" ht="13.5" customHeight="1" x14ac:dyDescent="0.15">
      <c r="A37" s="369"/>
      <c r="B37" s="10"/>
      <c r="C37" s="24"/>
      <c r="D37" s="337"/>
      <c r="E37" s="206">
        <v>4.3604651162790695</v>
      </c>
      <c r="F37" s="207">
        <v>20.494186046511629</v>
      </c>
      <c r="G37" s="207">
        <v>33.720930232558139</v>
      </c>
      <c r="H37" s="207">
        <v>7.1220930232558137</v>
      </c>
      <c r="I37" s="208">
        <v>34.302325581395351</v>
      </c>
      <c r="K37" s="222">
        <f t="shared" ref="K37:L37" si="44">K36/$D36*100</f>
        <v>24.854651162790699</v>
      </c>
      <c r="L37" s="208">
        <f t="shared" si="44"/>
        <v>40.843023255813954</v>
      </c>
      <c r="M37" s="142"/>
      <c r="N37" s="142"/>
      <c r="O37" s="142"/>
      <c r="P37" s="142"/>
      <c r="Q37" s="142"/>
      <c r="R37" s="142"/>
    </row>
    <row r="38" spans="1:18" s="110" customFormat="1" ht="13.5" customHeight="1" x14ac:dyDescent="0.15">
      <c r="A38" s="369"/>
      <c r="B38" s="108" t="s">
        <v>45</v>
      </c>
      <c r="C38" s="120"/>
      <c r="D38" s="331">
        <v>86</v>
      </c>
      <c r="E38" s="209">
        <v>5</v>
      </c>
      <c r="F38" s="210">
        <v>21</v>
      </c>
      <c r="G38" s="210">
        <v>27</v>
      </c>
      <c r="H38" s="210">
        <v>5</v>
      </c>
      <c r="I38" s="211">
        <v>28</v>
      </c>
      <c r="K38" s="223">
        <f t="shared" ref="K38" si="45">SUM(E38:F38)</f>
        <v>26</v>
      </c>
      <c r="L38" s="211">
        <f t="shared" ref="L38" si="46">SUM(G38:H38)</f>
        <v>32</v>
      </c>
      <c r="M38" s="120"/>
      <c r="N38" s="120"/>
      <c r="O38" s="120"/>
      <c r="P38" s="120"/>
      <c r="Q38" s="120"/>
      <c r="R38" s="120"/>
    </row>
    <row r="39" spans="1:18" ht="13.5" customHeight="1" thickBot="1" x14ac:dyDescent="0.2">
      <c r="A39" s="370"/>
      <c r="B39" s="21"/>
      <c r="C39" s="26"/>
      <c r="D39" s="332"/>
      <c r="E39" s="212">
        <v>5.8139534883720927</v>
      </c>
      <c r="F39" s="213">
        <v>24.418604651162788</v>
      </c>
      <c r="G39" s="213">
        <v>31.395348837209301</v>
      </c>
      <c r="H39" s="213">
        <v>5.8139534883720927</v>
      </c>
      <c r="I39" s="214">
        <v>32.558139534883722</v>
      </c>
      <c r="K39" s="224">
        <f t="shared" ref="K39:L39" si="47">K38/$D38*100</f>
        <v>30.232558139534881</v>
      </c>
      <c r="L39" s="214">
        <f t="shared" si="47"/>
        <v>37.209302325581397</v>
      </c>
      <c r="M39" s="142"/>
      <c r="N39" s="142"/>
      <c r="O39" s="142"/>
      <c r="P39" s="142"/>
      <c r="Q39" s="142"/>
      <c r="R39" s="142"/>
    </row>
    <row r="40" spans="1:18" s="110" customFormat="1" ht="13.5" customHeight="1" x14ac:dyDescent="0.15">
      <c r="A40" s="369" t="s">
        <v>46</v>
      </c>
      <c r="B40" s="108" t="s">
        <v>48</v>
      </c>
      <c r="C40" s="120"/>
      <c r="D40" s="330">
        <v>459</v>
      </c>
      <c r="E40" s="194">
        <v>44</v>
      </c>
      <c r="F40" s="195">
        <v>127</v>
      </c>
      <c r="G40" s="195">
        <v>202</v>
      </c>
      <c r="H40" s="195">
        <v>61</v>
      </c>
      <c r="I40" s="196">
        <v>25</v>
      </c>
      <c r="K40" s="219">
        <f t="shared" ref="K40" si="48">SUM(E40:F40)</f>
        <v>171</v>
      </c>
      <c r="L40" s="196">
        <f t="shared" ref="L40" si="49">SUM(G40:H40)</f>
        <v>263</v>
      </c>
      <c r="M40" s="122"/>
      <c r="N40" s="122"/>
      <c r="O40" s="122"/>
      <c r="P40" s="122"/>
      <c r="Q40" s="122"/>
      <c r="R40" s="122"/>
    </row>
    <row r="41" spans="1:18" ht="13.5" customHeight="1" x14ac:dyDescent="0.15">
      <c r="A41" s="369"/>
      <c r="B41" s="10"/>
      <c r="C41" s="24"/>
      <c r="D41" s="334"/>
      <c r="E41" s="190">
        <v>9.5860566448801734</v>
      </c>
      <c r="F41" s="191">
        <v>27.668845315904139</v>
      </c>
      <c r="G41" s="191">
        <v>44.008714596949886</v>
      </c>
      <c r="H41" s="191">
        <v>13.289760348583879</v>
      </c>
      <c r="I41" s="192">
        <v>5.4466230936819171</v>
      </c>
      <c r="K41" s="218">
        <f t="shared" ref="K41:L41" si="50">K40/$D40*100</f>
        <v>37.254901960784316</v>
      </c>
      <c r="L41" s="192">
        <f t="shared" si="50"/>
        <v>57.298474945533769</v>
      </c>
      <c r="M41" s="141"/>
      <c r="N41" s="141"/>
      <c r="O41" s="141"/>
      <c r="P41" s="141"/>
      <c r="Q41" s="141"/>
      <c r="R41" s="141"/>
    </row>
    <row r="42" spans="1:18" s="110" customFormat="1" ht="13.5" customHeight="1" x14ac:dyDescent="0.15">
      <c r="A42" s="369"/>
      <c r="B42" s="108" t="s">
        <v>50</v>
      </c>
      <c r="C42" s="120"/>
      <c r="D42" s="330">
        <v>1862</v>
      </c>
      <c r="E42" s="194">
        <v>120</v>
      </c>
      <c r="F42" s="195">
        <v>477</v>
      </c>
      <c r="G42" s="195">
        <v>837</v>
      </c>
      <c r="H42" s="195">
        <v>208</v>
      </c>
      <c r="I42" s="196">
        <v>220</v>
      </c>
      <c r="K42" s="219">
        <f t="shared" ref="K42" si="51">SUM(E42:F42)</f>
        <v>597</v>
      </c>
      <c r="L42" s="196">
        <f t="shared" ref="L42" si="52">SUM(G42:H42)</f>
        <v>1045</v>
      </c>
      <c r="M42" s="122"/>
      <c r="N42" s="122"/>
      <c r="O42" s="122"/>
      <c r="P42" s="122"/>
      <c r="Q42" s="122"/>
      <c r="R42" s="122"/>
    </row>
    <row r="43" spans="1:18" ht="13.5" customHeight="1" x14ac:dyDescent="0.15">
      <c r="A43" s="369"/>
      <c r="B43" s="10"/>
      <c r="C43" s="24"/>
      <c r="D43" s="334"/>
      <c r="E43" s="190">
        <v>6.4446831364124604</v>
      </c>
      <c r="F43" s="191">
        <v>25.617615467239531</v>
      </c>
      <c r="G43" s="191">
        <v>44.951664876476904</v>
      </c>
      <c r="H43" s="191">
        <v>11.170784103114931</v>
      </c>
      <c r="I43" s="192">
        <v>11.815252416756177</v>
      </c>
      <c r="K43" s="218">
        <f t="shared" ref="K43:L43" si="53">K42/$D42*100</f>
        <v>32.062298603651989</v>
      </c>
      <c r="L43" s="192">
        <f t="shared" si="53"/>
        <v>56.12244897959183</v>
      </c>
      <c r="M43" s="141"/>
      <c r="N43" s="141"/>
      <c r="O43" s="141"/>
      <c r="P43" s="141"/>
      <c r="Q43" s="141"/>
      <c r="R43" s="141"/>
    </row>
    <row r="44" spans="1:18" s="110" customFormat="1" ht="13.5" customHeight="1" x14ac:dyDescent="0.15">
      <c r="A44" s="369"/>
      <c r="B44" s="108" t="s">
        <v>51</v>
      </c>
      <c r="C44" s="120"/>
      <c r="D44" s="330">
        <v>290</v>
      </c>
      <c r="E44" s="194">
        <v>11</v>
      </c>
      <c r="F44" s="195">
        <v>61</v>
      </c>
      <c r="G44" s="195">
        <v>117</v>
      </c>
      <c r="H44" s="195">
        <v>36</v>
      </c>
      <c r="I44" s="196">
        <v>65</v>
      </c>
      <c r="K44" s="219">
        <f t="shared" ref="K44" si="54">SUM(E44:F44)</f>
        <v>72</v>
      </c>
      <c r="L44" s="196">
        <f t="shared" ref="L44" si="55">SUM(G44:H44)</f>
        <v>153</v>
      </c>
      <c r="M44" s="122"/>
      <c r="N44" s="122"/>
      <c r="O44" s="122"/>
      <c r="P44" s="122"/>
      <c r="Q44" s="122"/>
      <c r="R44" s="122"/>
    </row>
    <row r="45" spans="1:18" ht="13.5" customHeight="1" x14ac:dyDescent="0.15">
      <c r="A45" s="369"/>
      <c r="B45" s="10"/>
      <c r="C45" s="24"/>
      <c r="D45" s="334"/>
      <c r="E45" s="190">
        <v>3.7931034482758621</v>
      </c>
      <c r="F45" s="191">
        <v>21.03448275862069</v>
      </c>
      <c r="G45" s="191">
        <v>40.344827586206897</v>
      </c>
      <c r="H45" s="191">
        <v>12.413793103448276</v>
      </c>
      <c r="I45" s="192">
        <v>22.413793103448278</v>
      </c>
      <c r="K45" s="218">
        <f t="shared" ref="K45:L45" si="56">K44/$D44*100</f>
        <v>24.827586206896552</v>
      </c>
      <c r="L45" s="192">
        <f t="shared" si="56"/>
        <v>52.758620689655174</v>
      </c>
      <c r="M45" s="141"/>
      <c r="N45" s="141"/>
      <c r="O45" s="141"/>
      <c r="P45" s="141"/>
      <c r="Q45" s="141"/>
      <c r="R45" s="141"/>
    </row>
    <row r="46" spans="1:18" s="110" customFormat="1" ht="13.5" customHeight="1" x14ac:dyDescent="0.15">
      <c r="A46" s="369"/>
      <c r="B46" s="108" t="s">
        <v>71</v>
      </c>
      <c r="C46" s="120"/>
      <c r="D46" s="330">
        <v>101</v>
      </c>
      <c r="E46" s="194">
        <v>7</v>
      </c>
      <c r="F46" s="195">
        <v>24</v>
      </c>
      <c r="G46" s="195">
        <v>28</v>
      </c>
      <c r="H46" s="195">
        <v>5</v>
      </c>
      <c r="I46" s="196">
        <v>37</v>
      </c>
      <c r="K46" s="219">
        <f t="shared" ref="K46" si="57">SUM(E46:F46)</f>
        <v>31</v>
      </c>
      <c r="L46" s="196">
        <f t="shared" ref="L46" si="58">SUM(G46:H46)</f>
        <v>33</v>
      </c>
      <c r="M46" s="122"/>
      <c r="N46" s="122"/>
      <c r="O46" s="122"/>
      <c r="P46" s="122"/>
      <c r="Q46" s="122"/>
      <c r="R46" s="122"/>
    </row>
    <row r="47" spans="1:18" ht="13.5" customHeight="1" thickBot="1" x14ac:dyDescent="0.2">
      <c r="A47" s="370"/>
      <c r="B47" s="21"/>
      <c r="C47" s="26"/>
      <c r="D47" s="335"/>
      <c r="E47" s="198">
        <v>6.9306930693069315</v>
      </c>
      <c r="F47" s="199">
        <v>23.762376237623762</v>
      </c>
      <c r="G47" s="199">
        <v>27.722772277227726</v>
      </c>
      <c r="H47" s="199">
        <v>4.9504950495049505</v>
      </c>
      <c r="I47" s="200">
        <v>36.633663366336634</v>
      </c>
      <c r="K47" s="220">
        <f t="shared" ref="K47:L47" si="59">K46/$D46*100</f>
        <v>30.693069306930692</v>
      </c>
      <c r="L47" s="200">
        <f t="shared" si="59"/>
        <v>32.673267326732677</v>
      </c>
      <c r="M47" s="141"/>
      <c r="N47" s="141"/>
      <c r="O47" s="141"/>
      <c r="P47" s="141"/>
      <c r="Q47" s="141"/>
      <c r="R47" s="141"/>
    </row>
    <row r="48" spans="1:18" s="110" customFormat="1" ht="13.5" customHeight="1" x14ac:dyDescent="0.15">
      <c r="A48" s="369" t="s">
        <v>227</v>
      </c>
      <c r="B48" s="108" t="s">
        <v>53</v>
      </c>
      <c r="C48" s="120"/>
      <c r="D48" s="330">
        <v>144</v>
      </c>
      <c r="E48" s="194">
        <v>15</v>
      </c>
      <c r="F48" s="195">
        <v>51</v>
      </c>
      <c r="G48" s="195">
        <v>60</v>
      </c>
      <c r="H48" s="195">
        <v>15</v>
      </c>
      <c r="I48" s="196">
        <v>3</v>
      </c>
      <c r="K48" s="219">
        <f t="shared" ref="K48" si="60">SUM(E48:F48)</f>
        <v>66</v>
      </c>
      <c r="L48" s="196">
        <f t="shared" ref="L48" si="61">SUM(G48:H48)</f>
        <v>75</v>
      </c>
      <c r="M48" s="122"/>
      <c r="N48" s="122"/>
      <c r="O48" s="122"/>
      <c r="P48" s="122"/>
      <c r="Q48" s="122"/>
      <c r="R48" s="122"/>
    </row>
    <row r="49" spans="1:18" ht="13.5" customHeight="1" x14ac:dyDescent="0.15">
      <c r="A49" s="369"/>
      <c r="B49" s="10"/>
      <c r="C49" s="24"/>
      <c r="D49" s="334"/>
      <c r="E49" s="190">
        <v>10.416666666666668</v>
      </c>
      <c r="F49" s="191">
        <v>35.416666666666671</v>
      </c>
      <c r="G49" s="191">
        <v>41.666666666666671</v>
      </c>
      <c r="H49" s="191">
        <v>10.416666666666668</v>
      </c>
      <c r="I49" s="192">
        <v>2.083333333333333</v>
      </c>
      <c r="K49" s="218">
        <f t="shared" ref="K49:L49" si="62">K48/$D48*100</f>
        <v>45.833333333333329</v>
      </c>
      <c r="L49" s="192">
        <f t="shared" si="62"/>
        <v>52.083333333333336</v>
      </c>
      <c r="M49" s="141"/>
      <c r="N49" s="141"/>
      <c r="O49" s="141"/>
      <c r="P49" s="141"/>
      <c r="Q49" s="141"/>
      <c r="R49" s="141"/>
    </row>
    <row r="50" spans="1:18" s="110" customFormat="1" ht="13.5" customHeight="1" x14ac:dyDescent="0.15">
      <c r="A50" s="369"/>
      <c r="B50" s="108" t="s">
        <v>433</v>
      </c>
      <c r="C50" s="120"/>
      <c r="D50" s="330">
        <v>364</v>
      </c>
      <c r="E50" s="194">
        <v>26</v>
      </c>
      <c r="F50" s="195">
        <v>83</v>
      </c>
      <c r="G50" s="195">
        <v>178</v>
      </c>
      <c r="H50" s="195">
        <v>59</v>
      </c>
      <c r="I50" s="196">
        <v>18</v>
      </c>
      <c r="K50" s="219">
        <f t="shared" ref="K50" si="63">SUM(E50:F50)</f>
        <v>109</v>
      </c>
      <c r="L50" s="196">
        <f t="shared" ref="L50" si="64">SUM(G50:H50)</f>
        <v>237</v>
      </c>
      <c r="M50" s="122"/>
      <c r="N50" s="122"/>
      <c r="O50" s="122"/>
      <c r="P50" s="122"/>
      <c r="Q50" s="122"/>
      <c r="R50" s="122"/>
    </row>
    <row r="51" spans="1:18" ht="13.5" customHeight="1" x14ac:dyDescent="0.15">
      <c r="A51" s="369"/>
      <c r="B51" s="10"/>
      <c r="C51" s="24"/>
      <c r="D51" s="334"/>
      <c r="E51" s="190">
        <v>7.1428571428571423</v>
      </c>
      <c r="F51" s="191">
        <v>22.802197802197803</v>
      </c>
      <c r="G51" s="191">
        <v>48.901098901098898</v>
      </c>
      <c r="H51" s="191">
        <v>16.208791208791208</v>
      </c>
      <c r="I51" s="192">
        <v>4.9450549450549453</v>
      </c>
      <c r="K51" s="218">
        <f t="shared" ref="K51:L51" si="65">K50/$D50*100</f>
        <v>29.945054945054945</v>
      </c>
      <c r="L51" s="192">
        <f t="shared" si="65"/>
        <v>65.109890109890117</v>
      </c>
      <c r="M51" s="141"/>
      <c r="N51" s="141"/>
      <c r="O51" s="141"/>
      <c r="P51" s="141"/>
      <c r="Q51" s="141"/>
      <c r="R51" s="141"/>
    </row>
    <row r="52" spans="1:18" s="110" customFormat="1" ht="13.5" customHeight="1" x14ac:dyDescent="0.15">
      <c r="A52" s="369"/>
      <c r="B52" s="108" t="s">
        <v>55</v>
      </c>
      <c r="C52" s="120"/>
      <c r="D52" s="330">
        <v>229</v>
      </c>
      <c r="E52" s="194">
        <v>21</v>
      </c>
      <c r="F52" s="195">
        <v>56</v>
      </c>
      <c r="G52" s="195">
        <v>104</v>
      </c>
      <c r="H52" s="195">
        <v>37</v>
      </c>
      <c r="I52" s="196">
        <v>11</v>
      </c>
      <c r="K52" s="219">
        <f t="shared" ref="K52" si="66">SUM(E52:F52)</f>
        <v>77</v>
      </c>
      <c r="L52" s="196">
        <f t="shared" ref="L52" si="67">SUM(G52:H52)</f>
        <v>141</v>
      </c>
      <c r="M52" s="122"/>
      <c r="N52" s="122"/>
      <c r="O52" s="122"/>
      <c r="P52" s="122"/>
      <c r="Q52" s="122"/>
      <c r="R52" s="122"/>
    </row>
    <row r="53" spans="1:18" ht="13.5" customHeight="1" x14ac:dyDescent="0.15">
      <c r="A53" s="369"/>
      <c r="B53" s="10"/>
      <c r="C53" s="24"/>
      <c r="D53" s="334"/>
      <c r="E53" s="190">
        <v>9.1703056768558966</v>
      </c>
      <c r="F53" s="191">
        <v>24.454148471615721</v>
      </c>
      <c r="G53" s="191">
        <v>45.414847161572055</v>
      </c>
      <c r="H53" s="191">
        <v>16.157205240174672</v>
      </c>
      <c r="I53" s="192">
        <v>4.8034934497816595</v>
      </c>
      <c r="K53" s="218">
        <f t="shared" ref="K53:L53" si="68">K52/$D52*100</f>
        <v>33.624454148471614</v>
      </c>
      <c r="L53" s="192">
        <f t="shared" si="68"/>
        <v>61.572052401746724</v>
      </c>
      <c r="M53" s="141"/>
      <c r="N53" s="141"/>
      <c r="O53" s="141"/>
      <c r="P53" s="141"/>
      <c r="Q53" s="141"/>
      <c r="R53" s="141"/>
    </row>
    <row r="54" spans="1:18" s="110" customFormat="1" ht="13.5" customHeight="1" x14ac:dyDescent="0.15">
      <c r="A54" s="369"/>
      <c r="B54" s="108" t="s">
        <v>57</v>
      </c>
      <c r="C54" s="120"/>
      <c r="D54" s="330">
        <v>173</v>
      </c>
      <c r="E54" s="194">
        <v>13</v>
      </c>
      <c r="F54" s="195">
        <v>55</v>
      </c>
      <c r="G54" s="195">
        <v>75</v>
      </c>
      <c r="H54" s="195">
        <v>26</v>
      </c>
      <c r="I54" s="196">
        <v>4</v>
      </c>
      <c r="K54" s="219">
        <f t="shared" ref="K54" si="69">SUM(E54:F54)</f>
        <v>68</v>
      </c>
      <c r="L54" s="196">
        <f t="shared" ref="L54" si="70">SUM(G54:H54)</f>
        <v>101</v>
      </c>
      <c r="M54" s="122"/>
      <c r="N54" s="122"/>
      <c r="O54" s="122"/>
      <c r="P54" s="122"/>
      <c r="Q54" s="122"/>
      <c r="R54" s="122"/>
    </row>
    <row r="55" spans="1:18" ht="13.5" customHeight="1" x14ac:dyDescent="0.15">
      <c r="A55" s="369"/>
      <c r="B55" s="10"/>
      <c r="C55" s="24"/>
      <c r="D55" s="334"/>
      <c r="E55" s="190">
        <v>7.5144508670520231</v>
      </c>
      <c r="F55" s="191">
        <v>31.79190751445087</v>
      </c>
      <c r="G55" s="191">
        <v>43.352601156069362</v>
      </c>
      <c r="H55" s="191">
        <v>15.028901734104046</v>
      </c>
      <c r="I55" s="192">
        <v>2.3121387283236992</v>
      </c>
      <c r="K55" s="218">
        <f t="shared" ref="K55:L55" si="71">K54/$D54*100</f>
        <v>39.306358381502889</v>
      </c>
      <c r="L55" s="192">
        <f t="shared" si="71"/>
        <v>58.381502890173408</v>
      </c>
      <c r="M55" s="141"/>
      <c r="N55" s="141"/>
      <c r="O55" s="141"/>
      <c r="P55" s="141"/>
      <c r="Q55" s="141"/>
      <c r="R55" s="141"/>
    </row>
    <row r="56" spans="1:18" s="110" customFormat="1" ht="13.5" customHeight="1" x14ac:dyDescent="0.15">
      <c r="A56" s="369"/>
      <c r="B56" s="108" t="s">
        <v>59</v>
      </c>
      <c r="C56" s="120"/>
      <c r="D56" s="330">
        <v>445</v>
      </c>
      <c r="E56" s="194">
        <v>29</v>
      </c>
      <c r="F56" s="195">
        <v>124</v>
      </c>
      <c r="G56" s="195">
        <v>214</v>
      </c>
      <c r="H56" s="195">
        <v>59</v>
      </c>
      <c r="I56" s="196">
        <v>19</v>
      </c>
      <c r="K56" s="219">
        <f t="shared" ref="K56" si="72">SUM(E56:F56)</f>
        <v>153</v>
      </c>
      <c r="L56" s="196">
        <f t="shared" ref="L56" si="73">SUM(G56:H56)</f>
        <v>273</v>
      </c>
      <c r="M56" s="122"/>
      <c r="N56" s="122"/>
      <c r="O56" s="122"/>
      <c r="P56" s="122"/>
      <c r="Q56" s="122"/>
      <c r="R56" s="122"/>
    </row>
    <row r="57" spans="1:18" ht="13.5" customHeight="1" x14ac:dyDescent="0.15">
      <c r="A57" s="369"/>
      <c r="B57" s="10"/>
      <c r="C57" s="24"/>
      <c r="D57" s="334"/>
      <c r="E57" s="190">
        <v>6.5168539325842696</v>
      </c>
      <c r="F57" s="191">
        <v>27.86516853932584</v>
      </c>
      <c r="G57" s="191">
        <v>48.089887640449433</v>
      </c>
      <c r="H57" s="191">
        <v>13.258426966292136</v>
      </c>
      <c r="I57" s="192">
        <v>4.2696629213483144</v>
      </c>
      <c r="K57" s="218">
        <f t="shared" ref="K57:L57" si="74">K56/$D56*100</f>
        <v>34.382022471910112</v>
      </c>
      <c r="L57" s="192">
        <f t="shared" si="74"/>
        <v>61.348314606741575</v>
      </c>
      <c r="M57" s="141"/>
      <c r="N57" s="141"/>
      <c r="O57" s="141"/>
      <c r="P57" s="141"/>
      <c r="Q57" s="141"/>
      <c r="R57" s="141"/>
    </row>
    <row r="58" spans="1:18" s="110" customFormat="1" ht="13.5" customHeight="1" x14ac:dyDescent="0.15">
      <c r="A58" s="369"/>
      <c r="B58" s="108" t="s">
        <v>61</v>
      </c>
      <c r="C58" s="120"/>
      <c r="D58" s="330">
        <v>214</v>
      </c>
      <c r="E58" s="194">
        <v>17</v>
      </c>
      <c r="F58" s="195">
        <v>56</v>
      </c>
      <c r="G58" s="195">
        <v>103</v>
      </c>
      <c r="H58" s="195">
        <v>23</v>
      </c>
      <c r="I58" s="196">
        <v>15</v>
      </c>
      <c r="K58" s="219">
        <f t="shared" ref="K58" si="75">SUM(E58:F58)</f>
        <v>73</v>
      </c>
      <c r="L58" s="196">
        <f t="shared" ref="L58" si="76">SUM(G58:H58)</f>
        <v>126</v>
      </c>
      <c r="M58" s="122"/>
      <c r="N58" s="122"/>
      <c r="O58" s="122"/>
      <c r="P58" s="122"/>
      <c r="Q58" s="122"/>
      <c r="R58" s="122"/>
    </row>
    <row r="59" spans="1:18" ht="13.5" customHeight="1" x14ac:dyDescent="0.15">
      <c r="A59" s="369"/>
      <c r="B59" s="10"/>
      <c r="C59" s="24"/>
      <c r="D59" s="334"/>
      <c r="E59" s="190">
        <v>7.9439252336448591</v>
      </c>
      <c r="F59" s="191">
        <v>26.168224299065418</v>
      </c>
      <c r="G59" s="191">
        <v>48.13084112149533</v>
      </c>
      <c r="H59" s="191">
        <v>10.747663551401869</v>
      </c>
      <c r="I59" s="192">
        <v>7.009345794392523</v>
      </c>
      <c r="K59" s="218">
        <f t="shared" ref="K59:L59" si="77">K58/$D58*100</f>
        <v>34.112149532710276</v>
      </c>
      <c r="L59" s="192">
        <f t="shared" si="77"/>
        <v>58.878504672897193</v>
      </c>
      <c r="M59" s="141"/>
      <c r="N59" s="141"/>
      <c r="O59" s="141"/>
      <c r="P59" s="141"/>
      <c r="Q59" s="141"/>
      <c r="R59" s="141"/>
    </row>
    <row r="60" spans="1:18" s="110" customFormat="1" ht="13.5" customHeight="1" x14ac:dyDescent="0.15">
      <c r="A60" s="369"/>
      <c r="B60" s="108" t="s">
        <v>63</v>
      </c>
      <c r="C60" s="120"/>
      <c r="D60" s="330">
        <v>133</v>
      </c>
      <c r="E60" s="194">
        <v>6</v>
      </c>
      <c r="F60" s="195">
        <v>25</v>
      </c>
      <c r="G60" s="195">
        <v>42</v>
      </c>
      <c r="H60" s="195">
        <v>9</v>
      </c>
      <c r="I60" s="196">
        <v>51</v>
      </c>
      <c r="K60" s="219">
        <f t="shared" ref="K60" si="78">SUM(E60:F60)</f>
        <v>31</v>
      </c>
      <c r="L60" s="196">
        <f t="shared" ref="L60" si="79">SUM(G60:H60)</f>
        <v>51</v>
      </c>
      <c r="M60" s="122"/>
      <c r="N60" s="122"/>
      <c r="O60" s="122"/>
      <c r="P60" s="122"/>
      <c r="Q60" s="122"/>
      <c r="R60" s="122"/>
    </row>
    <row r="61" spans="1:18" ht="13.5" customHeight="1" x14ac:dyDescent="0.15">
      <c r="A61" s="369"/>
      <c r="B61" s="10"/>
      <c r="C61" s="24"/>
      <c r="D61" s="334"/>
      <c r="E61" s="190">
        <v>4.5112781954887211</v>
      </c>
      <c r="F61" s="191">
        <v>18.796992481203006</v>
      </c>
      <c r="G61" s="191">
        <v>31.578947368421051</v>
      </c>
      <c r="H61" s="191">
        <v>6.7669172932330826</v>
      </c>
      <c r="I61" s="192">
        <v>38.345864661654133</v>
      </c>
      <c r="K61" s="218">
        <f t="shared" ref="K61:L61" si="80">K60/$D60*100</f>
        <v>23.308270676691727</v>
      </c>
      <c r="L61" s="192">
        <f t="shared" si="80"/>
        <v>38.345864661654133</v>
      </c>
      <c r="M61" s="141"/>
      <c r="N61" s="141"/>
      <c r="O61" s="141"/>
      <c r="P61" s="141"/>
      <c r="Q61" s="141"/>
      <c r="R61" s="141"/>
    </row>
    <row r="62" spans="1:18" s="110" customFormat="1" ht="13.5" customHeight="1" x14ac:dyDescent="0.15">
      <c r="A62" s="369"/>
      <c r="B62" s="108" t="s">
        <v>65</v>
      </c>
      <c r="C62" s="120"/>
      <c r="D62" s="330">
        <v>497</v>
      </c>
      <c r="E62" s="194">
        <v>29</v>
      </c>
      <c r="F62" s="195">
        <v>128</v>
      </c>
      <c r="G62" s="195">
        <v>190</v>
      </c>
      <c r="H62" s="195">
        <v>32</v>
      </c>
      <c r="I62" s="196">
        <v>118</v>
      </c>
      <c r="K62" s="219">
        <f t="shared" ref="K62" si="81">SUM(E62:F62)</f>
        <v>157</v>
      </c>
      <c r="L62" s="196">
        <f t="shared" ref="L62" si="82">SUM(G62:H62)</f>
        <v>222</v>
      </c>
      <c r="M62" s="122"/>
      <c r="N62" s="122"/>
      <c r="O62" s="122"/>
      <c r="P62" s="122"/>
      <c r="Q62" s="122"/>
      <c r="R62" s="122"/>
    </row>
    <row r="63" spans="1:18" ht="13.5" customHeight="1" x14ac:dyDescent="0.15">
      <c r="A63" s="369"/>
      <c r="B63" s="10"/>
      <c r="C63" s="24"/>
      <c r="D63" s="334"/>
      <c r="E63" s="190">
        <v>5.8350100603621735</v>
      </c>
      <c r="F63" s="191">
        <v>25.754527162977869</v>
      </c>
      <c r="G63" s="191">
        <v>38.229376257545269</v>
      </c>
      <c r="H63" s="191">
        <v>6.4386317907444672</v>
      </c>
      <c r="I63" s="192">
        <v>23.74245472837022</v>
      </c>
      <c r="K63" s="218">
        <f t="shared" ref="K63:L63" si="83">K62/$D62*100</f>
        <v>31.589537223340042</v>
      </c>
      <c r="L63" s="192">
        <f t="shared" si="83"/>
        <v>44.668008048289735</v>
      </c>
      <c r="M63" s="141"/>
      <c r="N63" s="141"/>
      <c r="O63" s="141"/>
      <c r="P63" s="141"/>
      <c r="Q63" s="141"/>
      <c r="R63" s="141"/>
    </row>
    <row r="64" spans="1:18" s="110" customFormat="1" ht="13.5" customHeight="1" x14ac:dyDescent="0.15">
      <c r="A64" s="369"/>
      <c r="B64" s="108" t="s">
        <v>66</v>
      </c>
      <c r="C64" s="120"/>
      <c r="D64" s="330">
        <v>688</v>
      </c>
      <c r="E64" s="194">
        <v>36</v>
      </c>
      <c r="F64" s="195">
        <v>163</v>
      </c>
      <c r="G64" s="195">
        <v>292</v>
      </c>
      <c r="H64" s="195">
        <v>73</v>
      </c>
      <c r="I64" s="196">
        <v>124</v>
      </c>
      <c r="K64" s="219">
        <f t="shared" ref="K64" si="84">SUM(E64:F64)</f>
        <v>199</v>
      </c>
      <c r="L64" s="196">
        <f t="shared" ref="L64" si="85">SUM(G64:H64)</f>
        <v>365</v>
      </c>
      <c r="M64" s="122"/>
      <c r="N64" s="122"/>
      <c r="O64" s="122"/>
      <c r="P64" s="122"/>
      <c r="Q64" s="122"/>
      <c r="R64" s="122"/>
    </row>
    <row r="65" spans="1:18" ht="13.5" customHeight="1" thickBot="1" x14ac:dyDescent="0.2">
      <c r="A65" s="370"/>
      <c r="B65" s="21"/>
      <c r="C65" s="26"/>
      <c r="D65" s="335"/>
      <c r="E65" s="198">
        <v>5.2325581395348841</v>
      </c>
      <c r="F65" s="199">
        <v>23.691860465116278</v>
      </c>
      <c r="G65" s="199">
        <v>42.441860465116278</v>
      </c>
      <c r="H65" s="199">
        <v>10.61046511627907</v>
      </c>
      <c r="I65" s="200">
        <v>18.023255813953487</v>
      </c>
      <c r="K65" s="218">
        <f t="shared" ref="K65:L65" si="86">K64/$D64*100</f>
        <v>28.924418604651166</v>
      </c>
      <c r="L65" s="192">
        <f t="shared" si="86"/>
        <v>53.052325581395351</v>
      </c>
      <c r="M65" s="141"/>
      <c r="N65" s="141"/>
      <c r="O65" s="141"/>
      <c r="P65" s="141"/>
      <c r="Q65" s="141"/>
      <c r="R65" s="141"/>
    </row>
    <row r="66" spans="1:18" s="110" customFormat="1" ht="13.5" customHeight="1" x14ac:dyDescent="0.15">
      <c r="A66" s="367" t="s">
        <v>73</v>
      </c>
      <c r="B66" s="108" t="s">
        <v>67</v>
      </c>
      <c r="C66" s="120"/>
      <c r="D66" s="330">
        <v>1507</v>
      </c>
      <c r="E66" s="194">
        <v>98</v>
      </c>
      <c r="F66" s="195">
        <v>377</v>
      </c>
      <c r="G66" s="195">
        <v>666</v>
      </c>
      <c r="H66" s="195">
        <v>182</v>
      </c>
      <c r="I66" s="196">
        <v>184</v>
      </c>
      <c r="K66" s="217">
        <f t="shared" ref="K66" si="87">SUM(E66:F66)</f>
        <v>475</v>
      </c>
      <c r="L66" s="188">
        <f t="shared" ref="L66" si="88">SUM(G66:H66)</f>
        <v>848</v>
      </c>
      <c r="M66" s="122"/>
      <c r="N66" s="122"/>
      <c r="O66" s="122"/>
      <c r="P66" s="122"/>
      <c r="Q66" s="122"/>
      <c r="R66" s="122"/>
    </row>
    <row r="67" spans="1:18" ht="13.5" customHeight="1" x14ac:dyDescent="0.15">
      <c r="A67" s="369"/>
      <c r="B67" s="10" t="s">
        <v>68</v>
      </c>
      <c r="C67" s="24"/>
      <c r="D67" s="334"/>
      <c r="E67" s="190">
        <v>6.5029860650298605</v>
      </c>
      <c r="F67" s="191">
        <v>25.016589250165893</v>
      </c>
      <c r="G67" s="191">
        <v>44.193762441937622</v>
      </c>
      <c r="H67" s="191">
        <v>12.076974120769741</v>
      </c>
      <c r="I67" s="192">
        <v>12.209688122096882</v>
      </c>
      <c r="K67" s="218">
        <f t="shared" ref="K67:L67" si="89">K66/$D66*100</f>
        <v>31.519575315195752</v>
      </c>
      <c r="L67" s="192">
        <f t="shared" si="89"/>
        <v>56.27073656270737</v>
      </c>
      <c r="M67" s="141"/>
      <c r="N67" s="141"/>
      <c r="O67" s="141"/>
      <c r="P67" s="141"/>
      <c r="Q67" s="141"/>
      <c r="R67" s="141"/>
    </row>
    <row r="68" spans="1:18" s="110" customFormat="1" ht="13.5" customHeight="1" x14ac:dyDescent="0.15">
      <c r="A68" s="369"/>
      <c r="B68" s="108" t="s">
        <v>69</v>
      </c>
      <c r="C68" s="120"/>
      <c r="D68" s="330">
        <v>1187</v>
      </c>
      <c r="E68" s="194">
        <v>82</v>
      </c>
      <c r="F68" s="195">
        <v>309</v>
      </c>
      <c r="G68" s="195">
        <v>515</v>
      </c>
      <c r="H68" s="195">
        <v>128</v>
      </c>
      <c r="I68" s="196">
        <v>153</v>
      </c>
      <c r="K68" s="219">
        <f t="shared" ref="K68" si="90">SUM(E68:F68)</f>
        <v>391</v>
      </c>
      <c r="L68" s="196">
        <f t="shared" ref="L68" si="91">SUM(G68:H68)</f>
        <v>643</v>
      </c>
      <c r="M68" s="122"/>
      <c r="N68" s="122"/>
      <c r="O68" s="122"/>
      <c r="P68" s="122"/>
      <c r="Q68" s="122"/>
      <c r="R68" s="122"/>
    </row>
    <row r="69" spans="1:18" ht="13.5" customHeight="1" x14ac:dyDescent="0.15">
      <c r="A69" s="369"/>
      <c r="B69" s="10" t="s">
        <v>70</v>
      </c>
      <c r="C69" s="24"/>
      <c r="D69" s="334"/>
      <c r="E69" s="190">
        <v>6.9081718618365624</v>
      </c>
      <c r="F69" s="191">
        <v>26.032013479359726</v>
      </c>
      <c r="G69" s="191">
        <v>43.386689132266213</v>
      </c>
      <c r="H69" s="191">
        <v>10.783487784330244</v>
      </c>
      <c r="I69" s="192">
        <v>12.889637742207244</v>
      </c>
      <c r="K69" s="218">
        <f t="shared" ref="K69:L69" si="92">K68/$D68*100</f>
        <v>32.94018534119629</v>
      </c>
      <c r="L69" s="192">
        <f t="shared" si="92"/>
        <v>54.170176916596461</v>
      </c>
      <c r="M69" s="141"/>
      <c r="N69" s="141"/>
      <c r="O69" s="141"/>
      <c r="P69" s="141"/>
      <c r="Q69" s="141"/>
      <c r="R69" s="141"/>
    </row>
    <row r="70" spans="1:18" s="110" customFormat="1" ht="13.5" customHeight="1" x14ac:dyDescent="0.15">
      <c r="A70" s="369"/>
      <c r="B70" s="108" t="s">
        <v>71</v>
      </c>
      <c r="C70" s="120"/>
      <c r="D70" s="330">
        <v>18</v>
      </c>
      <c r="E70" s="194">
        <v>2</v>
      </c>
      <c r="F70" s="195">
        <v>3</v>
      </c>
      <c r="G70" s="195">
        <v>3</v>
      </c>
      <c r="H70" s="195">
        <v>0</v>
      </c>
      <c r="I70" s="196">
        <v>10</v>
      </c>
      <c r="K70" s="219">
        <f t="shared" ref="K70" si="93">SUM(E70:F70)</f>
        <v>5</v>
      </c>
      <c r="L70" s="196">
        <f t="shared" ref="L70" si="94">SUM(G70:H70)</f>
        <v>3</v>
      </c>
      <c r="M70" s="122"/>
      <c r="N70" s="122"/>
      <c r="O70" s="122"/>
      <c r="P70" s="122"/>
      <c r="Q70" s="122"/>
      <c r="R70" s="122"/>
    </row>
    <row r="71" spans="1:18" ht="13.5" customHeight="1" thickBot="1" x14ac:dyDescent="0.2">
      <c r="A71" s="370"/>
      <c r="B71" s="21"/>
      <c r="C71" s="26"/>
      <c r="D71" s="335"/>
      <c r="E71" s="198">
        <v>11.111111111111111</v>
      </c>
      <c r="F71" s="199">
        <v>16.666666666666664</v>
      </c>
      <c r="G71" s="199">
        <v>16.666666666666664</v>
      </c>
      <c r="H71" s="199">
        <v>0</v>
      </c>
      <c r="I71" s="200">
        <v>55.555555555555557</v>
      </c>
      <c r="K71" s="220">
        <f t="shared" ref="K71:L71" si="95">K70/$D70*100</f>
        <v>27.777777777777779</v>
      </c>
      <c r="L71" s="200">
        <f t="shared" si="95"/>
        <v>16.666666666666664</v>
      </c>
      <c r="M71" s="141"/>
      <c r="N71" s="141"/>
      <c r="O71" s="141"/>
      <c r="P71" s="141"/>
      <c r="Q71" s="141"/>
      <c r="R71" s="141"/>
    </row>
    <row r="72" spans="1:18" s="110" customFormat="1" ht="13.5" customHeight="1" x14ac:dyDescent="0.15">
      <c r="A72" s="367" t="s">
        <v>510</v>
      </c>
      <c r="B72" s="108" t="s">
        <v>511</v>
      </c>
      <c r="C72" s="120"/>
      <c r="D72" s="330">
        <v>1212</v>
      </c>
      <c r="E72" s="194">
        <v>75</v>
      </c>
      <c r="F72" s="195">
        <v>272</v>
      </c>
      <c r="G72" s="195">
        <v>614</v>
      </c>
      <c r="H72" s="195">
        <v>182</v>
      </c>
      <c r="I72" s="196">
        <v>69</v>
      </c>
      <c r="K72" s="217">
        <f t="shared" ref="K72" si="96">SUM(E72:F72)</f>
        <v>347</v>
      </c>
      <c r="L72" s="188">
        <f t="shared" ref="L72" si="97">SUM(G72:H72)</f>
        <v>796</v>
      </c>
      <c r="M72" s="122"/>
      <c r="N72" s="122"/>
      <c r="O72" s="122"/>
      <c r="P72" s="122"/>
      <c r="Q72" s="122"/>
      <c r="R72" s="122"/>
    </row>
    <row r="73" spans="1:18" ht="13.5" customHeight="1" x14ac:dyDescent="0.15">
      <c r="A73" s="367"/>
      <c r="B73" s="10" t="s">
        <v>512</v>
      </c>
      <c r="C73" s="24"/>
      <c r="D73" s="334"/>
      <c r="E73" s="190">
        <v>6.1881188118811883</v>
      </c>
      <c r="F73" s="191">
        <v>22.442244224422442</v>
      </c>
      <c r="G73" s="191">
        <v>50.660066006600658</v>
      </c>
      <c r="H73" s="191">
        <v>15.016501650165019</v>
      </c>
      <c r="I73" s="192">
        <v>5.6930693069306937</v>
      </c>
      <c r="K73" s="218">
        <f t="shared" ref="K73:L73" si="98">K72/$D72*100</f>
        <v>28.630363036303631</v>
      </c>
      <c r="L73" s="192">
        <f t="shared" si="98"/>
        <v>65.67656765676567</v>
      </c>
      <c r="M73" s="141"/>
      <c r="N73" s="141"/>
      <c r="O73" s="141"/>
      <c r="P73" s="141"/>
      <c r="Q73" s="141"/>
      <c r="R73" s="141"/>
    </row>
    <row r="74" spans="1:18" s="110" customFormat="1" ht="13.5" customHeight="1" x14ac:dyDescent="0.15">
      <c r="A74" s="367"/>
      <c r="B74" s="108" t="s">
        <v>513</v>
      </c>
      <c r="C74" s="120"/>
      <c r="D74" s="330">
        <v>422</v>
      </c>
      <c r="E74" s="194">
        <v>37</v>
      </c>
      <c r="F74" s="195">
        <v>127</v>
      </c>
      <c r="G74" s="195">
        <v>191</v>
      </c>
      <c r="H74" s="195">
        <v>55</v>
      </c>
      <c r="I74" s="196">
        <v>12</v>
      </c>
      <c r="K74" s="219">
        <f t="shared" ref="K74" si="99">SUM(E74:F74)</f>
        <v>164</v>
      </c>
      <c r="L74" s="196">
        <f t="shared" ref="L74" si="100">SUM(G74:H74)</f>
        <v>246</v>
      </c>
      <c r="M74" s="122"/>
      <c r="N74" s="122"/>
      <c r="O74" s="122"/>
      <c r="P74" s="122"/>
      <c r="Q74" s="122"/>
      <c r="R74" s="122"/>
    </row>
    <row r="75" spans="1:18" ht="13.5" customHeight="1" x14ac:dyDescent="0.15">
      <c r="A75" s="367"/>
      <c r="B75" s="10" t="s">
        <v>512</v>
      </c>
      <c r="C75" s="24"/>
      <c r="D75" s="334"/>
      <c r="E75" s="190">
        <v>8.7677725118483423</v>
      </c>
      <c r="F75" s="191">
        <v>30.09478672985782</v>
      </c>
      <c r="G75" s="191">
        <v>45.260663507109008</v>
      </c>
      <c r="H75" s="191">
        <v>13.033175355450238</v>
      </c>
      <c r="I75" s="192">
        <v>2.8436018957345972</v>
      </c>
      <c r="K75" s="218">
        <f t="shared" ref="K75:L75" si="101">K74/$D74*100</f>
        <v>38.862559241706165</v>
      </c>
      <c r="L75" s="192">
        <f t="shared" si="101"/>
        <v>58.293838862559241</v>
      </c>
      <c r="M75" s="141"/>
      <c r="N75" s="141"/>
      <c r="O75" s="141"/>
      <c r="P75" s="141"/>
      <c r="Q75" s="141"/>
      <c r="R75" s="141"/>
    </row>
    <row r="76" spans="1:18" s="110" customFormat="1" ht="13.5" customHeight="1" x14ac:dyDescent="0.15">
      <c r="A76" s="367"/>
      <c r="B76" s="108" t="s">
        <v>514</v>
      </c>
      <c r="C76" s="120"/>
      <c r="D76" s="330">
        <v>1078</v>
      </c>
      <c r="E76" s="194">
        <v>70</v>
      </c>
      <c r="F76" s="195">
        <v>290</v>
      </c>
      <c r="G76" s="195">
        <v>379</v>
      </c>
      <c r="H76" s="195">
        <v>73</v>
      </c>
      <c r="I76" s="196">
        <v>266</v>
      </c>
      <c r="K76" s="219">
        <f t="shared" ref="K76" si="102">SUM(E76:F76)</f>
        <v>360</v>
      </c>
      <c r="L76" s="196">
        <f t="shared" ref="L76" si="103">SUM(G76:H76)</f>
        <v>452</v>
      </c>
      <c r="M76" s="122"/>
      <c r="N76" s="122"/>
      <c r="O76" s="122"/>
      <c r="P76" s="122"/>
      <c r="Q76" s="122"/>
      <c r="R76" s="122"/>
    </row>
    <row r="77" spans="1:18" ht="13.5" customHeight="1" thickBot="1" x14ac:dyDescent="0.2">
      <c r="A77" s="368"/>
      <c r="B77" s="21"/>
      <c r="C77" s="26"/>
      <c r="D77" s="335"/>
      <c r="E77" s="198">
        <v>6.4935064935064926</v>
      </c>
      <c r="F77" s="199">
        <v>26.90166975881262</v>
      </c>
      <c r="G77" s="199">
        <v>35.157699443413733</v>
      </c>
      <c r="H77" s="199">
        <v>6.7717996289424862</v>
      </c>
      <c r="I77" s="200">
        <v>24.675324675324674</v>
      </c>
      <c r="K77" s="220">
        <f t="shared" ref="K77:L77" si="104">K76/$D76*100</f>
        <v>33.395176252319111</v>
      </c>
      <c r="L77" s="200">
        <f t="shared" si="104"/>
        <v>41.929499072356215</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587</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558</v>
      </c>
      <c r="F6" s="179">
        <v>1321</v>
      </c>
      <c r="G6" s="179">
        <v>423</v>
      </c>
      <c r="H6" s="179">
        <v>98</v>
      </c>
      <c r="I6" s="180">
        <v>312</v>
      </c>
      <c r="J6" s="127"/>
      <c r="K6" s="215">
        <f>SUM(E6:F6)</f>
        <v>1879</v>
      </c>
      <c r="L6" s="180">
        <f>SUM(G6:H6)</f>
        <v>521</v>
      </c>
      <c r="M6" s="139"/>
      <c r="N6" s="139"/>
      <c r="O6" s="139"/>
      <c r="P6" s="139"/>
      <c r="Q6" s="139"/>
      <c r="R6" s="139"/>
    </row>
    <row r="7" spans="1:19" ht="13.5" customHeight="1" thickBot="1" x14ac:dyDescent="0.2">
      <c r="A7" s="8"/>
      <c r="B7" s="9"/>
      <c r="C7" s="9"/>
      <c r="D7" s="332"/>
      <c r="E7" s="182">
        <v>20.575221238938052</v>
      </c>
      <c r="F7" s="183">
        <v>48.709439528023601</v>
      </c>
      <c r="G7" s="183">
        <v>15.597345132743362</v>
      </c>
      <c r="H7" s="183">
        <v>3.6135693215339235</v>
      </c>
      <c r="I7" s="275">
        <v>11.504424778761061</v>
      </c>
      <c r="J7" s="128"/>
      <c r="K7" s="216">
        <f>K6/$D6*100</f>
        <v>69.28466076696165</v>
      </c>
      <c r="L7" s="275">
        <f>L6/$D6*100</f>
        <v>19.210914454277287</v>
      </c>
      <c r="M7" s="140"/>
      <c r="N7" s="140"/>
      <c r="O7" s="140"/>
      <c r="P7" s="140"/>
      <c r="Q7" s="140"/>
      <c r="R7" s="140"/>
    </row>
    <row r="8" spans="1:19" s="110" customFormat="1" ht="13.5" customHeight="1" x14ac:dyDescent="0.15">
      <c r="A8" s="371" t="s">
        <v>30</v>
      </c>
      <c r="B8" s="118" t="s">
        <v>32</v>
      </c>
      <c r="C8" s="119"/>
      <c r="D8" s="333">
        <v>1272</v>
      </c>
      <c r="E8" s="186">
        <v>272</v>
      </c>
      <c r="F8" s="187">
        <v>627</v>
      </c>
      <c r="G8" s="187">
        <v>189</v>
      </c>
      <c r="H8" s="187">
        <v>35</v>
      </c>
      <c r="I8" s="188">
        <v>149</v>
      </c>
      <c r="J8" s="127"/>
      <c r="K8" s="217">
        <f t="shared" ref="K8" si="0">SUM(E8:F8)</f>
        <v>899</v>
      </c>
      <c r="L8" s="188">
        <f t="shared" ref="L8" si="1">SUM(G8:H8)</f>
        <v>224</v>
      </c>
      <c r="M8" s="122"/>
      <c r="N8" s="122"/>
      <c r="O8" s="122"/>
      <c r="P8" s="122"/>
      <c r="Q8" s="122"/>
      <c r="R8" s="122"/>
    </row>
    <row r="9" spans="1:19" ht="13.5" customHeight="1" x14ac:dyDescent="0.15">
      <c r="A9" s="369"/>
      <c r="B9" s="10"/>
      <c r="C9" s="24"/>
      <c r="D9" s="334"/>
      <c r="E9" s="190">
        <v>21.383647798742139</v>
      </c>
      <c r="F9" s="191">
        <v>49.29245283018868</v>
      </c>
      <c r="G9" s="191">
        <v>14.858490566037736</v>
      </c>
      <c r="H9" s="191">
        <v>2.7515723270440251</v>
      </c>
      <c r="I9" s="192">
        <v>11.713836477987421</v>
      </c>
      <c r="J9" s="128"/>
      <c r="K9" s="218">
        <f t="shared" ref="K9:L9" si="2">K8/$D8*100</f>
        <v>70.676100628930811</v>
      </c>
      <c r="L9" s="192">
        <f t="shared" si="2"/>
        <v>17.610062893081761</v>
      </c>
      <c r="M9" s="141"/>
      <c r="N9" s="141"/>
      <c r="O9" s="141"/>
      <c r="P9" s="141"/>
      <c r="Q9" s="141"/>
      <c r="R9" s="141"/>
    </row>
    <row r="10" spans="1:19" s="110" customFormat="1" ht="13.5" customHeight="1" x14ac:dyDescent="0.15">
      <c r="A10" s="369"/>
      <c r="B10" s="108" t="s">
        <v>34</v>
      </c>
      <c r="C10" s="120"/>
      <c r="D10" s="330">
        <v>279</v>
      </c>
      <c r="E10" s="194">
        <v>62</v>
      </c>
      <c r="F10" s="195">
        <v>122</v>
      </c>
      <c r="G10" s="195">
        <v>51</v>
      </c>
      <c r="H10" s="195">
        <v>9</v>
      </c>
      <c r="I10" s="196">
        <v>35</v>
      </c>
      <c r="J10" s="127"/>
      <c r="K10" s="219">
        <f t="shared" ref="K10" si="3">SUM(E10:F10)</f>
        <v>184</v>
      </c>
      <c r="L10" s="196">
        <f t="shared" ref="L10" si="4">SUM(G10:H10)</f>
        <v>60</v>
      </c>
      <c r="M10" s="122"/>
      <c r="N10" s="122"/>
      <c r="O10" s="122"/>
      <c r="P10" s="122"/>
      <c r="Q10" s="122"/>
      <c r="R10" s="122"/>
    </row>
    <row r="11" spans="1:19" ht="13.5" customHeight="1" x14ac:dyDescent="0.15">
      <c r="A11" s="369"/>
      <c r="B11" s="10"/>
      <c r="C11" s="24"/>
      <c r="D11" s="334"/>
      <c r="E11" s="190">
        <v>22.222222222222221</v>
      </c>
      <c r="F11" s="191">
        <v>43.727598566308245</v>
      </c>
      <c r="G11" s="191">
        <v>18.27956989247312</v>
      </c>
      <c r="H11" s="191">
        <v>3.225806451612903</v>
      </c>
      <c r="I11" s="192">
        <v>12.544802867383511</v>
      </c>
      <c r="J11" s="128"/>
      <c r="K11" s="218">
        <f t="shared" ref="K11:L11" si="5">K10/$D10*100</f>
        <v>65.949820788530474</v>
      </c>
      <c r="L11" s="192">
        <f t="shared" si="5"/>
        <v>21.50537634408602</v>
      </c>
      <c r="M11" s="141"/>
      <c r="N11" s="141"/>
      <c r="O11" s="141"/>
      <c r="P11" s="141"/>
      <c r="Q11" s="141"/>
      <c r="R11" s="141"/>
    </row>
    <row r="12" spans="1:19" s="110" customFormat="1" ht="13.5" customHeight="1" x14ac:dyDescent="0.15">
      <c r="A12" s="369"/>
      <c r="B12" s="108" t="s">
        <v>36</v>
      </c>
      <c r="C12" s="120"/>
      <c r="D12" s="330">
        <v>680</v>
      </c>
      <c r="E12" s="194">
        <v>135</v>
      </c>
      <c r="F12" s="195">
        <v>351</v>
      </c>
      <c r="G12" s="195">
        <v>104</v>
      </c>
      <c r="H12" s="195">
        <v>28</v>
      </c>
      <c r="I12" s="196">
        <v>62</v>
      </c>
      <c r="J12" s="127"/>
      <c r="K12" s="219">
        <f t="shared" ref="K12" si="6">SUM(E12:F12)</f>
        <v>486</v>
      </c>
      <c r="L12" s="196">
        <f t="shared" ref="L12" si="7">SUM(G12:H12)</f>
        <v>132</v>
      </c>
      <c r="M12" s="122"/>
      <c r="N12" s="122"/>
      <c r="O12" s="122"/>
      <c r="P12" s="122"/>
      <c r="Q12" s="122"/>
      <c r="R12" s="122"/>
    </row>
    <row r="13" spans="1:19" ht="13.5" customHeight="1" x14ac:dyDescent="0.15">
      <c r="A13" s="369"/>
      <c r="B13" s="10"/>
      <c r="C13" s="24"/>
      <c r="D13" s="334"/>
      <c r="E13" s="190">
        <v>19.852941176470587</v>
      </c>
      <c r="F13" s="191">
        <v>51.617647058823536</v>
      </c>
      <c r="G13" s="191">
        <v>15.294117647058824</v>
      </c>
      <c r="H13" s="191">
        <v>4.117647058823529</v>
      </c>
      <c r="I13" s="192">
        <v>9.117647058823529</v>
      </c>
      <c r="J13" s="128"/>
      <c r="K13" s="218">
        <f t="shared" ref="K13:L13" si="8">K12/$D12*100</f>
        <v>71.470588235294116</v>
      </c>
      <c r="L13" s="192">
        <f t="shared" si="8"/>
        <v>19.411764705882355</v>
      </c>
      <c r="M13" s="141"/>
      <c r="N13" s="141"/>
      <c r="O13" s="141"/>
      <c r="P13" s="141"/>
      <c r="Q13" s="141"/>
      <c r="R13" s="141"/>
    </row>
    <row r="14" spans="1:19" s="110" customFormat="1" ht="13.5" customHeight="1" x14ac:dyDescent="0.15">
      <c r="A14" s="369"/>
      <c r="B14" s="108" t="s">
        <v>38</v>
      </c>
      <c r="C14" s="120"/>
      <c r="D14" s="330">
        <v>196</v>
      </c>
      <c r="E14" s="194">
        <v>44</v>
      </c>
      <c r="F14" s="195">
        <v>94</v>
      </c>
      <c r="G14" s="195">
        <v>30</v>
      </c>
      <c r="H14" s="195">
        <v>8</v>
      </c>
      <c r="I14" s="196">
        <v>20</v>
      </c>
      <c r="J14" s="127"/>
      <c r="K14" s="219">
        <f t="shared" ref="K14" si="9">SUM(E14:F14)</f>
        <v>138</v>
      </c>
      <c r="L14" s="196">
        <f t="shared" ref="L14" si="10">SUM(G14:H14)</f>
        <v>38</v>
      </c>
      <c r="M14" s="122"/>
      <c r="N14" s="122"/>
      <c r="O14" s="122"/>
      <c r="P14" s="122"/>
      <c r="Q14" s="122"/>
      <c r="R14" s="122"/>
    </row>
    <row r="15" spans="1:19" ht="13.5" customHeight="1" x14ac:dyDescent="0.15">
      <c r="A15" s="369"/>
      <c r="B15" s="10"/>
      <c r="C15" s="24"/>
      <c r="D15" s="334"/>
      <c r="E15" s="190">
        <v>22.448979591836736</v>
      </c>
      <c r="F15" s="191">
        <v>47.959183673469383</v>
      </c>
      <c r="G15" s="191">
        <v>15.306122448979592</v>
      </c>
      <c r="H15" s="191">
        <v>4.0816326530612246</v>
      </c>
      <c r="I15" s="192">
        <v>10.204081632653061</v>
      </c>
      <c r="J15" s="128"/>
      <c r="K15" s="218">
        <f t="shared" ref="K15:L15" si="11">K14/$D14*100</f>
        <v>70.408163265306129</v>
      </c>
      <c r="L15" s="192">
        <f t="shared" si="11"/>
        <v>19.387755102040817</v>
      </c>
      <c r="M15" s="141"/>
      <c r="N15" s="141"/>
      <c r="O15" s="141"/>
      <c r="P15" s="141"/>
      <c r="Q15" s="141"/>
      <c r="R15" s="141"/>
    </row>
    <row r="16" spans="1:19" s="110" customFormat="1" ht="13.5" customHeight="1" x14ac:dyDescent="0.15">
      <c r="A16" s="369"/>
      <c r="B16" s="108" t="s">
        <v>40</v>
      </c>
      <c r="C16" s="120"/>
      <c r="D16" s="330">
        <v>191</v>
      </c>
      <c r="E16" s="194">
        <v>27</v>
      </c>
      <c r="F16" s="195">
        <v>93</v>
      </c>
      <c r="G16" s="195">
        <v>29</v>
      </c>
      <c r="H16" s="195">
        <v>12</v>
      </c>
      <c r="I16" s="196">
        <v>30</v>
      </c>
      <c r="J16" s="127"/>
      <c r="K16" s="219">
        <f t="shared" ref="K16" si="12">SUM(E16:F16)</f>
        <v>120</v>
      </c>
      <c r="L16" s="196">
        <f t="shared" ref="L16" si="13">SUM(G16:H16)</f>
        <v>41</v>
      </c>
      <c r="M16" s="122"/>
      <c r="N16" s="122"/>
      <c r="O16" s="122"/>
      <c r="P16" s="122"/>
      <c r="Q16" s="122"/>
      <c r="R16" s="122"/>
    </row>
    <row r="17" spans="1:18" ht="13.5" customHeight="1" x14ac:dyDescent="0.15">
      <c r="A17" s="369"/>
      <c r="B17" s="10"/>
      <c r="C17" s="24"/>
      <c r="D17" s="334"/>
      <c r="E17" s="190">
        <v>14.136125654450263</v>
      </c>
      <c r="F17" s="191">
        <v>48.691099476439788</v>
      </c>
      <c r="G17" s="191">
        <v>15.183246073298429</v>
      </c>
      <c r="H17" s="191">
        <v>6.2827225130890048</v>
      </c>
      <c r="I17" s="192">
        <v>15.706806282722512</v>
      </c>
      <c r="J17" s="128"/>
      <c r="K17" s="218">
        <f t="shared" ref="K17:L17" si="14">K16/$D16*100</f>
        <v>62.827225130890049</v>
      </c>
      <c r="L17" s="192">
        <f t="shared" si="14"/>
        <v>21.465968586387437</v>
      </c>
      <c r="M17" s="141"/>
      <c r="N17" s="141"/>
      <c r="O17" s="141"/>
      <c r="P17" s="141"/>
      <c r="Q17" s="141"/>
      <c r="R17" s="141"/>
    </row>
    <row r="18" spans="1:18" s="110" customFormat="1" ht="13.5" customHeight="1" x14ac:dyDescent="0.15">
      <c r="A18" s="369"/>
      <c r="B18" s="108" t="s">
        <v>42</v>
      </c>
      <c r="C18" s="120"/>
      <c r="D18" s="330">
        <v>94</v>
      </c>
      <c r="E18" s="194">
        <v>18</v>
      </c>
      <c r="F18" s="195">
        <v>34</v>
      </c>
      <c r="G18" s="195">
        <v>20</v>
      </c>
      <c r="H18" s="195">
        <v>6</v>
      </c>
      <c r="I18" s="196">
        <v>16</v>
      </c>
      <c r="J18" s="127"/>
      <c r="K18" s="219">
        <f t="shared" ref="K18" si="15">SUM(E18:F18)</f>
        <v>52</v>
      </c>
      <c r="L18" s="196">
        <f t="shared" ref="L18" si="16">SUM(G18:H18)</f>
        <v>26</v>
      </c>
      <c r="M18" s="122"/>
      <c r="N18" s="122"/>
      <c r="O18" s="122"/>
      <c r="P18" s="122"/>
      <c r="Q18" s="122"/>
      <c r="R18" s="122"/>
    </row>
    <row r="19" spans="1:18" ht="13.5" customHeight="1" thickBot="1" x14ac:dyDescent="0.2">
      <c r="A19" s="370"/>
      <c r="B19" s="21"/>
      <c r="C19" s="26"/>
      <c r="D19" s="335"/>
      <c r="E19" s="198">
        <v>19.148936170212767</v>
      </c>
      <c r="F19" s="199">
        <v>36.170212765957451</v>
      </c>
      <c r="G19" s="199">
        <v>21.276595744680851</v>
      </c>
      <c r="H19" s="199">
        <v>6.3829787234042552</v>
      </c>
      <c r="I19" s="200">
        <v>17.021276595744681</v>
      </c>
      <c r="J19" s="128"/>
      <c r="K19" s="220">
        <f t="shared" ref="K19:L19" si="17">K18/$D18*100</f>
        <v>55.319148936170215</v>
      </c>
      <c r="L19" s="200">
        <f t="shared" si="17"/>
        <v>27.659574468085108</v>
      </c>
      <c r="M19" s="141"/>
      <c r="N19" s="141"/>
      <c r="O19" s="141"/>
      <c r="P19" s="141"/>
      <c r="Q19" s="141"/>
      <c r="R19" s="141"/>
    </row>
    <row r="20" spans="1:18" s="111" customFormat="1" ht="13.5" customHeight="1" x14ac:dyDescent="0.15">
      <c r="A20" s="372" t="s">
        <v>0</v>
      </c>
      <c r="B20" s="103" t="s">
        <v>1</v>
      </c>
      <c r="C20" s="121"/>
      <c r="D20" s="333">
        <v>1088</v>
      </c>
      <c r="E20" s="186">
        <v>221</v>
      </c>
      <c r="F20" s="187">
        <v>534</v>
      </c>
      <c r="G20" s="187">
        <v>179</v>
      </c>
      <c r="H20" s="187">
        <v>45</v>
      </c>
      <c r="I20" s="188">
        <v>109</v>
      </c>
      <c r="J20" s="129"/>
      <c r="K20" s="219">
        <f t="shared" ref="K20" si="18">SUM(E20:F20)</f>
        <v>755</v>
      </c>
      <c r="L20" s="196">
        <f t="shared" ref="L20" si="19">SUM(G20:H20)</f>
        <v>224</v>
      </c>
      <c r="M20" s="122"/>
      <c r="N20" s="122"/>
      <c r="O20" s="122"/>
      <c r="P20" s="122"/>
      <c r="Q20" s="122"/>
      <c r="R20" s="122"/>
    </row>
    <row r="21" spans="1:18" s="22" customFormat="1" ht="13.5" customHeight="1" x14ac:dyDescent="0.15">
      <c r="A21" s="373"/>
      <c r="B21" s="23"/>
      <c r="C21" s="25"/>
      <c r="D21" s="334"/>
      <c r="E21" s="190">
        <v>20.3125</v>
      </c>
      <c r="F21" s="191">
        <v>49.080882352941174</v>
      </c>
      <c r="G21" s="191">
        <v>16.452205882352942</v>
      </c>
      <c r="H21" s="191">
        <v>4.1360294117647056</v>
      </c>
      <c r="I21" s="192">
        <v>10.018382352941178</v>
      </c>
      <c r="J21" s="130"/>
      <c r="K21" s="218">
        <f t="shared" ref="K21:L21" si="20">K20/$D20*100</f>
        <v>69.393382352941174</v>
      </c>
      <c r="L21" s="192">
        <f t="shared" si="20"/>
        <v>20.588235294117645</v>
      </c>
      <c r="M21" s="141"/>
      <c r="N21" s="141"/>
      <c r="O21" s="141"/>
      <c r="P21" s="141"/>
      <c r="Q21" s="141"/>
      <c r="R21" s="141"/>
    </row>
    <row r="22" spans="1:18" s="111" customFormat="1" ht="13.5" customHeight="1" x14ac:dyDescent="0.15">
      <c r="A22" s="373"/>
      <c r="B22" s="106" t="s">
        <v>2</v>
      </c>
      <c r="C22" s="122"/>
      <c r="D22" s="330">
        <v>1538</v>
      </c>
      <c r="E22" s="194">
        <v>322</v>
      </c>
      <c r="F22" s="195">
        <v>754</v>
      </c>
      <c r="G22" s="195">
        <v>231</v>
      </c>
      <c r="H22" s="195">
        <v>53</v>
      </c>
      <c r="I22" s="196">
        <v>178</v>
      </c>
      <c r="J22" s="129"/>
      <c r="K22" s="219">
        <f t="shared" ref="K22" si="21">SUM(E22:F22)</f>
        <v>1076</v>
      </c>
      <c r="L22" s="196">
        <f t="shared" ref="L22" si="22">SUM(G22:H22)</f>
        <v>284</v>
      </c>
      <c r="M22" s="122"/>
      <c r="N22" s="122"/>
      <c r="O22" s="122"/>
      <c r="P22" s="122"/>
      <c r="Q22" s="122"/>
      <c r="R22" s="122"/>
    </row>
    <row r="23" spans="1:18" s="22" customFormat="1" ht="13.5" customHeight="1" x14ac:dyDescent="0.15">
      <c r="A23" s="373"/>
      <c r="B23" s="23"/>
      <c r="C23" s="25"/>
      <c r="D23" s="334"/>
      <c r="E23" s="190">
        <v>20.93628088426528</v>
      </c>
      <c r="F23" s="191">
        <v>49.02470741222367</v>
      </c>
      <c r="G23" s="191">
        <v>15.019505851755527</v>
      </c>
      <c r="H23" s="191">
        <v>3.4460338101430428</v>
      </c>
      <c r="I23" s="192">
        <v>11.573472041612485</v>
      </c>
      <c r="K23" s="218">
        <f t="shared" ref="K23:L23" si="23">K22/$D22*100</f>
        <v>69.960988296488949</v>
      </c>
      <c r="L23" s="192">
        <f t="shared" si="23"/>
        <v>18.465539661898571</v>
      </c>
      <c r="M23" s="141"/>
      <c r="N23" s="141"/>
      <c r="O23" s="141"/>
      <c r="P23" s="141"/>
      <c r="Q23" s="141"/>
      <c r="R23" s="141"/>
    </row>
    <row r="24" spans="1:18" s="111" customFormat="1" ht="13.5" customHeight="1" x14ac:dyDescent="0.15">
      <c r="A24" s="373"/>
      <c r="B24" s="106" t="s">
        <v>45</v>
      </c>
      <c r="C24" s="122"/>
      <c r="D24" s="330">
        <v>86</v>
      </c>
      <c r="E24" s="194">
        <v>15</v>
      </c>
      <c r="F24" s="195">
        <v>33</v>
      </c>
      <c r="G24" s="195">
        <v>13</v>
      </c>
      <c r="H24" s="195">
        <v>0</v>
      </c>
      <c r="I24" s="196">
        <v>25</v>
      </c>
      <c r="K24" s="219">
        <f t="shared" ref="K24" si="24">SUM(E24:F24)</f>
        <v>48</v>
      </c>
      <c r="L24" s="196">
        <f t="shared" ref="L24" si="25">SUM(G24:H24)</f>
        <v>13</v>
      </c>
      <c r="M24" s="122"/>
      <c r="N24" s="122"/>
      <c r="O24" s="122"/>
      <c r="P24" s="122"/>
      <c r="Q24" s="122"/>
      <c r="R24" s="122"/>
    </row>
    <row r="25" spans="1:18" s="22" customFormat="1" ht="13.5" customHeight="1" thickBot="1" x14ac:dyDescent="0.2">
      <c r="A25" s="374"/>
      <c r="B25" s="61"/>
      <c r="C25" s="62"/>
      <c r="D25" s="335"/>
      <c r="E25" s="198">
        <v>17.441860465116278</v>
      </c>
      <c r="F25" s="199">
        <v>38.372093023255815</v>
      </c>
      <c r="G25" s="199">
        <v>15.11627906976744</v>
      </c>
      <c r="H25" s="199">
        <v>0</v>
      </c>
      <c r="I25" s="200">
        <v>29.069767441860467</v>
      </c>
      <c r="K25" s="218">
        <f t="shared" ref="K25:L25" si="26">K24/$D24*100</f>
        <v>55.813953488372093</v>
      </c>
      <c r="L25" s="192">
        <f t="shared" si="26"/>
        <v>15.11627906976744</v>
      </c>
      <c r="M25" s="141"/>
      <c r="N25" s="141"/>
      <c r="O25" s="141"/>
      <c r="P25" s="141"/>
      <c r="Q25" s="141"/>
      <c r="R25" s="141"/>
    </row>
    <row r="26" spans="1:18" s="110" customFormat="1" ht="13.5" customHeight="1" x14ac:dyDescent="0.15">
      <c r="A26" s="371" t="s">
        <v>43</v>
      </c>
      <c r="B26" s="118" t="s">
        <v>3</v>
      </c>
      <c r="C26" s="119"/>
      <c r="D26" s="336">
        <v>170</v>
      </c>
      <c r="E26" s="202">
        <v>71</v>
      </c>
      <c r="F26" s="203">
        <v>76</v>
      </c>
      <c r="G26" s="203">
        <v>18</v>
      </c>
      <c r="H26" s="203">
        <v>2</v>
      </c>
      <c r="I26" s="204">
        <v>3</v>
      </c>
      <c r="K26" s="221">
        <f t="shared" ref="K26" si="27">SUM(E26:F26)</f>
        <v>147</v>
      </c>
      <c r="L26" s="204">
        <f t="shared" ref="L26" si="28">SUM(G26:H26)</f>
        <v>20</v>
      </c>
      <c r="M26" s="120"/>
      <c r="N26" s="120"/>
      <c r="O26" s="120"/>
      <c r="P26" s="120"/>
      <c r="Q26" s="120"/>
      <c r="R26" s="120"/>
    </row>
    <row r="27" spans="1:18" ht="13.5" customHeight="1" x14ac:dyDescent="0.15">
      <c r="A27" s="369"/>
      <c r="B27" s="10"/>
      <c r="C27" s="24"/>
      <c r="D27" s="337"/>
      <c r="E27" s="206">
        <v>41.764705882352942</v>
      </c>
      <c r="F27" s="207">
        <v>44.705882352941181</v>
      </c>
      <c r="G27" s="207">
        <v>10.588235294117647</v>
      </c>
      <c r="H27" s="207">
        <v>1.1764705882352942</v>
      </c>
      <c r="I27" s="208">
        <v>1.7647058823529411</v>
      </c>
      <c r="K27" s="222">
        <f t="shared" ref="K27:L27" si="29">K26/$D26*100</f>
        <v>86.470588235294116</v>
      </c>
      <c r="L27" s="208">
        <f t="shared" si="29"/>
        <v>11.76470588235294</v>
      </c>
      <c r="M27" s="142"/>
      <c r="N27" s="142"/>
      <c r="O27" s="142"/>
      <c r="P27" s="142"/>
      <c r="Q27" s="142"/>
      <c r="R27" s="142"/>
    </row>
    <row r="28" spans="1:18" s="110" customFormat="1" ht="13.5" customHeight="1" x14ac:dyDescent="0.15">
      <c r="A28" s="369"/>
      <c r="B28" s="108" t="s">
        <v>4</v>
      </c>
      <c r="C28" s="120"/>
      <c r="D28" s="331">
        <v>260</v>
      </c>
      <c r="E28" s="209">
        <v>86</v>
      </c>
      <c r="F28" s="210">
        <v>121</v>
      </c>
      <c r="G28" s="210">
        <v>40</v>
      </c>
      <c r="H28" s="210">
        <v>13</v>
      </c>
      <c r="I28" s="211">
        <v>0</v>
      </c>
      <c r="K28" s="223">
        <f t="shared" ref="K28" si="30">SUM(E28:F28)</f>
        <v>207</v>
      </c>
      <c r="L28" s="211">
        <f t="shared" ref="L28" si="31">SUM(G28:H28)</f>
        <v>53</v>
      </c>
      <c r="M28" s="120"/>
      <c r="N28" s="120"/>
      <c r="O28" s="120"/>
      <c r="P28" s="120"/>
      <c r="Q28" s="120"/>
      <c r="R28" s="120"/>
    </row>
    <row r="29" spans="1:18" ht="13.5" customHeight="1" x14ac:dyDescent="0.15">
      <c r="A29" s="369"/>
      <c r="B29" s="10"/>
      <c r="C29" s="24"/>
      <c r="D29" s="337"/>
      <c r="E29" s="206">
        <v>33.076923076923073</v>
      </c>
      <c r="F29" s="207">
        <v>46.53846153846154</v>
      </c>
      <c r="G29" s="207">
        <v>15.384615384615385</v>
      </c>
      <c r="H29" s="207">
        <v>5</v>
      </c>
      <c r="I29" s="208">
        <v>0</v>
      </c>
      <c r="K29" s="222">
        <f t="shared" ref="K29:L29" si="32">K28/$D28*100</f>
        <v>79.615384615384613</v>
      </c>
      <c r="L29" s="208">
        <f t="shared" si="32"/>
        <v>20.384615384615383</v>
      </c>
      <c r="M29" s="142"/>
      <c r="N29" s="142"/>
      <c r="O29" s="142"/>
      <c r="P29" s="142"/>
      <c r="Q29" s="142"/>
      <c r="R29" s="142"/>
    </row>
    <row r="30" spans="1:18" s="110" customFormat="1" ht="13.5" customHeight="1" x14ac:dyDescent="0.15">
      <c r="A30" s="369"/>
      <c r="B30" s="108" t="s">
        <v>5</v>
      </c>
      <c r="C30" s="120"/>
      <c r="D30" s="331">
        <v>434</v>
      </c>
      <c r="E30" s="209">
        <v>104</v>
      </c>
      <c r="F30" s="210">
        <v>237</v>
      </c>
      <c r="G30" s="210">
        <v>67</v>
      </c>
      <c r="H30" s="210">
        <v>12</v>
      </c>
      <c r="I30" s="211">
        <v>14</v>
      </c>
      <c r="K30" s="223">
        <f t="shared" ref="K30" si="33">SUM(E30:F30)</f>
        <v>341</v>
      </c>
      <c r="L30" s="211">
        <f t="shared" ref="L30" si="34">SUM(G30:H30)</f>
        <v>79</v>
      </c>
      <c r="M30" s="120"/>
      <c r="N30" s="120"/>
      <c r="O30" s="120"/>
      <c r="P30" s="120"/>
      <c r="Q30" s="120"/>
      <c r="R30" s="120"/>
    </row>
    <row r="31" spans="1:18" ht="13.5" customHeight="1" x14ac:dyDescent="0.15">
      <c r="A31" s="369"/>
      <c r="B31" s="10"/>
      <c r="C31" s="24"/>
      <c r="D31" s="337"/>
      <c r="E31" s="206">
        <v>23.963133640552993</v>
      </c>
      <c r="F31" s="207">
        <v>54.60829493087558</v>
      </c>
      <c r="G31" s="207">
        <v>15.43778801843318</v>
      </c>
      <c r="H31" s="207">
        <v>2.7649769585253456</v>
      </c>
      <c r="I31" s="208">
        <v>3.225806451612903</v>
      </c>
      <c r="K31" s="222">
        <f t="shared" ref="K31:L31" si="35">K30/$D30*100</f>
        <v>78.571428571428569</v>
      </c>
      <c r="L31" s="208">
        <f t="shared" si="35"/>
        <v>18.202764976958523</v>
      </c>
      <c r="M31" s="142"/>
      <c r="N31" s="142"/>
      <c r="O31" s="142"/>
      <c r="P31" s="142"/>
      <c r="Q31" s="142"/>
      <c r="R31" s="142"/>
    </row>
    <row r="32" spans="1:18" s="110" customFormat="1" ht="13.5" customHeight="1" x14ac:dyDescent="0.15">
      <c r="A32" s="369"/>
      <c r="B32" s="108" t="s">
        <v>6</v>
      </c>
      <c r="C32" s="120"/>
      <c r="D32" s="331">
        <v>480</v>
      </c>
      <c r="E32" s="209">
        <v>104</v>
      </c>
      <c r="F32" s="210">
        <v>259</v>
      </c>
      <c r="G32" s="210">
        <v>87</v>
      </c>
      <c r="H32" s="210">
        <v>17</v>
      </c>
      <c r="I32" s="211">
        <v>13</v>
      </c>
      <c r="K32" s="223">
        <f t="shared" ref="K32" si="36">SUM(E32:F32)</f>
        <v>363</v>
      </c>
      <c r="L32" s="211">
        <f t="shared" ref="L32" si="37">SUM(G32:H32)</f>
        <v>104</v>
      </c>
      <c r="M32" s="120"/>
      <c r="N32" s="120"/>
      <c r="O32" s="120"/>
      <c r="P32" s="120"/>
      <c r="Q32" s="120"/>
      <c r="R32" s="120"/>
    </row>
    <row r="33" spans="1:18" ht="13.5" customHeight="1" x14ac:dyDescent="0.15">
      <c r="A33" s="369"/>
      <c r="B33" s="10"/>
      <c r="C33" s="24"/>
      <c r="D33" s="337"/>
      <c r="E33" s="206">
        <v>21.666666666666668</v>
      </c>
      <c r="F33" s="207">
        <v>53.958333333333329</v>
      </c>
      <c r="G33" s="207">
        <v>18.125</v>
      </c>
      <c r="H33" s="207">
        <v>3.5416666666666665</v>
      </c>
      <c r="I33" s="208">
        <v>2.7083333333333335</v>
      </c>
      <c r="K33" s="222">
        <f t="shared" ref="K33:L33" si="38">K32/$D32*100</f>
        <v>75.625</v>
      </c>
      <c r="L33" s="208">
        <f t="shared" si="38"/>
        <v>21.666666666666668</v>
      </c>
      <c r="M33" s="142"/>
      <c r="N33" s="142"/>
      <c r="O33" s="142"/>
      <c r="P33" s="142"/>
      <c r="Q33" s="142"/>
      <c r="R33" s="142"/>
    </row>
    <row r="34" spans="1:18" s="110" customFormat="1" ht="13.5" customHeight="1" x14ac:dyDescent="0.15">
      <c r="A34" s="369"/>
      <c r="B34" s="108" t="s">
        <v>7</v>
      </c>
      <c r="C34" s="120"/>
      <c r="D34" s="331">
        <v>594</v>
      </c>
      <c r="E34" s="209">
        <v>85</v>
      </c>
      <c r="F34" s="210">
        <v>309</v>
      </c>
      <c r="G34" s="210">
        <v>129</v>
      </c>
      <c r="H34" s="210">
        <v>28</v>
      </c>
      <c r="I34" s="211">
        <v>43</v>
      </c>
      <c r="K34" s="223">
        <f t="shared" ref="K34" si="39">SUM(E34:F34)</f>
        <v>394</v>
      </c>
      <c r="L34" s="211">
        <f t="shared" ref="L34" si="40">SUM(G34:H34)</f>
        <v>157</v>
      </c>
      <c r="M34" s="120"/>
      <c r="N34" s="120"/>
      <c r="O34" s="120"/>
      <c r="P34" s="120"/>
      <c r="Q34" s="120"/>
      <c r="R34" s="120"/>
    </row>
    <row r="35" spans="1:18" ht="13.5" customHeight="1" x14ac:dyDescent="0.15">
      <c r="A35" s="369"/>
      <c r="B35" s="10"/>
      <c r="C35" s="24"/>
      <c r="D35" s="337"/>
      <c r="E35" s="206">
        <v>14.309764309764308</v>
      </c>
      <c r="F35" s="207">
        <v>52.020202020202021</v>
      </c>
      <c r="G35" s="207">
        <v>21.71717171717172</v>
      </c>
      <c r="H35" s="207">
        <v>4.7138047138047137</v>
      </c>
      <c r="I35" s="208">
        <v>7.2390572390572396</v>
      </c>
      <c r="K35" s="222">
        <f t="shared" ref="K35:L35" si="41">K34/$D34*100</f>
        <v>66.329966329966325</v>
      </c>
      <c r="L35" s="208">
        <f t="shared" si="41"/>
        <v>26.430976430976433</v>
      </c>
      <c r="M35" s="142"/>
      <c r="N35" s="142"/>
      <c r="O35" s="142"/>
      <c r="P35" s="142"/>
      <c r="Q35" s="142"/>
      <c r="R35" s="142"/>
    </row>
    <row r="36" spans="1:18" s="110" customFormat="1" ht="13.5" customHeight="1" x14ac:dyDescent="0.15">
      <c r="A36" s="369"/>
      <c r="B36" s="108" t="s">
        <v>44</v>
      </c>
      <c r="C36" s="120"/>
      <c r="D36" s="331">
        <v>688</v>
      </c>
      <c r="E36" s="209">
        <v>93</v>
      </c>
      <c r="F36" s="210">
        <v>286</v>
      </c>
      <c r="G36" s="210">
        <v>70</v>
      </c>
      <c r="H36" s="210">
        <v>26</v>
      </c>
      <c r="I36" s="211">
        <v>213</v>
      </c>
      <c r="K36" s="223">
        <f t="shared" ref="K36" si="42">SUM(E36:F36)</f>
        <v>379</v>
      </c>
      <c r="L36" s="211">
        <f t="shared" ref="L36" si="43">SUM(G36:H36)</f>
        <v>96</v>
      </c>
      <c r="M36" s="120"/>
      <c r="N36" s="120"/>
      <c r="O36" s="120"/>
      <c r="P36" s="120"/>
      <c r="Q36" s="120"/>
      <c r="R36" s="120"/>
    </row>
    <row r="37" spans="1:18" ht="13.5" customHeight="1" x14ac:dyDescent="0.15">
      <c r="A37" s="369"/>
      <c r="B37" s="10"/>
      <c r="C37" s="24"/>
      <c r="D37" s="337"/>
      <c r="E37" s="206">
        <v>13.517441860465116</v>
      </c>
      <c r="F37" s="207">
        <v>41.569767441860463</v>
      </c>
      <c r="G37" s="207">
        <v>10.174418604651162</v>
      </c>
      <c r="H37" s="207">
        <v>3.7790697674418601</v>
      </c>
      <c r="I37" s="208">
        <v>30.959302325581394</v>
      </c>
      <c r="K37" s="222">
        <f t="shared" ref="K37:L37" si="44">K36/$D36*100</f>
        <v>55.087209302325576</v>
      </c>
      <c r="L37" s="208">
        <f t="shared" si="44"/>
        <v>13.953488372093023</v>
      </c>
      <c r="M37" s="142"/>
      <c r="N37" s="142"/>
      <c r="O37" s="142"/>
      <c r="P37" s="142"/>
      <c r="Q37" s="142"/>
      <c r="R37" s="142"/>
    </row>
    <row r="38" spans="1:18" s="110" customFormat="1" ht="13.5" customHeight="1" x14ac:dyDescent="0.15">
      <c r="A38" s="369"/>
      <c r="B38" s="108" t="s">
        <v>45</v>
      </c>
      <c r="C38" s="120"/>
      <c r="D38" s="331">
        <v>86</v>
      </c>
      <c r="E38" s="209">
        <v>15</v>
      </c>
      <c r="F38" s="210">
        <v>33</v>
      </c>
      <c r="G38" s="210">
        <v>12</v>
      </c>
      <c r="H38" s="210">
        <v>0</v>
      </c>
      <c r="I38" s="211">
        <v>26</v>
      </c>
      <c r="K38" s="223">
        <f t="shared" ref="K38" si="45">SUM(E38:F38)</f>
        <v>48</v>
      </c>
      <c r="L38" s="211">
        <f t="shared" ref="L38" si="46">SUM(G38:H38)</f>
        <v>12</v>
      </c>
      <c r="M38" s="120"/>
      <c r="N38" s="120"/>
      <c r="O38" s="120"/>
      <c r="P38" s="120"/>
      <c r="Q38" s="120"/>
      <c r="R38" s="120"/>
    </row>
    <row r="39" spans="1:18" ht="13.5" customHeight="1" thickBot="1" x14ac:dyDescent="0.2">
      <c r="A39" s="370"/>
      <c r="B39" s="21"/>
      <c r="C39" s="26"/>
      <c r="D39" s="332"/>
      <c r="E39" s="212">
        <v>17.441860465116278</v>
      </c>
      <c r="F39" s="213">
        <v>38.372093023255815</v>
      </c>
      <c r="G39" s="213">
        <v>13.953488372093023</v>
      </c>
      <c r="H39" s="213">
        <v>0</v>
      </c>
      <c r="I39" s="214">
        <v>30.232558139534881</v>
      </c>
      <c r="K39" s="224">
        <f t="shared" ref="K39:L39" si="47">K38/$D38*100</f>
        <v>55.813953488372093</v>
      </c>
      <c r="L39" s="214">
        <f t="shared" si="47"/>
        <v>13.953488372093023</v>
      </c>
      <c r="M39" s="142"/>
      <c r="N39" s="142"/>
      <c r="O39" s="142"/>
      <c r="P39" s="142"/>
      <c r="Q39" s="142"/>
      <c r="R39" s="142"/>
    </row>
    <row r="40" spans="1:18" s="110" customFormat="1" ht="13.5" customHeight="1" x14ac:dyDescent="0.15">
      <c r="A40" s="369" t="s">
        <v>46</v>
      </c>
      <c r="B40" s="108" t="s">
        <v>48</v>
      </c>
      <c r="C40" s="120"/>
      <c r="D40" s="330">
        <v>459</v>
      </c>
      <c r="E40" s="194">
        <v>128</v>
      </c>
      <c r="F40" s="195">
        <v>227</v>
      </c>
      <c r="G40" s="195">
        <v>68</v>
      </c>
      <c r="H40" s="195">
        <v>13</v>
      </c>
      <c r="I40" s="196">
        <v>23</v>
      </c>
      <c r="K40" s="219">
        <f t="shared" ref="K40" si="48">SUM(E40:F40)</f>
        <v>355</v>
      </c>
      <c r="L40" s="196">
        <f t="shared" ref="L40" si="49">SUM(G40:H40)</f>
        <v>81</v>
      </c>
      <c r="M40" s="122"/>
      <c r="N40" s="122"/>
      <c r="O40" s="122"/>
      <c r="P40" s="122"/>
      <c r="Q40" s="122"/>
      <c r="R40" s="122"/>
    </row>
    <row r="41" spans="1:18" ht="13.5" customHeight="1" x14ac:dyDescent="0.15">
      <c r="A41" s="369"/>
      <c r="B41" s="10"/>
      <c r="C41" s="24"/>
      <c r="D41" s="334"/>
      <c r="E41" s="190">
        <v>27.886710239651418</v>
      </c>
      <c r="F41" s="191">
        <v>49.455337690631808</v>
      </c>
      <c r="G41" s="191">
        <v>14.814814814814813</v>
      </c>
      <c r="H41" s="191">
        <v>2.8322440087145968</v>
      </c>
      <c r="I41" s="192">
        <v>5.0108932461873641</v>
      </c>
      <c r="K41" s="218">
        <f t="shared" ref="K41:L41" si="50">K40/$D40*100</f>
        <v>77.342047930283215</v>
      </c>
      <c r="L41" s="192">
        <f t="shared" si="50"/>
        <v>17.647058823529413</v>
      </c>
      <c r="M41" s="141"/>
      <c r="N41" s="141"/>
      <c r="O41" s="141"/>
      <c r="P41" s="141"/>
      <c r="Q41" s="141"/>
      <c r="R41" s="141"/>
    </row>
    <row r="42" spans="1:18" s="110" customFormat="1" ht="13.5" customHeight="1" x14ac:dyDescent="0.15">
      <c r="A42" s="369"/>
      <c r="B42" s="108" t="s">
        <v>50</v>
      </c>
      <c r="C42" s="120"/>
      <c r="D42" s="330">
        <v>1862</v>
      </c>
      <c r="E42" s="194">
        <v>367</v>
      </c>
      <c r="F42" s="195">
        <v>921</v>
      </c>
      <c r="G42" s="195">
        <v>307</v>
      </c>
      <c r="H42" s="195">
        <v>72</v>
      </c>
      <c r="I42" s="196">
        <v>195</v>
      </c>
      <c r="K42" s="219">
        <f t="shared" ref="K42" si="51">SUM(E42:F42)</f>
        <v>1288</v>
      </c>
      <c r="L42" s="196">
        <f t="shared" ref="L42" si="52">SUM(G42:H42)</f>
        <v>379</v>
      </c>
      <c r="M42" s="122"/>
      <c r="N42" s="122"/>
      <c r="O42" s="122"/>
      <c r="P42" s="122"/>
      <c r="Q42" s="122"/>
      <c r="R42" s="122"/>
    </row>
    <row r="43" spans="1:18" ht="13.5" customHeight="1" x14ac:dyDescent="0.15">
      <c r="A43" s="369"/>
      <c r="B43" s="10"/>
      <c r="C43" s="24"/>
      <c r="D43" s="334"/>
      <c r="E43" s="190">
        <v>19.709989258861441</v>
      </c>
      <c r="F43" s="191">
        <v>49.462943071965626</v>
      </c>
      <c r="G43" s="191">
        <v>16.487647690655212</v>
      </c>
      <c r="H43" s="191">
        <v>3.8668098818474759</v>
      </c>
      <c r="I43" s="192">
        <v>10.472610096670246</v>
      </c>
      <c r="K43" s="218">
        <f t="shared" ref="K43:L43" si="53">K42/$D42*100</f>
        <v>69.172932330827066</v>
      </c>
      <c r="L43" s="192">
        <f t="shared" si="53"/>
        <v>20.354457572502685</v>
      </c>
      <c r="M43" s="141"/>
      <c r="N43" s="141"/>
      <c r="O43" s="141"/>
      <c r="P43" s="141"/>
      <c r="Q43" s="141"/>
      <c r="R43" s="141"/>
    </row>
    <row r="44" spans="1:18" s="110" customFormat="1" ht="13.5" customHeight="1" x14ac:dyDescent="0.15">
      <c r="A44" s="369"/>
      <c r="B44" s="108" t="s">
        <v>51</v>
      </c>
      <c r="C44" s="120"/>
      <c r="D44" s="330">
        <v>290</v>
      </c>
      <c r="E44" s="194">
        <v>46</v>
      </c>
      <c r="F44" s="195">
        <v>139</v>
      </c>
      <c r="G44" s="195">
        <v>35</v>
      </c>
      <c r="H44" s="195">
        <v>13</v>
      </c>
      <c r="I44" s="196">
        <v>57</v>
      </c>
      <c r="K44" s="219">
        <f t="shared" ref="K44" si="54">SUM(E44:F44)</f>
        <v>185</v>
      </c>
      <c r="L44" s="196">
        <f t="shared" ref="L44" si="55">SUM(G44:H44)</f>
        <v>48</v>
      </c>
      <c r="M44" s="122"/>
      <c r="N44" s="122"/>
      <c r="O44" s="122"/>
      <c r="P44" s="122"/>
      <c r="Q44" s="122"/>
      <c r="R44" s="122"/>
    </row>
    <row r="45" spans="1:18" ht="13.5" customHeight="1" x14ac:dyDescent="0.15">
      <c r="A45" s="369"/>
      <c r="B45" s="10"/>
      <c r="C45" s="24"/>
      <c r="D45" s="334"/>
      <c r="E45" s="190">
        <v>15.862068965517242</v>
      </c>
      <c r="F45" s="191">
        <v>47.931034482758619</v>
      </c>
      <c r="G45" s="191">
        <v>12.068965517241379</v>
      </c>
      <c r="H45" s="191">
        <v>4.4827586206896548</v>
      </c>
      <c r="I45" s="192">
        <v>19.655172413793103</v>
      </c>
      <c r="K45" s="218">
        <f t="shared" ref="K45:L45" si="56">K44/$D44*100</f>
        <v>63.793103448275865</v>
      </c>
      <c r="L45" s="192">
        <f t="shared" si="56"/>
        <v>16.551724137931036</v>
      </c>
      <c r="M45" s="141"/>
      <c r="N45" s="141"/>
      <c r="O45" s="141"/>
      <c r="P45" s="141"/>
      <c r="Q45" s="141"/>
      <c r="R45" s="141"/>
    </row>
    <row r="46" spans="1:18" s="110" customFormat="1" ht="13.5" customHeight="1" x14ac:dyDescent="0.15">
      <c r="A46" s="369"/>
      <c r="B46" s="108" t="s">
        <v>71</v>
      </c>
      <c r="C46" s="120"/>
      <c r="D46" s="330">
        <v>101</v>
      </c>
      <c r="E46" s="194">
        <v>17</v>
      </c>
      <c r="F46" s="195">
        <v>34</v>
      </c>
      <c r="G46" s="195">
        <v>13</v>
      </c>
      <c r="H46" s="195">
        <v>0</v>
      </c>
      <c r="I46" s="196">
        <v>37</v>
      </c>
      <c r="K46" s="219">
        <f t="shared" ref="K46" si="57">SUM(E46:F46)</f>
        <v>51</v>
      </c>
      <c r="L46" s="196">
        <f t="shared" ref="L46" si="58">SUM(G46:H46)</f>
        <v>13</v>
      </c>
      <c r="M46" s="122"/>
      <c r="N46" s="122"/>
      <c r="O46" s="122"/>
      <c r="P46" s="122"/>
      <c r="Q46" s="122"/>
      <c r="R46" s="122"/>
    </row>
    <row r="47" spans="1:18" ht="13.5" customHeight="1" thickBot="1" x14ac:dyDescent="0.2">
      <c r="A47" s="370"/>
      <c r="B47" s="21"/>
      <c r="C47" s="26"/>
      <c r="D47" s="335"/>
      <c r="E47" s="198">
        <v>16.831683168316832</v>
      </c>
      <c r="F47" s="199">
        <v>33.663366336633665</v>
      </c>
      <c r="G47" s="199">
        <v>12.871287128712872</v>
      </c>
      <c r="H47" s="199">
        <v>0</v>
      </c>
      <c r="I47" s="200">
        <v>36.633663366336634</v>
      </c>
      <c r="K47" s="220">
        <f t="shared" ref="K47:L47" si="59">K46/$D46*100</f>
        <v>50.495049504950494</v>
      </c>
      <c r="L47" s="200">
        <f t="shared" si="59"/>
        <v>12.871287128712872</v>
      </c>
      <c r="M47" s="141"/>
      <c r="N47" s="141"/>
      <c r="O47" s="141"/>
      <c r="P47" s="141"/>
      <c r="Q47" s="141"/>
      <c r="R47" s="141"/>
    </row>
    <row r="48" spans="1:18" s="110" customFormat="1" ht="13.5" customHeight="1" x14ac:dyDescent="0.15">
      <c r="A48" s="369" t="s">
        <v>227</v>
      </c>
      <c r="B48" s="108" t="s">
        <v>53</v>
      </c>
      <c r="C48" s="120"/>
      <c r="D48" s="330">
        <v>144</v>
      </c>
      <c r="E48" s="194">
        <v>59</v>
      </c>
      <c r="F48" s="195">
        <v>69</v>
      </c>
      <c r="G48" s="195">
        <v>12</v>
      </c>
      <c r="H48" s="195">
        <v>1</v>
      </c>
      <c r="I48" s="196">
        <v>3</v>
      </c>
      <c r="K48" s="219">
        <f t="shared" ref="K48" si="60">SUM(E48:F48)</f>
        <v>128</v>
      </c>
      <c r="L48" s="196">
        <f t="shared" ref="L48" si="61">SUM(G48:H48)</f>
        <v>13</v>
      </c>
      <c r="M48" s="122"/>
      <c r="N48" s="122"/>
      <c r="O48" s="122"/>
      <c r="P48" s="122"/>
      <c r="Q48" s="122"/>
      <c r="R48" s="122"/>
    </row>
    <row r="49" spans="1:18" ht="13.5" customHeight="1" x14ac:dyDescent="0.15">
      <c r="A49" s="369"/>
      <c r="B49" s="10"/>
      <c r="C49" s="24"/>
      <c r="D49" s="334"/>
      <c r="E49" s="190">
        <v>40.972222222222221</v>
      </c>
      <c r="F49" s="191">
        <v>47.916666666666671</v>
      </c>
      <c r="G49" s="191">
        <v>8.3333333333333321</v>
      </c>
      <c r="H49" s="191">
        <v>0.69444444444444442</v>
      </c>
      <c r="I49" s="192">
        <v>2.083333333333333</v>
      </c>
      <c r="K49" s="218">
        <f t="shared" ref="K49:L49" si="62">K48/$D48*100</f>
        <v>88.888888888888886</v>
      </c>
      <c r="L49" s="192">
        <f t="shared" si="62"/>
        <v>9.0277777777777768</v>
      </c>
      <c r="M49" s="141"/>
      <c r="N49" s="141"/>
      <c r="O49" s="141"/>
      <c r="P49" s="141"/>
      <c r="Q49" s="141"/>
      <c r="R49" s="141"/>
    </row>
    <row r="50" spans="1:18" s="110" customFormat="1" ht="13.5" customHeight="1" x14ac:dyDescent="0.15">
      <c r="A50" s="369"/>
      <c r="B50" s="108" t="s">
        <v>433</v>
      </c>
      <c r="C50" s="120"/>
      <c r="D50" s="330">
        <v>364</v>
      </c>
      <c r="E50" s="194">
        <v>80</v>
      </c>
      <c r="F50" s="195">
        <v>187</v>
      </c>
      <c r="G50" s="195">
        <v>64</v>
      </c>
      <c r="H50" s="195">
        <v>16</v>
      </c>
      <c r="I50" s="196">
        <v>17</v>
      </c>
      <c r="K50" s="219">
        <f t="shared" ref="K50" si="63">SUM(E50:F50)</f>
        <v>267</v>
      </c>
      <c r="L50" s="196">
        <f t="shared" ref="L50" si="64">SUM(G50:H50)</f>
        <v>80</v>
      </c>
      <c r="M50" s="122"/>
      <c r="N50" s="122"/>
      <c r="O50" s="122"/>
      <c r="P50" s="122"/>
      <c r="Q50" s="122"/>
      <c r="R50" s="122"/>
    </row>
    <row r="51" spans="1:18" ht="13.5" customHeight="1" x14ac:dyDescent="0.15">
      <c r="A51" s="369"/>
      <c r="B51" s="10"/>
      <c r="C51" s="24"/>
      <c r="D51" s="334"/>
      <c r="E51" s="190">
        <v>21.978021978021978</v>
      </c>
      <c r="F51" s="191">
        <v>51.373626373626365</v>
      </c>
      <c r="G51" s="191">
        <v>17.582417582417584</v>
      </c>
      <c r="H51" s="191">
        <v>4.395604395604396</v>
      </c>
      <c r="I51" s="192">
        <v>4.6703296703296706</v>
      </c>
      <c r="K51" s="218">
        <f t="shared" ref="K51:L51" si="65">K50/$D50*100</f>
        <v>73.35164835164835</v>
      </c>
      <c r="L51" s="192">
        <f t="shared" si="65"/>
        <v>21.978021978021978</v>
      </c>
      <c r="M51" s="141"/>
      <c r="N51" s="141"/>
      <c r="O51" s="141"/>
      <c r="P51" s="141"/>
      <c r="Q51" s="141"/>
      <c r="R51" s="141"/>
    </row>
    <row r="52" spans="1:18" s="110" customFormat="1" ht="13.5" customHeight="1" x14ac:dyDescent="0.15">
      <c r="A52" s="369"/>
      <c r="B52" s="108" t="s">
        <v>55</v>
      </c>
      <c r="C52" s="120"/>
      <c r="D52" s="330">
        <v>229</v>
      </c>
      <c r="E52" s="194">
        <v>51</v>
      </c>
      <c r="F52" s="195">
        <v>122</v>
      </c>
      <c r="G52" s="195">
        <v>36</v>
      </c>
      <c r="H52" s="195">
        <v>9</v>
      </c>
      <c r="I52" s="196">
        <v>11</v>
      </c>
      <c r="K52" s="219">
        <f t="shared" ref="K52" si="66">SUM(E52:F52)</f>
        <v>173</v>
      </c>
      <c r="L52" s="196">
        <f t="shared" ref="L52" si="67">SUM(G52:H52)</f>
        <v>45</v>
      </c>
      <c r="M52" s="122"/>
      <c r="N52" s="122"/>
      <c r="O52" s="122"/>
      <c r="P52" s="122"/>
      <c r="Q52" s="122"/>
      <c r="R52" s="122"/>
    </row>
    <row r="53" spans="1:18" ht="13.5" customHeight="1" x14ac:dyDescent="0.15">
      <c r="A53" s="369"/>
      <c r="B53" s="10"/>
      <c r="C53" s="24"/>
      <c r="D53" s="334"/>
      <c r="E53" s="190">
        <v>22.270742358078603</v>
      </c>
      <c r="F53" s="191">
        <v>53.275109170305676</v>
      </c>
      <c r="G53" s="191">
        <v>15.72052401746725</v>
      </c>
      <c r="H53" s="191">
        <v>3.9301310043668125</v>
      </c>
      <c r="I53" s="192">
        <v>4.8034934497816595</v>
      </c>
      <c r="K53" s="218">
        <f t="shared" ref="K53:L53" si="68">K52/$D52*100</f>
        <v>75.545851528384276</v>
      </c>
      <c r="L53" s="192">
        <f t="shared" si="68"/>
        <v>19.650655021834059</v>
      </c>
      <c r="M53" s="141"/>
      <c r="N53" s="141"/>
      <c r="O53" s="141"/>
      <c r="P53" s="141"/>
      <c r="Q53" s="141"/>
      <c r="R53" s="141"/>
    </row>
    <row r="54" spans="1:18" s="110" customFormat="1" ht="13.5" customHeight="1" x14ac:dyDescent="0.15">
      <c r="A54" s="369"/>
      <c r="B54" s="108" t="s">
        <v>57</v>
      </c>
      <c r="C54" s="120"/>
      <c r="D54" s="330">
        <v>173</v>
      </c>
      <c r="E54" s="194">
        <v>48</v>
      </c>
      <c r="F54" s="195">
        <v>83</v>
      </c>
      <c r="G54" s="195">
        <v>27</v>
      </c>
      <c r="H54" s="195">
        <v>12</v>
      </c>
      <c r="I54" s="196">
        <v>3</v>
      </c>
      <c r="K54" s="219">
        <f t="shared" ref="K54" si="69">SUM(E54:F54)</f>
        <v>131</v>
      </c>
      <c r="L54" s="196">
        <f t="shared" ref="L54" si="70">SUM(G54:H54)</f>
        <v>39</v>
      </c>
      <c r="M54" s="122"/>
      <c r="N54" s="122"/>
      <c r="O54" s="122"/>
      <c r="P54" s="122"/>
      <c r="Q54" s="122"/>
      <c r="R54" s="122"/>
    </row>
    <row r="55" spans="1:18" ht="13.5" customHeight="1" x14ac:dyDescent="0.15">
      <c r="A55" s="369"/>
      <c r="B55" s="10"/>
      <c r="C55" s="24"/>
      <c r="D55" s="334"/>
      <c r="E55" s="190">
        <v>27.74566473988439</v>
      </c>
      <c r="F55" s="191">
        <v>47.97687861271676</v>
      </c>
      <c r="G55" s="191">
        <v>15.606936416184972</v>
      </c>
      <c r="H55" s="191">
        <v>6.9364161849710975</v>
      </c>
      <c r="I55" s="192">
        <v>1.7341040462427744</v>
      </c>
      <c r="K55" s="218">
        <f t="shared" ref="K55:L55" si="71">K54/$D54*100</f>
        <v>75.72254335260115</v>
      </c>
      <c r="L55" s="192">
        <f t="shared" si="71"/>
        <v>22.543352601156069</v>
      </c>
      <c r="M55" s="141"/>
      <c r="N55" s="141"/>
      <c r="O55" s="141"/>
      <c r="P55" s="141"/>
      <c r="Q55" s="141"/>
      <c r="R55" s="141"/>
    </row>
    <row r="56" spans="1:18" s="110" customFormat="1" ht="13.5" customHeight="1" x14ac:dyDescent="0.15">
      <c r="A56" s="369"/>
      <c r="B56" s="108" t="s">
        <v>59</v>
      </c>
      <c r="C56" s="120"/>
      <c r="D56" s="330">
        <v>445</v>
      </c>
      <c r="E56" s="194">
        <v>108</v>
      </c>
      <c r="F56" s="195">
        <v>233</v>
      </c>
      <c r="G56" s="195">
        <v>67</v>
      </c>
      <c r="H56" s="195">
        <v>19</v>
      </c>
      <c r="I56" s="196">
        <v>18</v>
      </c>
      <c r="K56" s="219">
        <f t="shared" ref="K56" si="72">SUM(E56:F56)</f>
        <v>341</v>
      </c>
      <c r="L56" s="196">
        <f t="shared" ref="L56" si="73">SUM(G56:H56)</f>
        <v>86</v>
      </c>
      <c r="M56" s="122"/>
      <c r="N56" s="122"/>
      <c r="O56" s="122"/>
      <c r="P56" s="122"/>
      <c r="Q56" s="122"/>
      <c r="R56" s="122"/>
    </row>
    <row r="57" spans="1:18" ht="13.5" customHeight="1" x14ac:dyDescent="0.15">
      <c r="A57" s="369"/>
      <c r="B57" s="10"/>
      <c r="C57" s="24"/>
      <c r="D57" s="334"/>
      <c r="E57" s="190">
        <v>24.269662921348313</v>
      </c>
      <c r="F57" s="191">
        <v>52.359550561797754</v>
      </c>
      <c r="G57" s="191">
        <v>15.056179775280897</v>
      </c>
      <c r="H57" s="191">
        <v>4.2696629213483144</v>
      </c>
      <c r="I57" s="192">
        <v>4.0449438202247192</v>
      </c>
      <c r="K57" s="218">
        <f t="shared" ref="K57:L57" si="74">K56/$D56*100</f>
        <v>76.62921348314606</v>
      </c>
      <c r="L57" s="192">
        <f t="shared" si="74"/>
        <v>19.325842696629213</v>
      </c>
      <c r="M57" s="141"/>
      <c r="N57" s="141"/>
      <c r="O57" s="141"/>
      <c r="P57" s="141"/>
      <c r="Q57" s="141"/>
      <c r="R57" s="141"/>
    </row>
    <row r="58" spans="1:18" s="110" customFormat="1" ht="13.5" customHeight="1" x14ac:dyDescent="0.15">
      <c r="A58" s="369"/>
      <c r="B58" s="108" t="s">
        <v>61</v>
      </c>
      <c r="C58" s="120"/>
      <c r="D58" s="330">
        <v>214</v>
      </c>
      <c r="E58" s="194">
        <v>53</v>
      </c>
      <c r="F58" s="195">
        <v>104</v>
      </c>
      <c r="G58" s="195">
        <v>37</v>
      </c>
      <c r="H58" s="195">
        <v>7</v>
      </c>
      <c r="I58" s="196">
        <v>13</v>
      </c>
      <c r="K58" s="219">
        <f t="shared" ref="K58" si="75">SUM(E58:F58)</f>
        <v>157</v>
      </c>
      <c r="L58" s="196">
        <f t="shared" ref="L58" si="76">SUM(G58:H58)</f>
        <v>44</v>
      </c>
      <c r="M58" s="122"/>
      <c r="N58" s="122"/>
      <c r="O58" s="122"/>
      <c r="P58" s="122"/>
      <c r="Q58" s="122"/>
      <c r="R58" s="122"/>
    </row>
    <row r="59" spans="1:18" ht="13.5" customHeight="1" x14ac:dyDescent="0.15">
      <c r="A59" s="369"/>
      <c r="B59" s="10"/>
      <c r="C59" s="24"/>
      <c r="D59" s="334"/>
      <c r="E59" s="190">
        <v>24.766355140186917</v>
      </c>
      <c r="F59" s="191">
        <v>48.598130841121495</v>
      </c>
      <c r="G59" s="191">
        <v>17.289719626168225</v>
      </c>
      <c r="H59" s="191">
        <v>3.2710280373831773</v>
      </c>
      <c r="I59" s="192">
        <v>6.0747663551401869</v>
      </c>
      <c r="K59" s="218">
        <f t="shared" ref="K59:L59" si="77">K58/$D58*100</f>
        <v>73.36448598130842</v>
      </c>
      <c r="L59" s="192">
        <f t="shared" si="77"/>
        <v>20.5607476635514</v>
      </c>
      <c r="M59" s="141"/>
      <c r="N59" s="141"/>
      <c r="O59" s="141"/>
      <c r="P59" s="141"/>
      <c r="Q59" s="141"/>
      <c r="R59" s="141"/>
    </row>
    <row r="60" spans="1:18" s="110" customFormat="1" ht="13.5" customHeight="1" x14ac:dyDescent="0.15">
      <c r="A60" s="369"/>
      <c r="B60" s="108" t="s">
        <v>63</v>
      </c>
      <c r="C60" s="120"/>
      <c r="D60" s="330">
        <v>133</v>
      </c>
      <c r="E60" s="194">
        <v>13</v>
      </c>
      <c r="F60" s="195">
        <v>58</v>
      </c>
      <c r="G60" s="195">
        <v>11</v>
      </c>
      <c r="H60" s="195">
        <v>5</v>
      </c>
      <c r="I60" s="196">
        <v>46</v>
      </c>
      <c r="K60" s="219">
        <f t="shared" ref="K60" si="78">SUM(E60:F60)</f>
        <v>71</v>
      </c>
      <c r="L60" s="196">
        <f t="shared" ref="L60" si="79">SUM(G60:H60)</f>
        <v>16</v>
      </c>
      <c r="M60" s="122"/>
      <c r="N60" s="122"/>
      <c r="O60" s="122"/>
      <c r="P60" s="122"/>
      <c r="Q60" s="122"/>
      <c r="R60" s="122"/>
    </row>
    <row r="61" spans="1:18" ht="13.5" customHeight="1" x14ac:dyDescent="0.15">
      <c r="A61" s="369"/>
      <c r="B61" s="10"/>
      <c r="C61" s="24"/>
      <c r="D61" s="334"/>
      <c r="E61" s="190">
        <v>9.7744360902255636</v>
      </c>
      <c r="F61" s="191">
        <v>43.609022556390975</v>
      </c>
      <c r="G61" s="191">
        <v>8.2706766917293226</v>
      </c>
      <c r="H61" s="191">
        <v>3.7593984962406015</v>
      </c>
      <c r="I61" s="192">
        <v>34.586466165413533</v>
      </c>
      <c r="K61" s="218">
        <f t="shared" ref="K61:L61" si="80">K60/$D60*100</f>
        <v>53.383458646616546</v>
      </c>
      <c r="L61" s="192">
        <f t="shared" si="80"/>
        <v>12.030075187969924</v>
      </c>
      <c r="M61" s="141"/>
      <c r="N61" s="141"/>
      <c r="O61" s="141"/>
      <c r="P61" s="141"/>
      <c r="Q61" s="141"/>
      <c r="R61" s="141"/>
    </row>
    <row r="62" spans="1:18" s="110" customFormat="1" ht="13.5" customHeight="1" x14ac:dyDescent="0.15">
      <c r="A62" s="369"/>
      <c r="B62" s="108" t="s">
        <v>65</v>
      </c>
      <c r="C62" s="120"/>
      <c r="D62" s="330">
        <v>497</v>
      </c>
      <c r="E62" s="194">
        <v>74</v>
      </c>
      <c r="F62" s="195">
        <v>230</v>
      </c>
      <c r="G62" s="195">
        <v>71</v>
      </c>
      <c r="H62" s="195">
        <v>16</v>
      </c>
      <c r="I62" s="196">
        <v>106</v>
      </c>
      <c r="K62" s="219">
        <f t="shared" ref="K62" si="81">SUM(E62:F62)</f>
        <v>304</v>
      </c>
      <c r="L62" s="196">
        <f t="shared" ref="L62" si="82">SUM(G62:H62)</f>
        <v>87</v>
      </c>
      <c r="M62" s="122"/>
      <c r="N62" s="122"/>
      <c r="O62" s="122"/>
      <c r="P62" s="122"/>
      <c r="Q62" s="122"/>
      <c r="R62" s="122"/>
    </row>
    <row r="63" spans="1:18" ht="13.5" customHeight="1" x14ac:dyDescent="0.15">
      <c r="A63" s="369"/>
      <c r="B63" s="10"/>
      <c r="C63" s="24"/>
      <c r="D63" s="334"/>
      <c r="E63" s="190">
        <v>14.88933601609658</v>
      </c>
      <c r="F63" s="191">
        <v>46.277665995975852</v>
      </c>
      <c r="G63" s="191">
        <v>14.285714285714285</v>
      </c>
      <c r="H63" s="191">
        <v>3.2193158953722336</v>
      </c>
      <c r="I63" s="192">
        <v>21.327967806841048</v>
      </c>
      <c r="K63" s="218">
        <f t="shared" ref="K63:L63" si="83">K62/$D62*100</f>
        <v>61.167002012072437</v>
      </c>
      <c r="L63" s="192">
        <f t="shared" si="83"/>
        <v>17.505030181086521</v>
      </c>
      <c r="M63" s="141"/>
      <c r="N63" s="141"/>
      <c r="O63" s="141"/>
      <c r="P63" s="141"/>
      <c r="Q63" s="141"/>
      <c r="R63" s="141"/>
    </row>
    <row r="64" spans="1:18" s="110" customFormat="1" ht="13.5" customHeight="1" x14ac:dyDescent="0.15">
      <c r="A64" s="369"/>
      <c r="B64" s="108" t="s">
        <v>66</v>
      </c>
      <c r="C64" s="120"/>
      <c r="D64" s="330">
        <v>688</v>
      </c>
      <c r="E64" s="194">
        <v>113</v>
      </c>
      <c r="F64" s="195">
        <v>314</v>
      </c>
      <c r="G64" s="195">
        <v>126</v>
      </c>
      <c r="H64" s="195">
        <v>24</v>
      </c>
      <c r="I64" s="196">
        <v>111</v>
      </c>
      <c r="K64" s="219">
        <f t="shared" ref="K64" si="84">SUM(E64:F64)</f>
        <v>427</v>
      </c>
      <c r="L64" s="196">
        <f t="shared" ref="L64" si="85">SUM(G64:H64)</f>
        <v>150</v>
      </c>
      <c r="M64" s="122"/>
      <c r="N64" s="122"/>
      <c r="O64" s="122"/>
      <c r="P64" s="122"/>
      <c r="Q64" s="122"/>
      <c r="R64" s="122"/>
    </row>
    <row r="65" spans="1:18" ht="13.5" customHeight="1" thickBot="1" x14ac:dyDescent="0.2">
      <c r="A65" s="370"/>
      <c r="B65" s="21"/>
      <c r="C65" s="26"/>
      <c r="D65" s="335"/>
      <c r="E65" s="198">
        <v>16.424418604651162</v>
      </c>
      <c r="F65" s="199">
        <v>45.639534883720927</v>
      </c>
      <c r="G65" s="199">
        <v>18.313953488372093</v>
      </c>
      <c r="H65" s="199">
        <v>3.4883720930232558</v>
      </c>
      <c r="I65" s="200">
        <v>16.13372093023256</v>
      </c>
      <c r="K65" s="218">
        <f t="shared" ref="K65:L65" si="86">K64/$D64*100</f>
        <v>62.063953488372093</v>
      </c>
      <c r="L65" s="192">
        <f t="shared" si="86"/>
        <v>21.802325581395348</v>
      </c>
      <c r="M65" s="141"/>
      <c r="N65" s="141"/>
      <c r="O65" s="141"/>
      <c r="P65" s="141"/>
      <c r="Q65" s="141"/>
      <c r="R65" s="141"/>
    </row>
    <row r="66" spans="1:18" s="110" customFormat="1" ht="13.5" customHeight="1" x14ac:dyDescent="0.15">
      <c r="A66" s="367" t="s">
        <v>73</v>
      </c>
      <c r="B66" s="108" t="s">
        <v>67</v>
      </c>
      <c r="C66" s="120"/>
      <c r="D66" s="330">
        <v>1507</v>
      </c>
      <c r="E66" s="194">
        <v>326</v>
      </c>
      <c r="F66" s="195">
        <v>722</v>
      </c>
      <c r="G66" s="195">
        <v>245</v>
      </c>
      <c r="H66" s="195">
        <v>55</v>
      </c>
      <c r="I66" s="196">
        <v>159</v>
      </c>
      <c r="K66" s="217">
        <f t="shared" ref="K66" si="87">SUM(E66:F66)</f>
        <v>1048</v>
      </c>
      <c r="L66" s="188">
        <f t="shared" ref="L66" si="88">SUM(G66:H66)</f>
        <v>300</v>
      </c>
      <c r="M66" s="122"/>
      <c r="N66" s="122"/>
      <c r="O66" s="122"/>
      <c r="P66" s="122"/>
      <c r="Q66" s="122"/>
      <c r="R66" s="122"/>
    </row>
    <row r="67" spans="1:18" ht="13.5" customHeight="1" x14ac:dyDescent="0.15">
      <c r="A67" s="369"/>
      <c r="B67" s="10" t="s">
        <v>68</v>
      </c>
      <c r="C67" s="24"/>
      <c r="D67" s="334"/>
      <c r="E67" s="190">
        <v>21.632382216323823</v>
      </c>
      <c r="F67" s="191">
        <v>47.909754479097543</v>
      </c>
      <c r="G67" s="191">
        <v>16.257465162574654</v>
      </c>
      <c r="H67" s="191">
        <v>3.6496350364963499</v>
      </c>
      <c r="I67" s="192">
        <v>10.550763105507631</v>
      </c>
      <c r="K67" s="218">
        <f t="shared" ref="K67:L67" si="89">K66/$D66*100</f>
        <v>69.542136695421362</v>
      </c>
      <c r="L67" s="192">
        <f t="shared" si="89"/>
        <v>19.907100199070999</v>
      </c>
      <c r="M67" s="141"/>
      <c r="N67" s="141"/>
      <c r="O67" s="141"/>
      <c r="P67" s="141"/>
      <c r="Q67" s="141"/>
      <c r="R67" s="141"/>
    </row>
    <row r="68" spans="1:18" s="110" customFormat="1" ht="13.5" customHeight="1" x14ac:dyDescent="0.15">
      <c r="A68" s="369"/>
      <c r="B68" s="108" t="s">
        <v>69</v>
      </c>
      <c r="C68" s="120"/>
      <c r="D68" s="330">
        <v>1187</v>
      </c>
      <c r="E68" s="194">
        <v>229</v>
      </c>
      <c r="F68" s="195">
        <v>595</v>
      </c>
      <c r="G68" s="195">
        <v>177</v>
      </c>
      <c r="H68" s="195">
        <v>43</v>
      </c>
      <c r="I68" s="196">
        <v>143</v>
      </c>
      <c r="K68" s="219">
        <f t="shared" ref="K68" si="90">SUM(E68:F68)</f>
        <v>824</v>
      </c>
      <c r="L68" s="196">
        <f t="shared" ref="L68" si="91">SUM(G68:H68)</f>
        <v>220</v>
      </c>
      <c r="M68" s="122"/>
      <c r="N68" s="122"/>
      <c r="O68" s="122"/>
      <c r="P68" s="122"/>
      <c r="Q68" s="122"/>
      <c r="R68" s="122"/>
    </row>
    <row r="69" spans="1:18" ht="13.5" customHeight="1" x14ac:dyDescent="0.15">
      <c r="A69" s="369"/>
      <c r="B69" s="10" t="s">
        <v>70</v>
      </c>
      <c r="C69" s="24"/>
      <c r="D69" s="334"/>
      <c r="E69" s="190">
        <v>19.292333614153328</v>
      </c>
      <c r="F69" s="191">
        <v>50.126368997472618</v>
      </c>
      <c r="G69" s="191">
        <v>14.911541701769165</v>
      </c>
      <c r="H69" s="191">
        <v>3.6225779275484413</v>
      </c>
      <c r="I69" s="192">
        <v>12.047177759056444</v>
      </c>
      <c r="K69" s="218">
        <f t="shared" ref="K69:L69" si="92">K68/$D68*100</f>
        <v>69.418702611625946</v>
      </c>
      <c r="L69" s="192">
        <f t="shared" si="92"/>
        <v>18.534119629317608</v>
      </c>
      <c r="M69" s="141"/>
      <c r="N69" s="141"/>
      <c r="O69" s="141"/>
      <c r="P69" s="141"/>
      <c r="Q69" s="141"/>
      <c r="R69" s="141"/>
    </row>
    <row r="70" spans="1:18" s="110" customFormat="1" ht="13.5" customHeight="1" x14ac:dyDescent="0.15">
      <c r="A70" s="369"/>
      <c r="B70" s="108" t="s">
        <v>71</v>
      </c>
      <c r="C70" s="120"/>
      <c r="D70" s="330">
        <v>18</v>
      </c>
      <c r="E70" s="194">
        <v>3</v>
      </c>
      <c r="F70" s="195">
        <v>4</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259</v>
      </c>
      <c r="F72" s="195">
        <v>624</v>
      </c>
      <c r="G72" s="195">
        <v>231</v>
      </c>
      <c r="H72" s="195">
        <v>43</v>
      </c>
      <c r="I72" s="196">
        <v>55</v>
      </c>
      <c r="K72" s="217">
        <f t="shared" ref="K72" si="96">SUM(E72:F72)</f>
        <v>883</v>
      </c>
      <c r="L72" s="188">
        <f t="shared" ref="L72" si="97">SUM(G72:H72)</f>
        <v>274</v>
      </c>
      <c r="M72" s="122"/>
      <c r="N72" s="122"/>
      <c r="O72" s="122"/>
      <c r="P72" s="122"/>
      <c r="Q72" s="122"/>
      <c r="R72" s="122"/>
    </row>
    <row r="73" spans="1:18" ht="13.5" customHeight="1" x14ac:dyDescent="0.15">
      <c r="A73" s="367"/>
      <c r="B73" s="10" t="s">
        <v>512</v>
      </c>
      <c r="C73" s="24"/>
      <c r="D73" s="334"/>
      <c r="E73" s="190">
        <v>21.369636963696369</v>
      </c>
      <c r="F73" s="191">
        <v>51.485148514851488</v>
      </c>
      <c r="G73" s="191">
        <v>19.059405940594061</v>
      </c>
      <c r="H73" s="191">
        <v>3.5478547854785476</v>
      </c>
      <c r="I73" s="192">
        <v>4.5379537953795381</v>
      </c>
      <c r="K73" s="218">
        <f t="shared" ref="K73:L73" si="98">K72/$D72*100</f>
        <v>72.854785478547853</v>
      </c>
      <c r="L73" s="192">
        <f t="shared" si="98"/>
        <v>22.607260726072607</v>
      </c>
      <c r="M73" s="141"/>
      <c r="N73" s="141"/>
      <c r="O73" s="141"/>
      <c r="P73" s="141"/>
      <c r="Q73" s="141"/>
      <c r="R73" s="141"/>
    </row>
    <row r="74" spans="1:18" s="110" customFormat="1" ht="13.5" customHeight="1" x14ac:dyDescent="0.15">
      <c r="A74" s="367"/>
      <c r="B74" s="108" t="s">
        <v>513</v>
      </c>
      <c r="C74" s="120"/>
      <c r="D74" s="330">
        <v>422</v>
      </c>
      <c r="E74" s="194">
        <v>100</v>
      </c>
      <c r="F74" s="195">
        <v>228</v>
      </c>
      <c r="G74" s="195">
        <v>61</v>
      </c>
      <c r="H74" s="195">
        <v>20</v>
      </c>
      <c r="I74" s="196">
        <v>13</v>
      </c>
      <c r="K74" s="219">
        <f t="shared" ref="K74" si="99">SUM(E74:F74)</f>
        <v>328</v>
      </c>
      <c r="L74" s="196">
        <f t="shared" ref="L74" si="100">SUM(G74:H74)</f>
        <v>81</v>
      </c>
      <c r="M74" s="122"/>
      <c r="N74" s="122"/>
      <c r="O74" s="122"/>
      <c r="P74" s="122"/>
      <c r="Q74" s="122"/>
      <c r="R74" s="122"/>
    </row>
    <row r="75" spans="1:18" ht="13.5" customHeight="1" x14ac:dyDescent="0.15">
      <c r="A75" s="367"/>
      <c r="B75" s="10" t="s">
        <v>512</v>
      </c>
      <c r="C75" s="24"/>
      <c r="D75" s="334"/>
      <c r="E75" s="190">
        <v>23.696682464454977</v>
      </c>
      <c r="F75" s="191">
        <v>54.02843601895735</v>
      </c>
      <c r="G75" s="191">
        <v>14.454976303317535</v>
      </c>
      <c r="H75" s="191">
        <v>4.7393364928909953</v>
      </c>
      <c r="I75" s="192">
        <v>3.080568720379147</v>
      </c>
      <c r="K75" s="218">
        <f t="shared" ref="K75:L75" si="101">K74/$D74*100</f>
        <v>77.725118483412331</v>
      </c>
      <c r="L75" s="192">
        <f t="shared" si="101"/>
        <v>19.194312796208532</v>
      </c>
      <c r="M75" s="141"/>
      <c r="N75" s="141"/>
      <c r="O75" s="141"/>
      <c r="P75" s="141"/>
      <c r="Q75" s="141"/>
      <c r="R75" s="141"/>
    </row>
    <row r="76" spans="1:18" s="110" customFormat="1" ht="13.5" customHeight="1" x14ac:dyDescent="0.15">
      <c r="A76" s="367"/>
      <c r="B76" s="108" t="s">
        <v>514</v>
      </c>
      <c r="C76" s="120"/>
      <c r="D76" s="330">
        <v>1078</v>
      </c>
      <c r="E76" s="194">
        <v>199</v>
      </c>
      <c r="F76" s="195">
        <v>469</v>
      </c>
      <c r="G76" s="195">
        <v>131</v>
      </c>
      <c r="H76" s="195">
        <v>35</v>
      </c>
      <c r="I76" s="196">
        <v>244</v>
      </c>
      <c r="K76" s="219">
        <f t="shared" ref="K76" si="102">SUM(E76:F76)</f>
        <v>668</v>
      </c>
      <c r="L76" s="196">
        <f t="shared" ref="L76" si="103">SUM(G76:H76)</f>
        <v>166</v>
      </c>
      <c r="M76" s="122"/>
      <c r="N76" s="122"/>
      <c r="O76" s="122"/>
      <c r="P76" s="122"/>
      <c r="Q76" s="122"/>
      <c r="R76" s="122"/>
    </row>
    <row r="77" spans="1:18" ht="13.5" customHeight="1" thickBot="1" x14ac:dyDescent="0.2">
      <c r="A77" s="368"/>
      <c r="B77" s="21"/>
      <c r="C77" s="26"/>
      <c r="D77" s="335"/>
      <c r="E77" s="198">
        <v>18.460111317254174</v>
      </c>
      <c r="F77" s="199">
        <v>43.506493506493506</v>
      </c>
      <c r="G77" s="199">
        <v>12.152133580705009</v>
      </c>
      <c r="H77" s="199">
        <v>3.2467532467532463</v>
      </c>
      <c r="I77" s="200">
        <v>22.634508348794064</v>
      </c>
      <c r="K77" s="220">
        <f t="shared" ref="K77:L77" si="104">K76/$D76*100</f>
        <v>61.966604823747687</v>
      </c>
      <c r="L77" s="200">
        <f t="shared" si="104"/>
        <v>15.398886827458256</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S78"/>
  <sheetViews>
    <sheetView view="pageBreakPreview" zoomScale="77" zoomScaleNormal="70" zoomScaleSheetLayoutView="77" workbookViewId="0">
      <pane xSplit="4" ySplit="7" topLeftCell="E8" activePane="bottomRight" state="frozen"/>
      <selection activeCell="P9" sqref="P9"/>
      <selection pane="topRight" activeCell="P9" sqref="P9"/>
      <selection pane="bottomLeft" activeCell="P9" sqref="P9"/>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S1" s="84" t="s">
        <v>306</v>
      </c>
    </row>
    <row r="2" spans="1:19" ht="30" customHeight="1" x14ac:dyDescent="0.15">
      <c r="S2" s="84"/>
    </row>
    <row r="3" spans="1:19" ht="48" customHeight="1" thickBot="1" x14ac:dyDescent="0.2">
      <c r="A3" s="6" t="s">
        <v>406</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7">
        <v>3</v>
      </c>
      <c r="H4" s="37">
        <v>4</v>
      </c>
      <c r="I4" s="37">
        <v>5</v>
      </c>
      <c r="J4" s="33"/>
      <c r="K4" s="63"/>
      <c r="L4" s="36" t="s">
        <v>80</v>
      </c>
      <c r="M4" s="38" t="s">
        <v>74</v>
      </c>
      <c r="N4" s="63"/>
      <c r="O4" s="63"/>
      <c r="P4" s="63"/>
      <c r="Q4" s="63"/>
      <c r="R4" s="63"/>
    </row>
    <row r="5" spans="1:19" ht="171.9" customHeight="1" thickBot="1" x14ac:dyDescent="0.2">
      <c r="A5" s="29"/>
      <c r="B5" s="30"/>
      <c r="C5" s="31"/>
      <c r="D5" s="87" t="s">
        <v>356</v>
      </c>
      <c r="E5" s="85" t="s">
        <v>397</v>
      </c>
      <c r="F5" s="86" t="s">
        <v>111</v>
      </c>
      <c r="G5" s="86" t="s">
        <v>77</v>
      </c>
      <c r="H5" s="86" t="s">
        <v>112</v>
      </c>
      <c r="I5" s="86" t="s">
        <v>113</v>
      </c>
      <c r="J5" s="88" t="s">
        <v>357</v>
      </c>
      <c r="K5" s="27"/>
      <c r="L5" s="89" t="s">
        <v>398</v>
      </c>
      <c r="M5" s="88" t="s">
        <v>399</v>
      </c>
      <c r="N5" s="27"/>
      <c r="O5" s="27"/>
      <c r="P5" s="27"/>
      <c r="Q5" s="27"/>
      <c r="R5" s="27"/>
      <c r="S5" s="40"/>
    </row>
    <row r="6" spans="1:19" s="110" customFormat="1" ht="13.5" customHeight="1" x14ac:dyDescent="0.15">
      <c r="A6" s="116" t="s">
        <v>29</v>
      </c>
      <c r="B6" s="117"/>
      <c r="C6" s="117"/>
      <c r="D6" s="331">
        <v>2712</v>
      </c>
      <c r="E6" s="178">
        <v>306</v>
      </c>
      <c r="F6" s="179">
        <v>1504</v>
      </c>
      <c r="G6" s="179">
        <v>616</v>
      </c>
      <c r="H6" s="179">
        <v>174</v>
      </c>
      <c r="I6" s="179">
        <v>37</v>
      </c>
      <c r="J6" s="180">
        <v>75</v>
      </c>
      <c r="K6" s="139"/>
      <c r="L6" s="215">
        <f>SUM(E6:F6)</f>
        <v>1810</v>
      </c>
      <c r="M6" s="180">
        <f>SUM(H6:I6)</f>
        <v>211</v>
      </c>
      <c r="N6" s="139"/>
      <c r="O6" s="139"/>
      <c r="P6" s="139"/>
      <c r="Q6" s="139"/>
      <c r="R6" s="139"/>
    </row>
    <row r="7" spans="1:19" ht="13.5" customHeight="1" thickBot="1" x14ac:dyDescent="0.2">
      <c r="A7" s="8"/>
      <c r="B7" s="9"/>
      <c r="C7" s="9"/>
      <c r="D7" s="332"/>
      <c r="E7" s="182">
        <v>11.283185840707963</v>
      </c>
      <c r="F7" s="183">
        <v>55.45722713864307</v>
      </c>
      <c r="G7" s="183">
        <v>22.713864306784661</v>
      </c>
      <c r="H7" s="183">
        <v>6.4159292035398234</v>
      </c>
      <c r="I7" s="183">
        <v>1.364306784660767</v>
      </c>
      <c r="J7" s="184">
        <v>2.7654867256637168</v>
      </c>
      <c r="K7" s="140"/>
      <c r="L7" s="216">
        <f>L6/$D6*100</f>
        <v>66.740412979351021</v>
      </c>
      <c r="M7" s="184">
        <f>M6/$D6*100</f>
        <v>7.78023598820059</v>
      </c>
      <c r="N7" s="140"/>
      <c r="O7" s="140"/>
      <c r="P7" s="140"/>
      <c r="Q7" s="140"/>
      <c r="R7" s="140"/>
    </row>
    <row r="8" spans="1:19" s="110" customFormat="1" ht="13.5" customHeight="1" x14ac:dyDescent="0.15">
      <c r="A8" s="371" t="s">
        <v>30</v>
      </c>
      <c r="B8" s="118" t="s">
        <v>32</v>
      </c>
      <c r="C8" s="119"/>
      <c r="D8" s="333">
        <v>1272</v>
      </c>
      <c r="E8" s="186">
        <v>140</v>
      </c>
      <c r="F8" s="187">
        <v>696</v>
      </c>
      <c r="G8" s="187">
        <v>289</v>
      </c>
      <c r="H8" s="187">
        <v>93</v>
      </c>
      <c r="I8" s="187">
        <v>16</v>
      </c>
      <c r="J8" s="188">
        <v>38</v>
      </c>
      <c r="K8" s="122"/>
      <c r="L8" s="217">
        <f>SUM(E8:F8)</f>
        <v>836</v>
      </c>
      <c r="M8" s="188">
        <f>SUM(H8:I8)</f>
        <v>109</v>
      </c>
      <c r="N8" s="122"/>
      <c r="O8" s="122"/>
      <c r="P8" s="122"/>
      <c r="Q8" s="122"/>
      <c r="R8" s="122"/>
    </row>
    <row r="9" spans="1:19" ht="13.5" customHeight="1" x14ac:dyDescent="0.15">
      <c r="A9" s="369"/>
      <c r="B9" s="10"/>
      <c r="C9" s="24"/>
      <c r="D9" s="334"/>
      <c r="E9" s="190">
        <v>11.0062893081761</v>
      </c>
      <c r="F9" s="191">
        <v>54.716981132075468</v>
      </c>
      <c r="G9" s="191">
        <v>22.720125786163521</v>
      </c>
      <c r="H9" s="191">
        <v>7.3113207547169807</v>
      </c>
      <c r="I9" s="191">
        <v>1.257861635220126</v>
      </c>
      <c r="J9" s="192">
        <v>2.9874213836477987</v>
      </c>
      <c r="K9" s="141"/>
      <c r="L9" s="218">
        <f>L8/$D8*100</f>
        <v>65.723270440251568</v>
      </c>
      <c r="M9" s="192">
        <f>M8/$D8*100</f>
        <v>8.5691823899371062</v>
      </c>
      <c r="N9" s="141"/>
      <c r="O9" s="141"/>
      <c r="P9" s="141"/>
      <c r="Q9" s="141"/>
      <c r="R9" s="141"/>
    </row>
    <row r="10" spans="1:19" s="110" customFormat="1" ht="13.5" customHeight="1" x14ac:dyDescent="0.15">
      <c r="A10" s="369"/>
      <c r="B10" s="108" t="s">
        <v>34</v>
      </c>
      <c r="C10" s="120"/>
      <c r="D10" s="330">
        <v>279</v>
      </c>
      <c r="E10" s="194">
        <v>46</v>
      </c>
      <c r="F10" s="195">
        <v>153</v>
      </c>
      <c r="G10" s="195">
        <v>53</v>
      </c>
      <c r="H10" s="195">
        <v>16</v>
      </c>
      <c r="I10" s="195">
        <v>4</v>
      </c>
      <c r="J10" s="196">
        <v>7</v>
      </c>
      <c r="K10" s="122"/>
      <c r="L10" s="219">
        <f>SUM(E10:F10)</f>
        <v>199</v>
      </c>
      <c r="M10" s="196">
        <f>SUM(H10:I10)</f>
        <v>20</v>
      </c>
      <c r="N10" s="122"/>
      <c r="O10" s="122"/>
      <c r="P10" s="122"/>
      <c r="Q10" s="122"/>
      <c r="R10" s="122"/>
    </row>
    <row r="11" spans="1:19" ht="13.5" customHeight="1" x14ac:dyDescent="0.15">
      <c r="A11" s="369"/>
      <c r="B11" s="10"/>
      <c r="C11" s="24"/>
      <c r="D11" s="334"/>
      <c r="E11" s="190">
        <v>16.487455197132618</v>
      </c>
      <c r="F11" s="191">
        <v>54.838709677419352</v>
      </c>
      <c r="G11" s="191">
        <v>18.996415770609318</v>
      </c>
      <c r="H11" s="191">
        <v>5.7347670250896057</v>
      </c>
      <c r="I11" s="191">
        <v>1.4336917562724014</v>
      </c>
      <c r="J11" s="192">
        <v>2.5089605734767026</v>
      </c>
      <c r="K11" s="141"/>
      <c r="L11" s="218">
        <f>L10/$D10*100</f>
        <v>71.326164874551964</v>
      </c>
      <c r="M11" s="192">
        <f>M10/$D10*100</f>
        <v>7.1684587813620064</v>
      </c>
      <c r="N11" s="141"/>
      <c r="O11" s="141"/>
      <c r="P11" s="141"/>
      <c r="Q11" s="141"/>
      <c r="R11" s="141"/>
    </row>
    <row r="12" spans="1:19" s="110" customFormat="1" ht="13.5" customHeight="1" x14ac:dyDescent="0.15">
      <c r="A12" s="369"/>
      <c r="B12" s="108" t="s">
        <v>36</v>
      </c>
      <c r="C12" s="120"/>
      <c r="D12" s="330">
        <v>680</v>
      </c>
      <c r="E12" s="194">
        <v>73</v>
      </c>
      <c r="F12" s="195">
        <v>411</v>
      </c>
      <c r="G12" s="195">
        <v>131</v>
      </c>
      <c r="H12" s="195">
        <v>32</v>
      </c>
      <c r="I12" s="195">
        <v>12</v>
      </c>
      <c r="J12" s="196">
        <v>21</v>
      </c>
      <c r="K12" s="122"/>
      <c r="L12" s="219">
        <f>SUM(E12:F12)</f>
        <v>484</v>
      </c>
      <c r="M12" s="196">
        <f>SUM(H12:I12)</f>
        <v>44</v>
      </c>
      <c r="N12" s="122"/>
      <c r="O12" s="122"/>
      <c r="P12" s="122"/>
      <c r="Q12" s="122"/>
      <c r="R12" s="122"/>
    </row>
    <row r="13" spans="1:19" ht="13.5" customHeight="1" x14ac:dyDescent="0.15">
      <c r="A13" s="369"/>
      <c r="B13" s="10"/>
      <c r="C13" s="24"/>
      <c r="D13" s="334"/>
      <c r="E13" s="190">
        <v>10.735294117647058</v>
      </c>
      <c r="F13" s="191">
        <v>60.441176470588232</v>
      </c>
      <c r="G13" s="191">
        <v>19.264705882352942</v>
      </c>
      <c r="H13" s="191">
        <v>4.7058823529411766</v>
      </c>
      <c r="I13" s="191">
        <v>1.7647058823529411</v>
      </c>
      <c r="J13" s="192">
        <v>3.0882352941176472</v>
      </c>
      <c r="K13" s="141"/>
      <c r="L13" s="218">
        <f>L12/$D12*100</f>
        <v>71.17647058823529</v>
      </c>
      <c r="M13" s="192">
        <f>M12/$D12*100</f>
        <v>6.4705882352941186</v>
      </c>
      <c r="N13" s="141"/>
      <c r="O13" s="141"/>
      <c r="P13" s="141"/>
      <c r="Q13" s="141"/>
      <c r="R13" s="141"/>
    </row>
    <row r="14" spans="1:19" s="110" customFormat="1" ht="13.5" customHeight="1" x14ac:dyDescent="0.15">
      <c r="A14" s="369"/>
      <c r="B14" s="108" t="s">
        <v>38</v>
      </c>
      <c r="C14" s="120"/>
      <c r="D14" s="330">
        <v>196</v>
      </c>
      <c r="E14" s="194">
        <v>20</v>
      </c>
      <c r="F14" s="195">
        <v>98</v>
      </c>
      <c r="G14" s="195">
        <v>62</v>
      </c>
      <c r="H14" s="195">
        <v>10</v>
      </c>
      <c r="I14" s="195">
        <v>2</v>
      </c>
      <c r="J14" s="196">
        <v>4</v>
      </c>
      <c r="K14" s="122"/>
      <c r="L14" s="219">
        <f>SUM(E14:F14)</f>
        <v>118</v>
      </c>
      <c r="M14" s="196">
        <f>SUM(H14:I14)</f>
        <v>12</v>
      </c>
      <c r="N14" s="122"/>
      <c r="O14" s="122"/>
      <c r="P14" s="122"/>
      <c r="Q14" s="122"/>
      <c r="R14" s="122"/>
    </row>
    <row r="15" spans="1:19" ht="13.5" customHeight="1" x14ac:dyDescent="0.15">
      <c r="A15" s="369"/>
      <c r="B15" s="10"/>
      <c r="C15" s="24"/>
      <c r="D15" s="334"/>
      <c r="E15" s="190">
        <v>10.204081632653061</v>
      </c>
      <c r="F15" s="191">
        <v>50</v>
      </c>
      <c r="G15" s="191">
        <v>31.632653061224492</v>
      </c>
      <c r="H15" s="191">
        <v>5.1020408163265305</v>
      </c>
      <c r="I15" s="191">
        <v>1.0204081632653061</v>
      </c>
      <c r="J15" s="192">
        <v>2.0408163265306123</v>
      </c>
      <c r="K15" s="141"/>
      <c r="L15" s="218">
        <f>L14/$D14*100</f>
        <v>60.204081632653065</v>
      </c>
      <c r="M15" s="192">
        <f>M14/$D14*100</f>
        <v>6.1224489795918364</v>
      </c>
      <c r="N15" s="141"/>
      <c r="O15" s="141"/>
      <c r="P15" s="141"/>
      <c r="Q15" s="141"/>
      <c r="R15" s="141"/>
    </row>
    <row r="16" spans="1:19" s="110" customFormat="1" ht="13.5" customHeight="1" x14ac:dyDescent="0.15">
      <c r="A16" s="369"/>
      <c r="B16" s="108" t="s">
        <v>40</v>
      </c>
      <c r="C16" s="120"/>
      <c r="D16" s="330">
        <v>191</v>
      </c>
      <c r="E16" s="194">
        <v>19</v>
      </c>
      <c r="F16" s="195">
        <v>100</v>
      </c>
      <c r="G16" s="195">
        <v>52</v>
      </c>
      <c r="H16" s="195">
        <v>13</v>
      </c>
      <c r="I16" s="195">
        <v>3</v>
      </c>
      <c r="J16" s="196">
        <v>4</v>
      </c>
      <c r="K16" s="122"/>
      <c r="L16" s="219">
        <f>SUM(E16:F16)</f>
        <v>119</v>
      </c>
      <c r="M16" s="196">
        <f>SUM(H16:I16)</f>
        <v>16</v>
      </c>
      <c r="N16" s="122"/>
      <c r="O16" s="122"/>
      <c r="P16" s="122"/>
      <c r="Q16" s="122"/>
      <c r="R16" s="122"/>
    </row>
    <row r="17" spans="1:18" ht="13.5" customHeight="1" x14ac:dyDescent="0.15">
      <c r="A17" s="369"/>
      <c r="B17" s="10"/>
      <c r="C17" s="24"/>
      <c r="D17" s="334"/>
      <c r="E17" s="190">
        <v>9.9476439790575917</v>
      </c>
      <c r="F17" s="191">
        <v>52.356020942408378</v>
      </c>
      <c r="G17" s="191">
        <v>27.225130890052355</v>
      </c>
      <c r="H17" s="191">
        <v>6.8062827225130889</v>
      </c>
      <c r="I17" s="191">
        <v>1.5706806282722512</v>
      </c>
      <c r="J17" s="192">
        <v>2.0942408376963351</v>
      </c>
      <c r="K17" s="141"/>
      <c r="L17" s="218">
        <f>L16/$D16*100</f>
        <v>62.303664921465973</v>
      </c>
      <c r="M17" s="192">
        <f>M16/$D16*100</f>
        <v>8.3769633507853403</v>
      </c>
      <c r="N17" s="141"/>
      <c r="O17" s="141"/>
      <c r="P17" s="141"/>
      <c r="Q17" s="141"/>
      <c r="R17" s="141"/>
    </row>
    <row r="18" spans="1:18" s="110" customFormat="1" ht="13.5" customHeight="1" x14ac:dyDescent="0.15">
      <c r="A18" s="369"/>
      <c r="B18" s="108" t="s">
        <v>42</v>
      </c>
      <c r="C18" s="120"/>
      <c r="D18" s="330">
        <v>94</v>
      </c>
      <c r="E18" s="194">
        <v>8</v>
      </c>
      <c r="F18" s="195">
        <v>46</v>
      </c>
      <c r="G18" s="195">
        <v>29</v>
      </c>
      <c r="H18" s="195">
        <v>10</v>
      </c>
      <c r="I18" s="195">
        <v>0</v>
      </c>
      <c r="J18" s="196">
        <v>1</v>
      </c>
      <c r="K18" s="122"/>
      <c r="L18" s="219">
        <f>SUM(E18:F18)</f>
        <v>54</v>
      </c>
      <c r="M18" s="196">
        <f>SUM(H18:I18)</f>
        <v>10</v>
      </c>
      <c r="N18" s="122"/>
      <c r="O18" s="122"/>
      <c r="P18" s="122"/>
      <c r="Q18" s="122"/>
      <c r="R18" s="122"/>
    </row>
    <row r="19" spans="1:18" ht="13.5" customHeight="1" thickBot="1" x14ac:dyDescent="0.2">
      <c r="A19" s="370"/>
      <c r="B19" s="21"/>
      <c r="C19" s="26"/>
      <c r="D19" s="335"/>
      <c r="E19" s="198">
        <v>8.5106382978723403</v>
      </c>
      <c r="F19" s="199">
        <v>48.936170212765958</v>
      </c>
      <c r="G19" s="199">
        <v>30.851063829787233</v>
      </c>
      <c r="H19" s="199">
        <v>10.638297872340425</v>
      </c>
      <c r="I19" s="199">
        <v>0</v>
      </c>
      <c r="J19" s="200">
        <v>1.0638297872340425</v>
      </c>
      <c r="K19" s="141"/>
      <c r="L19" s="220">
        <f>L18/$D18*100</f>
        <v>57.446808510638306</v>
      </c>
      <c r="M19" s="200">
        <f>M18/$D18*100</f>
        <v>10.638297872340425</v>
      </c>
      <c r="N19" s="141"/>
      <c r="O19" s="141"/>
      <c r="P19" s="141"/>
      <c r="Q19" s="141"/>
      <c r="R19" s="141"/>
    </row>
    <row r="20" spans="1:18" s="111" customFormat="1" ht="13.5" customHeight="1" x14ac:dyDescent="0.15">
      <c r="A20" s="372" t="s">
        <v>0</v>
      </c>
      <c r="B20" s="103" t="s">
        <v>1</v>
      </c>
      <c r="C20" s="121"/>
      <c r="D20" s="333">
        <v>1088</v>
      </c>
      <c r="E20" s="186">
        <v>114</v>
      </c>
      <c r="F20" s="187">
        <v>600</v>
      </c>
      <c r="G20" s="187">
        <v>246</v>
      </c>
      <c r="H20" s="187">
        <v>82</v>
      </c>
      <c r="I20" s="187">
        <v>15</v>
      </c>
      <c r="J20" s="188">
        <v>31</v>
      </c>
      <c r="K20" s="122"/>
      <c r="L20" s="219">
        <f>SUM(E20:F20)</f>
        <v>714</v>
      </c>
      <c r="M20" s="196">
        <f>SUM(H20:I20)</f>
        <v>97</v>
      </c>
      <c r="N20" s="122"/>
      <c r="O20" s="122"/>
      <c r="P20" s="122"/>
      <c r="Q20" s="122"/>
      <c r="R20" s="122"/>
    </row>
    <row r="21" spans="1:18" s="22" customFormat="1" ht="13.5" customHeight="1" x14ac:dyDescent="0.15">
      <c r="A21" s="373"/>
      <c r="B21" s="23"/>
      <c r="C21" s="25"/>
      <c r="D21" s="334"/>
      <c r="E21" s="190">
        <v>10.477941176470589</v>
      </c>
      <c r="F21" s="191">
        <v>55.147058823529413</v>
      </c>
      <c r="G21" s="191">
        <v>22.610294117647058</v>
      </c>
      <c r="H21" s="191">
        <v>7.5367647058823524</v>
      </c>
      <c r="I21" s="191">
        <v>1.3786764705882353</v>
      </c>
      <c r="J21" s="192">
        <v>2.8492647058823528</v>
      </c>
      <c r="K21" s="141"/>
      <c r="L21" s="218">
        <f>L20/$D20*100</f>
        <v>65.625</v>
      </c>
      <c r="M21" s="192">
        <f>M20/$D20*100</f>
        <v>8.9154411764705888</v>
      </c>
      <c r="N21" s="141"/>
      <c r="O21" s="141"/>
      <c r="P21" s="141"/>
      <c r="Q21" s="141"/>
      <c r="R21" s="141"/>
    </row>
    <row r="22" spans="1:18" s="111" customFormat="1" ht="13.5" customHeight="1" x14ac:dyDescent="0.15">
      <c r="A22" s="373"/>
      <c r="B22" s="106" t="s">
        <v>2</v>
      </c>
      <c r="C22" s="122"/>
      <c r="D22" s="330">
        <v>1538</v>
      </c>
      <c r="E22" s="194">
        <v>182</v>
      </c>
      <c r="F22" s="195">
        <v>853</v>
      </c>
      <c r="G22" s="195">
        <v>353</v>
      </c>
      <c r="H22" s="195">
        <v>90</v>
      </c>
      <c r="I22" s="195">
        <v>22</v>
      </c>
      <c r="J22" s="196">
        <v>38</v>
      </c>
      <c r="K22" s="122"/>
      <c r="L22" s="219">
        <f>SUM(E22:F22)</f>
        <v>1035</v>
      </c>
      <c r="M22" s="196">
        <f>SUM(H22:I22)</f>
        <v>112</v>
      </c>
      <c r="N22" s="122"/>
      <c r="O22" s="122"/>
      <c r="P22" s="122"/>
      <c r="Q22" s="122"/>
      <c r="R22" s="122"/>
    </row>
    <row r="23" spans="1:18" s="22" customFormat="1" ht="13.5" customHeight="1" x14ac:dyDescent="0.15">
      <c r="A23" s="373"/>
      <c r="B23" s="23"/>
      <c r="C23" s="25"/>
      <c r="D23" s="334"/>
      <c r="E23" s="190">
        <v>11.833550065019507</v>
      </c>
      <c r="F23" s="191">
        <v>55.461638491547461</v>
      </c>
      <c r="G23" s="191">
        <v>22.951885565669699</v>
      </c>
      <c r="H23" s="191">
        <v>5.851755526657997</v>
      </c>
      <c r="I23" s="191">
        <v>1.4304291287386215</v>
      </c>
      <c r="J23" s="192">
        <v>2.4707412223667102</v>
      </c>
      <c r="K23" s="141"/>
      <c r="L23" s="218">
        <f>L22/$D22*100</f>
        <v>67.29518855656697</v>
      </c>
      <c r="M23" s="192">
        <f>M22/$D22*100</f>
        <v>7.2821846553966187</v>
      </c>
      <c r="N23" s="141"/>
      <c r="O23" s="141"/>
      <c r="P23" s="141"/>
      <c r="Q23" s="141"/>
      <c r="R23" s="141"/>
    </row>
    <row r="24" spans="1:18" s="111" customFormat="1" ht="13.5" customHeight="1" x14ac:dyDescent="0.15">
      <c r="A24" s="373"/>
      <c r="B24" s="106" t="s">
        <v>45</v>
      </c>
      <c r="C24" s="122"/>
      <c r="D24" s="330">
        <v>86</v>
      </c>
      <c r="E24" s="194">
        <v>10</v>
      </c>
      <c r="F24" s="195">
        <v>51</v>
      </c>
      <c r="G24" s="195">
        <v>17</v>
      </c>
      <c r="H24" s="195">
        <v>2</v>
      </c>
      <c r="I24" s="195">
        <v>0</v>
      </c>
      <c r="J24" s="196">
        <v>6</v>
      </c>
      <c r="K24" s="122"/>
      <c r="L24" s="219">
        <f>SUM(E24:F24)</f>
        <v>61</v>
      </c>
      <c r="M24" s="196">
        <f>SUM(H24:I24)</f>
        <v>2</v>
      </c>
      <c r="N24" s="122"/>
      <c r="O24" s="122"/>
      <c r="P24" s="122"/>
      <c r="Q24" s="122"/>
      <c r="R24" s="122"/>
    </row>
    <row r="25" spans="1:18" s="22" customFormat="1" ht="13.5" customHeight="1" thickBot="1" x14ac:dyDescent="0.2">
      <c r="A25" s="374"/>
      <c r="B25" s="61"/>
      <c r="C25" s="62"/>
      <c r="D25" s="335"/>
      <c r="E25" s="198">
        <v>11.627906976744185</v>
      </c>
      <c r="F25" s="199">
        <v>59.302325581395351</v>
      </c>
      <c r="G25" s="199">
        <v>19.767441860465116</v>
      </c>
      <c r="H25" s="199">
        <v>2.3255813953488373</v>
      </c>
      <c r="I25" s="199">
        <v>0</v>
      </c>
      <c r="J25" s="200">
        <v>6.9767441860465116</v>
      </c>
      <c r="K25" s="141"/>
      <c r="L25" s="218">
        <f>L24/$D24*100</f>
        <v>70.930232558139537</v>
      </c>
      <c r="M25" s="192">
        <f>M24/$D24*100</f>
        <v>2.3255813953488373</v>
      </c>
      <c r="N25" s="141"/>
      <c r="O25" s="141"/>
      <c r="P25" s="141"/>
      <c r="Q25" s="141"/>
      <c r="R25" s="141"/>
    </row>
    <row r="26" spans="1:18" s="110" customFormat="1" ht="13.5" customHeight="1" x14ac:dyDescent="0.15">
      <c r="A26" s="371" t="s">
        <v>43</v>
      </c>
      <c r="B26" s="118" t="s">
        <v>3</v>
      </c>
      <c r="C26" s="119"/>
      <c r="D26" s="336">
        <v>170</v>
      </c>
      <c r="E26" s="202">
        <v>32</v>
      </c>
      <c r="F26" s="203">
        <v>85</v>
      </c>
      <c r="G26" s="203">
        <v>32</v>
      </c>
      <c r="H26" s="203">
        <v>17</v>
      </c>
      <c r="I26" s="203">
        <v>1</v>
      </c>
      <c r="J26" s="204">
        <v>3</v>
      </c>
      <c r="K26" s="120"/>
      <c r="L26" s="221">
        <f>SUM(E26:F26)</f>
        <v>117</v>
      </c>
      <c r="M26" s="204">
        <f>SUM(H26:I26)</f>
        <v>18</v>
      </c>
      <c r="N26" s="120"/>
      <c r="O26" s="120"/>
      <c r="P26" s="120"/>
      <c r="Q26" s="120"/>
      <c r="R26" s="120"/>
    </row>
    <row r="27" spans="1:18" ht="13.5" customHeight="1" x14ac:dyDescent="0.15">
      <c r="A27" s="369"/>
      <c r="B27" s="10"/>
      <c r="C27" s="24"/>
      <c r="D27" s="337"/>
      <c r="E27" s="206">
        <v>18.823529411764707</v>
      </c>
      <c r="F27" s="207">
        <v>50</v>
      </c>
      <c r="G27" s="207">
        <v>18.823529411764707</v>
      </c>
      <c r="H27" s="207">
        <v>10</v>
      </c>
      <c r="I27" s="207">
        <v>0.58823529411764708</v>
      </c>
      <c r="J27" s="208">
        <v>1.7647058823529411</v>
      </c>
      <c r="K27" s="142"/>
      <c r="L27" s="222">
        <f>L26/$D26*100</f>
        <v>68.82352941176471</v>
      </c>
      <c r="M27" s="208">
        <f>M26/$D26*100</f>
        <v>10.588235294117647</v>
      </c>
      <c r="N27" s="142"/>
      <c r="O27" s="142"/>
      <c r="P27" s="142"/>
      <c r="Q27" s="142"/>
      <c r="R27" s="142"/>
    </row>
    <row r="28" spans="1:18" s="110" customFormat="1" ht="13.5" customHeight="1" x14ac:dyDescent="0.15">
      <c r="A28" s="369"/>
      <c r="B28" s="108" t="s">
        <v>4</v>
      </c>
      <c r="C28" s="120"/>
      <c r="D28" s="331">
        <v>260</v>
      </c>
      <c r="E28" s="209">
        <v>32</v>
      </c>
      <c r="F28" s="210">
        <v>147</v>
      </c>
      <c r="G28" s="210">
        <v>51</v>
      </c>
      <c r="H28" s="210">
        <v>21</v>
      </c>
      <c r="I28" s="210">
        <v>7</v>
      </c>
      <c r="J28" s="211">
        <v>2</v>
      </c>
      <c r="K28" s="120"/>
      <c r="L28" s="223">
        <f>SUM(E28:F28)</f>
        <v>179</v>
      </c>
      <c r="M28" s="211">
        <f>SUM(H28:I28)</f>
        <v>28</v>
      </c>
      <c r="N28" s="120"/>
      <c r="O28" s="120"/>
      <c r="P28" s="120"/>
      <c r="Q28" s="120"/>
      <c r="R28" s="120"/>
    </row>
    <row r="29" spans="1:18" ht="13.5" customHeight="1" x14ac:dyDescent="0.15">
      <c r="A29" s="369"/>
      <c r="B29" s="10"/>
      <c r="C29" s="24"/>
      <c r="D29" s="337"/>
      <c r="E29" s="206">
        <v>12.307692307692308</v>
      </c>
      <c r="F29" s="207">
        <v>56.53846153846154</v>
      </c>
      <c r="G29" s="207">
        <v>19.615384615384617</v>
      </c>
      <c r="H29" s="207">
        <v>8.0769230769230766</v>
      </c>
      <c r="I29" s="207">
        <v>2.6923076923076925</v>
      </c>
      <c r="J29" s="208">
        <v>0.76923076923076927</v>
      </c>
      <c r="K29" s="142"/>
      <c r="L29" s="222">
        <f>L28/$D28*100</f>
        <v>68.84615384615384</v>
      </c>
      <c r="M29" s="208">
        <f>M28/$D28*100</f>
        <v>10.76923076923077</v>
      </c>
      <c r="N29" s="142"/>
      <c r="O29" s="142"/>
      <c r="P29" s="142"/>
      <c r="Q29" s="142"/>
      <c r="R29" s="142"/>
    </row>
    <row r="30" spans="1:18" s="110" customFormat="1" ht="13.5" customHeight="1" x14ac:dyDescent="0.15">
      <c r="A30" s="369"/>
      <c r="B30" s="108" t="s">
        <v>5</v>
      </c>
      <c r="C30" s="120"/>
      <c r="D30" s="331">
        <v>434</v>
      </c>
      <c r="E30" s="209">
        <v>46</v>
      </c>
      <c r="F30" s="210">
        <v>241</v>
      </c>
      <c r="G30" s="210">
        <v>107</v>
      </c>
      <c r="H30" s="210">
        <v>27</v>
      </c>
      <c r="I30" s="210">
        <v>8</v>
      </c>
      <c r="J30" s="211">
        <v>5</v>
      </c>
      <c r="K30" s="120"/>
      <c r="L30" s="223">
        <f>SUM(E30:F30)</f>
        <v>287</v>
      </c>
      <c r="M30" s="211">
        <f>SUM(H30:I30)</f>
        <v>35</v>
      </c>
      <c r="N30" s="120"/>
      <c r="O30" s="120"/>
      <c r="P30" s="120"/>
      <c r="Q30" s="120"/>
      <c r="R30" s="120"/>
    </row>
    <row r="31" spans="1:18" ht="13.5" customHeight="1" x14ac:dyDescent="0.15">
      <c r="A31" s="369"/>
      <c r="B31" s="10"/>
      <c r="C31" s="24"/>
      <c r="D31" s="337"/>
      <c r="E31" s="206">
        <v>10.599078341013826</v>
      </c>
      <c r="F31" s="207">
        <v>55.52995391705069</v>
      </c>
      <c r="G31" s="207">
        <v>24.654377880184331</v>
      </c>
      <c r="H31" s="207">
        <v>6.2211981566820276</v>
      </c>
      <c r="I31" s="207">
        <v>1.8433179723502304</v>
      </c>
      <c r="J31" s="208">
        <v>1.1520737327188941</v>
      </c>
      <c r="K31" s="142"/>
      <c r="L31" s="222">
        <f>L30/$D30*100</f>
        <v>66.129032258064512</v>
      </c>
      <c r="M31" s="208">
        <f>M30/$D30*100</f>
        <v>8.064516129032258</v>
      </c>
      <c r="N31" s="142"/>
      <c r="O31" s="142"/>
      <c r="P31" s="142"/>
      <c r="Q31" s="142"/>
      <c r="R31" s="142"/>
    </row>
    <row r="32" spans="1:18" s="110" customFormat="1" ht="13.5" customHeight="1" x14ac:dyDescent="0.15">
      <c r="A32" s="369"/>
      <c r="B32" s="108" t="s">
        <v>6</v>
      </c>
      <c r="C32" s="120"/>
      <c r="D32" s="331">
        <v>480</v>
      </c>
      <c r="E32" s="209">
        <v>40</v>
      </c>
      <c r="F32" s="210">
        <v>270</v>
      </c>
      <c r="G32" s="210">
        <v>115</v>
      </c>
      <c r="H32" s="210">
        <v>36</v>
      </c>
      <c r="I32" s="210">
        <v>14</v>
      </c>
      <c r="J32" s="211">
        <v>5</v>
      </c>
      <c r="K32" s="120"/>
      <c r="L32" s="223">
        <f>SUM(E32:F32)</f>
        <v>310</v>
      </c>
      <c r="M32" s="211">
        <f>SUM(H32:I32)</f>
        <v>50</v>
      </c>
      <c r="N32" s="120"/>
      <c r="O32" s="120"/>
      <c r="P32" s="120"/>
      <c r="Q32" s="120"/>
      <c r="R32" s="120"/>
    </row>
    <row r="33" spans="1:18" ht="13.5" customHeight="1" x14ac:dyDescent="0.15">
      <c r="A33" s="369"/>
      <c r="B33" s="10"/>
      <c r="C33" s="24"/>
      <c r="D33" s="337"/>
      <c r="E33" s="206">
        <v>8.3333333333333321</v>
      </c>
      <c r="F33" s="207">
        <v>56.25</v>
      </c>
      <c r="G33" s="207">
        <v>23.958333333333336</v>
      </c>
      <c r="H33" s="207">
        <v>7.5</v>
      </c>
      <c r="I33" s="207">
        <v>2.9166666666666665</v>
      </c>
      <c r="J33" s="208">
        <v>1.0416666666666665</v>
      </c>
      <c r="K33" s="142"/>
      <c r="L33" s="222">
        <f>L32/$D32*100</f>
        <v>64.583333333333343</v>
      </c>
      <c r="M33" s="208">
        <f>M32/$D32*100</f>
        <v>10.416666666666668</v>
      </c>
      <c r="N33" s="142"/>
      <c r="O33" s="142"/>
      <c r="P33" s="142"/>
      <c r="Q33" s="142"/>
      <c r="R33" s="142"/>
    </row>
    <row r="34" spans="1:18" s="110" customFormat="1" ht="13.5" customHeight="1" x14ac:dyDescent="0.15">
      <c r="A34" s="369"/>
      <c r="B34" s="108" t="s">
        <v>7</v>
      </c>
      <c r="C34" s="120"/>
      <c r="D34" s="331">
        <v>594</v>
      </c>
      <c r="E34" s="209">
        <v>53</v>
      </c>
      <c r="F34" s="210">
        <v>325</v>
      </c>
      <c r="G34" s="210">
        <v>149</v>
      </c>
      <c r="H34" s="210">
        <v>43</v>
      </c>
      <c r="I34" s="210">
        <v>4</v>
      </c>
      <c r="J34" s="211">
        <v>20</v>
      </c>
      <c r="K34" s="120"/>
      <c r="L34" s="223">
        <f>SUM(E34:F34)</f>
        <v>378</v>
      </c>
      <c r="M34" s="211">
        <f>SUM(H34:I34)</f>
        <v>47</v>
      </c>
      <c r="N34" s="120"/>
      <c r="O34" s="120"/>
      <c r="P34" s="120"/>
      <c r="Q34" s="120"/>
      <c r="R34" s="120"/>
    </row>
    <row r="35" spans="1:18" ht="13.5" customHeight="1" x14ac:dyDescent="0.15">
      <c r="A35" s="369"/>
      <c r="B35" s="10"/>
      <c r="C35" s="24"/>
      <c r="D35" s="337"/>
      <c r="E35" s="206">
        <v>8.9225589225589221</v>
      </c>
      <c r="F35" s="207">
        <v>54.713804713804713</v>
      </c>
      <c r="G35" s="207">
        <v>25.084175084175087</v>
      </c>
      <c r="H35" s="207">
        <v>7.2390572390572396</v>
      </c>
      <c r="I35" s="207">
        <v>0.67340067340067333</v>
      </c>
      <c r="J35" s="208">
        <v>3.3670033670033668</v>
      </c>
      <c r="K35" s="142"/>
      <c r="L35" s="222">
        <f>L34/$D34*100</f>
        <v>63.636363636363633</v>
      </c>
      <c r="M35" s="208">
        <f>M34/$D34*100</f>
        <v>7.9124579124579126</v>
      </c>
      <c r="N35" s="142"/>
      <c r="O35" s="142"/>
      <c r="P35" s="142"/>
      <c r="Q35" s="142"/>
      <c r="R35" s="142"/>
    </row>
    <row r="36" spans="1:18" s="110" customFormat="1" ht="13.5" customHeight="1" x14ac:dyDescent="0.15">
      <c r="A36" s="369"/>
      <c r="B36" s="108" t="s">
        <v>44</v>
      </c>
      <c r="C36" s="120"/>
      <c r="D36" s="331">
        <v>688</v>
      </c>
      <c r="E36" s="209">
        <v>92</v>
      </c>
      <c r="F36" s="210">
        <v>384</v>
      </c>
      <c r="G36" s="210">
        <v>146</v>
      </c>
      <c r="H36" s="210">
        <v>28</v>
      </c>
      <c r="I36" s="210">
        <v>3</v>
      </c>
      <c r="J36" s="211">
        <v>35</v>
      </c>
      <c r="K36" s="120"/>
      <c r="L36" s="223">
        <f>SUM(E36:F36)</f>
        <v>476</v>
      </c>
      <c r="M36" s="211">
        <f>SUM(H36:I36)</f>
        <v>31</v>
      </c>
      <c r="N36" s="120"/>
      <c r="O36" s="120"/>
      <c r="P36" s="120"/>
      <c r="Q36" s="120"/>
      <c r="R36" s="120"/>
    </row>
    <row r="37" spans="1:18" ht="13.5" customHeight="1" x14ac:dyDescent="0.15">
      <c r="A37" s="369"/>
      <c r="B37" s="10"/>
      <c r="C37" s="24"/>
      <c r="D37" s="337"/>
      <c r="E37" s="206">
        <v>13.372093023255813</v>
      </c>
      <c r="F37" s="207">
        <v>55.813953488372093</v>
      </c>
      <c r="G37" s="207">
        <v>21.220930232558139</v>
      </c>
      <c r="H37" s="207">
        <v>4.0697674418604652</v>
      </c>
      <c r="I37" s="207">
        <v>0.43604651162790697</v>
      </c>
      <c r="J37" s="208">
        <v>5.0872093023255811</v>
      </c>
      <c r="K37" s="142"/>
      <c r="L37" s="222">
        <f>L36/$D36*100</f>
        <v>69.186046511627907</v>
      </c>
      <c r="M37" s="208">
        <f>M36/$D36*100</f>
        <v>4.5058139534883717</v>
      </c>
      <c r="N37" s="142"/>
      <c r="O37" s="142"/>
      <c r="P37" s="142"/>
      <c r="Q37" s="142"/>
      <c r="R37" s="142"/>
    </row>
    <row r="38" spans="1:18" s="110" customFormat="1" ht="13.5" customHeight="1" x14ac:dyDescent="0.15">
      <c r="A38" s="369"/>
      <c r="B38" s="108" t="s">
        <v>45</v>
      </c>
      <c r="C38" s="120"/>
      <c r="D38" s="331">
        <v>86</v>
      </c>
      <c r="E38" s="209">
        <v>11</v>
      </c>
      <c r="F38" s="210">
        <v>52</v>
      </c>
      <c r="G38" s="210">
        <v>16</v>
      </c>
      <c r="H38" s="210">
        <v>2</v>
      </c>
      <c r="I38" s="210">
        <v>0</v>
      </c>
      <c r="J38" s="211">
        <v>5</v>
      </c>
      <c r="K38" s="120"/>
      <c r="L38" s="223">
        <f>SUM(E38:F38)</f>
        <v>63</v>
      </c>
      <c r="M38" s="211">
        <f>SUM(H38:I38)</f>
        <v>2</v>
      </c>
      <c r="N38" s="120"/>
      <c r="O38" s="120"/>
      <c r="P38" s="120"/>
      <c r="Q38" s="120"/>
      <c r="R38" s="120"/>
    </row>
    <row r="39" spans="1:18" ht="13.5" customHeight="1" thickBot="1" x14ac:dyDescent="0.2">
      <c r="A39" s="370"/>
      <c r="B39" s="21"/>
      <c r="C39" s="26"/>
      <c r="D39" s="332"/>
      <c r="E39" s="212">
        <v>12.790697674418606</v>
      </c>
      <c r="F39" s="213">
        <v>60.465116279069761</v>
      </c>
      <c r="G39" s="213">
        <v>18.604651162790699</v>
      </c>
      <c r="H39" s="213">
        <v>2.3255813953488373</v>
      </c>
      <c r="I39" s="213">
        <v>0</v>
      </c>
      <c r="J39" s="214">
        <v>5.8139534883720927</v>
      </c>
      <c r="K39" s="142"/>
      <c r="L39" s="224">
        <f>L38/$D38*100</f>
        <v>73.255813953488371</v>
      </c>
      <c r="M39" s="214">
        <f>M38/$D38*100</f>
        <v>2.3255813953488373</v>
      </c>
      <c r="N39" s="142"/>
      <c r="O39" s="142"/>
      <c r="P39" s="142"/>
      <c r="Q39" s="142"/>
      <c r="R39" s="142"/>
    </row>
    <row r="40" spans="1:18" s="110" customFormat="1" ht="13.5" customHeight="1" x14ac:dyDescent="0.15">
      <c r="A40" s="369" t="s">
        <v>46</v>
      </c>
      <c r="B40" s="108" t="s">
        <v>48</v>
      </c>
      <c r="C40" s="120"/>
      <c r="D40" s="330">
        <v>459</v>
      </c>
      <c r="E40" s="194">
        <v>63</v>
      </c>
      <c r="F40" s="195">
        <v>250</v>
      </c>
      <c r="G40" s="195">
        <v>96</v>
      </c>
      <c r="H40" s="195">
        <v>35</v>
      </c>
      <c r="I40" s="195">
        <v>8</v>
      </c>
      <c r="J40" s="196">
        <v>7</v>
      </c>
      <c r="K40" s="122"/>
      <c r="L40" s="219">
        <f>SUM(E40:F40)</f>
        <v>313</v>
      </c>
      <c r="M40" s="196">
        <f>SUM(H40:I40)</f>
        <v>43</v>
      </c>
      <c r="N40" s="122"/>
      <c r="O40" s="122"/>
      <c r="P40" s="122"/>
      <c r="Q40" s="122"/>
      <c r="R40" s="122"/>
    </row>
    <row r="41" spans="1:18" ht="13.5" customHeight="1" x14ac:dyDescent="0.15">
      <c r="A41" s="369"/>
      <c r="B41" s="10"/>
      <c r="C41" s="24"/>
      <c r="D41" s="334"/>
      <c r="E41" s="190">
        <v>13.725490196078432</v>
      </c>
      <c r="F41" s="191">
        <v>54.466230936819173</v>
      </c>
      <c r="G41" s="191">
        <v>20.915032679738562</v>
      </c>
      <c r="H41" s="191">
        <v>7.6252723311546839</v>
      </c>
      <c r="I41" s="191">
        <v>1.7429193899782136</v>
      </c>
      <c r="J41" s="192">
        <v>1.5250544662309369</v>
      </c>
      <c r="K41" s="141"/>
      <c r="L41" s="218">
        <f>L40/$D40*100</f>
        <v>68.191721132897598</v>
      </c>
      <c r="M41" s="192">
        <f>M40/$D40*100</f>
        <v>9.3681917211328969</v>
      </c>
      <c r="N41" s="141"/>
      <c r="O41" s="141"/>
      <c r="P41" s="141"/>
      <c r="Q41" s="141"/>
      <c r="R41" s="141"/>
    </row>
    <row r="42" spans="1:18" s="110" customFormat="1" ht="13.5" customHeight="1" x14ac:dyDescent="0.15">
      <c r="A42" s="369"/>
      <c r="B42" s="108" t="s">
        <v>50</v>
      </c>
      <c r="C42" s="120"/>
      <c r="D42" s="330">
        <v>1862</v>
      </c>
      <c r="E42" s="194">
        <v>198</v>
      </c>
      <c r="F42" s="195">
        <v>1053</v>
      </c>
      <c r="G42" s="195">
        <v>421</v>
      </c>
      <c r="H42" s="195">
        <v>120</v>
      </c>
      <c r="I42" s="195">
        <v>26</v>
      </c>
      <c r="J42" s="196">
        <v>44</v>
      </c>
      <c r="K42" s="122"/>
      <c r="L42" s="219">
        <f>SUM(E42:F42)</f>
        <v>1251</v>
      </c>
      <c r="M42" s="196">
        <f>SUM(H42:I42)</f>
        <v>146</v>
      </c>
      <c r="N42" s="122"/>
      <c r="O42" s="122"/>
      <c r="P42" s="122"/>
      <c r="Q42" s="122"/>
      <c r="R42" s="122"/>
    </row>
    <row r="43" spans="1:18" ht="13.5" customHeight="1" x14ac:dyDescent="0.15">
      <c r="A43" s="369"/>
      <c r="B43" s="10"/>
      <c r="C43" s="24"/>
      <c r="D43" s="334"/>
      <c r="E43" s="190">
        <v>10.633727175080558</v>
      </c>
      <c r="F43" s="191">
        <v>56.552094522019338</v>
      </c>
      <c r="G43" s="191">
        <v>22.610096670247046</v>
      </c>
      <c r="H43" s="191">
        <v>6.4446831364124604</v>
      </c>
      <c r="I43" s="191">
        <v>1.3963480128893664</v>
      </c>
      <c r="J43" s="192">
        <v>2.3630504833512354</v>
      </c>
      <c r="K43" s="141"/>
      <c r="L43" s="218">
        <f>L42/$D42*100</f>
        <v>67.185821697099897</v>
      </c>
      <c r="M43" s="192">
        <f>M42/$D42*100</f>
        <v>7.8410311493018261</v>
      </c>
      <c r="N43" s="141"/>
      <c r="O43" s="141"/>
      <c r="P43" s="141"/>
      <c r="Q43" s="141"/>
      <c r="R43" s="141"/>
    </row>
    <row r="44" spans="1:18" s="110" customFormat="1" ht="13.5" customHeight="1" x14ac:dyDescent="0.15">
      <c r="A44" s="369"/>
      <c r="B44" s="108" t="s">
        <v>51</v>
      </c>
      <c r="C44" s="120"/>
      <c r="D44" s="330">
        <v>290</v>
      </c>
      <c r="E44" s="194">
        <v>35</v>
      </c>
      <c r="F44" s="195">
        <v>140</v>
      </c>
      <c r="G44" s="195">
        <v>80</v>
      </c>
      <c r="H44" s="195">
        <v>17</v>
      </c>
      <c r="I44" s="195">
        <v>3</v>
      </c>
      <c r="J44" s="196">
        <v>15</v>
      </c>
      <c r="K44" s="122"/>
      <c r="L44" s="219">
        <f>SUM(E44:F44)</f>
        <v>175</v>
      </c>
      <c r="M44" s="196">
        <f>SUM(H44:I44)</f>
        <v>20</v>
      </c>
      <c r="N44" s="122"/>
      <c r="O44" s="122"/>
      <c r="P44" s="122"/>
      <c r="Q44" s="122"/>
      <c r="R44" s="122"/>
    </row>
    <row r="45" spans="1:18" ht="13.5" customHeight="1" x14ac:dyDescent="0.15">
      <c r="A45" s="369"/>
      <c r="B45" s="10"/>
      <c r="C45" s="24"/>
      <c r="D45" s="334"/>
      <c r="E45" s="190">
        <v>12.068965517241379</v>
      </c>
      <c r="F45" s="191">
        <v>48.275862068965516</v>
      </c>
      <c r="G45" s="191">
        <v>27.586206896551722</v>
      </c>
      <c r="H45" s="191">
        <v>5.8620689655172411</v>
      </c>
      <c r="I45" s="191">
        <v>1.0344827586206897</v>
      </c>
      <c r="J45" s="192">
        <v>5.1724137931034484</v>
      </c>
      <c r="K45" s="141"/>
      <c r="L45" s="218">
        <f>L44/$D44*100</f>
        <v>60.344827586206897</v>
      </c>
      <c r="M45" s="192">
        <f>M44/$D44*100</f>
        <v>6.8965517241379306</v>
      </c>
      <c r="N45" s="141"/>
      <c r="O45" s="141"/>
      <c r="P45" s="141"/>
      <c r="Q45" s="141"/>
      <c r="R45" s="141"/>
    </row>
    <row r="46" spans="1:18" s="110" customFormat="1" ht="13.5" customHeight="1" x14ac:dyDescent="0.15">
      <c r="A46" s="369"/>
      <c r="B46" s="108" t="s">
        <v>71</v>
      </c>
      <c r="C46" s="120"/>
      <c r="D46" s="330">
        <v>101</v>
      </c>
      <c r="E46" s="194">
        <v>10</v>
      </c>
      <c r="F46" s="195">
        <v>61</v>
      </c>
      <c r="G46" s="195">
        <v>19</v>
      </c>
      <c r="H46" s="195">
        <v>2</v>
      </c>
      <c r="I46" s="195">
        <v>0</v>
      </c>
      <c r="J46" s="196">
        <v>9</v>
      </c>
      <c r="K46" s="122"/>
      <c r="L46" s="219">
        <f>SUM(E46:F46)</f>
        <v>71</v>
      </c>
      <c r="M46" s="196">
        <f>SUM(H46:I46)</f>
        <v>2</v>
      </c>
      <c r="N46" s="122"/>
      <c r="O46" s="122"/>
      <c r="P46" s="122"/>
      <c r="Q46" s="122"/>
      <c r="R46" s="122"/>
    </row>
    <row r="47" spans="1:18" ht="13.5" customHeight="1" thickBot="1" x14ac:dyDescent="0.2">
      <c r="A47" s="370"/>
      <c r="B47" s="21"/>
      <c r="C47" s="26"/>
      <c r="D47" s="335"/>
      <c r="E47" s="198">
        <v>9.9009900990099009</v>
      </c>
      <c r="F47" s="199">
        <v>60.396039603960396</v>
      </c>
      <c r="G47" s="199">
        <v>18.811881188118811</v>
      </c>
      <c r="H47" s="199">
        <v>1.9801980198019802</v>
      </c>
      <c r="I47" s="199">
        <v>0</v>
      </c>
      <c r="J47" s="200">
        <v>8.9108910891089099</v>
      </c>
      <c r="K47" s="141"/>
      <c r="L47" s="220">
        <f>L46/$D46*100</f>
        <v>70.297029702970292</v>
      </c>
      <c r="M47" s="200">
        <f>M46/$D46*100</f>
        <v>1.9801980198019802</v>
      </c>
      <c r="N47" s="141"/>
      <c r="O47" s="141"/>
      <c r="P47" s="141"/>
      <c r="Q47" s="141"/>
      <c r="R47" s="141"/>
    </row>
    <row r="48" spans="1:18" s="110" customFormat="1" ht="13.5" customHeight="1" x14ac:dyDescent="0.15">
      <c r="A48" s="369" t="s">
        <v>227</v>
      </c>
      <c r="B48" s="108" t="s">
        <v>53</v>
      </c>
      <c r="C48" s="120"/>
      <c r="D48" s="330">
        <v>144</v>
      </c>
      <c r="E48" s="194">
        <v>27</v>
      </c>
      <c r="F48" s="195">
        <v>72</v>
      </c>
      <c r="G48" s="195">
        <v>25</v>
      </c>
      <c r="H48" s="195">
        <v>16</v>
      </c>
      <c r="I48" s="195">
        <v>1</v>
      </c>
      <c r="J48" s="196">
        <v>3</v>
      </c>
      <c r="K48" s="122"/>
      <c r="L48" s="219">
        <f>SUM(E48:F48)</f>
        <v>99</v>
      </c>
      <c r="M48" s="196">
        <f>SUM(H48:I48)</f>
        <v>17</v>
      </c>
      <c r="N48" s="122"/>
      <c r="O48" s="122"/>
      <c r="P48" s="122"/>
      <c r="Q48" s="122"/>
      <c r="R48" s="122"/>
    </row>
    <row r="49" spans="1:18" ht="13.5" customHeight="1" x14ac:dyDescent="0.15">
      <c r="A49" s="369"/>
      <c r="B49" s="10"/>
      <c r="C49" s="24"/>
      <c r="D49" s="334"/>
      <c r="E49" s="190">
        <v>18.75</v>
      </c>
      <c r="F49" s="191">
        <v>50</v>
      </c>
      <c r="G49" s="191">
        <v>17.361111111111111</v>
      </c>
      <c r="H49" s="191">
        <v>11.111111111111111</v>
      </c>
      <c r="I49" s="191">
        <v>0.69444444444444442</v>
      </c>
      <c r="J49" s="192">
        <v>2.083333333333333</v>
      </c>
      <c r="K49" s="141"/>
      <c r="L49" s="218">
        <f>L48/$D48*100</f>
        <v>68.75</v>
      </c>
      <c r="M49" s="192">
        <f>M48/$D48*100</f>
        <v>11.805555555555555</v>
      </c>
      <c r="N49" s="141"/>
      <c r="O49" s="141"/>
      <c r="P49" s="141"/>
      <c r="Q49" s="141"/>
      <c r="R49" s="141"/>
    </row>
    <row r="50" spans="1:18" s="110" customFormat="1" ht="13.5" customHeight="1" x14ac:dyDescent="0.15">
      <c r="A50" s="369"/>
      <c r="B50" s="108" t="s">
        <v>433</v>
      </c>
      <c r="C50" s="120"/>
      <c r="D50" s="330">
        <v>364</v>
      </c>
      <c r="E50" s="194">
        <v>34</v>
      </c>
      <c r="F50" s="195">
        <v>204</v>
      </c>
      <c r="G50" s="195">
        <v>87</v>
      </c>
      <c r="H50" s="195">
        <v>23</v>
      </c>
      <c r="I50" s="195">
        <v>7</v>
      </c>
      <c r="J50" s="196">
        <v>9</v>
      </c>
      <c r="K50" s="122"/>
      <c r="L50" s="219">
        <f>SUM(E50:F50)</f>
        <v>238</v>
      </c>
      <c r="M50" s="196">
        <f>SUM(H50:I50)</f>
        <v>30</v>
      </c>
      <c r="N50" s="122"/>
      <c r="O50" s="122"/>
      <c r="P50" s="122"/>
      <c r="Q50" s="122"/>
      <c r="R50" s="122"/>
    </row>
    <row r="51" spans="1:18" ht="13.5" customHeight="1" x14ac:dyDescent="0.15">
      <c r="A51" s="369"/>
      <c r="B51" s="10"/>
      <c r="C51" s="24"/>
      <c r="D51" s="334"/>
      <c r="E51" s="190">
        <v>9.3406593406593412</v>
      </c>
      <c r="F51" s="191">
        <v>56.043956043956044</v>
      </c>
      <c r="G51" s="191">
        <v>23.901098901098901</v>
      </c>
      <c r="H51" s="191">
        <v>6.3186813186813184</v>
      </c>
      <c r="I51" s="191">
        <v>1.9230769230769231</v>
      </c>
      <c r="J51" s="192">
        <v>2.4725274725274726</v>
      </c>
      <c r="K51" s="141"/>
      <c r="L51" s="218">
        <f>L50/$D50*100</f>
        <v>65.384615384615387</v>
      </c>
      <c r="M51" s="192">
        <f>M50/$D50*100</f>
        <v>8.2417582417582409</v>
      </c>
      <c r="N51" s="141"/>
      <c r="O51" s="141"/>
      <c r="P51" s="141"/>
      <c r="Q51" s="141"/>
      <c r="R51" s="141"/>
    </row>
    <row r="52" spans="1:18" s="110" customFormat="1" ht="13.5" customHeight="1" x14ac:dyDescent="0.15">
      <c r="A52" s="369"/>
      <c r="B52" s="108" t="s">
        <v>55</v>
      </c>
      <c r="C52" s="120"/>
      <c r="D52" s="330">
        <v>229</v>
      </c>
      <c r="E52" s="194">
        <v>19</v>
      </c>
      <c r="F52" s="195">
        <v>131</v>
      </c>
      <c r="G52" s="195">
        <v>56</v>
      </c>
      <c r="H52" s="195">
        <v>13</v>
      </c>
      <c r="I52" s="195">
        <v>7</v>
      </c>
      <c r="J52" s="196">
        <v>3</v>
      </c>
      <c r="K52" s="122"/>
      <c r="L52" s="219">
        <f>SUM(E52:F52)</f>
        <v>150</v>
      </c>
      <c r="M52" s="196">
        <f>SUM(H52:I52)</f>
        <v>20</v>
      </c>
      <c r="N52" s="122"/>
      <c r="O52" s="122"/>
      <c r="P52" s="122"/>
      <c r="Q52" s="122"/>
      <c r="R52" s="122"/>
    </row>
    <row r="53" spans="1:18" ht="13.5" customHeight="1" x14ac:dyDescent="0.15">
      <c r="A53" s="369"/>
      <c r="B53" s="10"/>
      <c r="C53" s="24"/>
      <c r="D53" s="334"/>
      <c r="E53" s="190">
        <v>8.2969432314410483</v>
      </c>
      <c r="F53" s="191">
        <v>57.20524017467249</v>
      </c>
      <c r="G53" s="191">
        <v>24.454148471615721</v>
      </c>
      <c r="H53" s="191">
        <v>5.6768558951965069</v>
      </c>
      <c r="I53" s="191">
        <v>3.0567685589519651</v>
      </c>
      <c r="J53" s="192">
        <v>1.3100436681222707</v>
      </c>
      <c r="K53" s="141"/>
      <c r="L53" s="218">
        <f>L52/$D52*100</f>
        <v>65.502183406113531</v>
      </c>
      <c r="M53" s="192">
        <f>M52/$D52*100</f>
        <v>8.7336244541484707</v>
      </c>
      <c r="N53" s="141"/>
      <c r="O53" s="141"/>
      <c r="P53" s="141"/>
      <c r="Q53" s="141"/>
      <c r="R53" s="141"/>
    </row>
    <row r="54" spans="1:18" s="110" customFormat="1" ht="13.5" customHeight="1" x14ac:dyDescent="0.15">
      <c r="A54" s="369"/>
      <c r="B54" s="108" t="s">
        <v>57</v>
      </c>
      <c r="C54" s="120"/>
      <c r="D54" s="330">
        <v>173</v>
      </c>
      <c r="E54" s="194">
        <v>22</v>
      </c>
      <c r="F54" s="195">
        <v>100</v>
      </c>
      <c r="G54" s="195">
        <v>36</v>
      </c>
      <c r="H54" s="195">
        <v>12</v>
      </c>
      <c r="I54" s="195">
        <v>1</v>
      </c>
      <c r="J54" s="196">
        <v>2</v>
      </c>
      <c r="K54" s="122"/>
      <c r="L54" s="219">
        <f>SUM(E54:F54)</f>
        <v>122</v>
      </c>
      <c r="M54" s="196">
        <f>SUM(H54:I54)</f>
        <v>13</v>
      </c>
      <c r="N54" s="122"/>
      <c r="O54" s="122"/>
      <c r="P54" s="122"/>
      <c r="Q54" s="122"/>
      <c r="R54" s="122"/>
    </row>
    <row r="55" spans="1:18" ht="13.5" customHeight="1" x14ac:dyDescent="0.15">
      <c r="A55" s="369"/>
      <c r="B55" s="10"/>
      <c r="C55" s="24"/>
      <c r="D55" s="334"/>
      <c r="E55" s="190">
        <v>12.716763005780345</v>
      </c>
      <c r="F55" s="191">
        <v>57.80346820809249</v>
      </c>
      <c r="G55" s="191">
        <v>20.809248554913296</v>
      </c>
      <c r="H55" s="191">
        <v>6.9364161849710975</v>
      </c>
      <c r="I55" s="191">
        <v>0.57803468208092479</v>
      </c>
      <c r="J55" s="192">
        <v>1.1560693641618496</v>
      </c>
      <c r="K55" s="141"/>
      <c r="L55" s="218">
        <f>L54/$D54*100</f>
        <v>70.520231213872833</v>
      </c>
      <c r="M55" s="192">
        <f>M54/$D54*100</f>
        <v>7.5144508670520231</v>
      </c>
      <c r="N55" s="141"/>
      <c r="O55" s="141"/>
      <c r="P55" s="141"/>
      <c r="Q55" s="141"/>
      <c r="R55" s="141"/>
    </row>
    <row r="56" spans="1:18" s="110" customFormat="1" ht="13.5" customHeight="1" x14ac:dyDescent="0.15">
      <c r="A56" s="369"/>
      <c r="B56" s="108" t="s">
        <v>59</v>
      </c>
      <c r="C56" s="120"/>
      <c r="D56" s="330">
        <v>445</v>
      </c>
      <c r="E56" s="194">
        <v>48</v>
      </c>
      <c r="F56" s="195">
        <v>244</v>
      </c>
      <c r="G56" s="195">
        <v>99</v>
      </c>
      <c r="H56" s="195">
        <v>38</v>
      </c>
      <c r="I56" s="195">
        <v>11</v>
      </c>
      <c r="J56" s="196">
        <v>5</v>
      </c>
      <c r="K56" s="122"/>
      <c r="L56" s="219">
        <f>SUM(E56:F56)</f>
        <v>292</v>
      </c>
      <c r="M56" s="196">
        <f>SUM(H56:I56)</f>
        <v>49</v>
      </c>
      <c r="N56" s="122"/>
      <c r="O56" s="122"/>
      <c r="P56" s="122"/>
      <c r="Q56" s="122"/>
      <c r="R56" s="122"/>
    </row>
    <row r="57" spans="1:18" ht="13.5" customHeight="1" x14ac:dyDescent="0.15">
      <c r="A57" s="369"/>
      <c r="B57" s="10"/>
      <c r="C57" s="24"/>
      <c r="D57" s="334"/>
      <c r="E57" s="190">
        <v>10.786516853932584</v>
      </c>
      <c r="F57" s="191">
        <v>54.831460674157306</v>
      </c>
      <c r="G57" s="191">
        <v>22.247191011235955</v>
      </c>
      <c r="H57" s="191">
        <v>8.5393258426966288</v>
      </c>
      <c r="I57" s="191">
        <v>2.4719101123595504</v>
      </c>
      <c r="J57" s="192">
        <v>1.1235955056179776</v>
      </c>
      <c r="K57" s="141"/>
      <c r="L57" s="218">
        <f>L56/$D56*100</f>
        <v>65.617977528089881</v>
      </c>
      <c r="M57" s="192">
        <f>M56/$D56*100</f>
        <v>11.011235955056179</v>
      </c>
      <c r="N57" s="141"/>
      <c r="O57" s="141"/>
      <c r="P57" s="141"/>
      <c r="Q57" s="141"/>
      <c r="R57" s="141"/>
    </row>
    <row r="58" spans="1:18" s="110" customFormat="1" ht="13.5" customHeight="1" x14ac:dyDescent="0.15">
      <c r="A58" s="369"/>
      <c r="B58" s="108" t="s">
        <v>61</v>
      </c>
      <c r="C58" s="120"/>
      <c r="D58" s="330">
        <v>214</v>
      </c>
      <c r="E58" s="194">
        <v>27</v>
      </c>
      <c r="F58" s="195">
        <v>122</v>
      </c>
      <c r="G58" s="195">
        <v>43</v>
      </c>
      <c r="H58" s="195">
        <v>16</v>
      </c>
      <c r="I58" s="195">
        <v>2</v>
      </c>
      <c r="J58" s="196">
        <v>4</v>
      </c>
      <c r="K58" s="122"/>
      <c r="L58" s="219">
        <f>SUM(E58:F58)</f>
        <v>149</v>
      </c>
      <c r="M58" s="196">
        <f>SUM(H58:I58)</f>
        <v>18</v>
      </c>
      <c r="N58" s="122"/>
      <c r="O58" s="122"/>
      <c r="P58" s="122"/>
      <c r="Q58" s="122"/>
      <c r="R58" s="122"/>
    </row>
    <row r="59" spans="1:18" ht="13.5" customHeight="1" x14ac:dyDescent="0.15">
      <c r="A59" s="369"/>
      <c r="B59" s="10"/>
      <c r="C59" s="24"/>
      <c r="D59" s="334"/>
      <c r="E59" s="190">
        <v>12.616822429906541</v>
      </c>
      <c r="F59" s="191">
        <v>57.009345794392516</v>
      </c>
      <c r="G59" s="191">
        <v>20.093457943925234</v>
      </c>
      <c r="H59" s="191">
        <v>7.4766355140186906</v>
      </c>
      <c r="I59" s="191">
        <v>0.93457943925233633</v>
      </c>
      <c r="J59" s="192">
        <v>1.8691588785046727</v>
      </c>
      <c r="K59" s="141"/>
      <c r="L59" s="218">
        <f>L58/$D58*100</f>
        <v>69.626168224299064</v>
      </c>
      <c r="M59" s="192">
        <f>M58/$D58*100</f>
        <v>8.4112149532710276</v>
      </c>
      <c r="N59" s="141"/>
      <c r="O59" s="141"/>
      <c r="P59" s="141"/>
      <c r="Q59" s="141"/>
      <c r="R59" s="141"/>
    </row>
    <row r="60" spans="1:18" s="110" customFormat="1" ht="13.5" customHeight="1" x14ac:dyDescent="0.15">
      <c r="A60" s="369"/>
      <c r="B60" s="108" t="s">
        <v>63</v>
      </c>
      <c r="C60" s="120"/>
      <c r="D60" s="330">
        <v>133</v>
      </c>
      <c r="E60" s="194">
        <v>19</v>
      </c>
      <c r="F60" s="195">
        <v>65</v>
      </c>
      <c r="G60" s="195">
        <v>39</v>
      </c>
      <c r="H60" s="195">
        <v>5</v>
      </c>
      <c r="I60" s="195">
        <v>0</v>
      </c>
      <c r="J60" s="196">
        <v>5</v>
      </c>
      <c r="K60" s="122"/>
      <c r="L60" s="219">
        <f>SUM(E60:F60)</f>
        <v>84</v>
      </c>
      <c r="M60" s="196">
        <f>SUM(H60:I60)</f>
        <v>5</v>
      </c>
      <c r="N60" s="122"/>
      <c r="O60" s="122"/>
      <c r="P60" s="122"/>
      <c r="Q60" s="122"/>
      <c r="R60" s="122"/>
    </row>
    <row r="61" spans="1:18" ht="13.5" customHeight="1" x14ac:dyDescent="0.15">
      <c r="A61" s="369"/>
      <c r="B61" s="10"/>
      <c r="C61" s="24"/>
      <c r="D61" s="334"/>
      <c r="E61" s="190">
        <v>14.285714285714285</v>
      </c>
      <c r="F61" s="191">
        <v>48.872180451127818</v>
      </c>
      <c r="G61" s="191">
        <v>29.323308270676691</v>
      </c>
      <c r="H61" s="191">
        <v>3.7593984962406015</v>
      </c>
      <c r="I61" s="191">
        <v>0</v>
      </c>
      <c r="J61" s="192">
        <v>3.7593984962406015</v>
      </c>
      <c r="K61" s="141"/>
      <c r="L61" s="218">
        <f>L60/$D60*100</f>
        <v>63.157894736842103</v>
      </c>
      <c r="M61" s="192">
        <f>M60/$D60*100</f>
        <v>3.7593984962406015</v>
      </c>
      <c r="N61" s="141"/>
      <c r="O61" s="141"/>
      <c r="P61" s="141"/>
      <c r="Q61" s="141"/>
      <c r="R61" s="141"/>
    </row>
    <row r="62" spans="1:18" s="110" customFormat="1" ht="13.5" customHeight="1" x14ac:dyDescent="0.15">
      <c r="A62" s="369"/>
      <c r="B62" s="108" t="s">
        <v>65</v>
      </c>
      <c r="C62" s="120"/>
      <c r="D62" s="330">
        <v>497</v>
      </c>
      <c r="E62" s="194">
        <v>57</v>
      </c>
      <c r="F62" s="195">
        <v>285</v>
      </c>
      <c r="G62" s="195">
        <v>109</v>
      </c>
      <c r="H62" s="195">
        <v>25</v>
      </c>
      <c r="I62" s="195">
        <v>1</v>
      </c>
      <c r="J62" s="196">
        <v>20</v>
      </c>
      <c r="K62" s="122"/>
      <c r="L62" s="219">
        <f>SUM(E62:F62)</f>
        <v>342</v>
      </c>
      <c r="M62" s="196">
        <f>SUM(H62:I62)</f>
        <v>26</v>
      </c>
      <c r="N62" s="122"/>
      <c r="O62" s="122"/>
      <c r="P62" s="122"/>
      <c r="Q62" s="122"/>
      <c r="R62" s="122"/>
    </row>
    <row r="63" spans="1:18" ht="13.5" customHeight="1" x14ac:dyDescent="0.15">
      <c r="A63" s="369"/>
      <c r="B63" s="10"/>
      <c r="C63" s="24"/>
      <c r="D63" s="334"/>
      <c r="E63" s="190">
        <v>11.468812877263582</v>
      </c>
      <c r="F63" s="191">
        <v>57.344064386317903</v>
      </c>
      <c r="G63" s="191">
        <v>21.931589537223338</v>
      </c>
      <c r="H63" s="191">
        <v>5.0301810865191152</v>
      </c>
      <c r="I63" s="191">
        <v>0.2012072434607646</v>
      </c>
      <c r="J63" s="192">
        <v>4.0241448692152915</v>
      </c>
      <c r="K63" s="141"/>
      <c r="L63" s="218">
        <f>L62/$D62*100</f>
        <v>68.812877263581484</v>
      </c>
      <c r="M63" s="192">
        <f>M62/$D62*100</f>
        <v>5.2313883299798798</v>
      </c>
      <c r="N63" s="141"/>
      <c r="O63" s="141"/>
      <c r="P63" s="141"/>
      <c r="Q63" s="141"/>
      <c r="R63" s="141"/>
    </row>
    <row r="64" spans="1:18" s="110" customFormat="1" ht="13.5" customHeight="1" x14ac:dyDescent="0.15">
      <c r="A64" s="369"/>
      <c r="B64" s="108" t="s">
        <v>66</v>
      </c>
      <c r="C64" s="120"/>
      <c r="D64" s="330">
        <v>688</v>
      </c>
      <c r="E64" s="194">
        <v>74</v>
      </c>
      <c r="F64" s="195">
        <v>388</v>
      </c>
      <c r="G64" s="195">
        <v>149</v>
      </c>
      <c r="H64" s="195">
        <v>40</v>
      </c>
      <c r="I64" s="195">
        <v>9</v>
      </c>
      <c r="J64" s="196">
        <v>28</v>
      </c>
      <c r="K64" s="122"/>
      <c r="L64" s="219">
        <f>SUM(E64:F64)</f>
        <v>462</v>
      </c>
      <c r="M64" s="196">
        <f>SUM(H64:I64)</f>
        <v>49</v>
      </c>
      <c r="N64" s="122"/>
      <c r="O64" s="122"/>
      <c r="P64" s="122"/>
      <c r="Q64" s="122"/>
      <c r="R64" s="122"/>
    </row>
    <row r="65" spans="1:18" ht="13.5" customHeight="1" thickBot="1" x14ac:dyDescent="0.2">
      <c r="A65" s="370"/>
      <c r="B65" s="21"/>
      <c r="C65" s="26"/>
      <c r="D65" s="335"/>
      <c r="E65" s="198">
        <v>10.755813953488373</v>
      </c>
      <c r="F65" s="199">
        <v>56.395348837209305</v>
      </c>
      <c r="G65" s="199">
        <v>21.656976744186046</v>
      </c>
      <c r="H65" s="199">
        <v>5.8139534883720927</v>
      </c>
      <c r="I65" s="199">
        <v>1.308139534883721</v>
      </c>
      <c r="J65" s="200">
        <v>4.0697674418604652</v>
      </c>
      <c r="K65" s="141"/>
      <c r="L65" s="218">
        <f>L64/$D64*100</f>
        <v>67.151162790697668</v>
      </c>
      <c r="M65" s="192">
        <f>M64/$D64*100</f>
        <v>7.1220930232558137</v>
      </c>
      <c r="N65" s="141"/>
      <c r="O65" s="141"/>
      <c r="P65" s="141"/>
      <c r="Q65" s="141"/>
      <c r="R65" s="141"/>
    </row>
    <row r="66" spans="1:18" s="110" customFormat="1" ht="13.5" customHeight="1" x14ac:dyDescent="0.15">
      <c r="A66" s="367" t="s">
        <v>73</v>
      </c>
      <c r="B66" s="108" t="s">
        <v>67</v>
      </c>
      <c r="C66" s="120"/>
      <c r="D66" s="330">
        <v>1507</v>
      </c>
      <c r="E66" s="194">
        <v>188</v>
      </c>
      <c r="F66" s="195">
        <v>844</v>
      </c>
      <c r="G66" s="195">
        <v>316</v>
      </c>
      <c r="H66" s="195">
        <v>94</v>
      </c>
      <c r="I66" s="195">
        <v>21</v>
      </c>
      <c r="J66" s="196">
        <v>44</v>
      </c>
      <c r="K66" s="122"/>
      <c r="L66" s="217">
        <f>SUM(E66:F66)</f>
        <v>1032</v>
      </c>
      <c r="M66" s="188">
        <f>SUM(H66:I66)</f>
        <v>115</v>
      </c>
      <c r="N66" s="122"/>
      <c r="O66" s="122"/>
      <c r="P66" s="122"/>
      <c r="Q66" s="122"/>
      <c r="R66" s="122"/>
    </row>
    <row r="67" spans="1:18" ht="13.5" customHeight="1" x14ac:dyDescent="0.15">
      <c r="A67" s="369"/>
      <c r="B67" s="10" t="s">
        <v>68</v>
      </c>
      <c r="C67" s="24"/>
      <c r="D67" s="334"/>
      <c r="E67" s="190">
        <v>12.47511612475116</v>
      </c>
      <c r="F67" s="191">
        <v>56.005308560053088</v>
      </c>
      <c r="G67" s="191">
        <v>20.968812209688124</v>
      </c>
      <c r="H67" s="191">
        <v>6.2375580623755802</v>
      </c>
      <c r="I67" s="191">
        <v>1.3934970139349701</v>
      </c>
      <c r="J67" s="192">
        <v>2.9197080291970803</v>
      </c>
      <c r="K67" s="141"/>
      <c r="L67" s="218">
        <f>L66/$D66*100</f>
        <v>68.480424684804248</v>
      </c>
      <c r="M67" s="192">
        <f>M66/$D66*100</f>
        <v>7.6310550763105516</v>
      </c>
      <c r="N67" s="141"/>
      <c r="O67" s="141"/>
      <c r="P67" s="141"/>
      <c r="Q67" s="141"/>
      <c r="R67" s="141"/>
    </row>
    <row r="68" spans="1:18" s="110" customFormat="1" ht="13.5" customHeight="1" x14ac:dyDescent="0.15">
      <c r="A68" s="369"/>
      <c r="B68" s="108" t="s">
        <v>69</v>
      </c>
      <c r="C68" s="120"/>
      <c r="D68" s="330">
        <v>1187</v>
      </c>
      <c r="E68" s="194">
        <v>116</v>
      </c>
      <c r="F68" s="195">
        <v>656</v>
      </c>
      <c r="G68" s="195">
        <v>292</v>
      </c>
      <c r="H68" s="195">
        <v>77</v>
      </c>
      <c r="I68" s="195">
        <v>16</v>
      </c>
      <c r="J68" s="196">
        <v>30</v>
      </c>
      <c r="K68" s="122"/>
      <c r="L68" s="219">
        <f>SUM(E68:F68)</f>
        <v>772</v>
      </c>
      <c r="M68" s="196">
        <f>SUM(H68:I68)</f>
        <v>93</v>
      </c>
      <c r="N68" s="122"/>
      <c r="O68" s="122"/>
      <c r="P68" s="122"/>
      <c r="Q68" s="122"/>
      <c r="R68" s="122"/>
    </row>
    <row r="69" spans="1:18" ht="13.5" customHeight="1" x14ac:dyDescent="0.15">
      <c r="A69" s="369"/>
      <c r="B69" s="10" t="s">
        <v>70</v>
      </c>
      <c r="C69" s="24"/>
      <c r="D69" s="334"/>
      <c r="E69" s="190">
        <v>9.7725358045492836</v>
      </c>
      <c r="F69" s="191">
        <v>55.265374894692499</v>
      </c>
      <c r="G69" s="191">
        <v>24.599831508003369</v>
      </c>
      <c r="H69" s="191">
        <v>6.4869418702611616</v>
      </c>
      <c r="I69" s="191">
        <v>1.3479359730412805</v>
      </c>
      <c r="J69" s="192">
        <v>2.527379949452401</v>
      </c>
      <c r="K69" s="141"/>
      <c r="L69" s="218">
        <f>L68/$D68*100</f>
        <v>65.037910699241792</v>
      </c>
      <c r="M69" s="192">
        <f>M68/$D68*100</f>
        <v>7.8348778433024426</v>
      </c>
      <c r="N69" s="141"/>
      <c r="O69" s="141"/>
      <c r="P69" s="141"/>
      <c r="Q69" s="141"/>
      <c r="R69" s="141"/>
    </row>
    <row r="70" spans="1:18" s="110" customFormat="1" ht="13.5" customHeight="1" x14ac:dyDescent="0.15">
      <c r="A70" s="369"/>
      <c r="B70" s="108" t="s">
        <v>71</v>
      </c>
      <c r="C70" s="120"/>
      <c r="D70" s="330">
        <v>18</v>
      </c>
      <c r="E70" s="194">
        <v>2</v>
      </c>
      <c r="F70" s="195">
        <v>4</v>
      </c>
      <c r="G70" s="195">
        <v>8</v>
      </c>
      <c r="H70" s="195">
        <v>3</v>
      </c>
      <c r="I70" s="195">
        <v>0</v>
      </c>
      <c r="J70" s="196">
        <v>1</v>
      </c>
      <c r="K70" s="122"/>
      <c r="L70" s="219">
        <f>SUM(E70:F70)</f>
        <v>6</v>
      </c>
      <c r="M70" s="196">
        <f>SUM(H70:I70)</f>
        <v>3</v>
      </c>
      <c r="N70" s="122"/>
      <c r="O70" s="122"/>
      <c r="P70" s="122"/>
      <c r="Q70" s="122"/>
      <c r="R70" s="122"/>
    </row>
    <row r="71" spans="1:18" ht="13.5" customHeight="1" thickBot="1" x14ac:dyDescent="0.2">
      <c r="A71" s="370"/>
      <c r="B71" s="21"/>
      <c r="C71" s="26"/>
      <c r="D71" s="335"/>
      <c r="E71" s="198">
        <v>11.111111111111111</v>
      </c>
      <c r="F71" s="199">
        <v>22.222222222222221</v>
      </c>
      <c r="G71" s="199">
        <v>44.444444444444443</v>
      </c>
      <c r="H71" s="199">
        <v>16.666666666666664</v>
      </c>
      <c r="I71" s="199">
        <v>0</v>
      </c>
      <c r="J71" s="200">
        <v>5.5555555555555554</v>
      </c>
      <c r="K71" s="141"/>
      <c r="L71" s="220">
        <f>L70/$D70*100</f>
        <v>33.333333333333329</v>
      </c>
      <c r="M71" s="200">
        <f>M70/$D70*100</f>
        <v>16.666666666666664</v>
      </c>
      <c r="N71" s="141"/>
      <c r="O71" s="141"/>
      <c r="P71" s="141"/>
      <c r="Q71" s="141"/>
      <c r="R71" s="141"/>
    </row>
    <row r="72" spans="1:18" s="110" customFormat="1" ht="13.5" customHeight="1" x14ac:dyDescent="0.15">
      <c r="A72" s="367" t="s">
        <v>510</v>
      </c>
      <c r="B72" s="108" t="s">
        <v>511</v>
      </c>
      <c r="C72" s="120"/>
      <c r="D72" s="330">
        <v>1212</v>
      </c>
      <c r="E72" s="194">
        <v>128</v>
      </c>
      <c r="F72" s="195">
        <v>674</v>
      </c>
      <c r="G72" s="195">
        <v>269</v>
      </c>
      <c r="H72" s="195">
        <v>95</v>
      </c>
      <c r="I72" s="195">
        <v>21</v>
      </c>
      <c r="J72" s="196">
        <v>25</v>
      </c>
      <c r="K72" s="122"/>
      <c r="L72" s="217">
        <f>SUM(E72:F72)</f>
        <v>802</v>
      </c>
      <c r="M72" s="188">
        <f>SUM(H72:I72)</f>
        <v>116</v>
      </c>
      <c r="N72" s="122"/>
      <c r="O72" s="122"/>
      <c r="P72" s="122"/>
      <c r="Q72" s="122"/>
      <c r="R72" s="122"/>
    </row>
    <row r="73" spans="1:18" ht="13.5" customHeight="1" x14ac:dyDescent="0.15">
      <c r="A73" s="367"/>
      <c r="B73" s="10" t="s">
        <v>512</v>
      </c>
      <c r="C73" s="24"/>
      <c r="D73" s="334"/>
      <c r="E73" s="190">
        <v>10.561056105610561</v>
      </c>
      <c r="F73" s="191">
        <v>55.61056105610561</v>
      </c>
      <c r="G73" s="191">
        <v>22.194719471947195</v>
      </c>
      <c r="H73" s="191">
        <v>7.8382838283828384</v>
      </c>
      <c r="I73" s="191">
        <v>1.7326732673267329</v>
      </c>
      <c r="J73" s="192">
        <v>2.0627062706270625</v>
      </c>
      <c r="K73" s="141"/>
      <c r="L73" s="218">
        <f>L72/$D72*100</f>
        <v>66.171617161716171</v>
      </c>
      <c r="M73" s="192">
        <f>M72/$D72*100</f>
        <v>9.5709570957095718</v>
      </c>
      <c r="N73" s="141"/>
      <c r="O73" s="141"/>
      <c r="P73" s="141"/>
      <c r="Q73" s="141"/>
      <c r="R73" s="141"/>
    </row>
    <row r="74" spans="1:18" s="110" customFormat="1" ht="13.5" customHeight="1" x14ac:dyDescent="0.15">
      <c r="A74" s="367"/>
      <c r="B74" s="108" t="s">
        <v>513</v>
      </c>
      <c r="C74" s="120"/>
      <c r="D74" s="330">
        <v>422</v>
      </c>
      <c r="E74" s="194">
        <v>48</v>
      </c>
      <c r="F74" s="195">
        <v>244</v>
      </c>
      <c r="G74" s="195">
        <v>96</v>
      </c>
      <c r="H74" s="195">
        <v>23</v>
      </c>
      <c r="I74" s="195">
        <v>5</v>
      </c>
      <c r="J74" s="196">
        <v>6</v>
      </c>
      <c r="K74" s="122"/>
      <c r="L74" s="219">
        <f>SUM(E74:F74)</f>
        <v>292</v>
      </c>
      <c r="M74" s="196">
        <f>SUM(H74:I74)</f>
        <v>28</v>
      </c>
      <c r="N74" s="122"/>
      <c r="O74" s="122"/>
      <c r="P74" s="122"/>
      <c r="Q74" s="122"/>
      <c r="R74" s="122"/>
    </row>
    <row r="75" spans="1:18" ht="13.5" customHeight="1" x14ac:dyDescent="0.15">
      <c r="A75" s="367"/>
      <c r="B75" s="10" t="s">
        <v>512</v>
      </c>
      <c r="C75" s="24"/>
      <c r="D75" s="334"/>
      <c r="E75" s="190">
        <v>11.374407582938389</v>
      </c>
      <c r="F75" s="191">
        <v>57.81990521327014</v>
      </c>
      <c r="G75" s="191">
        <v>22.748815165876778</v>
      </c>
      <c r="H75" s="191">
        <v>5.4502369668246446</v>
      </c>
      <c r="I75" s="191">
        <v>1.1848341232227488</v>
      </c>
      <c r="J75" s="192">
        <v>1.4218009478672986</v>
      </c>
      <c r="K75" s="141"/>
      <c r="L75" s="218">
        <f>L74/$D74*100</f>
        <v>69.194312796208536</v>
      </c>
      <c r="M75" s="192">
        <f>M74/$D74*100</f>
        <v>6.6350710900473935</v>
      </c>
      <c r="N75" s="141"/>
      <c r="O75" s="141"/>
      <c r="P75" s="141"/>
      <c r="Q75" s="141"/>
      <c r="R75" s="141"/>
    </row>
    <row r="76" spans="1:18" s="110" customFormat="1" ht="13.5" customHeight="1" x14ac:dyDescent="0.15">
      <c r="A76" s="367"/>
      <c r="B76" s="108" t="s">
        <v>514</v>
      </c>
      <c r="C76" s="120"/>
      <c r="D76" s="330">
        <v>1078</v>
      </c>
      <c r="E76" s="194">
        <v>130</v>
      </c>
      <c r="F76" s="195">
        <v>586</v>
      </c>
      <c r="G76" s="195">
        <v>251</v>
      </c>
      <c r="H76" s="195">
        <v>56</v>
      </c>
      <c r="I76" s="195">
        <v>11</v>
      </c>
      <c r="J76" s="196">
        <v>44</v>
      </c>
      <c r="K76" s="122"/>
      <c r="L76" s="219">
        <f>SUM(E76:F76)</f>
        <v>716</v>
      </c>
      <c r="M76" s="196">
        <f>SUM(H76:I76)</f>
        <v>67</v>
      </c>
      <c r="N76" s="122"/>
      <c r="O76" s="122"/>
      <c r="P76" s="122"/>
      <c r="Q76" s="122"/>
      <c r="R76" s="122"/>
    </row>
    <row r="77" spans="1:18" ht="13.5" customHeight="1" thickBot="1" x14ac:dyDescent="0.2">
      <c r="A77" s="368"/>
      <c r="B77" s="21"/>
      <c r="C77" s="26"/>
      <c r="D77" s="335"/>
      <c r="E77" s="198">
        <v>12.059369202226346</v>
      </c>
      <c r="F77" s="199">
        <v>54.359925788497222</v>
      </c>
      <c r="G77" s="199">
        <v>23.283858998144712</v>
      </c>
      <c r="H77" s="199">
        <v>5.1948051948051948</v>
      </c>
      <c r="I77" s="199">
        <v>1.0204081632653061</v>
      </c>
      <c r="J77" s="200">
        <v>4.0816326530612246</v>
      </c>
      <c r="K77" s="141"/>
      <c r="L77" s="220">
        <f>L76/$D76*100</f>
        <v>66.419294990723571</v>
      </c>
      <c r="M77" s="200">
        <f>M76/$D76*100</f>
        <v>6.2152133580705007</v>
      </c>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66:A71"/>
    <mergeCell ref="A8:A19"/>
    <mergeCell ref="A20:A25"/>
    <mergeCell ref="A26:A39"/>
    <mergeCell ref="A40:A47"/>
    <mergeCell ref="A48:A65"/>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588</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388</v>
      </c>
      <c r="F6" s="179">
        <v>1192</v>
      </c>
      <c r="G6" s="179">
        <v>686</v>
      </c>
      <c r="H6" s="179">
        <v>130</v>
      </c>
      <c r="I6" s="180">
        <v>316</v>
      </c>
      <c r="J6" s="127"/>
      <c r="K6" s="215">
        <f>SUM(E6:F6)</f>
        <v>1580</v>
      </c>
      <c r="L6" s="180">
        <f>SUM(G6:H6)</f>
        <v>816</v>
      </c>
      <c r="M6" s="139"/>
      <c r="N6" s="139"/>
      <c r="O6" s="139"/>
      <c r="P6" s="139"/>
      <c r="Q6" s="139"/>
      <c r="R6" s="139"/>
    </row>
    <row r="7" spans="1:19" ht="13.5" customHeight="1" thickBot="1" x14ac:dyDescent="0.2">
      <c r="A7" s="8"/>
      <c r="B7" s="9"/>
      <c r="C7" s="9"/>
      <c r="D7" s="332"/>
      <c r="E7" s="182">
        <v>14.306784660766962</v>
      </c>
      <c r="F7" s="183">
        <v>43.952802359882007</v>
      </c>
      <c r="G7" s="183">
        <v>25.294985250737462</v>
      </c>
      <c r="H7" s="183">
        <v>4.7935103244837762</v>
      </c>
      <c r="I7" s="275">
        <v>11.651917404129794</v>
      </c>
      <c r="J7" s="128"/>
      <c r="K7" s="216">
        <f>K6/$D6*100</f>
        <v>58.259587020648972</v>
      </c>
      <c r="L7" s="275">
        <f>L6/$D6*100</f>
        <v>30.088495575221241</v>
      </c>
      <c r="M7" s="140"/>
      <c r="N7" s="140"/>
      <c r="O7" s="140"/>
      <c r="P7" s="140"/>
      <c r="Q7" s="140"/>
      <c r="R7" s="140"/>
    </row>
    <row r="8" spans="1:19" s="110" customFormat="1" ht="13.5" customHeight="1" x14ac:dyDescent="0.15">
      <c r="A8" s="371" t="s">
        <v>30</v>
      </c>
      <c r="B8" s="118" t="s">
        <v>32</v>
      </c>
      <c r="C8" s="119"/>
      <c r="D8" s="333">
        <v>1272</v>
      </c>
      <c r="E8" s="186">
        <v>185</v>
      </c>
      <c r="F8" s="187">
        <v>554</v>
      </c>
      <c r="G8" s="187">
        <v>324</v>
      </c>
      <c r="H8" s="187">
        <v>58</v>
      </c>
      <c r="I8" s="188">
        <v>151</v>
      </c>
      <c r="J8" s="127"/>
      <c r="K8" s="217">
        <f t="shared" ref="K8" si="0">SUM(E8:F8)</f>
        <v>739</v>
      </c>
      <c r="L8" s="188">
        <f t="shared" ref="L8" si="1">SUM(G8:H8)</f>
        <v>382</v>
      </c>
      <c r="M8" s="122"/>
      <c r="N8" s="122"/>
      <c r="O8" s="122"/>
      <c r="P8" s="122"/>
      <c r="Q8" s="122"/>
      <c r="R8" s="122"/>
    </row>
    <row r="9" spans="1:19" ht="13.5" customHeight="1" x14ac:dyDescent="0.15">
      <c r="A9" s="369"/>
      <c r="B9" s="10"/>
      <c r="C9" s="24"/>
      <c r="D9" s="334"/>
      <c r="E9" s="190">
        <v>14.544025157232705</v>
      </c>
      <c r="F9" s="191">
        <v>43.553459119496857</v>
      </c>
      <c r="G9" s="191">
        <v>25.471698113207548</v>
      </c>
      <c r="H9" s="191">
        <v>4.5597484276729556</v>
      </c>
      <c r="I9" s="192">
        <v>11.871069182389938</v>
      </c>
      <c r="J9" s="128"/>
      <c r="K9" s="218">
        <f t="shared" ref="K9:L9" si="2">K8/$D8*100</f>
        <v>58.09748427672956</v>
      </c>
      <c r="L9" s="192">
        <f t="shared" si="2"/>
        <v>30.031446540880502</v>
      </c>
      <c r="M9" s="141"/>
      <c r="N9" s="141"/>
      <c r="O9" s="141"/>
      <c r="P9" s="141"/>
      <c r="Q9" s="141"/>
      <c r="R9" s="141"/>
    </row>
    <row r="10" spans="1:19" s="110" customFormat="1" ht="13.5" customHeight="1" x14ac:dyDescent="0.15">
      <c r="A10" s="369"/>
      <c r="B10" s="108" t="s">
        <v>34</v>
      </c>
      <c r="C10" s="120"/>
      <c r="D10" s="330">
        <v>279</v>
      </c>
      <c r="E10" s="194">
        <v>40</v>
      </c>
      <c r="F10" s="195">
        <v>127</v>
      </c>
      <c r="G10" s="195">
        <v>66</v>
      </c>
      <c r="H10" s="195">
        <v>12</v>
      </c>
      <c r="I10" s="196">
        <v>34</v>
      </c>
      <c r="J10" s="127"/>
      <c r="K10" s="219">
        <f t="shared" ref="K10" si="3">SUM(E10:F10)</f>
        <v>167</v>
      </c>
      <c r="L10" s="196">
        <f t="shared" ref="L10" si="4">SUM(G10:H10)</f>
        <v>78</v>
      </c>
      <c r="M10" s="122"/>
      <c r="N10" s="122"/>
      <c r="O10" s="122"/>
      <c r="P10" s="122"/>
      <c r="Q10" s="122"/>
      <c r="R10" s="122"/>
    </row>
    <row r="11" spans="1:19" ht="13.5" customHeight="1" x14ac:dyDescent="0.15">
      <c r="A11" s="369"/>
      <c r="B11" s="10"/>
      <c r="C11" s="24"/>
      <c r="D11" s="334"/>
      <c r="E11" s="190">
        <v>14.336917562724013</v>
      </c>
      <c r="F11" s="191">
        <v>45.519713261648747</v>
      </c>
      <c r="G11" s="191">
        <v>23.655913978494624</v>
      </c>
      <c r="H11" s="191">
        <v>4.3010752688172049</v>
      </c>
      <c r="I11" s="192">
        <v>12.186379928315413</v>
      </c>
      <c r="J11" s="128"/>
      <c r="K11" s="218">
        <f t="shared" ref="K11:L11" si="5">K10/$D10*100</f>
        <v>59.856630824372758</v>
      </c>
      <c r="L11" s="192">
        <f t="shared" si="5"/>
        <v>27.956989247311824</v>
      </c>
      <c r="M11" s="141"/>
      <c r="N11" s="141"/>
      <c r="O11" s="141"/>
      <c r="P11" s="141"/>
      <c r="Q11" s="141"/>
      <c r="R11" s="141"/>
    </row>
    <row r="12" spans="1:19" s="110" customFormat="1" ht="13.5" customHeight="1" x14ac:dyDescent="0.15">
      <c r="A12" s="369"/>
      <c r="B12" s="108" t="s">
        <v>36</v>
      </c>
      <c r="C12" s="120"/>
      <c r="D12" s="330">
        <v>680</v>
      </c>
      <c r="E12" s="194">
        <v>97</v>
      </c>
      <c r="F12" s="195">
        <v>318</v>
      </c>
      <c r="G12" s="195">
        <v>170</v>
      </c>
      <c r="H12" s="195">
        <v>33</v>
      </c>
      <c r="I12" s="196">
        <v>62</v>
      </c>
      <c r="J12" s="127"/>
      <c r="K12" s="219">
        <f t="shared" ref="K12" si="6">SUM(E12:F12)</f>
        <v>415</v>
      </c>
      <c r="L12" s="196">
        <f t="shared" ref="L12" si="7">SUM(G12:H12)</f>
        <v>203</v>
      </c>
      <c r="M12" s="122"/>
      <c r="N12" s="122"/>
      <c r="O12" s="122"/>
      <c r="P12" s="122"/>
      <c r="Q12" s="122"/>
      <c r="R12" s="122"/>
    </row>
    <row r="13" spans="1:19" ht="13.5" customHeight="1" x14ac:dyDescent="0.15">
      <c r="A13" s="369"/>
      <c r="B13" s="10"/>
      <c r="C13" s="24"/>
      <c r="D13" s="334"/>
      <c r="E13" s="190">
        <v>14.26470588235294</v>
      </c>
      <c r="F13" s="191">
        <v>46.764705882352942</v>
      </c>
      <c r="G13" s="191">
        <v>25</v>
      </c>
      <c r="H13" s="191">
        <v>4.8529411764705888</v>
      </c>
      <c r="I13" s="192">
        <v>9.117647058823529</v>
      </c>
      <c r="J13" s="128"/>
      <c r="K13" s="218">
        <f t="shared" ref="K13:L13" si="8">K12/$D12*100</f>
        <v>61.029411764705884</v>
      </c>
      <c r="L13" s="192">
        <f t="shared" si="8"/>
        <v>29.852941176470587</v>
      </c>
      <c r="M13" s="141"/>
      <c r="N13" s="141"/>
      <c r="O13" s="141"/>
      <c r="P13" s="141"/>
      <c r="Q13" s="141"/>
      <c r="R13" s="141"/>
    </row>
    <row r="14" spans="1:19" s="110" customFormat="1" ht="13.5" customHeight="1" x14ac:dyDescent="0.15">
      <c r="A14" s="369"/>
      <c r="B14" s="108" t="s">
        <v>38</v>
      </c>
      <c r="C14" s="120"/>
      <c r="D14" s="330">
        <v>196</v>
      </c>
      <c r="E14" s="194">
        <v>31</v>
      </c>
      <c r="F14" s="195">
        <v>87</v>
      </c>
      <c r="G14" s="195">
        <v>48</v>
      </c>
      <c r="H14" s="195">
        <v>8</v>
      </c>
      <c r="I14" s="196">
        <v>22</v>
      </c>
      <c r="J14" s="127"/>
      <c r="K14" s="219">
        <f t="shared" ref="K14" si="9">SUM(E14:F14)</f>
        <v>118</v>
      </c>
      <c r="L14" s="196">
        <f t="shared" ref="L14" si="10">SUM(G14:H14)</f>
        <v>56</v>
      </c>
      <c r="M14" s="122"/>
      <c r="N14" s="122"/>
      <c r="O14" s="122"/>
      <c r="P14" s="122"/>
      <c r="Q14" s="122"/>
      <c r="R14" s="122"/>
    </row>
    <row r="15" spans="1:19" ht="13.5" customHeight="1" x14ac:dyDescent="0.15">
      <c r="A15" s="369"/>
      <c r="B15" s="10"/>
      <c r="C15" s="24"/>
      <c r="D15" s="334"/>
      <c r="E15" s="190">
        <v>15.816326530612246</v>
      </c>
      <c r="F15" s="191">
        <v>44.387755102040813</v>
      </c>
      <c r="G15" s="191">
        <v>24.489795918367346</v>
      </c>
      <c r="H15" s="191">
        <v>4.0816326530612246</v>
      </c>
      <c r="I15" s="192">
        <v>11.224489795918368</v>
      </c>
      <c r="J15" s="128"/>
      <c r="K15" s="218">
        <f t="shared" ref="K15:L15" si="11">K14/$D14*100</f>
        <v>60.204081632653065</v>
      </c>
      <c r="L15" s="192">
        <f t="shared" si="11"/>
        <v>28.571428571428569</v>
      </c>
      <c r="M15" s="141"/>
      <c r="N15" s="141"/>
      <c r="O15" s="141"/>
      <c r="P15" s="141"/>
      <c r="Q15" s="141"/>
      <c r="R15" s="141"/>
    </row>
    <row r="16" spans="1:19" s="110" customFormat="1" ht="13.5" customHeight="1" x14ac:dyDescent="0.15">
      <c r="A16" s="369"/>
      <c r="B16" s="108" t="s">
        <v>40</v>
      </c>
      <c r="C16" s="120"/>
      <c r="D16" s="330">
        <v>191</v>
      </c>
      <c r="E16" s="194">
        <v>19</v>
      </c>
      <c r="F16" s="195">
        <v>79</v>
      </c>
      <c r="G16" s="195">
        <v>47</v>
      </c>
      <c r="H16" s="195">
        <v>15</v>
      </c>
      <c r="I16" s="196">
        <v>31</v>
      </c>
      <c r="J16" s="127"/>
      <c r="K16" s="219">
        <f t="shared" ref="K16" si="12">SUM(E16:F16)</f>
        <v>98</v>
      </c>
      <c r="L16" s="196">
        <f t="shared" ref="L16" si="13">SUM(G16:H16)</f>
        <v>62</v>
      </c>
      <c r="M16" s="122"/>
      <c r="N16" s="122"/>
      <c r="O16" s="122"/>
      <c r="P16" s="122"/>
      <c r="Q16" s="122"/>
      <c r="R16" s="122"/>
    </row>
    <row r="17" spans="1:18" ht="13.5" customHeight="1" x14ac:dyDescent="0.15">
      <c r="A17" s="369"/>
      <c r="B17" s="10"/>
      <c r="C17" s="24"/>
      <c r="D17" s="334"/>
      <c r="E17" s="190">
        <v>9.9476439790575917</v>
      </c>
      <c r="F17" s="191">
        <v>41.361256544502616</v>
      </c>
      <c r="G17" s="191">
        <v>24.607329842931939</v>
      </c>
      <c r="H17" s="191">
        <v>7.8534031413612562</v>
      </c>
      <c r="I17" s="192">
        <v>16.230366492146597</v>
      </c>
      <c r="J17" s="128"/>
      <c r="K17" s="218">
        <f t="shared" ref="K17:L17" si="14">K16/$D16*100</f>
        <v>51.308900523560212</v>
      </c>
      <c r="L17" s="192">
        <f t="shared" si="14"/>
        <v>32.460732984293195</v>
      </c>
      <c r="M17" s="141"/>
      <c r="N17" s="141"/>
      <c r="O17" s="141"/>
      <c r="P17" s="141"/>
      <c r="Q17" s="141"/>
      <c r="R17" s="141"/>
    </row>
    <row r="18" spans="1:18" s="110" customFormat="1" ht="13.5" customHeight="1" x14ac:dyDescent="0.15">
      <c r="A18" s="369"/>
      <c r="B18" s="108" t="s">
        <v>42</v>
      </c>
      <c r="C18" s="120"/>
      <c r="D18" s="330">
        <v>94</v>
      </c>
      <c r="E18" s="194">
        <v>16</v>
      </c>
      <c r="F18" s="195">
        <v>27</v>
      </c>
      <c r="G18" s="195">
        <v>31</v>
      </c>
      <c r="H18" s="195">
        <v>4</v>
      </c>
      <c r="I18" s="196">
        <v>16</v>
      </c>
      <c r="J18" s="127"/>
      <c r="K18" s="219">
        <f t="shared" ref="K18" si="15">SUM(E18:F18)</f>
        <v>43</v>
      </c>
      <c r="L18" s="196">
        <f t="shared" ref="L18" si="16">SUM(G18:H18)</f>
        <v>35</v>
      </c>
      <c r="M18" s="122"/>
      <c r="N18" s="122"/>
      <c r="O18" s="122"/>
      <c r="P18" s="122"/>
      <c r="Q18" s="122"/>
      <c r="R18" s="122"/>
    </row>
    <row r="19" spans="1:18" ht="13.5" customHeight="1" thickBot="1" x14ac:dyDescent="0.2">
      <c r="A19" s="370"/>
      <c r="B19" s="21"/>
      <c r="C19" s="26"/>
      <c r="D19" s="335"/>
      <c r="E19" s="198">
        <v>17.021276595744681</v>
      </c>
      <c r="F19" s="199">
        <v>28.723404255319153</v>
      </c>
      <c r="G19" s="199">
        <v>32.978723404255319</v>
      </c>
      <c r="H19" s="199">
        <v>4.2553191489361701</v>
      </c>
      <c r="I19" s="200">
        <v>17.021276595744681</v>
      </c>
      <c r="J19" s="128"/>
      <c r="K19" s="220">
        <f t="shared" ref="K19:L19" si="17">K18/$D18*100</f>
        <v>45.744680851063826</v>
      </c>
      <c r="L19" s="200">
        <f t="shared" si="17"/>
        <v>37.234042553191486</v>
      </c>
      <c r="M19" s="141"/>
      <c r="N19" s="141"/>
      <c r="O19" s="141"/>
      <c r="P19" s="141"/>
      <c r="Q19" s="141"/>
      <c r="R19" s="141"/>
    </row>
    <row r="20" spans="1:18" s="111" customFormat="1" ht="13.5" customHeight="1" x14ac:dyDescent="0.15">
      <c r="A20" s="372" t="s">
        <v>0</v>
      </c>
      <c r="B20" s="103" t="s">
        <v>1</v>
      </c>
      <c r="C20" s="121"/>
      <c r="D20" s="333">
        <v>1088</v>
      </c>
      <c r="E20" s="186">
        <v>164</v>
      </c>
      <c r="F20" s="187">
        <v>490</v>
      </c>
      <c r="G20" s="187">
        <v>269</v>
      </c>
      <c r="H20" s="187">
        <v>57</v>
      </c>
      <c r="I20" s="188">
        <v>108</v>
      </c>
      <c r="J20" s="129"/>
      <c r="K20" s="219">
        <f t="shared" ref="K20" si="18">SUM(E20:F20)</f>
        <v>654</v>
      </c>
      <c r="L20" s="196">
        <f t="shared" ref="L20" si="19">SUM(G20:H20)</f>
        <v>326</v>
      </c>
      <c r="M20" s="122"/>
      <c r="N20" s="122"/>
      <c r="O20" s="122"/>
      <c r="P20" s="122"/>
      <c r="Q20" s="122"/>
      <c r="R20" s="122"/>
    </row>
    <row r="21" spans="1:18" s="22" customFormat="1" ht="13.5" customHeight="1" x14ac:dyDescent="0.15">
      <c r="A21" s="373"/>
      <c r="B21" s="23"/>
      <c r="C21" s="25"/>
      <c r="D21" s="334"/>
      <c r="E21" s="190">
        <v>15.073529411764705</v>
      </c>
      <c r="F21" s="191">
        <v>45.036764705882355</v>
      </c>
      <c r="G21" s="191">
        <v>24.724264705882355</v>
      </c>
      <c r="H21" s="191">
        <v>5.2389705882352944</v>
      </c>
      <c r="I21" s="192">
        <v>9.9264705882352935</v>
      </c>
      <c r="J21" s="130"/>
      <c r="K21" s="218">
        <f t="shared" ref="K21:L21" si="20">K20/$D20*100</f>
        <v>60.110294117647058</v>
      </c>
      <c r="L21" s="192">
        <f t="shared" si="20"/>
        <v>29.963235294117645</v>
      </c>
      <c r="M21" s="141"/>
      <c r="N21" s="141"/>
      <c r="O21" s="141"/>
      <c r="P21" s="141"/>
      <c r="Q21" s="141"/>
      <c r="R21" s="141"/>
    </row>
    <row r="22" spans="1:18" s="111" customFormat="1" ht="13.5" customHeight="1" x14ac:dyDescent="0.15">
      <c r="A22" s="373"/>
      <c r="B22" s="106" t="s">
        <v>2</v>
      </c>
      <c r="C22" s="122"/>
      <c r="D22" s="330">
        <v>1538</v>
      </c>
      <c r="E22" s="194">
        <v>211</v>
      </c>
      <c r="F22" s="195">
        <v>669</v>
      </c>
      <c r="G22" s="195">
        <v>403</v>
      </c>
      <c r="H22" s="195">
        <v>71</v>
      </c>
      <c r="I22" s="196">
        <v>184</v>
      </c>
      <c r="J22" s="129"/>
      <c r="K22" s="219">
        <f t="shared" ref="K22" si="21">SUM(E22:F22)</f>
        <v>880</v>
      </c>
      <c r="L22" s="196">
        <f t="shared" ref="L22" si="22">SUM(G22:H22)</f>
        <v>474</v>
      </c>
      <c r="M22" s="122"/>
      <c r="N22" s="122"/>
      <c r="O22" s="122"/>
      <c r="P22" s="122"/>
      <c r="Q22" s="122"/>
      <c r="R22" s="122"/>
    </row>
    <row r="23" spans="1:18" s="22" customFormat="1" ht="13.5" customHeight="1" x14ac:dyDescent="0.15">
      <c r="A23" s="373"/>
      <c r="B23" s="23"/>
      <c r="C23" s="25"/>
      <c r="D23" s="334"/>
      <c r="E23" s="190">
        <v>13.719115734720416</v>
      </c>
      <c r="F23" s="191">
        <v>43.49804941482445</v>
      </c>
      <c r="G23" s="191">
        <v>26.202860858257477</v>
      </c>
      <c r="H23" s="191">
        <v>4.6163849154746428</v>
      </c>
      <c r="I23" s="192">
        <v>11.963589076723016</v>
      </c>
      <c r="K23" s="218">
        <f t="shared" ref="K23:L23" si="23">K22/$D22*100</f>
        <v>57.217165149544869</v>
      </c>
      <c r="L23" s="192">
        <f t="shared" si="23"/>
        <v>30.819245773732117</v>
      </c>
      <c r="M23" s="141"/>
      <c r="N23" s="141"/>
      <c r="O23" s="141"/>
      <c r="P23" s="141"/>
      <c r="Q23" s="141"/>
      <c r="R23" s="141"/>
    </row>
    <row r="24" spans="1:18" s="111" customFormat="1" ht="13.5" customHeight="1" x14ac:dyDescent="0.15">
      <c r="A24" s="373"/>
      <c r="B24" s="106" t="s">
        <v>45</v>
      </c>
      <c r="C24" s="122"/>
      <c r="D24" s="330">
        <v>86</v>
      </c>
      <c r="E24" s="194">
        <v>13</v>
      </c>
      <c r="F24" s="195">
        <v>33</v>
      </c>
      <c r="G24" s="195">
        <v>14</v>
      </c>
      <c r="H24" s="195">
        <v>2</v>
      </c>
      <c r="I24" s="196">
        <v>24</v>
      </c>
      <c r="K24" s="219">
        <f t="shared" ref="K24" si="24">SUM(E24:F24)</f>
        <v>46</v>
      </c>
      <c r="L24" s="196">
        <f t="shared" ref="L24" si="25">SUM(G24:H24)</f>
        <v>16</v>
      </c>
      <c r="M24" s="122"/>
      <c r="N24" s="122"/>
      <c r="O24" s="122"/>
      <c r="P24" s="122"/>
      <c r="Q24" s="122"/>
      <c r="R24" s="122"/>
    </row>
    <row r="25" spans="1:18" s="22" customFormat="1" ht="13.5" customHeight="1" thickBot="1" x14ac:dyDescent="0.2">
      <c r="A25" s="374"/>
      <c r="B25" s="61"/>
      <c r="C25" s="62"/>
      <c r="D25" s="335"/>
      <c r="E25" s="198">
        <v>15.11627906976744</v>
      </c>
      <c r="F25" s="199">
        <v>38.372093023255815</v>
      </c>
      <c r="G25" s="199">
        <v>16.279069767441861</v>
      </c>
      <c r="H25" s="199">
        <v>2.3255813953488373</v>
      </c>
      <c r="I25" s="200">
        <v>27.906976744186046</v>
      </c>
      <c r="K25" s="218">
        <f t="shared" ref="K25:L25" si="26">K24/$D24*100</f>
        <v>53.488372093023251</v>
      </c>
      <c r="L25" s="192">
        <f t="shared" si="26"/>
        <v>18.604651162790699</v>
      </c>
      <c r="M25" s="141"/>
      <c r="N25" s="141"/>
      <c r="O25" s="141"/>
      <c r="P25" s="141"/>
      <c r="Q25" s="141"/>
      <c r="R25" s="141"/>
    </row>
    <row r="26" spans="1:18" s="110" customFormat="1" ht="13.5" customHeight="1" x14ac:dyDescent="0.15">
      <c r="A26" s="371" t="s">
        <v>43</v>
      </c>
      <c r="B26" s="118" t="s">
        <v>3</v>
      </c>
      <c r="C26" s="119"/>
      <c r="D26" s="336">
        <v>170</v>
      </c>
      <c r="E26" s="202">
        <v>51</v>
      </c>
      <c r="F26" s="203">
        <v>78</v>
      </c>
      <c r="G26" s="203">
        <v>31</v>
      </c>
      <c r="H26" s="203">
        <v>7</v>
      </c>
      <c r="I26" s="204">
        <v>3</v>
      </c>
      <c r="K26" s="221">
        <f t="shared" ref="K26" si="27">SUM(E26:F26)</f>
        <v>129</v>
      </c>
      <c r="L26" s="204">
        <f t="shared" ref="L26" si="28">SUM(G26:H26)</f>
        <v>38</v>
      </c>
      <c r="M26" s="120"/>
      <c r="N26" s="120"/>
      <c r="O26" s="120"/>
      <c r="P26" s="120"/>
      <c r="Q26" s="120"/>
      <c r="R26" s="120"/>
    </row>
    <row r="27" spans="1:18" ht="13.5" customHeight="1" x14ac:dyDescent="0.15">
      <c r="A27" s="369"/>
      <c r="B27" s="10"/>
      <c r="C27" s="24"/>
      <c r="D27" s="337"/>
      <c r="E27" s="206">
        <v>30</v>
      </c>
      <c r="F27" s="207">
        <v>45.882352941176471</v>
      </c>
      <c r="G27" s="207">
        <v>18.235294117647058</v>
      </c>
      <c r="H27" s="207">
        <v>4.117647058823529</v>
      </c>
      <c r="I27" s="208">
        <v>1.7647058823529411</v>
      </c>
      <c r="K27" s="222">
        <f t="shared" ref="K27:L27" si="29">K26/$D26*100</f>
        <v>75.882352941176464</v>
      </c>
      <c r="L27" s="208">
        <f t="shared" si="29"/>
        <v>22.352941176470591</v>
      </c>
      <c r="M27" s="142"/>
      <c r="N27" s="142"/>
      <c r="O27" s="142"/>
      <c r="P27" s="142"/>
      <c r="Q27" s="142"/>
      <c r="R27" s="142"/>
    </row>
    <row r="28" spans="1:18" s="110" customFormat="1" ht="13.5" customHeight="1" x14ac:dyDescent="0.15">
      <c r="A28" s="369"/>
      <c r="B28" s="108" t="s">
        <v>4</v>
      </c>
      <c r="C28" s="120"/>
      <c r="D28" s="331">
        <v>260</v>
      </c>
      <c r="E28" s="209">
        <v>63</v>
      </c>
      <c r="F28" s="210">
        <v>101</v>
      </c>
      <c r="G28" s="210">
        <v>75</v>
      </c>
      <c r="H28" s="210">
        <v>20</v>
      </c>
      <c r="I28" s="211">
        <v>1</v>
      </c>
      <c r="K28" s="223">
        <f t="shared" ref="K28" si="30">SUM(E28:F28)</f>
        <v>164</v>
      </c>
      <c r="L28" s="211">
        <f t="shared" ref="L28" si="31">SUM(G28:H28)</f>
        <v>95</v>
      </c>
      <c r="M28" s="120"/>
      <c r="N28" s="120"/>
      <c r="O28" s="120"/>
      <c r="P28" s="120"/>
      <c r="Q28" s="120"/>
      <c r="R28" s="120"/>
    </row>
    <row r="29" spans="1:18" ht="13.5" customHeight="1" x14ac:dyDescent="0.15">
      <c r="A29" s="369"/>
      <c r="B29" s="10"/>
      <c r="C29" s="24"/>
      <c r="D29" s="337"/>
      <c r="E29" s="206">
        <v>24.23076923076923</v>
      </c>
      <c r="F29" s="207">
        <v>38.846153846153847</v>
      </c>
      <c r="G29" s="207">
        <v>28.846153846153843</v>
      </c>
      <c r="H29" s="207">
        <v>7.6923076923076925</v>
      </c>
      <c r="I29" s="208">
        <v>0.38461538461538464</v>
      </c>
      <c r="K29" s="222">
        <f t="shared" ref="K29:L29" si="32">K28/$D28*100</f>
        <v>63.076923076923073</v>
      </c>
      <c r="L29" s="208">
        <f t="shared" si="32"/>
        <v>36.538461538461533</v>
      </c>
      <c r="M29" s="142"/>
      <c r="N29" s="142"/>
      <c r="O29" s="142"/>
      <c r="P29" s="142"/>
      <c r="Q29" s="142"/>
      <c r="R29" s="142"/>
    </row>
    <row r="30" spans="1:18" s="110" customFormat="1" ht="13.5" customHeight="1" x14ac:dyDescent="0.15">
      <c r="A30" s="369"/>
      <c r="B30" s="108" t="s">
        <v>5</v>
      </c>
      <c r="C30" s="120"/>
      <c r="D30" s="331">
        <v>434</v>
      </c>
      <c r="E30" s="209">
        <v>67</v>
      </c>
      <c r="F30" s="210">
        <v>210</v>
      </c>
      <c r="G30" s="210">
        <v>128</v>
      </c>
      <c r="H30" s="210">
        <v>16</v>
      </c>
      <c r="I30" s="211">
        <v>13</v>
      </c>
      <c r="K30" s="223">
        <f t="shared" ref="K30" si="33">SUM(E30:F30)</f>
        <v>277</v>
      </c>
      <c r="L30" s="211">
        <f t="shared" ref="L30" si="34">SUM(G30:H30)</f>
        <v>144</v>
      </c>
      <c r="M30" s="120"/>
      <c r="N30" s="120"/>
      <c r="O30" s="120"/>
      <c r="P30" s="120"/>
      <c r="Q30" s="120"/>
      <c r="R30" s="120"/>
    </row>
    <row r="31" spans="1:18" ht="13.5" customHeight="1" x14ac:dyDescent="0.15">
      <c r="A31" s="369"/>
      <c r="B31" s="10"/>
      <c r="C31" s="24"/>
      <c r="D31" s="337"/>
      <c r="E31" s="206">
        <v>15.43778801843318</v>
      </c>
      <c r="F31" s="207">
        <v>48.387096774193552</v>
      </c>
      <c r="G31" s="207">
        <v>29.493087557603687</v>
      </c>
      <c r="H31" s="207">
        <v>3.6866359447004609</v>
      </c>
      <c r="I31" s="208">
        <v>2.9953917050691241</v>
      </c>
      <c r="K31" s="222">
        <f t="shared" ref="K31:L31" si="35">K30/$D30*100</f>
        <v>63.824884792626726</v>
      </c>
      <c r="L31" s="208">
        <f t="shared" si="35"/>
        <v>33.179723502304149</v>
      </c>
      <c r="M31" s="142"/>
      <c r="N31" s="142"/>
      <c r="O31" s="142"/>
      <c r="P31" s="142"/>
      <c r="Q31" s="142"/>
      <c r="R31" s="142"/>
    </row>
    <row r="32" spans="1:18" s="110" customFormat="1" ht="13.5" customHeight="1" x14ac:dyDescent="0.15">
      <c r="A32" s="369"/>
      <c r="B32" s="108" t="s">
        <v>6</v>
      </c>
      <c r="C32" s="120"/>
      <c r="D32" s="331">
        <v>480</v>
      </c>
      <c r="E32" s="209">
        <v>62</v>
      </c>
      <c r="F32" s="210">
        <v>220</v>
      </c>
      <c r="G32" s="210">
        <v>156</v>
      </c>
      <c r="H32" s="210">
        <v>29</v>
      </c>
      <c r="I32" s="211">
        <v>13</v>
      </c>
      <c r="K32" s="223">
        <f t="shared" ref="K32" si="36">SUM(E32:F32)</f>
        <v>282</v>
      </c>
      <c r="L32" s="211">
        <f t="shared" ref="L32" si="37">SUM(G32:H32)</f>
        <v>185</v>
      </c>
      <c r="M32" s="120"/>
      <c r="N32" s="120"/>
      <c r="O32" s="120"/>
      <c r="P32" s="120"/>
      <c r="Q32" s="120"/>
      <c r="R32" s="120"/>
    </row>
    <row r="33" spans="1:18" ht="13.5" customHeight="1" x14ac:dyDescent="0.15">
      <c r="A33" s="369"/>
      <c r="B33" s="10"/>
      <c r="C33" s="24"/>
      <c r="D33" s="337"/>
      <c r="E33" s="206">
        <v>12.916666666666668</v>
      </c>
      <c r="F33" s="207">
        <v>45.833333333333329</v>
      </c>
      <c r="G33" s="207">
        <v>32.5</v>
      </c>
      <c r="H33" s="207">
        <v>6.041666666666667</v>
      </c>
      <c r="I33" s="208">
        <v>2.7083333333333335</v>
      </c>
      <c r="K33" s="222">
        <f t="shared" ref="K33:L33" si="38">K32/$D32*100</f>
        <v>58.75</v>
      </c>
      <c r="L33" s="208">
        <f t="shared" si="38"/>
        <v>38.541666666666671</v>
      </c>
      <c r="M33" s="142"/>
      <c r="N33" s="142"/>
      <c r="O33" s="142"/>
      <c r="P33" s="142"/>
      <c r="Q33" s="142"/>
      <c r="R33" s="142"/>
    </row>
    <row r="34" spans="1:18" s="110" customFormat="1" ht="13.5" customHeight="1" x14ac:dyDescent="0.15">
      <c r="A34" s="369"/>
      <c r="B34" s="108" t="s">
        <v>7</v>
      </c>
      <c r="C34" s="120"/>
      <c r="D34" s="331">
        <v>594</v>
      </c>
      <c r="E34" s="209">
        <v>62</v>
      </c>
      <c r="F34" s="210">
        <v>283</v>
      </c>
      <c r="G34" s="210">
        <v>179</v>
      </c>
      <c r="H34" s="210">
        <v>29</v>
      </c>
      <c r="I34" s="211">
        <v>41</v>
      </c>
      <c r="K34" s="223">
        <f t="shared" ref="K34" si="39">SUM(E34:F34)</f>
        <v>345</v>
      </c>
      <c r="L34" s="211">
        <f t="shared" ref="L34" si="40">SUM(G34:H34)</f>
        <v>208</v>
      </c>
      <c r="M34" s="120"/>
      <c r="N34" s="120"/>
      <c r="O34" s="120"/>
      <c r="P34" s="120"/>
      <c r="Q34" s="120"/>
      <c r="R34" s="120"/>
    </row>
    <row r="35" spans="1:18" ht="13.5" customHeight="1" x14ac:dyDescent="0.15">
      <c r="A35" s="369"/>
      <c r="B35" s="10"/>
      <c r="C35" s="24"/>
      <c r="D35" s="337"/>
      <c r="E35" s="206">
        <v>10.437710437710438</v>
      </c>
      <c r="F35" s="207">
        <v>47.64309764309764</v>
      </c>
      <c r="G35" s="207">
        <v>30.134680134680135</v>
      </c>
      <c r="H35" s="207">
        <v>4.8821548821548824</v>
      </c>
      <c r="I35" s="208">
        <v>6.9023569023569031</v>
      </c>
      <c r="K35" s="222">
        <f t="shared" ref="K35:L35" si="41">K34/$D34*100</f>
        <v>58.080808080808076</v>
      </c>
      <c r="L35" s="208">
        <f t="shared" si="41"/>
        <v>35.016835016835017</v>
      </c>
      <c r="M35" s="142"/>
      <c r="N35" s="142"/>
      <c r="O35" s="142"/>
      <c r="P35" s="142"/>
      <c r="Q35" s="142"/>
      <c r="R35" s="142"/>
    </row>
    <row r="36" spans="1:18" s="110" customFormat="1" ht="13.5" customHeight="1" x14ac:dyDescent="0.15">
      <c r="A36" s="369"/>
      <c r="B36" s="108" t="s">
        <v>44</v>
      </c>
      <c r="C36" s="120"/>
      <c r="D36" s="331">
        <v>688</v>
      </c>
      <c r="E36" s="209">
        <v>71</v>
      </c>
      <c r="F36" s="210">
        <v>267</v>
      </c>
      <c r="G36" s="210">
        <v>103</v>
      </c>
      <c r="H36" s="210">
        <v>27</v>
      </c>
      <c r="I36" s="211">
        <v>220</v>
      </c>
      <c r="K36" s="223">
        <f t="shared" ref="K36" si="42">SUM(E36:F36)</f>
        <v>338</v>
      </c>
      <c r="L36" s="211">
        <f t="shared" ref="L36" si="43">SUM(G36:H36)</f>
        <v>130</v>
      </c>
      <c r="M36" s="120"/>
      <c r="N36" s="120"/>
      <c r="O36" s="120"/>
      <c r="P36" s="120"/>
      <c r="Q36" s="120"/>
      <c r="R36" s="120"/>
    </row>
    <row r="37" spans="1:18" ht="13.5" customHeight="1" x14ac:dyDescent="0.15">
      <c r="A37" s="369"/>
      <c r="B37" s="10"/>
      <c r="C37" s="24"/>
      <c r="D37" s="337"/>
      <c r="E37" s="206">
        <v>10.319767441860465</v>
      </c>
      <c r="F37" s="207">
        <v>38.808139534883722</v>
      </c>
      <c r="G37" s="207">
        <v>14.970930232558139</v>
      </c>
      <c r="H37" s="207">
        <v>3.9244186046511627</v>
      </c>
      <c r="I37" s="208">
        <v>31.976744186046513</v>
      </c>
      <c r="K37" s="222">
        <f t="shared" ref="K37:L37" si="44">K36/$D36*100</f>
        <v>49.127906976744185</v>
      </c>
      <c r="L37" s="208">
        <f t="shared" si="44"/>
        <v>18.895348837209301</v>
      </c>
      <c r="M37" s="142"/>
      <c r="N37" s="142"/>
      <c r="O37" s="142"/>
      <c r="P37" s="142"/>
      <c r="Q37" s="142"/>
      <c r="R37" s="142"/>
    </row>
    <row r="38" spans="1:18" s="110" customFormat="1" ht="13.5" customHeight="1" x14ac:dyDescent="0.15">
      <c r="A38" s="369"/>
      <c r="B38" s="108" t="s">
        <v>45</v>
      </c>
      <c r="C38" s="120"/>
      <c r="D38" s="331">
        <v>86</v>
      </c>
      <c r="E38" s="209">
        <v>12</v>
      </c>
      <c r="F38" s="210">
        <v>33</v>
      </c>
      <c r="G38" s="210">
        <v>14</v>
      </c>
      <c r="H38" s="210">
        <v>2</v>
      </c>
      <c r="I38" s="211">
        <v>25</v>
      </c>
      <c r="K38" s="223">
        <f t="shared" ref="K38" si="45">SUM(E38:F38)</f>
        <v>45</v>
      </c>
      <c r="L38" s="211">
        <f t="shared" ref="L38" si="46">SUM(G38:H38)</f>
        <v>16</v>
      </c>
      <c r="M38" s="120"/>
      <c r="N38" s="120"/>
      <c r="O38" s="120"/>
      <c r="P38" s="120"/>
      <c r="Q38" s="120"/>
      <c r="R38" s="120"/>
    </row>
    <row r="39" spans="1:18" ht="13.5" customHeight="1" thickBot="1" x14ac:dyDescent="0.2">
      <c r="A39" s="370"/>
      <c r="B39" s="21"/>
      <c r="C39" s="26"/>
      <c r="D39" s="332"/>
      <c r="E39" s="212">
        <v>13.953488372093023</v>
      </c>
      <c r="F39" s="213">
        <v>38.372093023255815</v>
      </c>
      <c r="G39" s="213">
        <v>16.279069767441861</v>
      </c>
      <c r="H39" s="213">
        <v>2.3255813953488373</v>
      </c>
      <c r="I39" s="214">
        <v>29.069767441860467</v>
      </c>
      <c r="K39" s="224">
        <f t="shared" ref="K39:L39" si="47">K38/$D38*100</f>
        <v>52.325581395348841</v>
      </c>
      <c r="L39" s="214">
        <f t="shared" si="47"/>
        <v>18.604651162790699</v>
      </c>
      <c r="M39" s="142"/>
      <c r="N39" s="142"/>
      <c r="O39" s="142"/>
      <c r="P39" s="142"/>
      <c r="Q39" s="142"/>
      <c r="R39" s="142"/>
    </row>
    <row r="40" spans="1:18" s="110" customFormat="1" ht="13.5" customHeight="1" x14ac:dyDescent="0.15">
      <c r="A40" s="369" t="s">
        <v>46</v>
      </c>
      <c r="B40" s="108" t="s">
        <v>48</v>
      </c>
      <c r="C40" s="120"/>
      <c r="D40" s="330">
        <v>459</v>
      </c>
      <c r="E40" s="194">
        <v>86</v>
      </c>
      <c r="F40" s="195">
        <v>196</v>
      </c>
      <c r="G40" s="195">
        <v>122</v>
      </c>
      <c r="H40" s="195">
        <v>31</v>
      </c>
      <c r="I40" s="196">
        <v>24</v>
      </c>
      <c r="K40" s="219">
        <f t="shared" ref="K40" si="48">SUM(E40:F40)</f>
        <v>282</v>
      </c>
      <c r="L40" s="196">
        <f t="shared" ref="L40" si="49">SUM(G40:H40)</f>
        <v>153</v>
      </c>
      <c r="M40" s="122"/>
      <c r="N40" s="122"/>
      <c r="O40" s="122"/>
      <c r="P40" s="122"/>
      <c r="Q40" s="122"/>
      <c r="R40" s="122"/>
    </row>
    <row r="41" spans="1:18" ht="13.5" customHeight="1" x14ac:dyDescent="0.15">
      <c r="A41" s="369"/>
      <c r="B41" s="10"/>
      <c r="C41" s="24"/>
      <c r="D41" s="334"/>
      <c r="E41" s="190">
        <v>18.736383442265794</v>
      </c>
      <c r="F41" s="191">
        <v>42.701525054466231</v>
      </c>
      <c r="G41" s="191">
        <v>26.579520697167759</v>
      </c>
      <c r="H41" s="191">
        <v>6.7538126361655779</v>
      </c>
      <c r="I41" s="192">
        <v>5.2287581699346406</v>
      </c>
      <c r="K41" s="218">
        <f t="shared" ref="K41:L41" si="50">K40/$D40*100</f>
        <v>61.437908496732028</v>
      </c>
      <c r="L41" s="192">
        <f t="shared" si="50"/>
        <v>33.333333333333329</v>
      </c>
      <c r="M41" s="141"/>
      <c r="N41" s="141"/>
      <c r="O41" s="141"/>
      <c r="P41" s="141"/>
      <c r="Q41" s="141"/>
      <c r="R41" s="141"/>
    </row>
    <row r="42" spans="1:18" s="110" customFormat="1" ht="13.5" customHeight="1" x14ac:dyDescent="0.15">
      <c r="A42" s="369"/>
      <c r="B42" s="108" t="s">
        <v>50</v>
      </c>
      <c r="C42" s="120"/>
      <c r="D42" s="330">
        <v>1862</v>
      </c>
      <c r="E42" s="194">
        <v>261</v>
      </c>
      <c r="F42" s="195">
        <v>834</v>
      </c>
      <c r="G42" s="195">
        <v>489</v>
      </c>
      <c r="H42" s="195">
        <v>81</v>
      </c>
      <c r="I42" s="196">
        <v>197</v>
      </c>
      <c r="K42" s="219">
        <f t="shared" ref="K42" si="51">SUM(E42:F42)</f>
        <v>1095</v>
      </c>
      <c r="L42" s="196">
        <f t="shared" ref="L42" si="52">SUM(G42:H42)</f>
        <v>570</v>
      </c>
      <c r="M42" s="122"/>
      <c r="N42" s="122"/>
      <c r="O42" s="122"/>
      <c r="P42" s="122"/>
      <c r="Q42" s="122"/>
      <c r="R42" s="122"/>
    </row>
    <row r="43" spans="1:18" ht="13.5" customHeight="1" x14ac:dyDescent="0.15">
      <c r="A43" s="369"/>
      <c r="B43" s="10"/>
      <c r="C43" s="24"/>
      <c r="D43" s="334"/>
      <c r="E43" s="190">
        <v>14.017185821697101</v>
      </c>
      <c r="F43" s="191">
        <v>44.790547798066591</v>
      </c>
      <c r="G43" s="191">
        <v>26.262083780880772</v>
      </c>
      <c r="H43" s="191">
        <v>4.3501611170784109</v>
      </c>
      <c r="I43" s="192">
        <v>10.580021482277122</v>
      </c>
      <c r="K43" s="218">
        <f t="shared" ref="K43:L43" si="53">K42/$D42*100</f>
        <v>58.807733619763688</v>
      </c>
      <c r="L43" s="192">
        <f t="shared" si="53"/>
        <v>30.612244897959183</v>
      </c>
      <c r="M43" s="141"/>
      <c r="N43" s="141"/>
      <c r="O43" s="141"/>
      <c r="P43" s="141"/>
      <c r="Q43" s="141"/>
      <c r="R43" s="141"/>
    </row>
    <row r="44" spans="1:18" s="110" customFormat="1" ht="13.5" customHeight="1" x14ac:dyDescent="0.15">
      <c r="A44" s="369"/>
      <c r="B44" s="108" t="s">
        <v>51</v>
      </c>
      <c r="C44" s="120"/>
      <c r="D44" s="330">
        <v>290</v>
      </c>
      <c r="E44" s="194">
        <v>29</v>
      </c>
      <c r="F44" s="195">
        <v>127</v>
      </c>
      <c r="G44" s="195">
        <v>59</v>
      </c>
      <c r="H44" s="195">
        <v>16</v>
      </c>
      <c r="I44" s="196">
        <v>59</v>
      </c>
      <c r="K44" s="219">
        <f t="shared" ref="K44" si="54">SUM(E44:F44)</f>
        <v>156</v>
      </c>
      <c r="L44" s="196">
        <f t="shared" ref="L44" si="55">SUM(G44:H44)</f>
        <v>75</v>
      </c>
      <c r="M44" s="122"/>
      <c r="N44" s="122"/>
      <c r="O44" s="122"/>
      <c r="P44" s="122"/>
      <c r="Q44" s="122"/>
      <c r="R44" s="122"/>
    </row>
    <row r="45" spans="1:18" ht="13.5" customHeight="1" x14ac:dyDescent="0.15">
      <c r="A45" s="369"/>
      <c r="B45" s="10"/>
      <c r="C45" s="24"/>
      <c r="D45" s="334"/>
      <c r="E45" s="190">
        <v>10</v>
      </c>
      <c r="F45" s="191">
        <v>43.793103448275858</v>
      </c>
      <c r="G45" s="191">
        <v>20.344827586206897</v>
      </c>
      <c r="H45" s="191">
        <v>5.5172413793103452</v>
      </c>
      <c r="I45" s="192">
        <v>20.344827586206897</v>
      </c>
      <c r="K45" s="218">
        <f t="shared" ref="K45:L45" si="56">K44/$D44*100</f>
        <v>53.793103448275858</v>
      </c>
      <c r="L45" s="192">
        <f t="shared" si="56"/>
        <v>25.862068965517242</v>
      </c>
      <c r="M45" s="141"/>
      <c r="N45" s="141"/>
      <c r="O45" s="141"/>
      <c r="P45" s="141"/>
      <c r="Q45" s="141"/>
      <c r="R45" s="141"/>
    </row>
    <row r="46" spans="1:18" s="110" customFormat="1" ht="13.5" customHeight="1" x14ac:dyDescent="0.15">
      <c r="A46" s="369"/>
      <c r="B46" s="108" t="s">
        <v>71</v>
      </c>
      <c r="C46" s="120"/>
      <c r="D46" s="330">
        <v>101</v>
      </c>
      <c r="E46" s="194">
        <v>12</v>
      </c>
      <c r="F46" s="195">
        <v>35</v>
      </c>
      <c r="G46" s="195">
        <v>16</v>
      </c>
      <c r="H46" s="195">
        <v>2</v>
      </c>
      <c r="I46" s="196">
        <v>36</v>
      </c>
      <c r="K46" s="219">
        <f t="shared" ref="K46" si="57">SUM(E46:F46)</f>
        <v>47</v>
      </c>
      <c r="L46" s="196">
        <f t="shared" ref="L46" si="58">SUM(G46:H46)</f>
        <v>18</v>
      </c>
      <c r="M46" s="122"/>
      <c r="N46" s="122"/>
      <c r="O46" s="122"/>
      <c r="P46" s="122"/>
      <c r="Q46" s="122"/>
      <c r="R46" s="122"/>
    </row>
    <row r="47" spans="1:18" ht="13.5" customHeight="1" thickBot="1" x14ac:dyDescent="0.2">
      <c r="A47" s="370"/>
      <c r="B47" s="21"/>
      <c r="C47" s="26"/>
      <c r="D47" s="335"/>
      <c r="E47" s="198">
        <v>11.881188118811881</v>
      </c>
      <c r="F47" s="199">
        <v>34.653465346534652</v>
      </c>
      <c r="G47" s="199">
        <v>15.841584158415841</v>
      </c>
      <c r="H47" s="199">
        <v>1.9801980198019802</v>
      </c>
      <c r="I47" s="200">
        <v>35.64356435643564</v>
      </c>
      <c r="K47" s="220">
        <f t="shared" ref="K47:L47" si="59">K46/$D46*100</f>
        <v>46.534653465346537</v>
      </c>
      <c r="L47" s="200">
        <f t="shared" si="59"/>
        <v>17.82178217821782</v>
      </c>
      <c r="M47" s="141"/>
      <c r="N47" s="141"/>
      <c r="O47" s="141"/>
      <c r="P47" s="141"/>
      <c r="Q47" s="141"/>
      <c r="R47" s="141"/>
    </row>
    <row r="48" spans="1:18" s="110" customFormat="1" ht="13.5" customHeight="1" x14ac:dyDescent="0.15">
      <c r="A48" s="369" t="s">
        <v>227</v>
      </c>
      <c r="B48" s="108" t="s">
        <v>53</v>
      </c>
      <c r="C48" s="120"/>
      <c r="D48" s="330">
        <v>144</v>
      </c>
      <c r="E48" s="194">
        <v>44</v>
      </c>
      <c r="F48" s="195">
        <v>66</v>
      </c>
      <c r="G48" s="195">
        <v>26</v>
      </c>
      <c r="H48" s="195">
        <v>5</v>
      </c>
      <c r="I48" s="196">
        <v>3</v>
      </c>
      <c r="K48" s="219">
        <f t="shared" ref="K48" si="60">SUM(E48:F48)</f>
        <v>110</v>
      </c>
      <c r="L48" s="196">
        <f t="shared" ref="L48" si="61">SUM(G48:H48)</f>
        <v>31</v>
      </c>
      <c r="M48" s="122"/>
      <c r="N48" s="122"/>
      <c r="O48" s="122"/>
      <c r="P48" s="122"/>
      <c r="Q48" s="122"/>
      <c r="R48" s="122"/>
    </row>
    <row r="49" spans="1:18" ht="13.5" customHeight="1" x14ac:dyDescent="0.15">
      <c r="A49" s="369"/>
      <c r="B49" s="10"/>
      <c r="C49" s="24"/>
      <c r="D49" s="334"/>
      <c r="E49" s="190">
        <v>30.555555555555557</v>
      </c>
      <c r="F49" s="191">
        <v>45.833333333333329</v>
      </c>
      <c r="G49" s="191">
        <v>18.055555555555554</v>
      </c>
      <c r="H49" s="191">
        <v>3.4722222222222223</v>
      </c>
      <c r="I49" s="192">
        <v>2.083333333333333</v>
      </c>
      <c r="K49" s="218">
        <f t="shared" ref="K49:L49" si="62">K48/$D48*100</f>
        <v>76.388888888888886</v>
      </c>
      <c r="L49" s="192">
        <f t="shared" si="62"/>
        <v>21.527777777777779</v>
      </c>
      <c r="M49" s="141"/>
      <c r="N49" s="141"/>
      <c r="O49" s="141"/>
      <c r="P49" s="141"/>
      <c r="Q49" s="141"/>
      <c r="R49" s="141"/>
    </row>
    <row r="50" spans="1:18" s="110" customFormat="1" ht="13.5" customHeight="1" x14ac:dyDescent="0.15">
      <c r="A50" s="369"/>
      <c r="B50" s="108" t="s">
        <v>433</v>
      </c>
      <c r="C50" s="120"/>
      <c r="D50" s="330">
        <v>364</v>
      </c>
      <c r="E50" s="194">
        <v>46</v>
      </c>
      <c r="F50" s="195">
        <v>151</v>
      </c>
      <c r="G50" s="195">
        <v>116</v>
      </c>
      <c r="H50" s="195">
        <v>33</v>
      </c>
      <c r="I50" s="196">
        <v>18</v>
      </c>
      <c r="K50" s="219">
        <f t="shared" ref="K50" si="63">SUM(E50:F50)</f>
        <v>197</v>
      </c>
      <c r="L50" s="196">
        <f t="shared" ref="L50" si="64">SUM(G50:H50)</f>
        <v>149</v>
      </c>
      <c r="M50" s="122"/>
      <c r="N50" s="122"/>
      <c r="O50" s="122"/>
      <c r="P50" s="122"/>
      <c r="Q50" s="122"/>
      <c r="R50" s="122"/>
    </row>
    <row r="51" spans="1:18" ht="13.5" customHeight="1" x14ac:dyDescent="0.15">
      <c r="A51" s="369"/>
      <c r="B51" s="10"/>
      <c r="C51" s="24"/>
      <c r="D51" s="334"/>
      <c r="E51" s="190">
        <v>12.637362637362637</v>
      </c>
      <c r="F51" s="191">
        <v>41.483516483516489</v>
      </c>
      <c r="G51" s="191">
        <v>31.868131868131865</v>
      </c>
      <c r="H51" s="191">
        <v>9.0659340659340657</v>
      </c>
      <c r="I51" s="192">
        <v>4.9450549450549453</v>
      </c>
      <c r="K51" s="218">
        <f t="shared" ref="K51:L51" si="65">K50/$D50*100</f>
        <v>54.120879120879117</v>
      </c>
      <c r="L51" s="192">
        <f t="shared" si="65"/>
        <v>40.934065934065934</v>
      </c>
      <c r="M51" s="141"/>
      <c r="N51" s="141"/>
      <c r="O51" s="141"/>
      <c r="P51" s="141"/>
      <c r="Q51" s="141"/>
      <c r="R51" s="141"/>
    </row>
    <row r="52" spans="1:18" s="110" customFormat="1" ht="13.5" customHeight="1" x14ac:dyDescent="0.15">
      <c r="A52" s="369"/>
      <c r="B52" s="108" t="s">
        <v>55</v>
      </c>
      <c r="C52" s="120"/>
      <c r="D52" s="330">
        <v>229</v>
      </c>
      <c r="E52" s="194">
        <v>35</v>
      </c>
      <c r="F52" s="195">
        <v>105</v>
      </c>
      <c r="G52" s="195">
        <v>71</v>
      </c>
      <c r="H52" s="195">
        <v>9</v>
      </c>
      <c r="I52" s="196">
        <v>9</v>
      </c>
      <c r="K52" s="219">
        <f t="shared" ref="K52" si="66">SUM(E52:F52)</f>
        <v>140</v>
      </c>
      <c r="L52" s="196">
        <f t="shared" ref="L52" si="67">SUM(G52:H52)</f>
        <v>80</v>
      </c>
      <c r="M52" s="122"/>
      <c r="N52" s="122"/>
      <c r="O52" s="122"/>
      <c r="P52" s="122"/>
      <c r="Q52" s="122"/>
      <c r="R52" s="122"/>
    </row>
    <row r="53" spans="1:18" ht="13.5" customHeight="1" x14ac:dyDescent="0.15">
      <c r="A53" s="369"/>
      <c r="B53" s="10"/>
      <c r="C53" s="24"/>
      <c r="D53" s="334"/>
      <c r="E53" s="190">
        <v>15.283842794759824</v>
      </c>
      <c r="F53" s="191">
        <v>45.851528384279476</v>
      </c>
      <c r="G53" s="191">
        <v>31.004366812227076</v>
      </c>
      <c r="H53" s="191">
        <v>3.9301310043668125</v>
      </c>
      <c r="I53" s="192">
        <v>3.9301310043668125</v>
      </c>
      <c r="K53" s="218">
        <f t="shared" ref="K53:L53" si="68">K52/$D52*100</f>
        <v>61.135371179039296</v>
      </c>
      <c r="L53" s="192">
        <f t="shared" si="68"/>
        <v>34.934497816593883</v>
      </c>
      <c r="M53" s="141"/>
      <c r="N53" s="141"/>
      <c r="O53" s="141"/>
      <c r="P53" s="141"/>
      <c r="Q53" s="141"/>
      <c r="R53" s="141"/>
    </row>
    <row r="54" spans="1:18" s="110" customFormat="1" ht="13.5" customHeight="1" x14ac:dyDescent="0.15">
      <c r="A54" s="369"/>
      <c r="B54" s="108" t="s">
        <v>57</v>
      </c>
      <c r="C54" s="120"/>
      <c r="D54" s="330">
        <v>173</v>
      </c>
      <c r="E54" s="194">
        <v>34</v>
      </c>
      <c r="F54" s="195">
        <v>72</v>
      </c>
      <c r="G54" s="195">
        <v>49</v>
      </c>
      <c r="H54" s="195">
        <v>15</v>
      </c>
      <c r="I54" s="196">
        <v>3</v>
      </c>
      <c r="K54" s="219">
        <f t="shared" ref="K54" si="69">SUM(E54:F54)</f>
        <v>106</v>
      </c>
      <c r="L54" s="196">
        <f t="shared" ref="L54" si="70">SUM(G54:H54)</f>
        <v>64</v>
      </c>
      <c r="M54" s="122"/>
      <c r="N54" s="122"/>
      <c r="O54" s="122"/>
      <c r="P54" s="122"/>
      <c r="Q54" s="122"/>
      <c r="R54" s="122"/>
    </row>
    <row r="55" spans="1:18" ht="13.5" customHeight="1" x14ac:dyDescent="0.15">
      <c r="A55" s="369"/>
      <c r="B55" s="10"/>
      <c r="C55" s="24"/>
      <c r="D55" s="334"/>
      <c r="E55" s="190">
        <v>19.653179190751445</v>
      </c>
      <c r="F55" s="191">
        <v>41.618497109826592</v>
      </c>
      <c r="G55" s="191">
        <v>28.323699421965319</v>
      </c>
      <c r="H55" s="191">
        <v>8.6705202312138727</v>
      </c>
      <c r="I55" s="192">
        <v>1.7341040462427744</v>
      </c>
      <c r="K55" s="218">
        <f t="shared" ref="K55:L55" si="71">K54/$D54*100</f>
        <v>61.271676300578036</v>
      </c>
      <c r="L55" s="192">
        <f t="shared" si="71"/>
        <v>36.994219653179186</v>
      </c>
      <c r="M55" s="141"/>
      <c r="N55" s="141"/>
      <c r="O55" s="141"/>
      <c r="P55" s="141"/>
      <c r="Q55" s="141"/>
      <c r="R55" s="141"/>
    </row>
    <row r="56" spans="1:18" s="110" customFormat="1" ht="13.5" customHeight="1" x14ac:dyDescent="0.15">
      <c r="A56" s="369"/>
      <c r="B56" s="108" t="s">
        <v>59</v>
      </c>
      <c r="C56" s="120"/>
      <c r="D56" s="330">
        <v>445</v>
      </c>
      <c r="E56" s="194">
        <v>76</v>
      </c>
      <c r="F56" s="195">
        <v>204</v>
      </c>
      <c r="G56" s="195">
        <v>127</v>
      </c>
      <c r="H56" s="195">
        <v>21</v>
      </c>
      <c r="I56" s="196">
        <v>17</v>
      </c>
      <c r="K56" s="219">
        <f t="shared" ref="K56" si="72">SUM(E56:F56)</f>
        <v>280</v>
      </c>
      <c r="L56" s="196">
        <f t="shared" ref="L56" si="73">SUM(G56:H56)</f>
        <v>148</v>
      </c>
      <c r="M56" s="122"/>
      <c r="N56" s="122"/>
      <c r="O56" s="122"/>
      <c r="P56" s="122"/>
      <c r="Q56" s="122"/>
      <c r="R56" s="122"/>
    </row>
    <row r="57" spans="1:18" ht="13.5" customHeight="1" x14ac:dyDescent="0.15">
      <c r="A57" s="369"/>
      <c r="B57" s="10"/>
      <c r="C57" s="24"/>
      <c r="D57" s="334"/>
      <c r="E57" s="190">
        <v>17.078651685393258</v>
      </c>
      <c r="F57" s="191">
        <v>45.842696629213478</v>
      </c>
      <c r="G57" s="191">
        <v>28.539325842696627</v>
      </c>
      <c r="H57" s="191">
        <v>4.7191011235955056</v>
      </c>
      <c r="I57" s="192">
        <v>3.8202247191011236</v>
      </c>
      <c r="K57" s="218">
        <f t="shared" ref="K57:L57" si="74">K56/$D56*100</f>
        <v>62.921348314606739</v>
      </c>
      <c r="L57" s="192">
        <f t="shared" si="74"/>
        <v>33.258426966292134</v>
      </c>
      <c r="M57" s="141"/>
      <c r="N57" s="141"/>
      <c r="O57" s="141"/>
      <c r="P57" s="141"/>
      <c r="Q57" s="141"/>
      <c r="R57" s="141"/>
    </row>
    <row r="58" spans="1:18" s="110" customFormat="1" ht="13.5" customHeight="1" x14ac:dyDescent="0.15">
      <c r="A58" s="369"/>
      <c r="B58" s="108" t="s">
        <v>61</v>
      </c>
      <c r="C58" s="120"/>
      <c r="D58" s="330">
        <v>214</v>
      </c>
      <c r="E58" s="194">
        <v>32</v>
      </c>
      <c r="F58" s="195">
        <v>101</v>
      </c>
      <c r="G58" s="195">
        <v>56</v>
      </c>
      <c r="H58" s="195">
        <v>11</v>
      </c>
      <c r="I58" s="196">
        <v>14</v>
      </c>
      <c r="K58" s="219">
        <f t="shared" ref="K58" si="75">SUM(E58:F58)</f>
        <v>133</v>
      </c>
      <c r="L58" s="196">
        <f t="shared" ref="L58" si="76">SUM(G58:H58)</f>
        <v>67</v>
      </c>
      <c r="M58" s="122"/>
      <c r="N58" s="122"/>
      <c r="O58" s="122"/>
      <c r="P58" s="122"/>
      <c r="Q58" s="122"/>
      <c r="R58" s="122"/>
    </row>
    <row r="59" spans="1:18" ht="13.5" customHeight="1" x14ac:dyDescent="0.15">
      <c r="A59" s="369"/>
      <c r="B59" s="10"/>
      <c r="C59" s="24"/>
      <c r="D59" s="334"/>
      <c r="E59" s="190">
        <v>14.953271028037381</v>
      </c>
      <c r="F59" s="191">
        <v>47.196261682242991</v>
      </c>
      <c r="G59" s="191">
        <v>26.168224299065418</v>
      </c>
      <c r="H59" s="191">
        <v>5.1401869158878499</v>
      </c>
      <c r="I59" s="192">
        <v>6.5420560747663545</v>
      </c>
      <c r="K59" s="218">
        <f t="shared" ref="K59:L59" si="77">K58/$D58*100</f>
        <v>62.149532710280376</v>
      </c>
      <c r="L59" s="192">
        <f t="shared" si="77"/>
        <v>31.308411214953267</v>
      </c>
      <c r="M59" s="141"/>
      <c r="N59" s="141"/>
      <c r="O59" s="141"/>
      <c r="P59" s="141"/>
      <c r="Q59" s="141"/>
      <c r="R59" s="141"/>
    </row>
    <row r="60" spans="1:18" s="110" customFormat="1" ht="13.5" customHeight="1" x14ac:dyDescent="0.15">
      <c r="A60" s="369"/>
      <c r="B60" s="108" t="s">
        <v>63</v>
      </c>
      <c r="C60" s="120"/>
      <c r="D60" s="330">
        <v>133</v>
      </c>
      <c r="E60" s="194">
        <v>13</v>
      </c>
      <c r="F60" s="195">
        <v>52</v>
      </c>
      <c r="G60" s="195">
        <v>16</v>
      </c>
      <c r="H60" s="195">
        <v>4</v>
      </c>
      <c r="I60" s="196">
        <v>48</v>
      </c>
      <c r="K60" s="219">
        <f t="shared" ref="K60" si="78">SUM(E60:F60)</f>
        <v>65</v>
      </c>
      <c r="L60" s="196">
        <f t="shared" ref="L60" si="79">SUM(G60:H60)</f>
        <v>20</v>
      </c>
      <c r="M60" s="122"/>
      <c r="N60" s="122"/>
      <c r="O60" s="122"/>
      <c r="P60" s="122"/>
      <c r="Q60" s="122"/>
      <c r="R60" s="122"/>
    </row>
    <row r="61" spans="1:18" ht="13.5" customHeight="1" x14ac:dyDescent="0.15">
      <c r="A61" s="369"/>
      <c r="B61" s="10"/>
      <c r="C61" s="24"/>
      <c r="D61" s="334"/>
      <c r="E61" s="190">
        <v>9.7744360902255636</v>
      </c>
      <c r="F61" s="191">
        <v>39.097744360902254</v>
      </c>
      <c r="G61" s="191">
        <v>12.030075187969924</v>
      </c>
      <c r="H61" s="191">
        <v>3.007518796992481</v>
      </c>
      <c r="I61" s="192">
        <v>36.090225563909769</v>
      </c>
      <c r="K61" s="218">
        <f t="shared" ref="K61:L61" si="80">K60/$D60*100</f>
        <v>48.872180451127818</v>
      </c>
      <c r="L61" s="192">
        <f t="shared" si="80"/>
        <v>15.037593984962406</v>
      </c>
      <c r="M61" s="141"/>
      <c r="N61" s="141"/>
      <c r="O61" s="141"/>
      <c r="P61" s="141"/>
      <c r="Q61" s="141"/>
      <c r="R61" s="141"/>
    </row>
    <row r="62" spans="1:18" s="110" customFormat="1" ht="13.5" customHeight="1" x14ac:dyDescent="0.15">
      <c r="A62" s="369"/>
      <c r="B62" s="108" t="s">
        <v>65</v>
      </c>
      <c r="C62" s="120"/>
      <c r="D62" s="330">
        <v>497</v>
      </c>
      <c r="E62" s="194">
        <v>62</v>
      </c>
      <c r="F62" s="195">
        <v>213</v>
      </c>
      <c r="G62" s="195">
        <v>100</v>
      </c>
      <c r="H62" s="195">
        <v>13</v>
      </c>
      <c r="I62" s="196">
        <v>109</v>
      </c>
      <c r="K62" s="219">
        <f t="shared" ref="K62" si="81">SUM(E62:F62)</f>
        <v>275</v>
      </c>
      <c r="L62" s="196">
        <f t="shared" ref="L62" si="82">SUM(G62:H62)</f>
        <v>113</v>
      </c>
      <c r="M62" s="122"/>
      <c r="N62" s="122"/>
      <c r="O62" s="122"/>
      <c r="P62" s="122"/>
      <c r="Q62" s="122"/>
      <c r="R62" s="122"/>
    </row>
    <row r="63" spans="1:18" ht="13.5" customHeight="1" x14ac:dyDescent="0.15">
      <c r="A63" s="369"/>
      <c r="B63" s="10"/>
      <c r="C63" s="24"/>
      <c r="D63" s="334"/>
      <c r="E63" s="190">
        <v>12.474849094567404</v>
      </c>
      <c r="F63" s="191">
        <v>42.857142857142854</v>
      </c>
      <c r="G63" s="191">
        <v>20.120724346076461</v>
      </c>
      <c r="H63" s="191">
        <v>2.6156941649899399</v>
      </c>
      <c r="I63" s="192">
        <v>21.931589537223338</v>
      </c>
      <c r="K63" s="218">
        <f t="shared" ref="K63:L63" si="83">K62/$D62*100</f>
        <v>55.331991951710258</v>
      </c>
      <c r="L63" s="192">
        <f t="shared" si="83"/>
        <v>22.736418511066397</v>
      </c>
      <c r="M63" s="141"/>
      <c r="N63" s="141"/>
      <c r="O63" s="141"/>
      <c r="P63" s="141"/>
      <c r="Q63" s="141"/>
      <c r="R63" s="141"/>
    </row>
    <row r="64" spans="1:18" s="110" customFormat="1" ht="13.5" customHeight="1" x14ac:dyDescent="0.15">
      <c r="A64" s="369"/>
      <c r="B64" s="108" t="s">
        <v>66</v>
      </c>
      <c r="C64" s="120"/>
      <c r="D64" s="330">
        <v>688</v>
      </c>
      <c r="E64" s="194">
        <v>75</v>
      </c>
      <c r="F64" s="195">
        <v>299</v>
      </c>
      <c r="G64" s="195">
        <v>174</v>
      </c>
      <c r="H64" s="195">
        <v>29</v>
      </c>
      <c r="I64" s="196">
        <v>111</v>
      </c>
      <c r="K64" s="219">
        <f t="shared" ref="K64" si="84">SUM(E64:F64)</f>
        <v>374</v>
      </c>
      <c r="L64" s="196">
        <f t="shared" ref="L64" si="85">SUM(G64:H64)</f>
        <v>203</v>
      </c>
      <c r="M64" s="122"/>
      <c r="N64" s="122"/>
      <c r="O64" s="122"/>
      <c r="P64" s="122"/>
      <c r="Q64" s="122"/>
      <c r="R64" s="122"/>
    </row>
    <row r="65" spans="1:18" ht="13.5" customHeight="1" thickBot="1" x14ac:dyDescent="0.2">
      <c r="A65" s="370"/>
      <c r="B65" s="21"/>
      <c r="C65" s="26"/>
      <c r="D65" s="335"/>
      <c r="E65" s="198">
        <v>10.901162790697674</v>
      </c>
      <c r="F65" s="199">
        <v>43.459302325581397</v>
      </c>
      <c r="G65" s="199">
        <v>25.290697674418606</v>
      </c>
      <c r="H65" s="199">
        <v>4.2151162790697674</v>
      </c>
      <c r="I65" s="200">
        <v>16.13372093023256</v>
      </c>
      <c r="K65" s="218">
        <f t="shared" ref="K65:L65" si="86">K64/$D64*100</f>
        <v>54.360465116279066</v>
      </c>
      <c r="L65" s="192">
        <f t="shared" si="86"/>
        <v>29.505813953488374</v>
      </c>
      <c r="M65" s="141"/>
      <c r="N65" s="141"/>
      <c r="O65" s="141"/>
      <c r="P65" s="141"/>
      <c r="Q65" s="141"/>
      <c r="R65" s="141"/>
    </row>
    <row r="66" spans="1:18" s="110" customFormat="1" ht="13.5" customHeight="1" x14ac:dyDescent="0.15">
      <c r="A66" s="367" t="s">
        <v>73</v>
      </c>
      <c r="B66" s="108" t="s">
        <v>67</v>
      </c>
      <c r="C66" s="120"/>
      <c r="D66" s="330">
        <v>1507</v>
      </c>
      <c r="E66" s="194">
        <v>222</v>
      </c>
      <c r="F66" s="195">
        <v>656</v>
      </c>
      <c r="G66" s="195">
        <v>395</v>
      </c>
      <c r="H66" s="195">
        <v>74</v>
      </c>
      <c r="I66" s="196">
        <v>160</v>
      </c>
      <c r="K66" s="217">
        <f t="shared" ref="K66" si="87">SUM(E66:F66)</f>
        <v>878</v>
      </c>
      <c r="L66" s="188">
        <f t="shared" ref="L66" si="88">SUM(G66:H66)</f>
        <v>469</v>
      </c>
      <c r="M66" s="122"/>
      <c r="N66" s="122"/>
      <c r="O66" s="122"/>
      <c r="P66" s="122"/>
      <c r="Q66" s="122"/>
      <c r="R66" s="122"/>
    </row>
    <row r="67" spans="1:18" ht="13.5" customHeight="1" x14ac:dyDescent="0.15">
      <c r="A67" s="369"/>
      <c r="B67" s="10" t="s">
        <v>68</v>
      </c>
      <c r="C67" s="24"/>
      <c r="D67" s="334"/>
      <c r="E67" s="190">
        <v>14.731254147312542</v>
      </c>
      <c r="F67" s="191">
        <v>43.53019243530192</v>
      </c>
      <c r="G67" s="191">
        <v>26.211015262110156</v>
      </c>
      <c r="H67" s="191">
        <v>4.9104180491041802</v>
      </c>
      <c r="I67" s="192">
        <v>10.617120106171201</v>
      </c>
      <c r="K67" s="218">
        <f t="shared" ref="K67:L67" si="89">K66/$D66*100</f>
        <v>58.261446582614461</v>
      </c>
      <c r="L67" s="192">
        <f t="shared" si="89"/>
        <v>31.121433311214332</v>
      </c>
      <c r="M67" s="141"/>
      <c r="N67" s="141"/>
      <c r="O67" s="141"/>
      <c r="P67" s="141"/>
      <c r="Q67" s="141"/>
      <c r="R67" s="141"/>
    </row>
    <row r="68" spans="1:18" s="110" customFormat="1" ht="13.5" customHeight="1" x14ac:dyDescent="0.15">
      <c r="A68" s="369"/>
      <c r="B68" s="108" t="s">
        <v>69</v>
      </c>
      <c r="C68" s="120"/>
      <c r="D68" s="330">
        <v>1187</v>
      </c>
      <c r="E68" s="194">
        <v>163</v>
      </c>
      <c r="F68" s="195">
        <v>532</v>
      </c>
      <c r="G68" s="195">
        <v>290</v>
      </c>
      <c r="H68" s="195">
        <v>56</v>
      </c>
      <c r="I68" s="196">
        <v>146</v>
      </c>
      <c r="K68" s="219">
        <f t="shared" ref="K68" si="90">SUM(E68:F68)</f>
        <v>695</v>
      </c>
      <c r="L68" s="196">
        <f t="shared" ref="L68" si="91">SUM(G68:H68)</f>
        <v>346</v>
      </c>
      <c r="M68" s="122"/>
      <c r="N68" s="122"/>
      <c r="O68" s="122"/>
      <c r="P68" s="122"/>
      <c r="Q68" s="122"/>
      <c r="R68" s="122"/>
    </row>
    <row r="69" spans="1:18" ht="13.5" customHeight="1" x14ac:dyDescent="0.15">
      <c r="A69" s="369"/>
      <c r="B69" s="10" t="s">
        <v>70</v>
      </c>
      <c r="C69" s="24"/>
      <c r="D69" s="334"/>
      <c r="E69" s="190">
        <v>13.732097725358045</v>
      </c>
      <c r="F69" s="191">
        <v>44.818871103622577</v>
      </c>
      <c r="G69" s="191">
        <v>24.43133951137321</v>
      </c>
      <c r="H69" s="191">
        <v>4.7177759056444817</v>
      </c>
      <c r="I69" s="192">
        <v>12.299915754001685</v>
      </c>
      <c r="K69" s="218">
        <f t="shared" ref="K69:L69" si="92">K68/$D68*100</f>
        <v>58.550968828980622</v>
      </c>
      <c r="L69" s="192">
        <f t="shared" si="92"/>
        <v>29.14911541701769</v>
      </c>
      <c r="M69" s="141"/>
      <c r="N69" s="141"/>
      <c r="O69" s="141"/>
      <c r="P69" s="141"/>
      <c r="Q69" s="141"/>
      <c r="R69" s="141"/>
    </row>
    <row r="70" spans="1:18" s="110" customFormat="1" ht="13.5" customHeight="1" x14ac:dyDescent="0.15">
      <c r="A70" s="369"/>
      <c r="B70" s="108" t="s">
        <v>71</v>
      </c>
      <c r="C70" s="120"/>
      <c r="D70" s="330">
        <v>18</v>
      </c>
      <c r="E70" s="194">
        <v>3</v>
      </c>
      <c r="F70" s="195">
        <v>4</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178</v>
      </c>
      <c r="F72" s="195">
        <v>537</v>
      </c>
      <c r="G72" s="195">
        <v>381</v>
      </c>
      <c r="H72" s="195">
        <v>62</v>
      </c>
      <c r="I72" s="196">
        <v>54</v>
      </c>
      <c r="K72" s="217">
        <f t="shared" ref="K72" si="96">SUM(E72:F72)</f>
        <v>715</v>
      </c>
      <c r="L72" s="188">
        <f t="shared" ref="L72" si="97">SUM(G72:H72)</f>
        <v>443</v>
      </c>
      <c r="M72" s="122"/>
      <c r="N72" s="122"/>
      <c r="O72" s="122"/>
      <c r="P72" s="122"/>
      <c r="Q72" s="122"/>
      <c r="R72" s="122"/>
    </row>
    <row r="73" spans="1:18" ht="13.5" customHeight="1" x14ac:dyDescent="0.15">
      <c r="A73" s="367"/>
      <c r="B73" s="10" t="s">
        <v>512</v>
      </c>
      <c r="C73" s="24"/>
      <c r="D73" s="334"/>
      <c r="E73" s="190">
        <v>14.686468646864686</v>
      </c>
      <c r="F73" s="191">
        <v>44.306930693069305</v>
      </c>
      <c r="G73" s="191">
        <v>31.435643564356436</v>
      </c>
      <c r="H73" s="191">
        <v>5.1155115511551159</v>
      </c>
      <c r="I73" s="192">
        <v>4.455445544554455</v>
      </c>
      <c r="K73" s="218">
        <f t="shared" ref="K73:L73" si="98">K72/$D72*100</f>
        <v>58.993399339933994</v>
      </c>
      <c r="L73" s="192">
        <f t="shared" si="98"/>
        <v>36.551155115511555</v>
      </c>
      <c r="M73" s="141"/>
      <c r="N73" s="141"/>
      <c r="O73" s="141"/>
      <c r="P73" s="141"/>
      <c r="Q73" s="141"/>
      <c r="R73" s="141"/>
    </row>
    <row r="74" spans="1:18" s="110" customFormat="1" ht="13.5" customHeight="1" x14ac:dyDescent="0.15">
      <c r="A74" s="367"/>
      <c r="B74" s="108" t="s">
        <v>513</v>
      </c>
      <c r="C74" s="120"/>
      <c r="D74" s="330">
        <v>422</v>
      </c>
      <c r="E74" s="194">
        <v>64</v>
      </c>
      <c r="F74" s="195">
        <v>196</v>
      </c>
      <c r="G74" s="195">
        <v>121</v>
      </c>
      <c r="H74" s="195">
        <v>28</v>
      </c>
      <c r="I74" s="196">
        <v>13</v>
      </c>
      <c r="K74" s="219">
        <f t="shared" ref="K74" si="99">SUM(E74:F74)</f>
        <v>260</v>
      </c>
      <c r="L74" s="196">
        <f t="shared" ref="L74" si="100">SUM(G74:H74)</f>
        <v>149</v>
      </c>
      <c r="M74" s="122"/>
      <c r="N74" s="122"/>
      <c r="O74" s="122"/>
      <c r="P74" s="122"/>
      <c r="Q74" s="122"/>
      <c r="R74" s="122"/>
    </row>
    <row r="75" spans="1:18" ht="13.5" customHeight="1" x14ac:dyDescent="0.15">
      <c r="A75" s="367"/>
      <c r="B75" s="10" t="s">
        <v>512</v>
      </c>
      <c r="C75" s="24"/>
      <c r="D75" s="334"/>
      <c r="E75" s="190">
        <v>15.165876777251185</v>
      </c>
      <c r="F75" s="191">
        <v>46.445497630331758</v>
      </c>
      <c r="G75" s="191">
        <v>28.672985781990523</v>
      </c>
      <c r="H75" s="191">
        <v>6.6350710900473935</v>
      </c>
      <c r="I75" s="192">
        <v>3.080568720379147</v>
      </c>
      <c r="K75" s="218">
        <f t="shared" ref="K75:L75" si="101">K74/$D74*100</f>
        <v>61.611374407582943</v>
      </c>
      <c r="L75" s="192">
        <f t="shared" si="101"/>
        <v>35.308056872037916</v>
      </c>
      <c r="M75" s="141"/>
      <c r="N75" s="141"/>
      <c r="O75" s="141"/>
      <c r="P75" s="141"/>
      <c r="Q75" s="141"/>
      <c r="R75" s="141"/>
    </row>
    <row r="76" spans="1:18" s="110" customFormat="1" ht="13.5" customHeight="1" x14ac:dyDescent="0.15">
      <c r="A76" s="367"/>
      <c r="B76" s="108" t="s">
        <v>514</v>
      </c>
      <c r="C76" s="120"/>
      <c r="D76" s="330">
        <v>1078</v>
      </c>
      <c r="E76" s="194">
        <v>146</v>
      </c>
      <c r="F76" s="195">
        <v>459</v>
      </c>
      <c r="G76" s="195">
        <v>184</v>
      </c>
      <c r="H76" s="195">
        <v>40</v>
      </c>
      <c r="I76" s="196">
        <v>249</v>
      </c>
      <c r="K76" s="219">
        <f t="shared" ref="K76" si="102">SUM(E76:F76)</f>
        <v>605</v>
      </c>
      <c r="L76" s="196">
        <f t="shared" ref="L76" si="103">SUM(G76:H76)</f>
        <v>224</v>
      </c>
      <c r="M76" s="122"/>
      <c r="N76" s="122"/>
      <c r="O76" s="122"/>
      <c r="P76" s="122"/>
      <c r="Q76" s="122"/>
      <c r="R76" s="122"/>
    </row>
    <row r="77" spans="1:18" ht="13.5" customHeight="1" thickBot="1" x14ac:dyDescent="0.2">
      <c r="A77" s="368"/>
      <c r="B77" s="21"/>
      <c r="C77" s="26"/>
      <c r="D77" s="335"/>
      <c r="E77" s="198">
        <v>13.543599257884972</v>
      </c>
      <c r="F77" s="199">
        <v>42.57884972170686</v>
      </c>
      <c r="G77" s="199">
        <v>17.068645640074212</v>
      </c>
      <c r="H77" s="199">
        <v>3.710575139146568</v>
      </c>
      <c r="I77" s="200">
        <v>23.098330241187384</v>
      </c>
      <c r="K77" s="220">
        <f t="shared" ref="K77:L77" si="104">K76/$D76*100</f>
        <v>56.12244897959183</v>
      </c>
      <c r="L77" s="200">
        <f t="shared" si="104"/>
        <v>20.779220779220779</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589</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476</v>
      </c>
      <c r="F6" s="179">
        <v>1274</v>
      </c>
      <c r="G6" s="179">
        <v>547</v>
      </c>
      <c r="H6" s="179">
        <v>102</v>
      </c>
      <c r="I6" s="180">
        <v>313</v>
      </c>
      <c r="J6" s="127"/>
      <c r="K6" s="215">
        <f>SUM(E6:F6)</f>
        <v>1750</v>
      </c>
      <c r="L6" s="180">
        <f>SUM(G6:H6)</f>
        <v>649</v>
      </c>
      <c r="M6" s="139"/>
      <c r="N6" s="139"/>
      <c r="O6" s="139"/>
      <c r="P6" s="139"/>
      <c r="Q6" s="139"/>
      <c r="R6" s="139"/>
    </row>
    <row r="7" spans="1:19" ht="13.5" customHeight="1" thickBot="1" x14ac:dyDescent="0.2">
      <c r="A7" s="8"/>
      <c r="B7" s="9"/>
      <c r="C7" s="9"/>
      <c r="D7" s="332"/>
      <c r="E7" s="182">
        <v>17.551622418879056</v>
      </c>
      <c r="F7" s="183">
        <v>46.976401179941</v>
      </c>
      <c r="G7" s="183">
        <v>20.169616519174042</v>
      </c>
      <c r="H7" s="183">
        <v>3.7610619469026552</v>
      </c>
      <c r="I7" s="275">
        <v>11.541297935103245</v>
      </c>
      <c r="J7" s="128"/>
      <c r="K7" s="216">
        <f>K6/$D6*100</f>
        <v>64.528023598820056</v>
      </c>
      <c r="L7" s="275">
        <f>L6/$D6*100</f>
        <v>23.930678466076696</v>
      </c>
      <c r="M7" s="140"/>
      <c r="N7" s="140"/>
      <c r="O7" s="140"/>
      <c r="P7" s="140"/>
      <c r="Q7" s="140"/>
      <c r="R7" s="140"/>
    </row>
    <row r="8" spans="1:19" s="110" customFormat="1" ht="13.5" customHeight="1" x14ac:dyDescent="0.15">
      <c r="A8" s="371" t="s">
        <v>30</v>
      </c>
      <c r="B8" s="118" t="s">
        <v>32</v>
      </c>
      <c r="C8" s="119"/>
      <c r="D8" s="333">
        <v>1272</v>
      </c>
      <c r="E8" s="186">
        <v>218</v>
      </c>
      <c r="F8" s="187">
        <v>600</v>
      </c>
      <c r="G8" s="187">
        <v>254</v>
      </c>
      <c r="H8" s="187">
        <v>49</v>
      </c>
      <c r="I8" s="188">
        <v>151</v>
      </c>
      <c r="J8" s="127"/>
      <c r="K8" s="217">
        <f t="shared" ref="K8" si="0">SUM(E8:F8)</f>
        <v>818</v>
      </c>
      <c r="L8" s="188">
        <f t="shared" ref="L8" si="1">SUM(G8:H8)</f>
        <v>303</v>
      </c>
      <c r="M8" s="122"/>
      <c r="N8" s="122"/>
      <c r="O8" s="122"/>
      <c r="P8" s="122"/>
      <c r="Q8" s="122"/>
      <c r="R8" s="122"/>
    </row>
    <row r="9" spans="1:19" ht="13.5" customHeight="1" x14ac:dyDescent="0.15">
      <c r="A9" s="369"/>
      <c r="B9" s="10"/>
      <c r="C9" s="24"/>
      <c r="D9" s="334"/>
      <c r="E9" s="190">
        <v>17.138364779874212</v>
      </c>
      <c r="F9" s="191">
        <v>47.169811320754718</v>
      </c>
      <c r="G9" s="191">
        <v>19.968553459119498</v>
      </c>
      <c r="H9" s="191">
        <v>3.8522012578616351</v>
      </c>
      <c r="I9" s="192">
        <v>11.871069182389938</v>
      </c>
      <c r="J9" s="128"/>
      <c r="K9" s="218">
        <f t="shared" ref="K9:L9" si="2">K8/$D8*100</f>
        <v>64.308176100628927</v>
      </c>
      <c r="L9" s="192">
        <f t="shared" si="2"/>
        <v>23.820754716981131</v>
      </c>
      <c r="M9" s="141"/>
      <c r="N9" s="141"/>
      <c r="O9" s="141"/>
      <c r="P9" s="141"/>
      <c r="Q9" s="141"/>
      <c r="R9" s="141"/>
    </row>
    <row r="10" spans="1:19" s="110" customFormat="1" ht="13.5" customHeight="1" x14ac:dyDescent="0.15">
      <c r="A10" s="369"/>
      <c r="B10" s="108" t="s">
        <v>34</v>
      </c>
      <c r="C10" s="120"/>
      <c r="D10" s="330">
        <v>279</v>
      </c>
      <c r="E10" s="194">
        <v>55</v>
      </c>
      <c r="F10" s="195">
        <v>120</v>
      </c>
      <c r="G10" s="195">
        <v>63</v>
      </c>
      <c r="H10" s="195">
        <v>6</v>
      </c>
      <c r="I10" s="196">
        <v>35</v>
      </c>
      <c r="J10" s="127"/>
      <c r="K10" s="219">
        <f t="shared" ref="K10" si="3">SUM(E10:F10)</f>
        <v>175</v>
      </c>
      <c r="L10" s="196">
        <f t="shared" ref="L10" si="4">SUM(G10:H10)</f>
        <v>69</v>
      </c>
      <c r="M10" s="122"/>
      <c r="N10" s="122"/>
      <c r="O10" s="122"/>
      <c r="P10" s="122"/>
      <c r="Q10" s="122"/>
      <c r="R10" s="122"/>
    </row>
    <row r="11" spans="1:19" ht="13.5" customHeight="1" x14ac:dyDescent="0.15">
      <c r="A11" s="369"/>
      <c r="B11" s="10"/>
      <c r="C11" s="24"/>
      <c r="D11" s="334"/>
      <c r="E11" s="190">
        <v>19.713261648745519</v>
      </c>
      <c r="F11" s="191">
        <v>43.01075268817204</v>
      </c>
      <c r="G11" s="191">
        <v>22.58064516129032</v>
      </c>
      <c r="H11" s="191">
        <v>2.1505376344086025</v>
      </c>
      <c r="I11" s="192">
        <v>12.544802867383511</v>
      </c>
      <c r="J11" s="128"/>
      <c r="K11" s="218">
        <f t="shared" ref="K11:L11" si="5">K10/$D10*100</f>
        <v>62.724014336917563</v>
      </c>
      <c r="L11" s="192">
        <f t="shared" si="5"/>
        <v>24.731182795698924</v>
      </c>
      <c r="M11" s="141"/>
      <c r="N11" s="141"/>
      <c r="O11" s="141"/>
      <c r="P11" s="141"/>
      <c r="Q11" s="141"/>
      <c r="R11" s="141"/>
    </row>
    <row r="12" spans="1:19" s="110" customFormat="1" ht="13.5" customHeight="1" x14ac:dyDescent="0.15">
      <c r="A12" s="369"/>
      <c r="B12" s="108" t="s">
        <v>36</v>
      </c>
      <c r="C12" s="120"/>
      <c r="D12" s="330">
        <v>680</v>
      </c>
      <c r="E12" s="194">
        <v>127</v>
      </c>
      <c r="F12" s="195">
        <v>332</v>
      </c>
      <c r="G12" s="195">
        <v>133</v>
      </c>
      <c r="H12" s="195">
        <v>27</v>
      </c>
      <c r="I12" s="196">
        <v>61</v>
      </c>
      <c r="J12" s="127"/>
      <c r="K12" s="219">
        <f t="shared" ref="K12" si="6">SUM(E12:F12)</f>
        <v>459</v>
      </c>
      <c r="L12" s="196">
        <f t="shared" ref="L12" si="7">SUM(G12:H12)</f>
        <v>160</v>
      </c>
      <c r="M12" s="122"/>
      <c r="N12" s="122"/>
      <c r="O12" s="122"/>
      <c r="P12" s="122"/>
      <c r="Q12" s="122"/>
      <c r="R12" s="122"/>
    </row>
    <row r="13" spans="1:19" ht="13.5" customHeight="1" x14ac:dyDescent="0.15">
      <c r="A13" s="369"/>
      <c r="B13" s="10"/>
      <c r="C13" s="24"/>
      <c r="D13" s="334"/>
      <c r="E13" s="190">
        <v>18.676470588235293</v>
      </c>
      <c r="F13" s="191">
        <v>48.823529411764703</v>
      </c>
      <c r="G13" s="191">
        <v>19.558823529411764</v>
      </c>
      <c r="H13" s="191">
        <v>3.9705882352941173</v>
      </c>
      <c r="I13" s="192">
        <v>8.9705882352941178</v>
      </c>
      <c r="J13" s="128"/>
      <c r="K13" s="218">
        <f t="shared" ref="K13:L13" si="8">K12/$D12*100</f>
        <v>67.5</v>
      </c>
      <c r="L13" s="192">
        <f t="shared" si="8"/>
        <v>23.52941176470588</v>
      </c>
      <c r="M13" s="141"/>
      <c r="N13" s="141"/>
      <c r="O13" s="141"/>
      <c r="P13" s="141"/>
      <c r="Q13" s="141"/>
      <c r="R13" s="141"/>
    </row>
    <row r="14" spans="1:19" s="110" customFormat="1" ht="13.5" customHeight="1" x14ac:dyDescent="0.15">
      <c r="A14" s="369"/>
      <c r="B14" s="108" t="s">
        <v>38</v>
      </c>
      <c r="C14" s="120"/>
      <c r="D14" s="330">
        <v>196</v>
      </c>
      <c r="E14" s="194">
        <v>40</v>
      </c>
      <c r="F14" s="195">
        <v>92</v>
      </c>
      <c r="G14" s="195">
        <v>37</v>
      </c>
      <c r="H14" s="195">
        <v>6</v>
      </c>
      <c r="I14" s="196">
        <v>21</v>
      </c>
      <c r="J14" s="127"/>
      <c r="K14" s="219">
        <f t="shared" ref="K14" si="9">SUM(E14:F14)</f>
        <v>132</v>
      </c>
      <c r="L14" s="196">
        <f t="shared" ref="L14" si="10">SUM(G14:H14)</f>
        <v>43</v>
      </c>
      <c r="M14" s="122"/>
      <c r="N14" s="122"/>
      <c r="O14" s="122"/>
      <c r="P14" s="122"/>
      <c r="Q14" s="122"/>
      <c r="R14" s="122"/>
    </row>
    <row r="15" spans="1:19" ht="13.5" customHeight="1" x14ac:dyDescent="0.15">
      <c r="A15" s="369"/>
      <c r="B15" s="10"/>
      <c r="C15" s="24"/>
      <c r="D15" s="334"/>
      <c r="E15" s="190">
        <v>20.408163265306122</v>
      </c>
      <c r="F15" s="191">
        <v>46.938775510204081</v>
      </c>
      <c r="G15" s="191">
        <v>18.877551020408163</v>
      </c>
      <c r="H15" s="191">
        <v>3.0612244897959182</v>
      </c>
      <c r="I15" s="192">
        <v>10.714285714285714</v>
      </c>
      <c r="J15" s="128"/>
      <c r="K15" s="218">
        <f t="shared" ref="K15:L15" si="11">K14/$D14*100</f>
        <v>67.346938775510196</v>
      </c>
      <c r="L15" s="192">
        <f t="shared" si="11"/>
        <v>21.938775510204081</v>
      </c>
      <c r="M15" s="141"/>
      <c r="N15" s="141"/>
      <c r="O15" s="141"/>
      <c r="P15" s="141"/>
      <c r="Q15" s="141"/>
      <c r="R15" s="141"/>
    </row>
    <row r="16" spans="1:19" s="110" customFormat="1" ht="13.5" customHeight="1" x14ac:dyDescent="0.15">
      <c r="A16" s="369"/>
      <c r="B16" s="108" t="s">
        <v>40</v>
      </c>
      <c r="C16" s="120"/>
      <c r="D16" s="330">
        <v>191</v>
      </c>
      <c r="E16" s="194">
        <v>23</v>
      </c>
      <c r="F16" s="195">
        <v>92</v>
      </c>
      <c r="G16" s="195">
        <v>38</v>
      </c>
      <c r="H16" s="195">
        <v>8</v>
      </c>
      <c r="I16" s="196">
        <v>30</v>
      </c>
      <c r="J16" s="127"/>
      <c r="K16" s="219">
        <f t="shared" ref="K16" si="12">SUM(E16:F16)</f>
        <v>115</v>
      </c>
      <c r="L16" s="196">
        <f t="shared" ref="L16" si="13">SUM(G16:H16)</f>
        <v>46</v>
      </c>
      <c r="M16" s="122"/>
      <c r="N16" s="122"/>
      <c r="O16" s="122"/>
      <c r="P16" s="122"/>
      <c r="Q16" s="122"/>
      <c r="R16" s="122"/>
    </row>
    <row r="17" spans="1:18" ht="13.5" customHeight="1" x14ac:dyDescent="0.15">
      <c r="A17" s="369"/>
      <c r="B17" s="10"/>
      <c r="C17" s="24"/>
      <c r="D17" s="334"/>
      <c r="E17" s="190">
        <v>12.041884816753926</v>
      </c>
      <c r="F17" s="191">
        <v>48.167539267015705</v>
      </c>
      <c r="G17" s="191">
        <v>19.895287958115183</v>
      </c>
      <c r="H17" s="191">
        <v>4.1884816753926701</v>
      </c>
      <c r="I17" s="192">
        <v>15.706806282722512</v>
      </c>
      <c r="J17" s="128"/>
      <c r="K17" s="218">
        <f t="shared" ref="K17:L17" si="14">K16/$D16*100</f>
        <v>60.209424083769633</v>
      </c>
      <c r="L17" s="192">
        <f t="shared" si="14"/>
        <v>24.083769633507853</v>
      </c>
      <c r="M17" s="141"/>
      <c r="N17" s="141"/>
      <c r="O17" s="141"/>
      <c r="P17" s="141"/>
      <c r="Q17" s="141"/>
      <c r="R17" s="141"/>
    </row>
    <row r="18" spans="1:18" s="110" customFormat="1" ht="13.5" customHeight="1" x14ac:dyDescent="0.15">
      <c r="A18" s="369"/>
      <c r="B18" s="108" t="s">
        <v>42</v>
      </c>
      <c r="C18" s="120"/>
      <c r="D18" s="330">
        <v>94</v>
      </c>
      <c r="E18" s="194">
        <v>13</v>
      </c>
      <c r="F18" s="195">
        <v>38</v>
      </c>
      <c r="G18" s="195">
        <v>22</v>
      </c>
      <c r="H18" s="195">
        <v>6</v>
      </c>
      <c r="I18" s="196">
        <v>15</v>
      </c>
      <c r="J18" s="127"/>
      <c r="K18" s="219">
        <f t="shared" ref="K18" si="15">SUM(E18:F18)</f>
        <v>51</v>
      </c>
      <c r="L18" s="196">
        <f t="shared" ref="L18" si="16">SUM(G18:H18)</f>
        <v>28</v>
      </c>
      <c r="M18" s="122"/>
      <c r="N18" s="122"/>
      <c r="O18" s="122"/>
      <c r="P18" s="122"/>
      <c r="Q18" s="122"/>
      <c r="R18" s="122"/>
    </row>
    <row r="19" spans="1:18" ht="13.5" customHeight="1" thickBot="1" x14ac:dyDescent="0.2">
      <c r="A19" s="370"/>
      <c r="B19" s="21"/>
      <c r="C19" s="26"/>
      <c r="D19" s="335"/>
      <c r="E19" s="198">
        <v>13.829787234042554</v>
      </c>
      <c r="F19" s="199">
        <v>40.425531914893611</v>
      </c>
      <c r="G19" s="199">
        <v>23.404255319148938</v>
      </c>
      <c r="H19" s="199">
        <v>6.3829787234042552</v>
      </c>
      <c r="I19" s="200">
        <v>15.957446808510639</v>
      </c>
      <c r="J19" s="128"/>
      <c r="K19" s="220">
        <f t="shared" ref="K19:L19" si="17">K18/$D18*100</f>
        <v>54.255319148936167</v>
      </c>
      <c r="L19" s="200">
        <f t="shared" si="17"/>
        <v>29.787234042553191</v>
      </c>
      <c r="M19" s="141"/>
      <c r="N19" s="141"/>
      <c r="O19" s="141"/>
      <c r="P19" s="141"/>
      <c r="Q19" s="141"/>
      <c r="R19" s="141"/>
    </row>
    <row r="20" spans="1:18" s="111" customFormat="1" ht="13.5" customHeight="1" x14ac:dyDescent="0.15">
      <c r="A20" s="372" t="s">
        <v>0</v>
      </c>
      <c r="B20" s="103" t="s">
        <v>1</v>
      </c>
      <c r="C20" s="121"/>
      <c r="D20" s="333">
        <v>1088</v>
      </c>
      <c r="E20" s="186">
        <v>202</v>
      </c>
      <c r="F20" s="187">
        <v>509</v>
      </c>
      <c r="G20" s="187">
        <v>228</v>
      </c>
      <c r="H20" s="187">
        <v>40</v>
      </c>
      <c r="I20" s="188">
        <v>109</v>
      </c>
      <c r="J20" s="129"/>
      <c r="K20" s="219">
        <f t="shared" ref="K20" si="18">SUM(E20:F20)</f>
        <v>711</v>
      </c>
      <c r="L20" s="196">
        <f t="shared" ref="L20" si="19">SUM(G20:H20)</f>
        <v>268</v>
      </c>
      <c r="M20" s="122"/>
      <c r="N20" s="122"/>
      <c r="O20" s="122"/>
      <c r="P20" s="122"/>
      <c r="Q20" s="122"/>
      <c r="R20" s="122"/>
    </row>
    <row r="21" spans="1:18" s="22" customFormat="1" ht="13.5" customHeight="1" x14ac:dyDescent="0.15">
      <c r="A21" s="373"/>
      <c r="B21" s="23"/>
      <c r="C21" s="25"/>
      <c r="D21" s="334"/>
      <c r="E21" s="190">
        <v>18.566176470588236</v>
      </c>
      <c r="F21" s="191">
        <v>46.783088235294116</v>
      </c>
      <c r="G21" s="191">
        <v>20.955882352941178</v>
      </c>
      <c r="H21" s="191">
        <v>3.6764705882352944</v>
      </c>
      <c r="I21" s="192">
        <v>10.018382352941178</v>
      </c>
      <c r="J21" s="130"/>
      <c r="K21" s="218">
        <f t="shared" ref="K21:L21" si="20">K20/$D20*100</f>
        <v>65.349264705882348</v>
      </c>
      <c r="L21" s="192">
        <f t="shared" si="20"/>
        <v>24.632352941176471</v>
      </c>
      <c r="M21" s="141"/>
      <c r="N21" s="141"/>
      <c r="O21" s="141"/>
      <c r="P21" s="141"/>
      <c r="Q21" s="141"/>
      <c r="R21" s="141"/>
    </row>
    <row r="22" spans="1:18" s="111" customFormat="1" ht="13.5" customHeight="1" x14ac:dyDescent="0.15">
      <c r="A22" s="373"/>
      <c r="B22" s="106" t="s">
        <v>2</v>
      </c>
      <c r="C22" s="122"/>
      <c r="D22" s="330">
        <v>1538</v>
      </c>
      <c r="E22" s="194">
        <v>261</v>
      </c>
      <c r="F22" s="195">
        <v>729</v>
      </c>
      <c r="G22" s="195">
        <v>308</v>
      </c>
      <c r="H22" s="195">
        <v>60</v>
      </c>
      <c r="I22" s="196">
        <v>180</v>
      </c>
      <c r="J22" s="129"/>
      <c r="K22" s="219">
        <f t="shared" ref="K22" si="21">SUM(E22:F22)</f>
        <v>990</v>
      </c>
      <c r="L22" s="196">
        <f t="shared" ref="L22" si="22">SUM(G22:H22)</f>
        <v>368</v>
      </c>
      <c r="M22" s="122"/>
      <c r="N22" s="122"/>
      <c r="O22" s="122"/>
      <c r="P22" s="122"/>
      <c r="Q22" s="122"/>
      <c r="R22" s="122"/>
    </row>
    <row r="23" spans="1:18" s="22" customFormat="1" ht="13.5" customHeight="1" x14ac:dyDescent="0.15">
      <c r="A23" s="373"/>
      <c r="B23" s="23"/>
      <c r="C23" s="25"/>
      <c r="D23" s="334"/>
      <c r="E23" s="190">
        <v>16.970091027308193</v>
      </c>
      <c r="F23" s="191">
        <v>47.399219765929779</v>
      </c>
      <c r="G23" s="191">
        <v>20.026007802340704</v>
      </c>
      <c r="H23" s="191">
        <v>3.9011703511053319</v>
      </c>
      <c r="I23" s="192">
        <v>11.703511053315994</v>
      </c>
      <c r="K23" s="218">
        <f t="shared" ref="K23:L23" si="23">K22/$D22*100</f>
        <v>64.369310793237972</v>
      </c>
      <c r="L23" s="192">
        <f t="shared" si="23"/>
        <v>23.927178153446032</v>
      </c>
      <c r="M23" s="141"/>
      <c r="N23" s="141"/>
      <c r="O23" s="141"/>
      <c r="P23" s="141"/>
      <c r="Q23" s="141"/>
      <c r="R23" s="141"/>
    </row>
    <row r="24" spans="1:18" s="111" customFormat="1" ht="13.5" customHeight="1" x14ac:dyDescent="0.15">
      <c r="A24" s="373"/>
      <c r="B24" s="106" t="s">
        <v>45</v>
      </c>
      <c r="C24" s="122"/>
      <c r="D24" s="330">
        <v>86</v>
      </c>
      <c r="E24" s="194">
        <v>13</v>
      </c>
      <c r="F24" s="195">
        <v>36</v>
      </c>
      <c r="G24" s="195">
        <v>11</v>
      </c>
      <c r="H24" s="195">
        <v>2</v>
      </c>
      <c r="I24" s="196">
        <v>24</v>
      </c>
      <c r="K24" s="219">
        <f t="shared" ref="K24" si="24">SUM(E24:F24)</f>
        <v>49</v>
      </c>
      <c r="L24" s="196">
        <f t="shared" ref="L24" si="25">SUM(G24:H24)</f>
        <v>13</v>
      </c>
      <c r="M24" s="122"/>
      <c r="N24" s="122"/>
      <c r="O24" s="122"/>
      <c r="P24" s="122"/>
      <c r="Q24" s="122"/>
      <c r="R24" s="122"/>
    </row>
    <row r="25" spans="1:18" s="22" customFormat="1" ht="13.5" customHeight="1" thickBot="1" x14ac:dyDescent="0.2">
      <c r="A25" s="374"/>
      <c r="B25" s="61"/>
      <c r="C25" s="62"/>
      <c r="D25" s="335"/>
      <c r="E25" s="198">
        <v>15.11627906976744</v>
      </c>
      <c r="F25" s="199">
        <v>41.860465116279073</v>
      </c>
      <c r="G25" s="199">
        <v>12.790697674418606</v>
      </c>
      <c r="H25" s="199">
        <v>2.3255813953488373</v>
      </c>
      <c r="I25" s="200">
        <v>27.906976744186046</v>
      </c>
      <c r="K25" s="218">
        <f t="shared" ref="K25:L25" si="26">K24/$D24*100</f>
        <v>56.97674418604651</v>
      </c>
      <c r="L25" s="192">
        <f t="shared" si="26"/>
        <v>15.11627906976744</v>
      </c>
      <c r="M25" s="141"/>
      <c r="N25" s="141"/>
      <c r="O25" s="141"/>
      <c r="P25" s="141"/>
      <c r="Q25" s="141"/>
      <c r="R25" s="141"/>
    </row>
    <row r="26" spans="1:18" s="110" customFormat="1" ht="13.5" customHeight="1" x14ac:dyDescent="0.15">
      <c r="A26" s="371" t="s">
        <v>43</v>
      </c>
      <c r="B26" s="118" t="s">
        <v>3</v>
      </c>
      <c r="C26" s="119"/>
      <c r="D26" s="336">
        <v>170</v>
      </c>
      <c r="E26" s="202">
        <v>56</v>
      </c>
      <c r="F26" s="203">
        <v>72</v>
      </c>
      <c r="G26" s="203">
        <v>30</v>
      </c>
      <c r="H26" s="203">
        <v>9</v>
      </c>
      <c r="I26" s="204">
        <v>3</v>
      </c>
      <c r="K26" s="221">
        <f t="shared" ref="K26" si="27">SUM(E26:F26)</f>
        <v>128</v>
      </c>
      <c r="L26" s="204">
        <f t="shared" ref="L26" si="28">SUM(G26:H26)</f>
        <v>39</v>
      </c>
      <c r="M26" s="120"/>
      <c r="N26" s="120"/>
      <c r="O26" s="120"/>
      <c r="P26" s="120"/>
      <c r="Q26" s="120"/>
      <c r="R26" s="120"/>
    </row>
    <row r="27" spans="1:18" ht="13.5" customHeight="1" x14ac:dyDescent="0.15">
      <c r="A27" s="369"/>
      <c r="B27" s="10"/>
      <c r="C27" s="24"/>
      <c r="D27" s="337"/>
      <c r="E27" s="206">
        <v>32.941176470588232</v>
      </c>
      <c r="F27" s="207">
        <v>42.352941176470587</v>
      </c>
      <c r="G27" s="207">
        <v>17.647058823529413</v>
      </c>
      <c r="H27" s="207">
        <v>5.2941176470588234</v>
      </c>
      <c r="I27" s="208">
        <v>1.7647058823529411</v>
      </c>
      <c r="K27" s="222">
        <f t="shared" ref="K27:L27" si="29">K26/$D26*100</f>
        <v>75.294117647058826</v>
      </c>
      <c r="L27" s="208">
        <f t="shared" si="29"/>
        <v>22.941176470588236</v>
      </c>
      <c r="M27" s="142"/>
      <c r="N27" s="142"/>
      <c r="O27" s="142"/>
      <c r="P27" s="142"/>
      <c r="Q27" s="142"/>
      <c r="R27" s="142"/>
    </row>
    <row r="28" spans="1:18" s="110" customFormat="1" ht="13.5" customHeight="1" x14ac:dyDescent="0.15">
      <c r="A28" s="369"/>
      <c r="B28" s="108" t="s">
        <v>4</v>
      </c>
      <c r="C28" s="120"/>
      <c r="D28" s="331">
        <v>260</v>
      </c>
      <c r="E28" s="209">
        <v>59</v>
      </c>
      <c r="F28" s="210">
        <v>122</v>
      </c>
      <c r="G28" s="210">
        <v>60</v>
      </c>
      <c r="H28" s="210">
        <v>17</v>
      </c>
      <c r="I28" s="211">
        <v>2</v>
      </c>
      <c r="K28" s="223">
        <f t="shared" ref="K28" si="30">SUM(E28:F28)</f>
        <v>181</v>
      </c>
      <c r="L28" s="211">
        <f t="shared" ref="L28" si="31">SUM(G28:H28)</f>
        <v>77</v>
      </c>
      <c r="M28" s="120"/>
      <c r="N28" s="120"/>
      <c r="O28" s="120"/>
      <c r="P28" s="120"/>
      <c r="Q28" s="120"/>
      <c r="R28" s="120"/>
    </row>
    <row r="29" spans="1:18" ht="13.5" customHeight="1" x14ac:dyDescent="0.15">
      <c r="A29" s="369"/>
      <c r="B29" s="10"/>
      <c r="C29" s="24"/>
      <c r="D29" s="337"/>
      <c r="E29" s="206">
        <v>22.692307692307693</v>
      </c>
      <c r="F29" s="207">
        <v>46.92307692307692</v>
      </c>
      <c r="G29" s="207">
        <v>23.076923076923077</v>
      </c>
      <c r="H29" s="207">
        <v>6.5384615384615392</v>
      </c>
      <c r="I29" s="208">
        <v>0.76923076923076927</v>
      </c>
      <c r="K29" s="222">
        <f t="shared" ref="K29:L29" si="32">K28/$D28*100</f>
        <v>69.615384615384613</v>
      </c>
      <c r="L29" s="208">
        <f t="shared" si="32"/>
        <v>29.615384615384617</v>
      </c>
      <c r="M29" s="142"/>
      <c r="N29" s="142"/>
      <c r="O29" s="142"/>
      <c r="P29" s="142"/>
      <c r="Q29" s="142"/>
      <c r="R29" s="142"/>
    </row>
    <row r="30" spans="1:18" s="110" customFormat="1" ht="13.5" customHeight="1" x14ac:dyDescent="0.15">
      <c r="A30" s="369"/>
      <c r="B30" s="108" t="s">
        <v>5</v>
      </c>
      <c r="C30" s="120"/>
      <c r="D30" s="331">
        <v>434</v>
      </c>
      <c r="E30" s="209">
        <v>84</v>
      </c>
      <c r="F30" s="210">
        <v>219</v>
      </c>
      <c r="G30" s="210">
        <v>102</v>
      </c>
      <c r="H30" s="210">
        <v>16</v>
      </c>
      <c r="I30" s="211">
        <v>13</v>
      </c>
      <c r="K30" s="223">
        <f t="shared" ref="K30" si="33">SUM(E30:F30)</f>
        <v>303</v>
      </c>
      <c r="L30" s="211">
        <f t="shared" ref="L30" si="34">SUM(G30:H30)</f>
        <v>118</v>
      </c>
      <c r="M30" s="120"/>
      <c r="N30" s="120"/>
      <c r="O30" s="120"/>
      <c r="P30" s="120"/>
      <c r="Q30" s="120"/>
      <c r="R30" s="120"/>
    </row>
    <row r="31" spans="1:18" ht="13.5" customHeight="1" x14ac:dyDescent="0.15">
      <c r="A31" s="369"/>
      <c r="B31" s="10"/>
      <c r="C31" s="24"/>
      <c r="D31" s="337"/>
      <c r="E31" s="206">
        <v>19.35483870967742</v>
      </c>
      <c r="F31" s="207">
        <v>50.460829493087559</v>
      </c>
      <c r="G31" s="207">
        <v>23.502304147465438</v>
      </c>
      <c r="H31" s="207">
        <v>3.6866359447004609</v>
      </c>
      <c r="I31" s="208">
        <v>2.9953917050691241</v>
      </c>
      <c r="K31" s="222">
        <f t="shared" ref="K31:L31" si="35">K30/$D30*100</f>
        <v>69.815668202764982</v>
      </c>
      <c r="L31" s="208">
        <f t="shared" si="35"/>
        <v>27.188940092165897</v>
      </c>
      <c r="M31" s="142"/>
      <c r="N31" s="142"/>
      <c r="O31" s="142"/>
      <c r="P31" s="142"/>
      <c r="Q31" s="142"/>
      <c r="R31" s="142"/>
    </row>
    <row r="32" spans="1:18" s="110" customFormat="1" ht="13.5" customHeight="1" x14ac:dyDescent="0.15">
      <c r="A32" s="369"/>
      <c r="B32" s="108" t="s">
        <v>6</v>
      </c>
      <c r="C32" s="120"/>
      <c r="D32" s="331">
        <v>480</v>
      </c>
      <c r="E32" s="209">
        <v>86</v>
      </c>
      <c r="F32" s="210">
        <v>235</v>
      </c>
      <c r="G32" s="210">
        <v>128</v>
      </c>
      <c r="H32" s="210">
        <v>18</v>
      </c>
      <c r="I32" s="211">
        <v>13</v>
      </c>
      <c r="K32" s="223">
        <f t="shared" ref="K32" si="36">SUM(E32:F32)</f>
        <v>321</v>
      </c>
      <c r="L32" s="211">
        <f t="shared" ref="L32" si="37">SUM(G32:H32)</f>
        <v>146</v>
      </c>
      <c r="M32" s="120"/>
      <c r="N32" s="120"/>
      <c r="O32" s="120"/>
      <c r="P32" s="120"/>
      <c r="Q32" s="120"/>
      <c r="R32" s="120"/>
    </row>
    <row r="33" spans="1:18" ht="13.5" customHeight="1" x14ac:dyDescent="0.15">
      <c r="A33" s="369"/>
      <c r="B33" s="10"/>
      <c r="C33" s="24"/>
      <c r="D33" s="337"/>
      <c r="E33" s="206">
        <v>17.916666666666668</v>
      </c>
      <c r="F33" s="207">
        <v>48.958333333333329</v>
      </c>
      <c r="G33" s="207">
        <v>26.666666666666668</v>
      </c>
      <c r="H33" s="207">
        <v>3.75</v>
      </c>
      <c r="I33" s="208">
        <v>2.7083333333333335</v>
      </c>
      <c r="K33" s="222">
        <f t="shared" ref="K33:L33" si="38">K32/$D32*100</f>
        <v>66.875</v>
      </c>
      <c r="L33" s="208">
        <f t="shared" si="38"/>
        <v>30.416666666666664</v>
      </c>
      <c r="M33" s="142"/>
      <c r="N33" s="142"/>
      <c r="O33" s="142"/>
      <c r="P33" s="142"/>
      <c r="Q33" s="142"/>
      <c r="R33" s="142"/>
    </row>
    <row r="34" spans="1:18" s="110" customFormat="1" ht="13.5" customHeight="1" x14ac:dyDescent="0.15">
      <c r="A34" s="369"/>
      <c r="B34" s="108" t="s">
        <v>7</v>
      </c>
      <c r="C34" s="120"/>
      <c r="D34" s="331">
        <v>594</v>
      </c>
      <c r="E34" s="209">
        <v>81</v>
      </c>
      <c r="F34" s="210">
        <v>310</v>
      </c>
      <c r="G34" s="210">
        <v>138</v>
      </c>
      <c r="H34" s="210">
        <v>25</v>
      </c>
      <c r="I34" s="211">
        <v>40</v>
      </c>
      <c r="K34" s="223">
        <f t="shared" ref="K34" si="39">SUM(E34:F34)</f>
        <v>391</v>
      </c>
      <c r="L34" s="211">
        <f t="shared" ref="L34" si="40">SUM(G34:H34)</f>
        <v>163</v>
      </c>
      <c r="M34" s="120"/>
      <c r="N34" s="120"/>
      <c r="O34" s="120"/>
      <c r="P34" s="120"/>
      <c r="Q34" s="120"/>
      <c r="R34" s="120"/>
    </row>
    <row r="35" spans="1:18" ht="13.5" customHeight="1" x14ac:dyDescent="0.15">
      <c r="A35" s="369"/>
      <c r="B35" s="10"/>
      <c r="C35" s="24"/>
      <c r="D35" s="337"/>
      <c r="E35" s="206">
        <v>13.636363636363635</v>
      </c>
      <c r="F35" s="207">
        <v>52.188552188552187</v>
      </c>
      <c r="G35" s="207">
        <v>23.232323232323232</v>
      </c>
      <c r="H35" s="207">
        <v>4.2087542087542094</v>
      </c>
      <c r="I35" s="208">
        <v>6.7340067340067336</v>
      </c>
      <c r="K35" s="222">
        <f t="shared" ref="K35:L35" si="41">K34/$D34*100</f>
        <v>65.82491582491582</v>
      </c>
      <c r="L35" s="208">
        <f t="shared" si="41"/>
        <v>27.441077441077443</v>
      </c>
      <c r="M35" s="142"/>
      <c r="N35" s="142"/>
      <c r="O35" s="142"/>
      <c r="P35" s="142"/>
      <c r="Q35" s="142"/>
      <c r="R35" s="142"/>
    </row>
    <row r="36" spans="1:18" s="110" customFormat="1" ht="13.5" customHeight="1" x14ac:dyDescent="0.15">
      <c r="A36" s="369"/>
      <c r="B36" s="108" t="s">
        <v>44</v>
      </c>
      <c r="C36" s="120"/>
      <c r="D36" s="331">
        <v>688</v>
      </c>
      <c r="E36" s="209">
        <v>97</v>
      </c>
      <c r="F36" s="210">
        <v>281</v>
      </c>
      <c r="G36" s="210">
        <v>78</v>
      </c>
      <c r="H36" s="210">
        <v>15</v>
      </c>
      <c r="I36" s="211">
        <v>217</v>
      </c>
      <c r="K36" s="223">
        <f t="shared" ref="K36" si="42">SUM(E36:F36)</f>
        <v>378</v>
      </c>
      <c r="L36" s="211">
        <f t="shared" ref="L36" si="43">SUM(G36:H36)</f>
        <v>93</v>
      </c>
      <c r="M36" s="120"/>
      <c r="N36" s="120"/>
      <c r="O36" s="120"/>
      <c r="P36" s="120"/>
      <c r="Q36" s="120"/>
      <c r="R36" s="120"/>
    </row>
    <row r="37" spans="1:18" ht="13.5" customHeight="1" x14ac:dyDescent="0.15">
      <c r="A37" s="369"/>
      <c r="B37" s="10"/>
      <c r="C37" s="24"/>
      <c r="D37" s="337"/>
      <c r="E37" s="206">
        <v>14.098837209302326</v>
      </c>
      <c r="F37" s="207">
        <v>40.843023255813954</v>
      </c>
      <c r="G37" s="207">
        <v>11.337209302325581</v>
      </c>
      <c r="H37" s="207">
        <v>2.1802325581395348</v>
      </c>
      <c r="I37" s="208">
        <v>31.540697674418606</v>
      </c>
      <c r="K37" s="222">
        <f t="shared" ref="K37:L37" si="44">K36/$D36*100</f>
        <v>54.941860465116278</v>
      </c>
      <c r="L37" s="208">
        <f t="shared" si="44"/>
        <v>13.517441860465116</v>
      </c>
      <c r="M37" s="142"/>
      <c r="N37" s="142"/>
      <c r="O37" s="142"/>
      <c r="P37" s="142"/>
      <c r="Q37" s="142"/>
      <c r="R37" s="142"/>
    </row>
    <row r="38" spans="1:18" s="110" customFormat="1" ht="13.5" customHeight="1" x14ac:dyDescent="0.15">
      <c r="A38" s="369"/>
      <c r="B38" s="108" t="s">
        <v>45</v>
      </c>
      <c r="C38" s="120"/>
      <c r="D38" s="331">
        <v>86</v>
      </c>
      <c r="E38" s="209">
        <v>13</v>
      </c>
      <c r="F38" s="210">
        <v>35</v>
      </c>
      <c r="G38" s="210">
        <v>11</v>
      </c>
      <c r="H38" s="210">
        <v>2</v>
      </c>
      <c r="I38" s="211">
        <v>25</v>
      </c>
      <c r="K38" s="223">
        <f t="shared" ref="K38" si="45">SUM(E38:F38)</f>
        <v>48</v>
      </c>
      <c r="L38" s="211">
        <f t="shared" ref="L38" si="46">SUM(G38:H38)</f>
        <v>13</v>
      </c>
      <c r="M38" s="120"/>
      <c r="N38" s="120"/>
      <c r="O38" s="120"/>
      <c r="P38" s="120"/>
      <c r="Q38" s="120"/>
      <c r="R38" s="120"/>
    </row>
    <row r="39" spans="1:18" ht="13.5" customHeight="1" thickBot="1" x14ac:dyDescent="0.2">
      <c r="A39" s="370"/>
      <c r="B39" s="21"/>
      <c r="C39" s="26"/>
      <c r="D39" s="332"/>
      <c r="E39" s="212">
        <v>15.11627906976744</v>
      </c>
      <c r="F39" s="213">
        <v>40.697674418604649</v>
      </c>
      <c r="G39" s="213">
        <v>12.790697674418606</v>
      </c>
      <c r="H39" s="213">
        <v>2.3255813953488373</v>
      </c>
      <c r="I39" s="214">
        <v>29.069767441860467</v>
      </c>
      <c r="K39" s="224">
        <f t="shared" ref="K39:L39" si="47">K38/$D38*100</f>
        <v>55.813953488372093</v>
      </c>
      <c r="L39" s="214">
        <f t="shared" si="47"/>
        <v>15.11627906976744</v>
      </c>
      <c r="M39" s="142"/>
      <c r="N39" s="142"/>
      <c r="O39" s="142"/>
      <c r="P39" s="142"/>
      <c r="Q39" s="142"/>
      <c r="R39" s="142"/>
    </row>
    <row r="40" spans="1:18" s="110" customFormat="1" ht="13.5" customHeight="1" x14ac:dyDescent="0.15">
      <c r="A40" s="369" t="s">
        <v>46</v>
      </c>
      <c r="B40" s="108" t="s">
        <v>48</v>
      </c>
      <c r="C40" s="120"/>
      <c r="D40" s="330">
        <v>459</v>
      </c>
      <c r="E40" s="194">
        <v>103</v>
      </c>
      <c r="F40" s="195">
        <v>197</v>
      </c>
      <c r="G40" s="195">
        <v>109</v>
      </c>
      <c r="H40" s="195">
        <v>26</v>
      </c>
      <c r="I40" s="196">
        <v>24</v>
      </c>
      <c r="K40" s="219">
        <f t="shared" ref="K40" si="48">SUM(E40:F40)</f>
        <v>300</v>
      </c>
      <c r="L40" s="196">
        <f t="shared" ref="L40" si="49">SUM(G40:H40)</f>
        <v>135</v>
      </c>
      <c r="M40" s="122"/>
      <c r="N40" s="122"/>
      <c r="O40" s="122"/>
      <c r="P40" s="122"/>
      <c r="Q40" s="122"/>
      <c r="R40" s="122"/>
    </row>
    <row r="41" spans="1:18" ht="13.5" customHeight="1" x14ac:dyDescent="0.15">
      <c r="A41" s="369"/>
      <c r="B41" s="10"/>
      <c r="C41" s="24"/>
      <c r="D41" s="334"/>
      <c r="E41" s="190">
        <v>22.440087145969496</v>
      </c>
      <c r="F41" s="191">
        <v>42.919389978213509</v>
      </c>
      <c r="G41" s="191">
        <v>23.747276688453159</v>
      </c>
      <c r="H41" s="191">
        <v>5.6644880174291936</v>
      </c>
      <c r="I41" s="192">
        <v>5.2287581699346406</v>
      </c>
      <c r="K41" s="218">
        <f t="shared" ref="K41:L41" si="50">K40/$D40*100</f>
        <v>65.359477124183002</v>
      </c>
      <c r="L41" s="192">
        <f t="shared" si="50"/>
        <v>29.411764705882355</v>
      </c>
      <c r="M41" s="141"/>
      <c r="N41" s="141"/>
      <c r="O41" s="141"/>
      <c r="P41" s="141"/>
      <c r="Q41" s="141"/>
      <c r="R41" s="141"/>
    </row>
    <row r="42" spans="1:18" s="110" customFormat="1" ht="13.5" customHeight="1" x14ac:dyDescent="0.15">
      <c r="A42" s="369"/>
      <c r="B42" s="108" t="s">
        <v>50</v>
      </c>
      <c r="C42" s="120"/>
      <c r="D42" s="330">
        <v>1862</v>
      </c>
      <c r="E42" s="194">
        <v>322</v>
      </c>
      <c r="F42" s="195">
        <v>910</v>
      </c>
      <c r="G42" s="195">
        <v>368</v>
      </c>
      <c r="H42" s="195">
        <v>64</v>
      </c>
      <c r="I42" s="196">
        <v>198</v>
      </c>
      <c r="K42" s="219">
        <f t="shared" ref="K42" si="51">SUM(E42:F42)</f>
        <v>1232</v>
      </c>
      <c r="L42" s="196">
        <f t="shared" ref="L42" si="52">SUM(G42:H42)</f>
        <v>432</v>
      </c>
      <c r="M42" s="122"/>
      <c r="N42" s="122"/>
      <c r="O42" s="122"/>
      <c r="P42" s="122"/>
      <c r="Q42" s="122"/>
      <c r="R42" s="122"/>
    </row>
    <row r="43" spans="1:18" ht="13.5" customHeight="1" x14ac:dyDescent="0.15">
      <c r="A43" s="369"/>
      <c r="B43" s="10"/>
      <c r="C43" s="24"/>
      <c r="D43" s="334"/>
      <c r="E43" s="190">
        <v>17.293233082706767</v>
      </c>
      <c r="F43" s="191">
        <v>48.872180451127818</v>
      </c>
      <c r="G43" s="191">
        <v>19.763694951664874</v>
      </c>
      <c r="H43" s="191">
        <v>3.4371643394199785</v>
      </c>
      <c r="I43" s="192">
        <v>10.633727175080558</v>
      </c>
      <c r="K43" s="218">
        <f t="shared" ref="K43:L43" si="53">K42/$D42*100</f>
        <v>66.165413533834581</v>
      </c>
      <c r="L43" s="192">
        <f t="shared" si="53"/>
        <v>23.200859291084853</v>
      </c>
      <c r="M43" s="141"/>
      <c r="N43" s="141"/>
      <c r="O43" s="141"/>
      <c r="P43" s="141"/>
      <c r="Q43" s="141"/>
      <c r="R43" s="141"/>
    </row>
    <row r="44" spans="1:18" s="110" customFormat="1" ht="13.5" customHeight="1" x14ac:dyDescent="0.15">
      <c r="A44" s="369"/>
      <c r="B44" s="108" t="s">
        <v>51</v>
      </c>
      <c r="C44" s="120"/>
      <c r="D44" s="330">
        <v>290</v>
      </c>
      <c r="E44" s="194">
        <v>37</v>
      </c>
      <c r="F44" s="195">
        <v>131</v>
      </c>
      <c r="G44" s="195">
        <v>57</v>
      </c>
      <c r="H44" s="195">
        <v>10</v>
      </c>
      <c r="I44" s="196">
        <v>55</v>
      </c>
      <c r="K44" s="219">
        <f t="shared" ref="K44" si="54">SUM(E44:F44)</f>
        <v>168</v>
      </c>
      <c r="L44" s="196">
        <f t="shared" ref="L44" si="55">SUM(G44:H44)</f>
        <v>67</v>
      </c>
      <c r="M44" s="122"/>
      <c r="N44" s="122"/>
      <c r="O44" s="122"/>
      <c r="P44" s="122"/>
      <c r="Q44" s="122"/>
      <c r="R44" s="122"/>
    </row>
    <row r="45" spans="1:18" ht="13.5" customHeight="1" x14ac:dyDescent="0.15">
      <c r="A45" s="369"/>
      <c r="B45" s="10"/>
      <c r="C45" s="24"/>
      <c r="D45" s="334"/>
      <c r="E45" s="190">
        <v>12.758620689655173</v>
      </c>
      <c r="F45" s="191">
        <v>45.172413793103452</v>
      </c>
      <c r="G45" s="191">
        <v>19.655172413793103</v>
      </c>
      <c r="H45" s="191">
        <v>3.4482758620689653</v>
      </c>
      <c r="I45" s="192">
        <v>18.96551724137931</v>
      </c>
      <c r="K45" s="218">
        <f t="shared" ref="K45:L45" si="56">K44/$D44*100</f>
        <v>57.931034482758626</v>
      </c>
      <c r="L45" s="192">
        <f t="shared" si="56"/>
        <v>23.103448275862068</v>
      </c>
      <c r="M45" s="141"/>
      <c r="N45" s="141"/>
      <c r="O45" s="141"/>
      <c r="P45" s="141"/>
      <c r="Q45" s="141"/>
      <c r="R45" s="141"/>
    </row>
    <row r="46" spans="1:18" s="110" customFormat="1" ht="13.5" customHeight="1" x14ac:dyDescent="0.15">
      <c r="A46" s="369"/>
      <c r="B46" s="108" t="s">
        <v>71</v>
      </c>
      <c r="C46" s="120"/>
      <c r="D46" s="330">
        <v>101</v>
      </c>
      <c r="E46" s="194">
        <v>14</v>
      </c>
      <c r="F46" s="195">
        <v>36</v>
      </c>
      <c r="G46" s="195">
        <v>13</v>
      </c>
      <c r="H46" s="195">
        <v>2</v>
      </c>
      <c r="I46" s="196">
        <v>36</v>
      </c>
      <c r="K46" s="219">
        <f t="shared" ref="K46" si="57">SUM(E46:F46)</f>
        <v>50</v>
      </c>
      <c r="L46" s="196">
        <f t="shared" ref="L46" si="58">SUM(G46:H46)</f>
        <v>15</v>
      </c>
      <c r="M46" s="122"/>
      <c r="N46" s="122"/>
      <c r="O46" s="122"/>
      <c r="P46" s="122"/>
      <c r="Q46" s="122"/>
      <c r="R46" s="122"/>
    </row>
    <row r="47" spans="1:18" ht="13.5" customHeight="1" thickBot="1" x14ac:dyDescent="0.2">
      <c r="A47" s="370"/>
      <c r="B47" s="21"/>
      <c r="C47" s="26"/>
      <c r="D47" s="335"/>
      <c r="E47" s="198">
        <v>13.861386138613863</v>
      </c>
      <c r="F47" s="199">
        <v>35.64356435643564</v>
      </c>
      <c r="G47" s="199">
        <v>12.871287128712872</v>
      </c>
      <c r="H47" s="199">
        <v>1.9801980198019802</v>
      </c>
      <c r="I47" s="200">
        <v>35.64356435643564</v>
      </c>
      <c r="K47" s="220">
        <f t="shared" ref="K47:L47" si="59">K46/$D46*100</f>
        <v>49.504950495049506</v>
      </c>
      <c r="L47" s="200">
        <f t="shared" si="59"/>
        <v>14.85148514851485</v>
      </c>
      <c r="M47" s="141"/>
      <c r="N47" s="141"/>
      <c r="O47" s="141"/>
      <c r="P47" s="141"/>
      <c r="Q47" s="141"/>
      <c r="R47" s="141"/>
    </row>
    <row r="48" spans="1:18" s="110" customFormat="1" ht="13.5" customHeight="1" x14ac:dyDescent="0.15">
      <c r="A48" s="369" t="s">
        <v>227</v>
      </c>
      <c r="B48" s="108" t="s">
        <v>53</v>
      </c>
      <c r="C48" s="120"/>
      <c r="D48" s="330">
        <v>144</v>
      </c>
      <c r="E48" s="194">
        <v>48</v>
      </c>
      <c r="F48" s="195">
        <v>64</v>
      </c>
      <c r="G48" s="195">
        <v>22</v>
      </c>
      <c r="H48" s="195">
        <v>7</v>
      </c>
      <c r="I48" s="196">
        <v>3</v>
      </c>
      <c r="K48" s="219">
        <f t="shared" ref="K48" si="60">SUM(E48:F48)</f>
        <v>112</v>
      </c>
      <c r="L48" s="196">
        <f t="shared" ref="L48" si="61">SUM(G48:H48)</f>
        <v>29</v>
      </c>
      <c r="M48" s="122"/>
      <c r="N48" s="122"/>
      <c r="O48" s="122"/>
      <c r="P48" s="122"/>
      <c r="Q48" s="122"/>
      <c r="R48" s="122"/>
    </row>
    <row r="49" spans="1:18" ht="13.5" customHeight="1" x14ac:dyDescent="0.15">
      <c r="A49" s="369"/>
      <c r="B49" s="10"/>
      <c r="C49" s="24"/>
      <c r="D49" s="334"/>
      <c r="E49" s="190">
        <v>33.333333333333329</v>
      </c>
      <c r="F49" s="191">
        <v>44.444444444444443</v>
      </c>
      <c r="G49" s="191">
        <v>15.277777777777779</v>
      </c>
      <c r="H49" s="191">
        <v>4.8611111111111116</v>
      </c>
      <c r="I49" s="192">
        <v>2.083333333333333</v>
      </c>
      <c r="K49" s="218">
        <f t="shared" ref="K49:L49" si="62">K48/$D48*100</f>
        <v>77.777777777777786</v>
      </c>
      <c r="L49" s="192">
        <f t="shared" si="62"/>
        <v>20.138888888888889</v>
      </c>
      <c r="M49" s="141"/>
      <c r="N49" s="141"/>
      <c r="O49" s="141"/>
      <c r="P49" s="141"/>
      <c r="Q49" s="141"/>
      <c r="R49" s="141"/>
    </row>
    <row r="50" spans="1:18" s="110" customFormat="1" ht="13.5" customHeight="1" x14ac:dyDescent="0.15">
      <c r="A50" s="369"/>
      <c r="B50" s="108" t="s">
        <v>433</v>
      </c>
      <c r="C50" s="120"/>
      <c r="D50" s="330">
        <v>364</v>
      </c>
      <c r="E50" s="194">
        <v>54</v>
      </c>
      <c r="F50" s="195">
        <v>163</v>
      </c>
      <c r="G50" s="195">
        <v>106</v>
      </c>
      <c r="H50" s="195">
        <v>23</v>
      </c>
      <c r="I50" s="196">
        <v>18</v>
      </c>
      <c r="K50" s="219">
        <f t="shared" ref="K50" si="63">SUM(E50:F50)</f>
        <v>217</v>
      </c>
      <c r="L50" s="196">
        <f t="shared" ref="L50" si="64">SUM(G50:H50)</f>
        <v>129</v>
      </c>
      <c r="M50" s="122"/>
      <c r="N50" s="122"/>
      <c r="O50" s="122"/>
      <c r="P50" s="122"/>
      <c r="Q50" s="122"/>
      <c r="R50" s="122"/>
    </row>
    <row r="51" spans="1:18" ht="13.5" customHeight="1" x14ac:dyDescent="0.15">
      <c r="A51" s="369"/>
      <c r="B51" s="10"/>
      <c r="C51" s="24"/>
      <c r="D51" s="334"/>
      <c r="E51" s="190">
        <v>14.835164835164836</v>
      </c>
      <c r="F51" s="191">
        <v>44.780219780219781</v>
      </c>
      <c r="G51" s="191">
        <v>29.120879120879124</v>
      </c>
      <c r="H51" s="191">
        <v>6.3186813186813184</v>
      </c>
      <c r="I51" s="192">
        <v>4.9450549450549453</v>
      </c>
      <c r="K51" s="218">
        <f t="shared" ref="K51:L51" si="65">K50/$D50*100</f>
        <v>59.615384615384613</v>
      </c>
      <c r="L51" s="192">
        <f t="shared" si="65"/>
        <v>35.439560439560438</v>
      </c>
      <c r="M51" s="141"/>
      <c r="N51" s="141"/>
      <c r="O51" s="141"/>
      <c r="P51" s="141"/>
      <c r="Q51" s="141"/>
      <c r="R51" s="141"/>
    </row>
    <row r="52" spans="1:18" s="110" customFormat="1" ht="13.5" customHeight="1" x14ac:dyDescent="0.15">
      <c r="A52" s="369"/>
      <c r="B52" s="108" t="s">
        <v>55</v>
      </c>
      <c r="C52" s="120"/>
      <c r="D52" s="330">
        <v>229</v>
      </c>
      <c r="E52" s="194">
        <v>49</v>
      </c>
      <c r="F52" s="195">
        <v>109</v>
      </c>
      <c r="G52" s="195">
        <v>57</v>
      </c>
      <c r="H52" s="195">
        <v>4</v>
      </c>
      <c r="I52" s="196">
        <v>10</v>
      </c>
      <c r="K52" s="219">
        <f t="shared" ref="K52" si="66">SUM(E52:F52)</f>
        <v>158</v>
      </c>
      <c r="L52" s="196">
        <f t="shared" ref="L52" si="67">SUM(G52:H52)</f>
        <v>61</v>
      </c>
      <c r="M52" s="122"/>
      <c r="N52" s="122"/>
      <c r="O52" s="122"/>
      <c r="P52" s="122"/>
      <c r="Q52" s="122"/>
      <c r="R52" s="122"/>
    </row>
    <row r="53" spans="1:18" ht="13.5" customHeight="1" x14ac:dyDescent="0.15">
      <c r="A53" s="369"/>
      <c r="B53" s="10"/>
      <c r="C53" s="24"/>
      <c r="D53" s="334"/>
      <c r="E53" s="190">
        <v>21.397379912663755</v>
      </c>
      <c r="F53" s="191">
        <v>47.598253275109172</v>
      </c>
      <c r="G53" s="191">
        <v>24.890829694323145</v>
      </c>
      <c r="H53" s="191">
        <v>1.7467248908296942</v>
      </c>
      <c r="I53" s="192">
        <v>4.3668122270742353</v>
      </c>
      <c r="K53" s="218">
        <f t="shared" ref="K53:L53" si="68">K52/$D52*100</f>
        <v>68.995633187772938</v>
      </c>
      <c r="L53" s="192">
        <f t="shared" si="68"/>
        <v>26.637554585152838</v>
      </c>
      <c r="M53" s="141"/>
      <c r="N53" s="141"/>
      <c r="O53" s="141"/>
      <c r="P53" s="141"/>
      <c r="Q53" s="141"/>
      <c r="R53" s="141"/>
    </row>
    <row r="54" spans="1:18" s="110" customFormat="1" ht="13.5" customHeight="1" x14ac:dyDescent="0.15">
      <c r="A54" s="369"/>
      <c r="B54" s="108" t="s">
        <v>57</v>
      </c>
      <c r="C54" s="120"/>
      <c r="D54" s="330">
        <v>173</v>
      </c>
      <c r="E54" s="194">
        <v>34</v>
      </c>
      <c r="F54" s="195">
        <v>88</v>
      </c>
      <c r="G54" s="195">
        <v>36</v>
      </c>
      <c r="H54" s="195">
        <v>12</v>
      </c>
      <c r="I54" s="196">
        <v>3</v>
      </c>
      <c r="K54" s="219">
        <f t="shared" ref="K54" si="69">SUM(E54:F54)</f>
        <v>122</v>
      </c>
      <c r="L54" s="196">
        <f t="shared" ref="L54" si="70">SUM(G54:H54)</f>
        <v>48</v>
      </c>
      <c r="M54" s="122"/>
      <c r="N54" s="122"/>
      <c r="O54" s="122"/>
      <c r="P54" s="122"/>
      <c r="Q54" s="122"/>
      <c r="R54" s="122"/>
    </row>
    <row r="55" spans="1:18" ht="13.5" customHeight="1" x14ac:dyDescent="0.15">
      <c r="A55" s="369"/>
      <c r="B55" s="10"/>
      <c r="C55" s="24"/>
      <c r="D55" s="334"/>
      <c r="E55" s="190">
        <v>19.653179190751445</v>
      </c>
      <c r="F55" s="191">
        <v>50.867052023121381</v>
      </c>
      <c r="G55" s="191">
        <v>20.809248554913296</v>
      </c>
      <c r="H55" s="191">
        <v>6.9364161849710975</v>
      </c>
      <c r="I55" s="192">
        <v>1.7341040462427744</v>
      </c>
      <c r="K55" s="218">
        <f t="shared" ref="K55:L55" si="71">K54/$D54*100</f>
        <v>70.520231213872833</v>
      </c>
      <c r="L55" s="192">
        <f t="shared" si="71"/>
        <v>27.74566473988439</v>
      </c>
      <c r="M55" s="141"/>
      <c r="N55" s="141"/>
      <c r="O55" s="141"/>
      <c r="P55" s="141"/>
      <c r="Q55" s="141"/>
      <c r="R55" s="141"/>
    </row>
    <row r="56" spans="1:18" s="110" customFormat="1" ht="13.5" customHeight="1" x14ac:dyDescent="0.15">
      <c r="A56" s="369"/>
      <c r="B56" s="108" t="s">
        <v>59</v>
      </c>
      <c r="C56" s="120"/>
      <c r="D56" s="330">
        <v>445</v>
      </c>
      <c r="E56" s="194">
        <v>82</v>
      </c>
      <c r="F56" s="195">
        <v>223</v>
      </c>
      <c r="G56" s="195">
        <v>105</v>
      </c>
      <c r="H56" s="195">
        <v>18</v>
      </c>
      <c r="I56" s="196">
        <v>17</v>
      </c>
      <c r="K56" s="219">
        <f t="shared" ref="K56" si="72">SUM(E56:F56)</f>
        <v>305</v>
      </c>
      <c r="L56" s="196">
        <f t="shared" ref="L56" si="73">SUM(G56:H56)</f>
        <v>123</v>
      </c>
      <c r="M56" s="122"/>
      <c r="N56" s="122"/>
      <c r="O56" s="122"/>
      <c r="P56" s="122"/>
      <c r="Q56" s="122"/>
      <c r="R56" s="122"/>
    </row>
    <row r="57" spans="1:18" ht="13.5" customHeight="1" x14ac:dyDescent="0.15">
      <c r="A57" s="369"/>
      <c r="B57" s="10"/>
      <c r="C57" s="24"/>
      <c r="D57" s="334"/>
      <c r="E57" s="190">
        <v>18.426966292134832</v>
      </c>
      <c r="F57" s="191">
        <v>50.112359550561806</v>
      </c>
      <c r="G57" s="191">
        <v>23.595505617977526</v>
      </c>
      <c r="H57" s="191">
        <v>4.0449438202247192</v>
      </c>
      <c r="I57" s="192">
        <v>3.8202247191011236</v>
      </c>
      <c r="K57" s="218">
        <f t="shared" ref="K57:L57" si="74">K56/$D56*100</f>
        <v>68.539325842696627</v>
      </c>
      <c r="L57" s="192">
        <f t="shared" si="74"/>
        <v>27.640449438202246</v>
      </c>
      <c r="M57" s="141"/>
      <c r="N57" s="141"/>
      <c r="O57" s="141"/>
      <c r="P57" s="141"/>
      <c r="Q57" s="141"/>
      <c r="R57" s="141"/>
    </row>
    <row r="58" spans="1:18" s="110" customFormat="1" ht="13.5" customHeight="1" x14ac:dyDescent="0.15">
      <c r="A58" s="369"/>
      <c r="B58" s="108" t="s">
        <v>61</v>
      </c>
      <c r="C58" s="120"/>
      <c r="D58" s="330">
        <v>214</v>
      </c>
      <c r="E58" s="194">
        <v>40</v>
      </c>
      <c r="F58" s="195">
        <v>100</v>
      </c>
      <c r="G58" s="195">
        <v>51</v>
      </c>
      <c r="H58" s="195">
        <v>9</v>
      </c>
      <c r="I58" s="196">
        <v>14</v>
      </c>
      <c r="K58" s="219">
        <f t="shared" ref="K58" si="75">SUM(E58:F58)</f>
        <v>140</v>
      </c>
      <c r="L58" s="196">
        <f t="shared" ref="L58" si="76">SUM(G58:H58)</f>
        <v>60</v>
      </c>
      <c r="M58" s="122"/>
      <c r="N58" s="122"/>
      <c r="O58" s="122"/>
      <c r="P58" s="122"/>
      <c r="Q58" s="122"/>
      <c r="R58" s="122"/>
    </row>
    <row r="59" spans="1:18" ht="13.5" customHeight="1" x14ac:dyDescent="0.15">
      <c r="A59" s="369"/>
      <c r="B59" s="10"/>
      <c r="C59" s="24"/>
      <c r="D59" s="334"/>
      <c r="E59" s="190">
        <v>18.691588785046729</v>
      </c>
      <c r="F59" s="191">
        <v>46.728971962616825</v>
      </c>
      <c r="G59" s="191">
        <v>23.831775700934578</v>
      </c>
      <c r="H59" s="191">
        <v>4.2056074766355138</v>
      </c>
      <c r="I59" s="192">
        <v>6.5420560747663545</v>
      </c>
      <c r="K59" s="218">
        <f t="shared" ref="K59:L59" si="77">K58/$D58*100</f>
        <v>65.420560747663544</v>
      </c>
      <c r="L59" s="192">
        <f t="shared" si="77"/>
        <v>28.037383177570092</v>
      </c>
      <c r="M59" s="141"/>
      <c r="N59" s="141"/>
      <c r="O59" s="141"/>
      <c r="P59" s="141"/>
      <c r="Q59" s="141"/>
      <c r="R59" s="141"/>
    </row>
    <row r="60" spans="1:18" s="110" customFormat="1" ht="13.5" customHeight="1" x14ac:dyDescent="0.15">
      <c r="A60" s="369"/>
      <c r="B60" s="108" t="s">
        <v>63</v>
      </c>
      <c r="C60" s="120"/>
      <c r="D60" s="330">
        <v>133</v>
      </c>
      <c r="E60" s="194">
        <v>18</v>
      </c>
      <c r="F60" s="195">
        <v>47</v>
      </c>
      <c r="G60" s="195">
        <v>19</v>
      </c>
      <c r="H60" s="195">
        <v>4</v>
      </c>
      <c r="I60" s="196">
        <v>45</v>
      </c>
      <c r="K60" s="219">
        <f t="shared" ref="K60" si="78">SUM(E60:F60)</f>
        <v>65</v>
      </c>
      <c r="L60" s="196">
        <f t="shared" ref="L60" si="79">SUM(G60:H60)</f>
        <v>23</v>
      </c>
      <c r="M60" s="122"/>
      <c r="N60" s="122"/>
      <c r="O60" s="122"/>
      <c r="P60" s="122"/>
      <c r="Q60" s="122"/>
      <c r="R60" s="122"/>
    </row>
    <row r="61" spans="1:18" ht="13.5" customHeight="1" x14ac:dyDescent="0.15">
      <c r="A61" s="369"/>
      <c r="B61" s="10"/>
      <c r="C61" s="24"/>
      <c r="D61" s="334"/>
      <c r="E61" s="190">
        <v>13.533834586466165</v>
      </c>
      <c r="F61" s="191">
        <v>35.338345864661655</v>
      </c>
      <c r="G61" s="191">
        <v>14.285714285714285</v>
      </c>
      <c r="H61" s="191">
        <v>3.007518796992481</v>
      </c>
      <c r="I61" s="192">
        <v>33.834586466165412</v>
      </c>
      <c r="K61" s="218">
        <f t="shared" ref="K61:L61" si="80">K60/$D60*100</f>
        <v>48.872180451127818</v>
      </c>
      <c r="L61" s="192">
        <f t="shared" si="80"/>
        <v>17.293233082706767</v>
      </c>
      <c r="M61" s="141"/>
      <c r="N61" s="141"/>
      <c r="O61" s="141"/>
      <c r="P61" s="141"/>
      <c r="Q61" s="141"/>
      <c r="R61" s="141"/>
    </row>
    <row r="62" spans="1:18" s="110" customFormat="1" ht="13.5" customHeight="1" x14ac:dyDescent="0.15">
      <c r="A62" s="369"/>
      <c r="B62" s="108" t="s">
        <v>65</v>
      </c>
      <c r="C62" s="120"/>
      <c r="D62" s="330">
        <v>497</v>
      </c>
      <c r="E62" s="194">
        <v>75</v>
      </c>
      <c r="F62" s="195">
        <v>237</v>
      </c>
      <c r="G62" s="195">
        <v>69</v>
      </c>
      <c r="H62" s="195">
        <v>8</v>
      </c>
      <c r="I62" s="196">
        <v>108</v>
      </c>
      <c r="K62" s="219">
        <f t="shared" ref="K62" si="81">SUM(E62:F62)</f>
        <v>312</v>
      </c>
      <c r="L62" s="196">
        <f t="shared" ref="L62" si="82">SUM(G62:H62)</f>
        <v>77</v>
      </c>
      <c r="M62" s="122"/>
      <c r="N62" s="122"/>
      <c r="O62" s="122"/>
      <c r="P62" s="122"/>
      <c r="Q62" s="122"/>
      <c r="R62" s="122"/>
    </row>
    <row r="63" spans="1:18" ht="13.5" customHeight="1" x14ac:dyDescent="0.15">
      <c r="A63" s="369"/>
      <c r="B63" s="10"/>
      <c r="C63" s="24"/>
      <c r="D63" s="334"/>
      <c r="E63" s="190">
        <v>15.090543259557343</v>
      </c>
      <c r="F63" s="191">
        <v>47.686116700201211</v>
      </c>
      <c r="G63" s="191">
        <v>13.883299798792756</v>
      </c>
      <c r="H63" s="191">
        <v>1.6096579476861168</v>
      </c>
      <c r="I63" s="192">
        <v>21.730382293762577</v>
      </c>
      <c r="K63" s="218">
        <f t="shared" ref="K63:L63" si="83">K62/$D62*100</f>
        <v>62.776659959758554</v>
      </c>
      <c r="L63" s="192">
        <f t="shared" si="83"/>
        <v>15.492957746478872</v>
      </c>
      <c r="M63" s="141"/>
      <c r="N63" s="141"/>
      <c r="O63" s="141"/>
      <c r="P63" s="141"/>
      <c r="Q63" s="141"/>
      <c r="R63" s="141"/>
    </row>
    <row r="64" spans="1:18" s="110" customFormat="1" ht="13.5" customHeight="1" x14ac:dyDescent="0.15">
      <c r="A64" s="369"/>
      <c r="B64" s="108" t="s">
        <v>66</v>
      </c>
      <c r="C64" s="120"/>
      <c r="D64" s="330">
        <v>688</v>
      </c>
      <c r="E64" s="194">
        <v>106</v>
      </c>
      <c r="F64" s="195">
        <v>322</v>
      </c>
      <c r="G64" s="195">
        <v>125</v>
      </c>
      <c r="H64" s="195">
        <v>24</v>
      </c>
      <c r="I64" s="196">
        <v>111</v>
      </c>
      <c r="K64" s="219">
        <f t="shared" ref="K64" si="84">SUM(E64:F64)</f>
        <v>428</v>
      </c>
      <c r="L64" s="196">
        <f t="shared" ref="L64" si="85">SUM(G64:H64)</f>
        <v>149</v>
      </c>
      <c r="M64" s="122"/>
      <c r="N64" s="122"/>
      <c r="O64" s="122"/>
      <c r="P64" s="122"/>
      <c r="Q64" s="122"/>
      <c r="R64" s="122"/>
    </row>
    <row r="65" spans="1:18" ht="13.5" customHeight="1" thickBot="1" x14ac:dyDescent="0.2">
      <c r="A65" s="370"/>
      <c r="B65" s="21"/>
      <c r="C65" s="26"/>
      <c r="D65" s="335"/>
      <c r="E65" s="198">
        <v>15.406976744186046</v>
      </c>
      <c r="F65" s="199">
        <v>46.802325581395351</v>
      </c>
      <c r="G65" s="199">
        <v>18.168604651162788</v>
      </c>
      <c r="H65" s="199">
        <v>3.4883720930232558</v>
      </c>
      <c r="I65" s="200">
        <v>16.13372093023256</v>
      </c>
      <c r="K65" s="218">
        <f t="shared" ref="K65:L65" si="86">K64/$D64*100</f>
        <v>62.209302325581397</v>
      </c>
      <c r="L65" s="192">
        <f t="shared" si="86"/>
        <v>21.656976744186046</v>
      </c>
      <c r="M65" s="141"/>
      <c r="N65" s="141"/>
      <c r="O65" s="141"/>
      <c r="P65" s="141"/>
      <c r="Q65" s="141"/>
      <c r="R65" s="141"/>
    </row>
    <row r="66" spans="1:18" s="110" customFormat="1" ht="13.5" customHeight="1" x14ac:dyDescent="0.15">
      <c r="A66" s="367" t="s">
        <v>73</v>
      </c>
      <c r="B66" s="108" t="s">
        <v>67</v>
      </c>
      <c r="C66" s="120"/>
      <c r="D66" s="330">
        <v>1507</v>
      </c>
      <c r="E66" s="194">
        <v>275</v>
      </c>
      <c r="F66" s="195">
        <v>694</v>
      </c>
      <c r="G66" s="195">
        <v>318</v>
      </c>
      <c r="H66" s="195">
        <v>60</v>
      </c>
      <c r="I66" s="196">
        <v>160</v>
      </c>
      <c r="K66" s="217">
        <f t="shared" ref="K66" si="87">SUM(E66:F66)</f>
        <v>969</v>
      </c>
      <c r="L66" s="188">
        <f t="shared" ref="L66" si="88">SUM(G66:H66)</f>
        <v>378</v>
      </c>
      <c r="M66" s="122"/>
      <c r="N66" s="122"/>
      <c r="O66" s="122"/>
      <c r="P66" s="122"/>
      <c r="Q66" s="122"/>
      <c r="R66" s="122"/>
    </row>
    <row r="67" spans="1:18" ht="13.5" customHeight="1" x14ac:dyDescent="0.15">
      <c r="A67" s="369"/>
      <c r="B67" s="10" t="s">
        <v>68</v>
      </c>
      <c r="C67" s="24"/>
      <c r="D67" s="334"/>
      <c r="E67" s="190">
        <v>18.248175182481752</v>
      </c>
      <c r="F67" s="191">
        <v>46.051758460517583</v>
      </c>
      <c r="G67" s="191">
        <v>21.101526211015262</v>
      </c>
      <c r="H67" s="191">
        <v>3.9814200398142008</v>
      </c>
      <c r="I67" s="192">
        <v>10.617120106171201</v>
      </c>
      <c r="K67" s="218">
        <f t="shared" ref="K67:L67" si="89">K66/$D66*100</f>
        <v>64.299933642999335</v>
      </c>
      <c r="L67" s="192">
        <f t="shared" si="89"/>
        <v>25.082946250829462</v>
      </c>
      <c r="M67" s="141"/>
      <c r="N67" s="141"/>
      <c r="O67" s="141"/>
      <c r="P67" s="141"/>
      <c r="Q67" s="141"/>
      <c r="R67" s="141"/>
    </row>
    <row r="68" spans="1:18" s="110" customFormat="1" ht="13.5" customHeight="1" x14ac:dyDescent="0.15">
      <c r="A68" s="369"/>
      <c r="B68" s="108" t="s">
        <v>69</v>
      </c>
      <c r="C68" s="120"/>
      <c r="D68" s="330">
        <v>1187</v>
      </c>
      <c r="E68" s="194">
        <v>198</v>
      </c>
      <c r="F68" s="195">
        <v>576</v>
      </c>
      <c r="G68" s="195">
        <v>228</v>
      </c>
      <c r="H68" s="195">
        <v>42</v>
      </c>
      <c r="I68" s="196">
        <v>143</v>
      </c>
      <c r="K68" s="219">
        <f t="shared" ref="K68" si="90">SUM(E68:F68)</f>
        <v>774</v>
      </c>
      <c r="L68" s="196">
        <f t="shared" ref="L68" si="91">SUM(G68:H68)</f>
        <v>270</v>
      </c>
      <c r="M68" s="122"/>
      <c r="N68" s="122"/>
      <c r="O68" s="122"/>
      <c r="P68" s="122"/>
      <c r="Q68" s="122"/>
      <c r="R68" s="122"/>
    </row>
    <row r="69" spans="1:18" ht="13.5" customHeight="1" x14ac:dyDescent="0.15">
      <c r="A69" s="369"/>
      <c r="B69" s="10" t="s">
        <v>70</v>
      </c>
      <c r="C69" s="24"/>
      <c r="D69" s="334"/>
      <c r="E69" s="190">
        <v>16.680707666385846</v>
      </c>
      <c r="F69" s="191">
        <v>48.525695029486101</v>
      </c>
      <c r="G69" s="191">
        <v>19.208087615838249</v>
      </c>
      <c r="H69" s="191">
        <v>3.5383319292333613</v>
      </c>
      <c r="I69" s="192">
        <v>12.047177759056444</v>
      </c>
      <c r="K69" s="218">
        <f t="shared" ref="K69:L69" si="92">K68/$D68*100</f>
        <v>65.206402695871944</v>
      </c>
      <c r="L69" s="192">
        <f t="shared" si="92"/>
        <v>22.746419545071607</v>
      </c>
      <c r="M69" s="141"/>
      <c r="N69" s="141"/>
      <c r="O69" s="141"/>
      <c r="P69" s="141"/>
      <c r="Q69" s="141"/>
      <c r="R69" s="141"/>
    </row>
    <row r="70" spans="1:18" s="110" customFormat="1" ht="13.5" customHeight="1" x14ac:dyDescent="0.15">
      <c r="A70" s="369"/>
      <c r="B70" s="108" t="s">
        <v>71</v>
      </c>
      <c r="C70" s="120"/>
      <c r="D70" s="330">
        <v>18</v>
      </c>
      <c r="E70" s="194">
        <v>3</v>
      </c>
      <c r="F70" s="195">
        <v>4</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206</v>
      </c>
      <c r="F72" s="195">
        <v>586</v>
      </c>
      <c r="G72" s="195">
        <v>310</v>
      </c>
      <c r="H72" s="195">
        <v>58</v>
      </c>
      <c r="I72" s="196">
        <v>52</v>
      </c>
      <c r="K72" s="217">
        <f t="shared" ref="K72" si="96">SUM(E72:F72)</f>
        <v>792</v>
      </c>
      <c r="L72" s="188">
        <f t="shared" ref="L72" si="97">SUM(G72:H72)</f>
        <v>368</v>
      </c>
      <c r="M72" s="122"/>
      <c r="N72" s="122"/>
      <c r="O72" s="122"/>
      <c r="P72" s="122"/>
      <c r="Q72" s="122"/>
      <c r="R72" s="122"/>
    </row>
    <row r="73" spans="1:18" ht="13.5" customHeight="1" x14ac:dyDescent="0.15">
      <c r="A73" s="367"/>
      <c r="B73" s="10" t="s">
        <v>512</v>
      </c>
      <c r="C73" s="24"/>
      <c r="D73" s="334"/>
      <c r="E73" s="190">
        <v>16.996699669966997</v>
      </c>
      <c r="F73" s="191">
        <v>48.349834983498354</v>
      </c>
      <c r="G73" s="191">
        <v>25.577557755775576</v>
      </c>
      <c r="H73" s="191">
        <v>4.7854785478547859</v>
      </c>
      <c r="I73" s="192">
        <v>4.2904290429042904</v>
      </c>
      <c r="K73" s="218">
        <f t="shared" ref="K73:L73" si="98">K72/$D72*100</f>
        <v>65.346534653465355</v>
      </c>
      <c r="L73" s="192">
        <f t="shared" si="98"/>
        <v>30.363036303630363</v>
      </c>
      <c r="M73" s="141"/>
      <c r="N73" s="141"/>
      <c r="O73" s="141"/>
      <c r="P73" s="141"/>
      <c r="Q73" s="141"/>
      <c r="R73" s="141"/>
    </row>
    <row r="74" spans="1:18" s="110" customFormat="1" ht="13.5" customHeight="1" x14ac:dyDescent="0.15">
      <c r="A74" s="367"/>
      <c r="B74" s="108" t="s">
        <v>513</v>
      </c>
      <c r="C74" s="120"/>
      <c r="D74" s="330">
        <v>422</v>
      </c>
      <c r="E74" s="194">
        <v>74</v>
      </c>
      <c r="F74" s="195">
        <v>219</v>
      </c>
      <c r="G74" s="195">
        <v>96</v>
      </c>
      <c r="H74" s="195">
        <v>18</v>
      </c>
      <c r="I74" s="196">
        <v>15</v>
      </c>
      <c r="K74" s="219">
        <f t="shared" ref="K74" si="99">SUM(E74:F74)</f>
        <v>293</v>
      </c>
      <c r="L74" s="196">
        <f t="shared" ref="L74" si="100">SUM(G74:H74)</f>
        <v>114</v>
      </c>
      <c r="M74" s="122"/>
      <c r="N74" s="122"/>
      <c r="O74" s="122"/>
      <c r="P74" s="122"/>
      <c r="Q74" s="122"/>
      <c r="R74" s="122"/>
    </row>
    <row r="75" spans="1:18" ht="13.5" customHeight="1" x14ac:dyDescent="0.15">
      <c r="A75" s="367"/>
      <c r="B75" s="10" t="s">
        <v>512</v>
      </c>
      <c r="C75" s="24"/>
      <c r="D75" s="334"/>
      <c r="E75" s="190">
        <v>17.535545023696685</v>
      </c>
      <c r="F75" s="191">
        <v>51.895734597156398</v>
      </c>
      <c r="G75" s="191">
        <v>22.748815165876778</v>
      </c>
      <c r="H75" s="191">
        <v>4.2654028436018958</v>
      </c>
      <c r="I75" s="192">
        <v>3.5545023696682465</v>
      </c>
      <c r="K75" s="218">
        <f t="shared" ref="K75:L75" si="101">K74/$D74*100</f>
        <v>69.431279620853076</v>
      </c>
      <c r="L75" s="192">
        <f t="shared" si="101"/>
        <v>27.014218009478675</v>
      </c>
      <c r="M75" s="141"/>
      <c r="N75" s="141"/>
      <c r="O75" s="141"/>
      <c r="P75" s="141"/>
      <c r="Q75" s="141"/>
      <c r="R75" s="141"/>
    </row>
    <row r="76" spans="1:18" s="110" customFormat="1" ht="13.5" customHeight="1" x14ac:dyDescent="0.15">
      <c r="A76" s="367"/>
      <c r="B76" s="108" t="s">
        <v>514</v>
      </c>
      <c r="C76" s="120"/>
      <c r="D76" s="330">
        <v>1078</v>
      </c>
      <c r="E76" s="194">
        <v>196</v>
      </c>
      <c r="F76" s="195">
        <v>469</v>
      </c>
      <c r="G76" s="195">
        <v>141</v>
      </c>
      <c r="H76" s="195">
        <v>26</v>
      </c>
      <c r="I76" s="196">
        <v>246</v>
      </c>
      <c r="K76" s="219">
        <f t="shared" ref="K76" si="102">SUM(E76:F76)</f>
        <v>665</v>
      </c>
      <c r="L76" s="196">
        <f t="shared" ref="L76" si="103">SUM(G76:H76)</f>
        <v>167</v>
      </c>
      <c r="M76" s="122"/>
      <c r="N76" s="122"/>
      <c r="O76" s="122"/>
      <c r="P76" s="122"/>
      <c r="Q76" s="122"/>
      <c r="R76" s="122"/>
    </row>
    <row r="77" spans="1:18" ht="13.5" customHeight="1" thickBot="1" x14ac:dyDescent="0.2">
      <c r="A77" s="368"/>
      <c r="B77" s="21"/>
      <c r="C77" s="26"/>
      <c r="D77" s="335"/>
      <c r="E77" s="198">
        <v>18.181818181818183</v>
      </c>
      <c r="F77" s="199">
        <v>43.506493506493506</v>
      </c>
      <c r="G77" s="199">
        <v>13.079777365491651</v>
      </c>
      <c r="H77" s="199">
        <v>2.4118738404452689</v>
      </c>
      <c r="I77" s="200">
        <v>22.820037105751393</v>
      </c>
      <c r="K77" s="220">
        <f t="shared" ref="K77:L77" si="104">K76/$D76*100</f>
        <v>61.688311688311693</v>
      </c>
      <c r="L77" s="200">
        <f t="shared" si="104"/>
        <v>15.491651205936922</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590</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639</v>
      </c>
      <c r="F6" s="179">
        <v>1375</v>
      </c>
      <c r="G6" s="179">
        <v>341</v>
      </c>
      <c r="H6" s="179">
        <v>52</v>
      </c>
      <c r="I6" s="180">
        <v>305</v>
      </c>
      <c r="J6" s="127"/>
      <c r="K6" s="215">
        <f>SUM(E6:F6)</f>
        <v>2014</v>
      </c>
      <c r="L6" s="180">
        <f>SUM(G6:H6)</f>
        <v>393</v>
      </c>
      <c r="M6" s="139"/>
      <c r="N6" s="139"/>
      <c r="O6" s="139"/>
      <c r="P6" s="139"/>
      <c r="Q6" s="139"/>
      <c r="R6" s="139"/>
    </row>
    <row r="7" spans="1:19" ht="13.5" customHeight="1" thickBot="1" x14ac:dyDescent="0.2">
      <c r="A7" s="8"/>
      <c r="B7" s="9"/>
      <c r="C7" s="9"/>
      <c r="D7" s="332"/>
      <c r="E7" s="182">
        <v>23.561946902654867</v>
      </c>
      <c r="F7" s="183">
        <v>50.700589970501476</v>
      </c>
      <c r="G7" s="183">
        <v>12.573746312684367</v>
      </c>
      <c r="H7" s="183">
        <v>1.9174041297935103</v>
      </c>
      <c r="I7" s="275">
        <v>11.246312684365781</v>
      </c>
      <c r="J7" s="128"/>
      <c r="K7" s="216">
        <f>K6/$D6*100</f>
        <v>74.262536873156336</v>
      </c>
      <c r="L7" s="275">
        <f>L6/$D6*100</f>
        <v>14.491150442477876</v>
      </c>
      <c r="M7" s="140"/>
      <c r="N7" s="140"/>
      <c r="O7" s="140"/>
      <c r="P7" s="140"/>
      <c r="Q7" s="140"/>
      <c r="R7" s="140"/>
    </row>
    <row r="8" spans="1:19" s="110" customFormat="1" ht="13.5" customHeight="1" x14ac:dyDescent="0.15">
      <c r="A8" s="371" t="s">
        <v>30</v>
      </c>
      <c r="B8" s="118" t="s">
        <v>32</v>
      </c>
      <c r="C8" s="119"/>
      <c r="D8" s="333">
        <v>1272</v>
      </c>
      <c r="E8" s="186">
        <v>303</v>
      </c>
      <c r="F8" s="187">
        <v>631</v>
      </c>
      <c r="G8" s="187">
        <v>171</v>
      </c>
      <c r="H8" s="187">
        <v>23</v>
      </c>
      <c r="I8" s="188">
        <v>144</v>
      </c>
      <c r="J8" s="127"/>
      <c r="K8" s="217">
        <f t="shared" ref="K8" si="0">SUM(E8:F8)</f>
        <v>934</v>
      </c>
      <c r="L8" s="188">
        <f t="shared" ref="L8" si="1">SUM(G8:H8)</f>
        <v>194</v>
      </c>
      <c r="M8" s="122"/>
      <c r="N8" s="122"/>
      <c r="O8" s="122"/>
      <c r="P8" s="122"/>
      <c r="Q8" s="122"/>
      <c r="R8" s="122"/>
    </row>
    <row r="9" spans="1:19" ht="13.5" customHeight="1" x14ac:dyDescent="0.15">
      <c r="A9" s="369"/>
      <c r="B9" s="10"/>
      <c r="C9" s="24"/>
      <c r="D9" s="334"/>
      <c r="E9" s="190">
        <v>23.820754716981131</v>
      </c>
      <c r="F9" s="191">
        <v>49.606918238993707</v>
      </c>
      <c r="G9" s="191">
        <v>13.443396226415095</v>
      </c>
      <c r="H9" s="191">
        <v>1.8081761006289307</v>
      </c>
      <c r="I9" s="192">
        <v>11.320754716981133</v>
      </c>
      <c r="J9" s="128"/>
      <c r="K9" s="218">
        <f t="shared" ref="K9:L9" si="2">K8/$D8*100</f>
        <v>73.427672955974842</v>
      </c>
      <c r="L9" s="192">
        <f t="shared" si="2"/>
        <v>15.251572327044025</v>
      </c>
      <c r="M9" s="141"/>
      <c r="N9" s="141"/>
      <c r="O9" s="141"/>
      <c r="P9" s="141"/>
      <c r="Q9" s="141"/>
      <c r="R9" s="141"/>
    </row>
    <row r="10" spans="1:19" s="110" customFormat="1" ht="13.5" customHeight="1" x14ac:dyDescent="0.15">
      <c r="A10" s="369"/>
      <c r="B10" s="108" t="s">
        <v>34</v>
      </c>
      <c r="C10" s="120"/>
      <c r="D10" s="330">
        <v>279</v>
      </c>
      <c r="E10" s="194">
        <v>70</v>
      </c>
      <c r="F10" s="195">
        <v>138</v>
      </c>
      <c r="G10" s="195">
        <v>34</v>
      </c>
      <c r="H10" s="195">
        <v>4</v>
      </c>
      <c r="I10" s="196">
        <v>33</v>
      </c>
      <c r="J10" s="127"/>
      <c r="K10" s="219">
        <f t="shared" ref="K10" si="3">SUM(E10:F10)</f>
        <v>208</v>
      </c>
      <c r="L10" s="196">
        <f t="shared" ref="L10" si="4">SUM(G10:H10)</f>
        <v>38</v>
      </c>
      <c r="M10" s="122"/>
      <c r="N10" s="122"/>
      <c r="O10" s="122"/>
      <c r="P10" s="122"/>
      <c r="Q10" s="122"/>
      <c r="R10" s="122"/>
    </row>
    <row r="11" spans="1:19" ht="13.5" customHeight="1" x14ac:dyDescent="0.15">
      <c r="A11" s="369"/>
      <c r="B11" s="10"/>
      <c r="C11" s="24"/>
      <c r="D11" s="334"/>
      <c r="E11" s="190">
        <v>25.089605734767023</v>
      </c>
      <c r="F11" s="191">
        <v>49.462365591397848</v>
      </c>
      <c r="G11" s="191">
        <v>12.186379928315413</v>
      </c>
      <c r="H11" s="191">
        <v>1.4336917562724014</v>
      </c>
      <c r="I11" s="192">
        <v>11.827956989247312</v>
      </c>
      <c r="J11" s="128"/>
      <c r="K11" s="218">
        <f t="shared" ref="K11:L11" si="5">K10/$D10*100</f>
        <v>74.551971326164875</v>
      </c>
      <c r="L11" s="192">
        <f t="shared" si="5"/>
        <v>13.620071684587815</v>
      </c>
      <c r="M11" s="141"/>
      <c r="N11" s="141"/>
      <c r="O11" s="141"/>
      <c r="P11" s="141"/>
      <c r="Q11" s="141"/>
      <c r="R11" s="141"/>
    </row>
    <row r="12" spans="1:19" s="110" customFormat="1" ht="13.5" customHeight="1" x14ac:dyDescent="0.15">
      <c r="A12" s="369"/>
      <c r="B12" s="108" t="s">
        <v>36</v>
      </c>
      <c r="C12" s="120"/>
      <c r="D12" s="330">
        <v>680</v>
      </c>
      <c r="E12" s="194">
        <v>165</v>
      </c>
      <c r="F12" s="195">
        <v>369</v>
      </c>
      <c r="G12" s="195">
        <v>72</v>
      </c>
      <c r="H12" s="195">
        <v>14</v>
      </c>
      <c r="I12" s="196">
        <v>60</v>
      </c>
      <c r="J12" s="127"/>
      <c r="K12" s="219">
        <f t="shared" ref="K12" si="6">SUM(E12:F12)</f>
        <v>534</v>
      </c>
      <c r="L12" s="196">
        <f t="shared" ref="L12" si="7">SUM(G12:H12)</f>
        <v>86</v>
      </c>
      <c r="M12" s="122"/>
      <c r="N12" s="122"/>
      <c r="O12" s="122"/>
      <c r="P12" s="122"/>
      <c r="Q12" s="122"/>
      <c r="R12" s="122"/>
    </row>
    <row r="13" spans="1:19" ht="13.5" customHeight="1" x14ac:dyDescent="0.15">
      <c r="A13" s="369"/>
      <c r="B13" s="10"/>
      <c r="C13" s="24"/>
      <c r="D13" s="334"/>
      <c r="E13" s="190">
        <v>24.264705882352942</v>
      </c>
      <c r="F13" s="191">
        <v>54.264705882352935</v>
      </c>
      <c r="G13" s="191">
        <v>10.588235294117647</v>
      </c>
      <c r="H13" s="191">
        <v>2.0588235294117645</v>
      </c>
      <c r="I13" s="192">
        <v>8.8235294117647065</v>
      </c>
      <c r="J13" s="128"/>
      <c r="K13" s="218">
        <f t="shared" ref="K13:L13" si="8">K12/$D12*100</f>
        <v>78.529411764705884</v>
      </c>
      <c r="L13" s="192">
        <f t="shared" si="8"/>
        <v>12.647058823529411</v>
      </c>
      <c r="M13" s="141"/>
      <c r="N13" s="141"/>
      <c r="O13" s="141"/>
      <c r="P13" s="141"/>
      <c r="Q13" s="141"/>
      <c r="R13" s="141"/>
    </row>
    <row r="14" spans="1:19" s="110" customFormat="1" ht="13.5" customHeight="1" x14ac:dyDescent="0.15">
      <c r="A14" s="369"/>
      <c r="B14" s="108" t="s">
        <v>38</v>
      </c>
      <c r="C14" s="120"/>
      <c r="D14" s="330">
        <v>196</v>
      </c>
      <c r="E14" s="194">
        <v>53</v>
      </c>
      <c r="F14" s="195">
        <v>92</v>
      </c>
      <c r="G14" s="195">
        <v>27</v>
      </c>
      <c r="H14" s="195">
        <v>2</v>
      </c>
      <c r="I14" s="196">
        <v>22</v>
      </c>
      <c r="J14" s="127"/>
      <c r="K14" s="219">
        <f t="shared" ref="K14" si="9">SUM(E14:F14)</f>
        <v>145</v>
      </c>
      <c r="L14" s="196">
        <f t="shared" ref="L14" si="10">SUM(G14:H14)</f>
        <v>29</v>
      </c>
      <c r="M14" s="122"/>
      <c r="N14" s="122"/>
      <c r="O14" s="122"/>
      <c r="P14" s="122"/>
      <c r="Q14" s="122"/>
      <c r="R14" s="122"/>
    </row>
    <row r="15" spans="1:19" ht="13.5" customHeight="1" x14ac:dyDescent="0.15">
      <c r="A15" s="369"/>
      <c r="B15" s="10"/>
      <c r="C15" s="24"/>
      <c r="D15" s="334"/>
      <c r="E15" s="190">
        <v>27.040816326530614</v>
      </c>
      <c r="F15" s="191">
        <v>46.938775510204081</v>
      </c>
      <c r="G15" s="191">
        <v>13.77551020408163</v>
      </c>
      <c r="H15" s="191">
        <v>1.0204081632653061</v>
      </c>
      <c r="I15" s="192">
        <v>11.224489795918368</v>
      </c>
      <c r="J15" s="128"/>
      <c r="K15" s="218">
        <f t="shared" ref="K15:L15" si="11">K14/$D14*100</f>
        <v>73.979591836734699</v>
      </c>
      <c r="L15" s="192">
        <f t="shared" si="11"/>
        <v>14.795918367346939</v>
      </c>
      <c r="M15" s="141"/>
      <c r="N15" s="141"/>
      <c r="O15" s="141"/>
      <c r="P15" s="141"/>
      <c r="Q15" s="141"/>
      <c r="R15" s="141"/>
    </row>
    <row r="16" spans="1:19" s="110" customFormat="1" ht="13.5" customHeight="1" x14ac:dyDescent="0.15">
      <c r="A16" s="369"/>
      <c r="B16" s="108" t="s">
        <v>40</v>
      </c>
      <c r="C16" s="120"/>
      <c r="D16" s="330">
        <v>191</v>
      </c>
      <c r="E16" s="194">
        <v>35</v>
      </c>
      <c r="F16" s="195">
        <v>94</v>
      </c>
      <c r="G16" s="195">
        <v>26</v>
      </c>
      <c r="H16" s="195">
        <v>6</v>
      </c>
      <c r="I16" s="196">
        <v>30</v>
      </c>
      <c r="J16" s="127"/>
      <c r="K16" s="219">
        <f t="shared" ref="K16" si="12">SUM(E16:F16)</f>
        <v>129</v>
      </c>
      <c r="L16" s="196">
        <f t="shared" ref="L16" si="13">SUM(G16:H16)</f>
        <v>32</v>
      </c>
      <c r="M16" s="122"/>
      <c r="N16" s="122"/>
      <c r="O16" s="122"/>
      <c r="P16" s="122"/>
      <c r="Q16" s="122"/>
      <c r="R16" s="122"/>
    </row>
    <row r="17" spans="1:18" ht="13.5" customHeight="1" x14ac:dyDescent="0.15">
      <c r="A17" s="369"/>
      <c r="B17" s="10"/>
      <c r="C17" s="24"/>
      <c r="D17" s="334"/>
      <c r="E17" s="190">
        <v>18.32460732984293</v>
      </c>
      <c r="F17" s="191">
        <v>49.214659685863879</v>
      </c>
      <c r="G17" s="191">
        <v>13.612565445026178</v>
      </c>
      <c r="H17" s="191">
        <v>3.1413612565445024</v>
      </c>
      <c r="I17" s="192">
        <v>15.706806282722512</v>
      </c>
      <c r="J17" s="128"/>
      <c r="K17" s="218">
        <f t="shared" ref="K17:L17" si="14">K16/$D16*100</f>
        <v>67.539267015706798</v>
      </c>
      <c r="L17" s="192">
        <f t="shared" si="14"/>
        <v>16.753926701570681</v>
      </c>
      <c r="M17" s="141"/>
      <c r="N17" s="141"/>
      <c r="O17" s="141"/>
      <c r="P17" s="141"/>
      <c r="Q17" s="141"/>
      <c r="R17" s="141"/>
    </row>
    <row r="18" spans="1:18" s="110" customFormat="1" ht="13.5" customHeight="1" x14ac:dyDescent="0.15">
      <c r="A18" s="369"/>
      <c r="B18" s="108" t="s">
        <v>42</v>
      </c>
      <c r="C18" s="120"/>
      <c r="D18" s="330">
        <v>94</v>
      </c>
      <c r="E18" s="194">
        <v>13</v>
      </c>
      <c r="F18" s="195">
        <v>51</v>
      </c>
      <c r="G18" s="195">
        <v>11</v>
      </c>
      <c r="H18" s="195">
        <v>3</v>
      </c>
      <c r="I18" s="196">
        <v>16</v>
      </c>
      <c r="J18" s="127"/>
      <c r="K18" s="219">
        <f t="shared" ref="K18" si="15">SUM(E18:F18)</f>
        <v>64</v>
      </c>
      <c r="L18" s="196">
        <f t="shared" ref="L18" si="16">SUM(G18:H18)</f>
        <v>14</v>
      </c>
      <c r="M18" s="122"/>
      <c r="N18" s="122"/>
      <c r="O18" s="122"/>
      <c r="P18" s="122"/>
      <c r="Q18" s="122"/>
      <c r="R18" s="122"/>
    </row>
    <row r="19" spans="1:18" ht="13.5" customHeight="1" thickBot="1" x14ac:dyDescent="0.2">
      <c r="A19" s="370"/>
      <c r="B19" s="21"/>
      <c r="C19" s="26"/>
      <c r="D19" s="335"/>
      <c r="E19" s="198">
        <v>13.829787234042554</v>
      </c>
      <c r="F19" s="199">
        <v>54.255319148936167</v>
      </c>
      <c r="G19" s="199">
        <v>11.702127659574469</v>
      </c>
      <c r="H19" s="199">
        <v>3.1914893617021276</v>
      </c>
      <c r="I19" s="200">
        <v>17.021276595744681</v>
      </c>
      <c r="J19" s="128"/>
      <c r="K19" s="220">
        <f t="shared" ref="K19:L19" si="17">K18/$D18*100</f>
        <v>68.085106382978722</v>
      </c>
      <c r="L19" s="200">
        <f t="shared" si="17"/>
        <v>14.893617021276595</v>
      </c>
      <c r="M19" s="141"/>
      <c r="N19" s="141"/>
      <c r="O19" s="141"/>
      <c r="P19" s="141"/>
      <c r="Q19" s="141"/>
      <c r="R19" s="141"/>
    </row>
    <row r="20" spans="1:18" s="111" customFormat="1" ht="13.5" customHeight="1" x14ac:dyDescent="0.15">
      <c r="A20" s="372" t="s">
        <v>0</v>
      </c>
      <c r="B20" s="103" t="s">
        <v>1</v>
      </c>
      <c r="C20" s="121"/>
      <c r="D20" s="333">
        <v>1088</v>
      </c>
      <c r="E20" s="186">
        <v>278</v>
      </c>
      <c r="F20" s="187">
        <v>558</v>
      </c>
      <c r="G20" s="187">
        <v>129</v>
      </c>
      <c r="H20" s="187">
        <v>19</v>
      </c>
      <c r="I20" s="188">
        <v>104</v>
      </c>
      <c r="J20" s="129"/>
      <c r="K20" s="219">
        <f t="shared" ref="K20" si="18">SUM(E20:F20)</f>
        <v>836</v>
      </c>
      <c r="L20" s="196">
        <f t="shared" ref="L20" si="19">SUM(G20:H20)</f>
        <v>148</v>
      </c>
      <c r="M20" s="122"/>
      <c r="N20" s="122"/>
      <c r="O20" s="122"/>
      <c r="P20" s="122"/>
      <c r="Q20" s="122"/>
      <c r="R20" s="122"/>
    </row>
    <row r="21" spans="1:18" s="22" customFormat="1" ht="13.5" customHeight="1" x14ac:dyDescent="0.15">
      <c r="A21" s="373"/>
      <c r="B21" s="23"/>
      <c r="C21" s="25"/>
      <c r="D21" s="334"/>
      <c r="E21" s="190">
        <v>25.551470588235293</v>
      </c>
      <c r="F21" s="191">
        <v>51.286764705882348</v>
      </c>
      <c r="G21" s="191">
        <v>11.856617647058822</v>
      </c>
      <c r="H21" s="191">
        <v>1.7463235294117647</v>
      </c>
      <c r="I21" s="192">
        <v>9.5588235294117645</v>
      </c>
      <c r="J21" s="130"/>
      <c r="K21" s="218">
        <f t="shared" ref="K21:L21" si="20">K20/$D20*100</f>
        <v>76.838235294117652</v>
      </c>
      <c r="L21" s="192">
        <f t="shared" si="20"/>
        <v>13.602941176470587</v>
      </c>
      <c r="M21" s="141"/>
      <c r="N21" s="141"/>
      <c r="O21" s="141"/>
      <c r="P21" s="141"/>
      <c r="Q21" s="141"/>
      <c r="R21" s="141"/>
    </row>
    <row r="22" spans="1:18" s="111" customFormat="1" ht="13.5" customHeight="1" x14ac:dyDescent="0.15">
      <c r="A22" s="373"/>
      <c r="B22" s="106" t="s">
        <v>2</v>
      </c>
      <c r="C22" s="122"/>
      <c r="D22" s="330">
        <v>1538</v>
      </c>
      <c r="E22" s="194">
        <v>346</v>
      </c>
      <c r="F22" s="195">
        <v>779</v>
      </c>
      <c r="G22" s="195">
        <v>204</v>
      </c>
      <c r="H22" s="195">
        <v>31</v>
      </c>
      <c r="I22" s="196">
        <v>178</v>
      </c>
      <c r="J22" s="129"/>
      <c r="K22" s="219">
        <f t="shared" ref="K22" si="21">SUM(E22:F22)</f>
        <v>1125</v>
      </c>
      <c r="L22" s="196">
        <f t="shared" ref="L22" si="22">SUM(G22:H22)</f>
        <v>235</v>
      </c>
      <c r="M22" s="122"/>
      <c r="N22" s="122"/>
      <c r="O22" s="122"/>
      <c r="P22" s="122"/>
      <c r="Q22" s="122"/>
      <c r="R22" s="122"/>
    </row>
    <row r="23" spans="1:18" s="22" customFormat="1" ht="13.5" customHeight="1" x14ac:dyDescent="0.15">
      <c r="A23" s="373"/>
      <c r="B23" s="23"/>
      <c r="C23" s="25"/>
      <c r="D23" s="334"/>
      <c r="E23" s="190">
        <v>22.496749024707412</v>
      </c>
      <c r="F23" s="191">
        <v>50.650195058517554</v>
      </c>
      <c r="G23" s="191">
        <v>13.263979193758127</v>
      </c>
      <c r="H23" s="191">
        <v>2.0156046814044215</v>
      </c>
      <c r="I23" s="192">
        <v>11.573472041612485</v>
      </c>
      <c r="K23" s="218">
        <f t="shared" ref="K23:L23" si="23">K22/$D22*100</f>
        <v>73.146944083224966</v>
      </c>
      <c r="L23" s="192">
        <f t="shared" si="23"/>
        <v>15.279583875162551</v>
      </c>
      <c r="M23" s="141"/>
      <c r="N23" s="141"/>
      <c r="O23" s="141"/>
      <c r="P23" s="141"/>
      <c r="Q23" s="141"/>
      <c r="R23" s="141"/>
    </row>
    <row r="24" spans="1:18" s="111" customFormat="1" ht="13.5" customHeight="1" x14ac:dyDescent="0.15">
      <c r="A24" s="373"/>
      <c r="B24" s="106" t="s">
        <v>45</v>
      </c>
      <c r="C24" s="122"/>
      <c r="D24" s="330">
        <v>86</v>
      </c>
      <c r="E24" s="194">
        <v>15</v>
      </c>
      <c r="F24" s="195">
        <v>38</v>
      </c>
      <c r="G24" s="195">
        <v>8</v>
      </c>
      <c r="H24" s="195">
        <v>2</v>
      </c>
      <c r="I24" s="196">
        <v>23</v>
      </c>
      <c r="K24" s="219">
        <f t="shared" ref="K24" si="24">SUM(E24:F24)</f>
        <v>53</v>
      </c>
      <c r="L24" s="196">
        <f t="shared" ref="L24" si="25">SUM(G24:H24)</f>
        <v>10</v>
      </c>
      <c r="M24" s="122"/>
      <c r="N24" s="122"/>
      <c r="O24" s="122"/>
      <c r="P24" s="122"/>
      <c r="Q24" s="122"/>
      <c r="R24" s="122"/>
    </row>
    <row r="25" spans="1:18" s="22" customFormat="1" ht="13.5" customHeight="1" thickBot="1" x14ac:dyDescent="0.2">
      <c r="A25" s="374"/>
      <c r="B25" s="61"/>
      <c r="C25" s="62"/>
      <c r="D25" s="335"/>
      <c r="E25" s="198">
        <v>17.441860465116278</v>
      </c>
      <c r="F25" s="199">
        <v>44.186046511627907</v>
      </c>
      <c r="G25" s="199">
        <v>9.3023255813953494</v>
      </c>
      <c r="H25" s="199">
        <v>2.3255813953488373</v>
      </c>
      <c r="I25" s="200">
        <v>26.744186046511626</v>
      </c>
      <c r="K25" s="218">
        <f t="shared" ref="K25:L25" si="26">K24/$D24*100</f>
        <v>61.627906976744185</v>
      </c>
      <c r="L25" s="192">
        <f t="shared" si="26"/>
        <v>11.627906976744185</v>
      </c>
      <c r="M25" s="141"/>
      <c r="N25" s="141"/>
      <c r="O25" s="141"/>
      <c r="P25" s="141"/>
      <c r="Q25" s="141"/>
      <c r="R25" s="141"/>
    </row>
    <row r="26" spans="1:18" s="110" customFormat="1" ht="13.5" customHeight="1" x14ac:dyDescent="0.15">
      <c r="A26" s="371" t="s">
        <v>43</v>
      </c>
      <c r="B26" s="118" t="s">
        <v>3</v>
      </c>
      <c r="C26" s="119"/>
      <c r="D26" s="336">
        <v>170</v>
      </c>
      <c r="E26" s="202">
        <v>64</v>
      </c>
      <c r="F26" s="203">
        <v>80</v>
      </c>
      <c r="G26" s="203">
        <v>19</v>
      </c>
      <c r="H26" s="203">
        <v>4</v>
      </c>
      <c r="I26" s="204">
        <v>3</v>
      </c>
      <c r="K26" s="221">
        <f t="shared" ref="K26" si="27">SUM(E26:F26)</f>
        <v>144</v>
      </c>
      <c r="L26" s="204">
        <f t="shared" ref="L26" si="28">SUM(G26:H26)</f>
        <v>23</v>
      </c>
      <c r="M26" s="120"/>
      <c r="N26" s="120"/>
      <c r="O26" s="120"/>
      <c r="P26" s="120"/>
      <c r="Q26" s="120"/>
      <c r="R26" s="120"/>
    </row>
    <row r="27" spans="1:18" ht="13.5" customHeight="1" x14ac:dyDescent="0.15">
      <c r="A27" s="369"/>
      <c r="B27" s="10"/>
      <c r="C27" s="24"/>
      <c r="D27" s="337"/>
      <c r="E27" s="206">
        <v>37.647058823529413</v>
      </c>
      <c r="F27" s="207">
        <v>47.058823529411761</v>
      </c>
      <c r="G27" s="207">
        <v>11.176470588235295</v>
      </c>
      <c r="H27" s="207">
        <v>2.3529411764705883</v>
      </c>
      <c r="I27" s="208">
        <v>1.7647058823529411</v>
      </c>
      <c r="K27" s="222">
        <f t="shared" ref="K27:L27" si="29">K26/$D26*100</f>
        <v>84.705882352941174</v>
      </c>
      <c r="L27" s="208">
        <f t="shared" si="29"/>
        <v>13.529411764705882</v>
      </c>
      <c r="M27" s="142"/>
      <c r="N27" s="142"/>
      <c r="O27" s="142"/>
      <c r="P27" s="142"/>
      <c r="Q27" s="142"/>
      <c r="R27" s="142"/>
    </row>
    <row r="28" spans="1:18" s="110" customFormat="1" ht="13.5" customHeight="1" x14ac:dyDescent="0.15">
      <c r="A28" s="369"/>
      <c r="B28" s="108" t="s">
        <v>4</v>
      </c>
      <c r="C28" s="120"/>
      <c r="D28" s="331">
        <v>260</v>
      </c>
      <c r="E28" s="209">
        <v>91</v>
      </c>
      <c r="F28" s="210">
        <v>130</v>
      </c>
      <c r="G28" s="210">
        <v>33</v>
      </c>
      <c r="H28" s="210">
        <v>6</v>
      </c>
      <c r="I28" s="211">
        <v>0</v>
      </c>
      <c r="K28" s="223">
        <f t="shared" ref="K28" si="30">SUM(E28:F28)</f>
        <v>221</v>
      </c>
      <c r="L28" s="211">
        <f t="shared" ref="L28" si="31">SUM(G28:H28)</f>
        <v>39</v>
      </c>
      <c r="M28" s="120"/>
      <c r="N28" s="120"/>
      <c r="O28" s="120"/>
      <c r="P28" s="120"/>
      <c r="Q28" s="120"/>
      <c r="R28" s="120"/>
    </row>
    <row r="29" spans="1:18" ht="13.5" customHeight="1" x14ac:dyDescent="0.15">
      <c r="A29" s="369"/>
      <c r="B29" s="10"/>
      <c r="C29" s="24"/>
      <c r="D29" s="337"/>
      <c r="E29" s="206">
        <v>35</v>
      </c>
      <c r="F29" s="207">
        <v>50</v>
      </c>
      <c r="G29" s="207">
        <v>12.692307692307692</v>
      </c>
      <c r="H29" s="207">
        <v>2.3076923076923079</v>
      </c>
      <c r="I29" s="208">
        <v>0</v>
      </c>
      <c r="K29" s="222">
        <f t="shared" ref="K29:L29" si="32">K28/$D28*100</f>
        <v>85</v>
      </c>
      <c r="L29" s="208">
        <f t="shared" si="32"/>
        <v>15</v>
      </c>
      <c r="M29" s="142"/>
      <c r="N29" s="142"/>
      <c r="O29" s="142"/>
      <c r="P29" s="142"/>
      <c r="Q29" s="142"/>
      <c r="R29" s="142"/>
    </row>
    <row r="30" spans="1:18" s="110" customFormat="1" ht="13.5" customHeight="1" x14ac:dyDescent="0.15">
      <c r="A30" s="369"/>
      <c r="B30" s="108" t="s">
        <v>5</v>
      </c>
      <c r="C30" s="120"/>
      <c r="D30" s="331">
        <v>434</v>
      </c>
      <c r="E30" s="209">
        <v>104</v>
      </c>
      <c r="F30" s="210">
        <v>250</v>
      </c>
      <c r="G30" s="210">
        <v>61</v>
      </c>
      <c r="H30" s="210">
        <v>5</v>
      </c>
      <c r="I30" s="211">
        <v>14</v>
      </c>
      <c r="K30" s="223">
        <f t="shared" ref="K30" si="33">SUM(E30:F30)</f>
        <v>354</v>
      </c>
      <c r="L30" s="211">
        <f t="shared" ref="L30" si="34">SUM(G30:H30)</f>
        <v>66</v>
      </c>
      <c r="M30" s="120"/>
      <c r="N30" s="120"/>
      <c r="O30" s="120"/>
      <c r="P30" s="120"/>
      <c r="Q30" s="120"/>
      <c r="R30" s="120"/>
    </row>
    <row r="31" spans="1:18" ht="13.5" customHeight="1" x14ac:dyDescent="0.15">
      <c r="A31" s="369"/>
      <c r="B31" s="10"/>
      <c r="C31" s="24"/>
      <c r="D31" s="337"/>
      <c r="E31" s="206">
        <v>23.963133640552993</v>
      </c>
      <c r="F31" s="207">
        <v>57.603686635944698</v>
      </c>
      <c r="G31" s="207">
        <v>14.055299539170507</v>
      </c>
      <c r="H31" s="207">
        <v>1.1520737327188941</v>
      </c>
      <c r="I31" s="208">
        <v>3.225806451612903</v>
      </c>
      <c r="K31" s="222">
        <f t="shared" ref="K31:L31" si="35">K30/$D30*100</f>
        <v>81.566820276497694</v>
      </c>
      <c r="L31" s="208">
        <f t="shared" si="35"/>
        <v>15.207373271889402</v>
      </c>
      <c r="M31" s="142"/>
      <c r="N31" s="142"/>
      <c r="O31" s="142"/>
      <c r="P31" s="142"/>
      <c r="Q31" s="142"/>
      <c r="R31" s="142"/>
    </row>
    <row r="32" spans="1:18" s="110" customFormat="1" ht="13.5" customHeight="1" x14ac:dyDescent="0.15">
      <c r="A32" s="369"/>
      <c r="B32" s="108" t="s">
        <v>6</v>
      </c>
      <c r="C32" s="120"/>
      <c r="D32" s="331">
        <v>480</v>
      </c>
      <c r="E32" s="209">
        <v>113</v>
      </c>
      <c r="F32" s="210">
        <v>268</v>
      </c>
      <c r="G32" s="210">
        <v>77</v>
      </c>
      <c r="H32" s="210">
        <v>8</v>
      </c>
      <c r="I32" s="211">
        <v>14</v>
      </c>
      <c r="K32" s="223">
        <f t="shared" ref="K32" si="36">SUM(E32:F32)</f>
        <v>381</v>
      </c>
      <c r="L32" s="211">
        <f t="shared" ref="L32" si="37">SUM(G32:H32)</f>
        <v>85</v>
      </c>
      <c r="M32" s="120"/>
      <c r="N32" s="120"/>
      <c r="O32" s="120"/>
      <c r="P32" s="120"/>
      <c r="Q32" s="120"/>
      <c r="R32" s="120"/>
    </row>
    <row r="33" spans="1:18" ht="13.5" customHeight="1" x14ac:dyDescent="0.15">
      <c r="A33" s="369"/>
      <c r="B33" s="10"/>
      <c r="C33" s="24"/>
      <c r="D33" s="337"/>
      <c r="E33" s="206">
        <v>23.541666666666668</v>
      </c>
      <c r="F33" s="207">
        <v>55.833333333333336</v>
      </c>
      <c r="G33" s="207">
        <v>16.041666666666668</v>
      </c>
      <c r="H33" s="207">
        <v>1.6666666666666667</v>
      </c>
      <c r="I33" s="208">
        <v>2.9166666666666665</v>
      </c>
      <c r="K33" s="222">
        <f t="shared" ref="K33:L33" si="38">K32/$D32*100</f>
        <v>79.375</v>
      </c>
      <c r="L33" s="208">
        <f t="shared" si="38"/>
        <v>17.708333333333336</v>
      </c>
      <c r="M33" s="142"/>
      <c r="N33" s="142"/>
      <c r="O33" s="142"/>
      <c r="P33" s="142"/>
      <c r="Q33" s="142"/>
      <c r="R33" s="142"/>
    </row>
    <row r="34" spans="1:18" s="110" customFormat="1" ht="13.5" customHeight="1" x14ac:dyDescent="0.15">
      <c r="A34" s="369"/>
      <c r="B34" s="108" t="s">
        <v>7</v>
      </c>
      <c r="C34" s="120"/>
      <c r="D34" s="331">
        <v>594</v>
      </c>
      <c r="E34" s="209">
        <v>114</v>
      </c>
      <c r="F34" s="210">
        <v>340</v>
      </c>
      <c r="G34" s="210">
        <v>87</v>
      </c>
      <c r="H34" s="210">
        <v>14</v>
      </c>
      <c r="I34" s="211">
        <v>39</v>
      </c>
      <c r="K34" s="223">
        <f t="shared" ref="K34" si="39">SUM(E34:F34)</f>
        <v>454</v>
      </c>
      <c r="L34" s="211">
        <f t="shared" ref="L34" si="40">SUM(G34:H34)</f>
        <v>101</v>
      </c>
      <c r="M34" s="120"/>
      <c r="N34" s="120"/>
      <c r="O34" s="120"/>
      <c r="P34" s="120"/>
      <c r="Q34" s="120"/>
      <c r="R34" s="120"/>
    </row>
    <row r="35" spans="1:18" ht="13.5" customHeight="1" x14ac:dyDescent="0.15">
      <c r="A35" s="369"/>
      <c r="B35" s="10"/>
      <c r="C35" s="24"/>
      <c r="D35" s="337"/>
      <c r="E35" s="206">
        <v>19.19191919191919</v>
      </c>
      <c r="F35" s="207">
        <v>57.239057239057232</v>
      </c>
      <c r="G35" s="207">
        <v>14.646464646464647</v>
      </c>
      <c r="H35" s="207">
        <v>2.3569023569023568</v>
      </c>
      <c r="I35" s="208">
        <v>6.5656565656565666</v>
      </c>
      <c r="K35" s="222">
        <f t="shared" ref="K35:L35" si="41">K34/$D34*100</f>
        <v>76.430976430976429</v>
      </c>
      <c r="L35" s="208">
        <f t="shared" si="41"/>
        <v>17.003367003367003</v>
      </c>
      <c r="M35" s="142"/>
      <c r="N35" s="142"/>
      <c r="O35" s="142"/>
      <c r="P35" s="142"/>
      <c r="Q35" s="142"/>
      <c r="R35" s="142"/>
    </row>
    <row r="36" spans="1:18" s="110" customFormat="1" ht="13.5" customHeight="1" x14ac:dyDescent="0.15">
      <c r="A36" s="369"/>
      <c r="B36" s="108" t="s">
        <v>44</v>
      </c>
      <c r="C36" s="120"/>
      <c r="D36" s="331">
        <v>688</v>
      </c>
      <c r="E36" s="209">
        <v>138</v>
      </c>
      <c r="F36" s="210">
        <v>270</v>
      </c>
      <c r="G36" s="210">
        <v>56</v>
      </c>
      <c r="H36" s="210">
        <v>13</v>
      </c>
      <c r="I36" s="211">
        <v>211</v>
      </c>
      <c r="K36" s="223">
        <f t="shared" ref="K36" si="42">SUM(E36:F36)</f>
        <v>408</v>
      </c>
      <c r="L36" s="211">
        <f t="shared" ref="L36" si="43">SUM(G36:H36)</f>
        <v>69</v>
      </c>
      <c r="M36" s="120"/>
      <c r="N36" s="120"/>
      <c r="O36" s="120"/>
      <c r="P36" s="120"/>
      <c r="Q36" s="120"/>
      <c r="R36" s="120"/>
    </row>
    <row r="37" spans="1:18" ht="13.5" customHeight="1" x14ac:dyDescent="0.15">
      <c r="A37" s="369"/>
      <c r="B37" s="10"/>
      <c r="C37" s="24"/>
      <c r="D37" s="337"/>
      <c r="E37" s="206">
        <v>20.058139534883722</v>
      </c>
      <c r="F37" s="207">
        <v>39.244186046511622</v>
      </c>
      <c r="G37" s="207">
        <v>8.1395348837209305</v>
      </c>
      <c r="H37" s="207">
        <v>1.88953488372093</v>
      </c>
      <c r="I37" s="208">
        <v>30.668604651162788</v>
      </c>
      <c r="K37" s="222">
        <f t="shared" ref="K37:L37" si="44">K36/$D36*100</f>
        <v>59.302325581395351</v>
      </c>
      <c r="L37" s="208">
        <f t="shared" si="44"/>
        <v>10.029069767441861</v>
      </c>
      <c r="M37" s="142"/>
      <c r="N37" s="142"/>
      <c r="O37" s="142"/>
      <c r="P37" s="142"/>
      <c r="Q37" s="142"/>
      <c r="R37" s="142"/>
    </row>
    <row r="38" spans="1:18" s="110" customFormat="1" ht="13.5" customHeight="1" x14ac:dyDescent="0.15">
      <c r="A38" s="369"/>
      <c r="B38" s="108" t="s">
        <v>45</v>
      </c>
      <c r="C38" s="120"/>
      <c r="D38" s="331">
        <v>86</v>
      </c>
      <c r="E38" s="209">
        <v>15</v>
      </c>
      <c r="F38" s="210">
        <v>37</v>
      </c>
      <c r="G38" s="210">
        <v>8</v>
      </c>
      <c r="H38" s="210">
        <v>2</v>
      </c>
      <c r="I38" s="211">
        <v>24</v>
      </c>
      <c r="K38" s="223">
        <f t="shared" ref="K38" si="45">SUM(E38:F38)</f>
        <v>52</v>
      </c>
      <c r="L38" s="211">
        <f t="shared" ref="L38" si="46">SUM(G38:H38)</f>
        <v>10</v>
      </c>
      <c r="M38" s="120"/>
      <c r="N38" s="120"/>
      <c r="O38" s="120"/>
      <c r="P38" s="120"/>
      <c r="Q38" s="120"/>
      <c r="R38" s="120"/>
    </row>
    <row r="39" spans="1:18" ht="13.5" customHeight="1" thickBot="1" x14ac:dyDescent="0.2">
      <c r="A39" s="370"/>
      <c r="B39" s="21"/>
      <c r="C39" s="26"/>
      <c r="D39" s="332"/>
      <c r="E39" s="212">
        <v>17.441860465116278</v>
      </c>
      <c r="F39" s="213">
        <v>43.02325581395349</v>
      </c>
      <c r="G39" s="213">
        <v>9.3023255813953494</v>
      </c>
      <c r="H39" s="213">
        <v>2.3255813953488373</v>
      </c>
      <c r="I39" s="214">
        <v>27.906976744186046</v>
      </c>
      <c r="K39" s="224">
        <f t="shared" ref="K39:L39" si="47">K38/$D38*100</f>
        <v>60.465116279069761</v>
      </c>
      <c r="L39" s="214">
        <f t="shared" si="47"/>
        <v>11.627906976744185</v>
      </c>
      <c r="M39" s="142"/>
      <c r="N39" s="142"/>
      <c r="O39" s="142"/>
      <c r="P39" s="142"/>
      <c r="Q39" s="142"/>
      <c r="R39" s="142"/>
    </row>
    <row r="40" spans="1:18" s="110" customFormat="1" ht="13.5" customHeight="1" x14ac:dyDescent="0.15">
      <c r="A40" s="369" t="s">
        <v>46</v>
      </c>
      <c r="B40" s="108" t="s">
        <v>48</v>
      </c>
      <c r="C40" s="120"/>
      <c r="D40" s="330">
        <v>459</v>
      </c>
      <c r="E40" s="194">
        <v>127</v>
      </c>
      <c r="F40" s="195">
        <v>238</v>
      </c>
      <c r="G40" s="195">
        <v>64</v>
      </c>
      <c r="H40" s="195">
        <v>6</v>
      </c>
      <c r="I40" s="196">
        <v>24</v>
      </c>
      <c r="K40" s="219">
        <f t="shared" ref="K40" si="48">SUM(E40:F40)</f>
        <v>365</v>
      </c>
      <c r="L40" s="196">
        <f t="shared" ref="L40" si="49">SUM(G40:H40)</f>
        <v>70</v>
      </c>
      <c r="M40" s="122"/>
      <c r="N40" s="122"/>
      <c r="O40" s="122"/>
      <c r="P40" s="122"/>
      <c r="Q40" s="122"/>
      <c r="R40" s="122"/>
    </row>
    <row r="41" spans="1:18" ht="13.5" customHeight="1" x14ac:dyDescent="0.15">
      <c r="A41" s="369"/>
      <c r="B41" s="10"/>
      <c r="C41" s="24"/>
      <c r="D41" s="334"/>
      <c r="E41" s="190">
        <v>27.668845315904139</v>
      </c>
      <c r="F41" s="191">
        <v>51.851851851851848</v>
      </c>
      <c r="G41" s="191">
        <v>13.943355119825709</v>
      </c>
      <c r="H41" s="191">
        <v>1.3071895424836601</v>
      </c>
      <c r="I41" s="192">
        <v>5.2287581699346406</v>
      </c>
      <c r="K41" s="218">
        <f t="shared" ref="K41:L41" si="50">K40/$D40*100</f>
        <v>79.520697167755998</v>
      </c>
      <c r="L41" s="192">
        <f t="shared" si="50"/>
        <v>15.250544662309368</v>
      </c>
      <c r="M41" s="141"/>
      <c r="N41" s="141"/>
      <c r="O41" s="141"/>
      <c r="P41" s="141"/>
      <c r="Q41" s="141"/>
      <c r="R41" s="141"/>
    </row>
    <row r="42" spans="1:18" s="110" customFormat="1" ht="13.5" customHeight="1" x14ac:dyDescent="0.15">
      <c r="A42" s="369"/>
      <c r="B42" s="108" t="s">
        <v>50</v>
      </c>
      <c r="C42" s="120"/>
      <c r="D42" s="330">
        <v>1862</v>
      </c>
      <c r="E42" s="194">
        <v>437</v>
      </c>
      <c r="F42" s="195">
        <v>959</v>
      </c>
      <c r="G42" s="195">
        <v>236</v>
      </c>
      <c r="H42" s="195">
        <v>39</v>
      </c>
      <c r="I42" s="196">
        <v>191</v>
      </c>
      <c r="K42" s="219">
        <f t="shared" ref="K42" si="51">SUM(E42:F42)</f>
        <v>1396</v>
      </c>
      <c r="L42" s="196">
        <f t="shared" ref="L42" si="52">SUM(G42:H42)</f>
        <v>275</v>
      </c>
      <c r="M42" s="122"/>
      <c r="N42" s="122"/>
      <c r="O42" s="122"/>
      <c r="P42" s="122"/>
      <c r="Q42" s="122"/>
      <c r="R42" s="122"/>
    </row>
    <row r="43" spans="1:18" ht="13.5" customHeight="1" x14ac:dyDescent="0.15">
      <c r="A43" s="369"/>
      <c r="B43" s="10"/>
      <c r="C43" s="24"/>
      <c r="D43" s="334"/>
      <c r="E43" s="190">
        <v>23.469387755102041</v>
      </c>
      <c r="F43" s="191">
        <v>51.503759398496243</v>
      </c>
      <c r="G43" s="191">
        <v>12.674543501611172</v>
      </c>
      <c r="H43" s="191">
        <v>2.0945220193340495</v>
      </c>
      <c r="I43" s="192">
        <v>10.257787325456498</v>
      </c>
      <c r="K43" s="218">
        <f t="shared" ref="K43:L43" si="53">K42/$D42*100</f>
        <v>74.973147153598291</v>
      </c>
      <c r="L43" s="192">
        <f t="shared" si="53"/>
        <v>14.769065520945221</v>
      </c>
      <c r="M43" s="141"/>
      <c r="N43" s="141"/>
      <c r="O43" s="141"/>
      <c r="P43" s="141"/>
      <c r="Q43" s="141"/>
      <c r="R43" s="141"/>
    </row>
    <row r="44" spans="1:18" s="110" customFormat="1" ht="13.5" customHeight="1" x14ac:dyDescent="0.15">
      <c r="A44" s="369"/>
      <c r="B44" s="108" t="s">
        <v>51</v>
      </c>
      <c r="C44" s="120"/>
      <c r="D44" s="330">
        <v>290</v>
      </c>
      <c r="E44" s="194">
        <v>58</v>
      </c>
      <c r="F44" s="195">
        <v>138</v>
      </c>
      <c r="G44" s="195">
        <v>33</v>
      </c>
      <c r="H44" s="195">
        <v>5</v>
      </c>
      <c r="I44" s="196">
        <v>56</v>
      </c>
      <c r="K44" s="219">
        <f t="shared" ref="K44" si="54">SUM(E44:F44)</f>
        <v>196</v>
      </c>
      <c r="L44" s="196">
        <f t="shared" ref="L44" si="55">SUM(G44:H44)</f>
        <v>38</v>
      </c>
      <c r="M44" s="122"/>
      <c r="N44" s="122"/>
      <c r="O44" s="122"/>
      <c r="P44" s="122"/>
      <c r="Q44" s="122"/>
      <c r="R44" s="122"/>
    </row>
    <row r="45" spans="1:18" ht="13.5" customHeight="1" x14ac:dyDescent="0.15">
      <c r="A45" s="369"/>
      <c r="B45" s="10"/>
      <c r="C45" s="24"/>
      <c r="D45" s="334"/>
      <c r="E45" s="190">
        <v>20</v>
      </c>
      <c r="F45" s="191">
        <v>47.586206896551722</v>
      </c>
      <c r="G45" s="191">
        <v>11.379310344827587</v>
      </c>
      <c r="H45" s="191">
        <v>1.7241379310344827</v>
      </c>
      <c r="I45" s="192">
        <v>19.310344827586206</v>
      </c>
      <c r="K45" s="218">
        <f t="shared" ref="K45:L45" si="56">K44/$D44*100</f>
        <v>67.58620689655173</v>
      </c>
      <c r="L45" s="192">
        <f t="shared" si="56"/>
        <v>13.103448275862069</v>
      </c>
      <c r="M45" s="141"/>
      <c r="N45" s="141"/>
      <c r="O45" s="141"/>
      <c r="P45" s="141"/>
      <c r="Q45" s="141"/>
      <c r="R45" s="141"/>
    </row>
    <row r="46" spans="1:18" s="110" customFormat="1" ht="13.5" customHeight="1" x14ac:dyDescent="0.15">
      <c r="A46" s="369"/>
      <c r="B46" s="108" t="s">
        <v>71</v>
      </c>
      <c r="C46" s="120"/>
      <c r="D46" s="330">
        <v>101</v>
      </c>
      <c r="E46" s="194">
        <v>17</v>
      </c>
      <c r="F46" s="195">
        <v>40</v>
      </c>
      <c r="G46" s="195">
        <v>8</v>
      </c>
      <c r="H46" s="195">
        <v>2</v>
      </c>
      <c r="I46" s="196">
        <v>34</v>
      </c>
      <c r="K46" s="219">
        <f t="shared" ref="K46" si="57">SUM(E46:F46)</f>
        <v>57</v>
      </c>
      <c r="L46" s="196">
        <f t="shared" ref="L46" si="58">SUM(G46:H46)</f>
        <v>10</v>
      </c>
      <c r="M46" s="122"/>
      <c r="N46" s="122"/>
      <c r="O46" s="122"/>
      <c r="P46" s="122"/>
      <c r="Q46" s="122"/>
      <c r="R46" s="122"/>
    </row>
    <row r="47" spans="1:18" ht="13.5" customHeight="1" thickBot="1" x14ac:dyDescent="0.2">
      <c r="A47" s="370"/>
      <c r="B47" s="21"/>
      <c r="C47" s="26"/>
      <c r="D47" s="335"/>
      <c r="E47" s="198">
        <v>16.831683168316832</v>
      </c>
      <c r="F47" s="199">
        <v>39.603960396039604</v>
      </c>
      <c r="G47" s="199">
        <v>7.9207920792079207</v>
      </c>
      <c r="H47" s="199">
        <v>1.9801980198019802</v>
      </c>
      <c r="I47" s="200">
        <v>33.663366336633665</v>
      </c>
      <c r="K47" s="220">
        <f t="shared" ref="K47:L47" si="59">K46/$D46*100</f>
        <v>56.435643564356432</v>
      </c>
      <c r="L47" s="200">
        <f t="shared" si="59"/>
        <v>9.9009900990099009</v>
      </c>
      <c r="M47" s="141"/>
      <c r="N47" s="141"/>
      <c r="O47" s="141"/>
      <c r="P47" s="141"/>
      <c r="Q47" s="141"/>
      <c r="R47" s="141"/>
    </row>
    <row r="48" spans="1:18" s="110" customFormat="1" ht="13.5" customHeight="1" x14ac:dyDescent="0.15">
      <c r="A48" s="369" t="s">
        <v>227</v>
      </c>
      <c r="B48" s="108" t="s">
        <v>53</v>
      </c>
      <c r="C48" s="120"/>
      <c r="D48" s="330">
        <v>144</v>
      </c>
      <c r="E48" s="194">
        <v>53</v>
      </c>
      <c r="F48" s="195">
        <v>73</v>
      </c>
      <c r="G48" s="195">
        <v>13</v>
      </c>
      <c r="H48" s="195">
        <v>2</v>
      </c>
      <c r="I48" s="196">
        <v>3</v>
      </c>
      <c r="K48" s="219">
        <f t="shared" ref="K48" si="60">SUM(E48:F48)</f>
        <v>126</v>
      </c>
      <c r="L48" s="196">
        <f t="shared" ref="L48" si="61">SUM(G48:H48)</f>
        <v>15</v>
      </c>
      <c r="M48" s="122"/>
      <c r="N48" s="122"/>
      <c r="O48" s="122"/>
      <c r="P48" s="122"/>
      <c r="Q48" s="122"/>
      <c r="R48" s="122"/>
    </row>
    <row r="49" spans="1:18" ht="13.5" customHeight="1" x14ac:dyDescent="0.15">
      <c r="A49" s="369"/>
      <c r="B49" s="10"/>
      <c r="C49" s="24"/>
      <c r="D49" s="334"/>
      <c r="E49" s="190">
        <v>36.805555555555557</v>
      </c>
      <c r="F49" s="191">
        <v>50.694444444444443</v>
      </c>
      <c r="G49" s="191">
        <v>9.0277777777777768</v>
      </c>
      <c r="H49" s="191">
        <v>1.3888888888888888</v>
      </c>
      <c r="I49" s="192">
        <v>2.083333333333333</v>
      </c>
      <c r="K49" s="218">
        <f t="shared" ref="K49:L49" si="62">K48/$D48*100</f>
        <v>87.5</v>
      </c>
      <c r="L49" s="192">
        <f t="shared" si="62"/>
        <v>10.416666666666668</v>
      </c>
      <c r="M49" s="141"/>
      <c r="N49" s="141"/>
      <c r="O49" s="141"/>
      <c r="P49" s="141"/>
      <c r="Q49" s="141"/>
      <c r="R49" s="141"/>
    </row>
    <row r="50" spans="1:18" s="110" customFormat="1" ht="13.5" customHeight="1" x14ac:dyDescent="0.15">
      <c r="A50" s="369"/>
      <c r="B50" s="108" t="s">
        <v>433</v>
      </c>
      <c r="C50" s="120"/>
      <c r="D50" s="330">
        <v>364</v>
      </c>
      <c r="E50" s="194">
        <v>84</v>
      </c>
      <c r="F50" s="195">
        <v>201</v>
      </c>
      <c r="G50" s="195">
        <v>57</v>
      </c>
      <c r="H50" s="195">
        <v>4</v>
      </c>
      <c r="I50" s="196">
        <v>18</v>
      </c>
      <c r="K50" s="219">
        <f t="shared" ref="K50" si="63">SUM(E50:F50)</f>
        <v>285</v>
      </c>
      <c r="L50" s="196">
        <f t="shared" ref="L50" si="64">SUM(G50:H50)</f>
        <v>61</v>
      </c>
      <c r="M50" s="122"/>
      <c r="N50" s="122"/>
      <c r="O50" s="122"/>
      <c r="P50" s="122"/>
      <c r="Q50" s="122"/>
      <c r="R50" s="122"/>
    </row>
    <row r="51" spans="1:18" ht="13.5" customHeight="1" x14ac:dyDescent="0.15">
      <c r="A51" s="369"/>
      <c r="B51" s="10"/>
      <c r="C51" s="24"/>
      <c r="D51" s="334"/>
      <c r="E51" s="190">
        <v>23.076923076923077</v>
      </c>
      <c r="F51" s="191">
        <v>55.219780219780226</v>
      </c>
      <c r="G51" s="191">
        <v>15.659340659340659</v>
      </c>
      <c r="H51" s="191">
        <v>1.098901098901099</v>
      </c>
      <c r="I51" s="192">
        <v>4.9450549450549453</v>
      </c>
      <c r="K51" s="218">
        <f t="shared" ref="K51:L51" si="65">K50/$D50*100</f>
        <v>78.296703296703299</v>
      </c>
      <c r="L51" s="192">
        <f t="shared" si="65"/>
        <v>16.758241758241756</v>
      </c>
      <c r="M51" s="141"/>
      <c r="N51" s="141"/>
      <c r="O51" s="141"/>
      <c r="P51" s="141"/>
      <c r="Q51" s="141"/>
      <c r="R51" s="141"/>
    </row>
    <row r="52" spans="1:18" s="110" customFormat="1" ht="13.5" customHeight="1" x14ac:dyDescent="0.15">
      <c r="A52" s="369"/>
      <c r="B52" s="108" t="s">
        <v>55</v>
      </c>
      <c r="C52" s="120"/>
      <c r="D52" s="330">
        <v>229</v>
      </c>
      <c r="E52" s="194">
        <v>59</v>
      </c>
      <c r="F52" s="195">
        <v>125</v>
      </c>
      <c r="G52" s="195">
        <v>30</v>
      </c>
      <c r="H52" s="195">
        <v>6</v>
      </c>
      <c r="I52" s="196">
        <v>9</v>
      </c>
      <c r="K52" s="219">
        <f t="shared" ref="K52" si="66">SUM(E52:F52)</f>
        <v>184</v>
      </c>
      <c r="L52" s="196">
        <f t="shared" ref="L52" si="67">SUM(G52:H52)</f>
        <v>36</v>
      </c>
      <c r="M52" s="122"/>
      <c r="N52" s="122"/>
      <c r="O52" s="122"/>
      <c r="P52" s="122"/>
      <c r="Q52" s="122"/>
      <c r="R52" s="122"/>
    </row>
    <row r="53" spans="1:18" ht="13.5" customHeight="1" x14ac:dyDescent="0.15">
      <c r="A53" s="369"/>
      <c r="B53" s="10"/>
      <c r="C53" s="24"/>
      <c r="D53" s="334"/>
      <c r="E53" s="190">
        <v>25.76419213973799</v>
      </c>
      <c r="F53" s="191">
        <v>54.585152838427952</v>
      </c>
      <c r="G53" s="191">
        <v>13.100436681222707</v>
      </c>
      <c r="H53" s="191">
        <v>2.6200873362445414</v>
      </c>
      <c r="I53" s="192">
        <v>3.9301310043668125</v>
      </c>
      <c r="K53" s="218">
        <f t="shared" ref="K53:L53" si="68">K52/$D52*100</f>
        <v>80.349344978165931</v>
      </c>
      <c r="L53" s="192">
        <f t="shared" si="68"/>
        <v>15.72052401746725</v>
      </c>
      <c r="M53" s="141"/>
      <c r="N53" s="141"/>
      <c r="O53" s="141"/>
      <c r="P53" s="141"/>
      <c r="Q53" s="141"/>
      <c r="R53" s="141"/>
    </row>
    <row r="54" spans="1:18" s="110" customFormat="1" ht="13.5" customHeight="1" x14ac:dyDescent="0.15">
      <c r="A54" s="369"/>
      <c r="B54" s="108" t="s">
        <v>57</v>
      </c>
      <c r="C54" s="120"/>
      <c r="D54" s="330">
        <v>173</v>
      </c>
      <c r="E54" s="194">
        <v>48</v>
      </c>
      <c r="F54" s="195">
        <v>92</v>
      </c>
      <c r="G54" s="195">
        <v>23</v>
      </c>
      <c r="H54" s="195">
        <v>7</v>
      </c>
      <c r="I54" s="196">
        <v>3</v>
      </c>
      <c r="K54" s="219">
        <f t="shared" ref="K54" si="69">SUM(E54:F54)</f>
        <v>140</v>
      </c>
      <c r="L54" s="196">
        <f t="shared" ref="L54" si="70">SUM(G54:H54)</f>
        <v>30</v>
      </c>
      <c r="M54" s="122"/>
      <c r="N54" s="122"/>
      <c r="O54" s="122"/>
      <c r="P54" s="122"/>
      <c r="Q54" s="122"/>
      <c r="R54" s="122"/>
    </row>
    <row r="55" spans="1:18" ht="13.5" customHeight="1" x14ac:dyDescent="0.15">
      <c r="A55" s="369"/>
      <c r="B55" s="10"/>
      <c r="C55" s="24"/>
      <c r="D55" s="334"/>
      <c r="E55" s="190">
        <v>27.74566473988439</v>
      </c>
      <c r="F55" s="191">
        <v>53.179190751445084</v>
      </c>
      <c r="G55" s="191">
        <v>13.294797687861271</v>
      </c>
      <c r="H55" s="191">
        <v>4.0462427745664744</v>
      </c>
      <c r="I55" s="192">
        <v>1.7341040462427744</v>
      </c>
      <c r="K55" s="218">
        <f t="shared" ref="K55:L55" si="71">K54/$D54*100</f>
        <v>80.924855491329481</v>
      </c>
      <c r="L55" s="192">
        <f t="shared" si="71"/>
        <v>17.341040462427745</v>
      </c>
      <c r="M55" s="141"/>
      <c r="N55" s="141"/>
      <c r="O55" s="141"/>
      <c r="P55" s="141"/>
      <c r="Q55" s="141"/>
      <c r="R55" s="141"/>
    </row>
    <row r="56" spans="1:18" s="110" customFormat="1" ht="13.5" customHeight="1" x14ac:dyDescent="0.15">
      <c r="A56" s="369"/>
      <c r="B56" s="108" t="s">
        <v>59</v>
      </c>
      <c r="C56" s="120"/>
      <c r="D56" s="330">
        <v>445</v>
      </c>
      <c r="E56" s="194">
        <v>113</v>
      </c>
      <c r="F56" s="195">
        <v>257</v>
      </c>
      <c r="G56" s="195">
        <v>51</v>
      </c>
      <c r="H56" s="195">
        <v>8</v>
      </c>
      <c r="I56" s="196">
        <v>16</v>
      </c>
      <c r="K56" s="219">
        <f t="shared" ref="K56" si="72">SUM(E56:F56)</f>
        <v>370</v>
      </c>
      <c r="L56" s="196">
        <f t="shared" ref="L56" si="73">SUM(G56:H56)</f>
        <v>59</v>
      </c>
      <c r="M56" s="122"/>
      <c r="N56" s="122"/>
      <c r="O56" s="122"/>
      <c r="P56" s="122"/>
      <c r="Q56" s="122"/>
      <c r="R56" s="122"/>
    </row>
    <row r="57" spans="1:18" ht="13.5" customHeight="1" x14ac:dyDescent="0.15">
      <c r="A57" s="369"/>
      <c r="B57" s="10"/>
      <c r="C57" s="24"/>
      <c r="D57" s="334"/>
      <c r="E57" s="190">
        <v>25.393258426966291</v>
      </c>
      <c r="F57" s="191">
        <v>57.752808988764045</v>
      </c>
      <c r="G57" s="191">
        <v>11.460674157303369</v>
      </c>
      <c r="H57" s="191">
        <v>1.7977528089887642</v>
      </c>
      <c r="I57" s="192">
        <v>3.5955056179775284</v>
      </c>
      <c r="K57" s="218">
        <f t="shared" ref="K57:L57" si="74">K56/$D56*100</f>
        <v>83.146067415730343</v>
      </c>
      <c r="L57" s="192">
        <f t="shared" si="74"/>
        <v>13.258426966292136</v>
      </c>
      <c r="M57" s="141"/>
      <c r="N57" s="141"/>
      <c r="O57" s="141"/>
      <c r="P57" s="141"/>
      <c r="Q57" s="141"/>
      <c r="R57" s="141"/>
    </row>
    <row r="58" spans="1:18" s="110" customFormat="1" ht="13.5" customHeight="1" x14ac:dyDescent="0.15">
      <c r="A58" s="369"/>
      <c r="B58" s="108" t="s">
        <v>61</v>
      </c>
      <c r="C58" s="120"/>
      <c r="D58" s="330">
        <v>214</v>
      </c>
      <c r="E58" s="194">
        <v>56</v>
      </c>
      <c r="F58" s="195">
        <v>111</v>
      </c>
      <c r="G58" s="195">
        <v>29</v>
      </c>
      <c r="H58" s="195">
        <v>4</v>
      </c>
      <c r="I58" s="196">
        <v>14</v>
      </c>
      <c r="K58" s="219">
        <f t="shared" ref="K58" si="75">SUM(E58:F58)</f>
        <v>167</v>
      </c>
      <c r="L58" s="196">
        <f t="shared" ref="L58" si="76">SUM(G58:H58)</f>
        <v>33</v>
      </c>
      <c r="M58" s="122"/>
      <c r="N58" s="122"/>
      <c r="O58" s="122"/>
      <c r="P58" s="122"/>
      <c r="Q58" s="122"/>
      <c r="R58" s="122"/>
    </row>
    <row r="59" spans="1:18" ht="13.5" customHeight="1" x14ac:dyDescent="0.15">
      <c r="A59" s="369"/>
      <c r="B59" s="10"/>
      <c r="C59" s="24"/>
      <c r="D59" s="334"/>
      <c r="E59" s="190">
        <v>26.168224299065418</v>
      </c>
      <c r="F59" s="191">
        <v>51.86915887850467</v>
      </c>
      <c r="G59" s="191">
        <v>13.551401869158877</v>
      </c>
      <c r="H59" s="191">
        <v>1.8691588785046727</v>
      </c>
      <c r="I59" s="192">
        <v>6.5420560747663545</v>
      </c>
      <c r="K59" s="218">
        <f t="shared" ref="K59:L59" si="77">K58/$D58*100</f>
        <v>78.037383177570092</v>
      </c>
      <c r="L59" s="192">
        <f t="shared" si="77"/>
        <v>15.420560747663551</v>
      </c>
      <c r="M59" s="141"/>
      <c r="N59" s="141"/>
      <c r="O59" s="141"/>
      <c r="P59" s="141"/>
      <c r="Q59" s="141"/>
      <c r="R59" s="141"/>
    </row>
    <row r="60" spans="1:18" s="110" customFormat="1" ht="13.5" customHeight="1" x14ac:dyDescent="0.15">
      <c r="A60" s="369"/>
      <c r="B60" s="108" t="s">
        <v>63</v>
      </c>
      <c r="C60" s="120"/>
      <c r="D60" s="330">
        <v>133</v>
      </c>
      <c r="E60" s="194">
        <v>19</v>
      </c>
      <c r="F60" s="195">
        <v>50</v>
      </c>
      <c r="G60" s="195">
        <v>16</v>
      </c>
      <c r="H60" s="195">
        <v>2</v>
      </c>
      <c r="I60" s="196">
        <v>46</v>
      </c>
      <c r="K60" s="219">
        <f t="shared" ref="K60" si="78">SUM(E60:F60)</f>
        <v>69</v>
      </c>
      <c r="L60" s="196">
        <f t="shared" ref="L60" si="79">SUM(G60:H60)</f>
        <v>18</v>
      </c>
      <c r="M60" s="122"/>
      <c r="N60" s="122"/>
      <c r="O60" s="122"/>
      <c r="P60" s="122"/>
      <c r="Q60" s="122"/>
      <c r="R60" s="122"/>
    </row>
    <row r="61" spans="1:18" ht="13.5" customHeight="1" x14ac:dyDescent="0.15">
      <c r="A61" s="369"/>
      <c r="B61" s="10"/>
      <c r="C61" s="24"/>
      <c r="D61" s="334"/>
      <c r="E61" s="190">
        <v>14.285714285714285</v>
      </c>
      <c r="F61" s="191">
        <v>37.593984962406012</v>
      </c>
      <c r="G61" s="191">
        <v>12.030075187969924</v>
      </c>
      <c r="H61" s="191">
        <v>1.5037593984962405</v>
      </c>
      <c r="I61" s="192">
        <v>34.586466165413533</v>
      </c>
      <c r="K61" s="218">
        <f t="shared" ref="K61:L61" si="80">K60/$D60*100</f>
        <v>51.879699248120303</v>
      </c>
      <c r="L61" s="192">
        <f t="shared" si="80"/>
        <v>13.533834586466165</v>
      </c>
      <c r="M61" s="141"/>
      <c r="N61" s="141"/>
      <c r="O61" s="141"/>
      <c r="P61" s="141"/>
      <c r="Q61" s="141"/>
      <c r="R61" s="141"/>
    </row>
    <row r="62" spans="1:18" s="110" customFormat="1" ht="13.5" customHeight="1" x14ac:dyDescent="0.15">
      <c r="A62" s="369"/>
      <c r="B62" s="108" t="s">
        <v>65</v>
      </c>
      <c r="C62" s="120"/>
      <c r="D62" s="330">
        <v>497</v>
      </c>
      <c r="E62" s="194">
        <v>109</v>
      </c>
      <c r="F62" s="195">
        <v>221</v>
      </c>
      <c r="G62" s="195">
        <v>55</v>
      </c>
      <c r="H62" s="195">
        <v>8</v>
      </c>
      <c r="I62" s="196">
        <v>104</v>
      </c>
      <c r="K62" s="219">
        <f t="shared" ref="K62" si="81">SUM(E62:F62)</f>
        <v>330</v>
      </c>
      <c r="L62" s="196">
        <f t="shared" ref="L62" si="82">SUM(G62:H62)</f>
        <v>63</v>
      </c>
      <c r="M62" s="122"/>
      <c r="N62" s="122"/>
      <c r="O62" s="122"/>
      <c r="P62" s="122"/>
      <c r="Q62" s="122"/>
      <c r="R62" s="122"/>
    </row>
    <row r="63" spans="1:18" ht="13.5" customHeight="1" x14ac:dyDescent="0.15">
      <c r="A63" s="369"/>
      <c r="B63" s="10"/>
      <c r="C63" s="24"/>
      <c r="D63" s="334"/>
      <c r="E63" s="190">
        <v>21.931589537223338</v>
      </c>
      <c r="F63" s="191">
        <v>44.466800804828978</v>
      </c>
      <c r="G63" s="191">
        <v>11.066398390342053</v>
      </c>
      <c r="H63" s="191">
        <v>1.6096579476861168</v>
      </c>
      <c r="I63" s="192">
        <v>20.925553319919519</v>
      </c>
      <c r="K63" s="218">
        <f t="shared" ref="K63:L63" si="83">K62/$D62*100</f>
        <v>66.398390342052309</v>
      </c>
      <c r="L63" s="192">
        <f t="shared" si="83"/>
        <v>12.676056338028168</v>
      </c>
      <c r="M63" s="141"/>
      <c r="N63" s="141"/>
      <c r="O63" s="141"/>
      <c r="P63" s="141"/>
      <c r="Q63" s="141"/>
      <c r="R63" s="141"/>
    </row>
    <row r="64" spans="1:18" s="110" customFormat="1" ht="13.5" customHeight="1" x14ac:dyDescent="0.15">
      <c r="A64" s="369"/>
      <c r="B64" s="108" t="s">
        <v>66</v>
      </c>
      <c r="C64" s="120"/>
      <c r="D64" s="330">
        <v>688</v>
      </c>
      <c r="E64" s="194">
        <v>142</v>
      </c>
      <c r="F64" s="195">
        <v>340</v>
      </c>
      <c r="G64" s="195">
        <v>85</v>
      </c>
      <c r="H64" s="195">
        <v>13</v>
      </c>
      <c r="I64" s="196">
        <v>108</v>
      </c>
      <c r="K64" s="219">
        <f t="shared" ref="K64" si="84">SUM(E64:F64)</f>
        <v>482</v>
      </c>
      <c r="L64" s="196">
        <f t="shared" ref="L64" si="85">SUM(G64:H64)</f>
        <v>98</v>
      </c>
      <c r="M64" s="122"/>
      <c r="N64" s="122"/>
      <c r="O64" s="122"/>
      <c r="P64" s="122"/>
      <c r="Q64" s="122"/>
      <c r="R64" s="122"/>
    </row>
    <row r="65" spans="1:18" ht="13.5" customHeight="1" thickBot="1" x14ac:dyDescent="0.2">
      <c r="A65" s="370"/>
      <c r="B65" s="21"/>
      <c r="C65" s="26"/>
      <c r="D65" s="335"/>
      <c r="E65" s="198">
        <v>20.63953488372093</v>
      </c>
      <c r="F65" s="199">
        <v>49.418604651162788</v>
      </c>
      <c r="G65" s="199">
        <v>12.354651162790697</v>
      </c>
      <c r="H65" s="199">
        <v>1.88953488372093</v>
      </c>
      <c r="I65" s="200">
        <v>15.697674418604651</v>
      </c>
      <c r="K65" s="218">
        <f t="shared" ref="K65:L65" si="86">K64/$D64*100</f>
        <v>70.058139534883722</v>
      </c>
      <c r="L65" s="192">
        <f t="shared" si="86"/>
        <v>14.244186046511627</v>
      </c>
      <c r="M65" s="141"/>
      <c r="N65" s="141"/>
      <c r="O65" s="141"/>
      <c r="P65" s="141"/>
      <c r="Q65" s="141"/>
      <c r="R65" s="141"/>
    </row>
    <row r="66" spans="1:18" s="110" customFormat="1" ht="13.5" customHeight="1" x14ac:dyDescent="0.15">
      <c r="A66" s="367" t="s">
        <v>73</v>
      </c>
      <c r="B66" s="108" t="s">
        <v>67</v>
      </c>
      <c r="C66" s="120"/>
      <c r="D66" s="330">
        <v>1507</v>
      </c>
      <c r="E66" s="194">
        <v>368</v>
      </c>
      <c r="F66" s="195">
        <v>786</v>
      </c>
      <c r="G66" s="195">
        <v>170</v>
      </c>
      <c r="H66" s="195">
        <v>27</v>
      </c>
      <c r="I66" s="196">
        <v>156</v>
      </c>
      <c r="K66" s="217">
        <f t="shared" ref="K66" si="87">SUM(E66:F66)</f>
        <v>1154</v>
      </c>
      <c r="L66" s="188">
        <f t="shared" ref="L66" si="88">SUM(G66:H66)</f>
        <v>197</v>
      </c>
      <c r="M66" s="122"/>
      <c r="N66" s="122"/>
      <c r="O66" s="122"/>
      <c r="P66" s="122"/>
      <c r="Q66" s="122"/>
      <c r="R66" s="122"/>
    </row>
    <row r="67" spans="1:18" ht="13.5" customHeight="1" x14ac:dyDescent="0.15">
      <c r="A67" s="369"/>
      <c r="B67" s="10" t="s">
        <v>68</v>
      </c>
      <c r="C67" s="24"/>
      <c r="D67" s="334"/>
      <c r="E67" s="190">
        <v>24.419376244193764</v>
      </c>
      <c r="F67" s="191">
        <v>52.156602521566022</v>
      </c>
      <c r="G67" s="191">
        <v>11.280690112806901</v>
      </c>
      <c r="H67" s="191">
        <v>1.7916390179163904</v>
      </c>
      <c r="I67" s="192">
        <v>10.351692103516921</v>
      </c>
      <c r="K67" s="218">
        <f t="shared" ref="K67:L67" si="89">K66/$D66*100</f>
        <v>76.575978765759785</v>
      </c>
      <c r="L67" s="192">
        <f t="shared" si="89"/>
        <v>13.072329130723293</v>
      </c>
      <c r="M67" s="141"/>
      <c r="N67" s="141"/>
      <c r="O67" s="141"/>
      <c r="P67" s="141"/>
      <c r="Q67" s="141"/>
      <c r="R67" s="141"/>
    </row>
    <row r="68" spans="1:18" s="110" customFormat="1" ht="13.5" customHeight="1" x14ac:dyDescent="0.15">
      <c r="A68" s="369"/>
      <c r="B68" s="108" t="s">
        <v>69</v>
      </c>
      <c r="C68" s="120"/>
      <c r="D68" s="330">
        <v>1187</v>
      </c>
      <c r="E68" s="194">
        <v>268</v>
      </c>
      <c r="F68" s="195">
        <v>585</v>
      </c>
      <c r="G68" s="195">
        <v>170</v>
      </c>
      <c r="H68" s="195">
        <v>25</v>
      </c>
      <c r="I68" s="196">
        <v>139</v>
      </c>
      <c r="K68" s="219">
        <f t="shared" ref="K68" si="90">SUM(E68:F68)</f>
        <v>853</v>
      </c>
      <c r="L68" s="196">
        <f t="shared" ref="L68" si="91">SUM(G68:H68)</f>
        <v>195</v>
      </c>
      <c r="M68" s="122"/>
      <c r="N68" s="122"/>
      <c r="O68" s="122"/>
      <c r="P68" s="122"/>
      <c r="Q68" s="122"/>
      <c r="R68" s="122"/>
    </row>
    <row r="69" spans="1:18" ht="13.5" customHeight="1" x14ac:dyDescent="0.15">
      <c r="A69" s="369"/>
      <c r="B69" s="10" t="s">
        <v>70</v>
      </c>
      <c r="C69" s="24"/>
      <c r="D69" s="334"/>
      <c r="E69" s="190">
        <v>22.577927548441448</v>
      </c>
      <c r="F69" s="191">
        <v>49.283909014321821</v>
      </c>
      <c r="G69" s="191">
        <v>14.321819713563604</v>
      </c>
      <c r="H69" s="191">
        <v>2.1061499578770007</v>
      </c>
      <c r="I69" s="192">
        <v>11.710193765796124</v>
      </c>
      <c r="K69" s="218">
        <f t="shared" ref="K69:L69" si="92">K68/$D68*100</f>
        <v>71.861836562763273</v>
      </c>
      <c r="L69" s="192">
        <f t="shared" si="92"/>
        <v>16.427969671440607</v>
      </c>
      <c r="M69" s="141"/>
      <c r="N69" s="141"/>
      <c r="O69" s="141"/>
      <c r="P69" s="141"/>
      <c r="Q69" s="141"/>
      <c r="R69" s="141"/>
    </row>
    <row r="70" spans="1:18" s="110" customFormat="1" ht="13.5" customHeight="1" x14ac:dyDescent="0.15">
      <c r="A70" s="369"/>
      <c r="B70" s="108" t="s">
        <v>71</v>
      </c>
      <c r="C70" s="120"/>
      <c r="D70" s="330">
        <v>18</v>
      </c>
      <c r="E70" s="194">
        <v>3</v>
      </c>
      <c r="F70" s="195">
        <v>4</v>
      </c>
      <c r="G70" s="195">
        <v>1</v>
      </c>
      <c r="H70" s="195">
        <v>0</v>
      </c>
      <c r="I70" s="196">
        <v>10</v>
      </c>
      <c r="K70" s="219">
        <f t="shared" ref="K70" si="93">SUM(E70:F70)</f>
        <v>7</v>
      </c>
      <c r="L70" s="196">
        <f t="shared" ref="L70" si="94">SUM(G70:H70)</f>
        <v>1</v>
      </c>
      <c r="M70" s="122"/>
      <c r="N70" s="122"/>
      <c r="O70" s="122"/>
      <c r="P70" s="122"/>
      <c r="Q70" s="122"/>
      <c r="R70" s="122"/>
    </row>
    <row r="71" spans="1:18" ht="13.5" customHeight="1" thickBot="1" x14ac:dyDescent="0.2">
      <c r="A71" s="370"/>
      <c r="B71" s="21"/>
      <c r="C71" s="26"/>
      <c r="D71" s="335"/>
      <c r="E71" s="198">
        <v>16.666666666666664</v>
      </c>
      <c r="F71" s="199">
        <v>22.222222222222221</v>
      </c>
      <c r="G71" s="199">
        <v>5.5555555555555554</v>
      </c>
      <c r="H71" s="199">
        <v>0</v>
      </c>
      <c r="I71" s="200">
        <v>55.555555555555557</v>
      </c>
      <c r="K71" s="220">
        <f t="shared" ref="K71:L71" si="95">K70/$D70*100</f>
        <v>38.888888888888893</v>
      </c>
      <c r="L71" s="200">
        <f t="shared" si="95"/>
        <v>5.5555555555555554</v>
      </c>
      <c r="M71" s="141"/>
      <c r="N71" s="141"/>
      <c r="O71" s="141"/>
      <c r="P71" s="141"/>
      <c r="Q71" s="141"/>
      <c r="R71" s="141"/>
    </row>
    <row r="72" spans="1:18" s="110" customFormat="1" ht="13.5" customHeight="1" x14ac:dyDescent="0.15">
      <c r="A72" s="367" t="s">
        <v>510</v>
      </c>
      <c r="B72" s="108" t="s">
        <v>511</v>
      </c>
      <c r="C72" s="120"/>
      <c r="D72" s="330">
        <v>1212</v>
      </c>
      <c r="E72" s="194">
        <v>266</v>
      </c>
      <c r="F72" s="195">
        <v>664</v>
      </c>
      <c r="G72" s="195">
        <v>198</v>
      </c>
      <c r="H72" s="195">
        <v>30</v>
      </c>
      <c r="I72" s="196">
        <v>54</v>
      </c>
      <c r="K72" s="217">
        <f t="shared" ref="K72" si="96">SUM(E72:F72)</f>
        <v>930</v>
      </c>
      <c r="L72" s="188">
        <f t="shared" ref="L72" si="97">SUM(G72:H72)</f>
        <v>228</v>
      </c>
      <c r="M72" s="122"/>
      <c r="N72" s="122"/>
      <c r="O72" s="122"/>
      <c r="P72" s="122"/>
      <c r="Q72" s="122"/>
      <c r="R72" s="122"/>
    </row>
    <row r="73" spans="1:18" ht="13.5" customHeight="1" x14ac:dyDescent="0.15">
      <c r="A73" s="367"/>
      <c r="B73" s="10" t="s">
        <v>512</v>
      </c>
      <c r="C73" s="24"/>
      <c r="D73" s="334"/>
      <c r="E73" s="190">
        <v>21.947194719471945</v>
      </c>
      <c r="F73" s="191">
        <v>54.78547854785478</v>
      </c>
      <c r="G73" s="191">
        <v>16.336633663366339</v>
      </c>
      <c r="H73" s="191">
        <v>2.4752475247524752</v>
      </c>
      <c r="I73" s="192">
        <v>4.455445544554455</v>
      </c>
      <c r="K73" s="218">
        <f t="shared" ref="K73:L73" si="98">K72/$D72*100</f>
        <v>76.732673267326732</v>
      </c>
      <c r="L73" s="192">
        <f t="shared" si="98"/>
        <v>18.811881188118811</v>
      </c>
      <c r="M73" s="141"/>
      <c r="N73" s="141"/>
      <c r="O73" s="141"/>
      <c r="P73" s="141"/>
      <c r="Q73" s="141"/>
      <c r="R73" s="141"/>
    </row>
    <row r="74" spans="1:18" s="110" customFormat="1" ht="13.5" customHeight="1" x14ac:dyDescent="0.15">
      <c r="A74" s="367"/>
      <c r="B74" s="108" t="s">
        <v>513</v>
      </c>
      <c r="C74" s="120"/>
      <c r="D74" s="330">
        <v>422</v>
      </c>
      <c r="E74" s="194">
        <v>112</v>
      </c>
      <c r="F74" s="195">
        <v>242</v>
      </c>
      <c r="G74" s="195">
        <v>52</v>
      </c>
      <c r="H74" s="195">
        <v>6</v>
      </c>
      <c r="I74" s="196">
        <v>10</v>
      </c>
      <c r="K74" s="219">
        <f t="shared" ref="K74" si="99">SUM(E74:F74)</f>
        <v>354</v>
      </c>
      <c r="L74" s="196">
        <f t="shared" ref="L74" si="100">SUM(G74:H74)</f>
        <v>58</v>
      </c>
      <c r="M74" s="122"/>
      <c r="N74" s="122"/>
      <c r="O74" s="122"/>
      <c r="P74" s="122"/>
      <c r="Q74" s="122"/>
      <c r="R74" s="122"/>
    </row>
    <row r="75" spans="1:18" ht="13.5" customHeight="1" x14ac:dyDescent="0.15">
      <c r="A75" s="367"/>
      <c r="B75" s="10" t="s">
        <v>512</v>
      </c>
      <c r="C75" s="24"/>
      <c r="D75" s="334"/>
      <c r="E75" s="190">
        <v>26.540284360189574</v>
      </c>
      <c r="F75" s="191">
        <v>57.345971563981045</v>
      </c>
      <c r="G75" s="191">
        <v>12.322274881516588</v>
      </c>
      <c r="H75" s="191">
        <v>1.4218009478672986</v>
      </c>
      <c r="I75" s="192">
        <v>2.3696682464454977</v>
      </c>
      <c r="K75" s="218">
        <f t="shared" ref="K75:L75" si="101">K74/$D74*100</f>
        <v>83.886255924170612</v>
      </c>
      <c r="L75" s="192">
        <f t="shared" si="101"/>
        <v>13.744075829383887</v>
      </c>
      <c r="M75" s="141"/>
      <c r="N75" s="141"/>
      <c r="O75" s="141"/>
      <c r="P75" s="141"/>
      <c r="Q75" s="141"/>
      <c r="R75" s="141"/>
    </row>
    <row r="76" spans="1:18" s="110" customFormat="1" ht="13.5" customHeight="1" x14ac:dyDescent="0.15">
      <c r="A76" s="367"/>
      <c r="B76" s="108" t="s">
        <v>514</v>
      </c>
      <c r="C76" s="120"/>
      <c r="D76" s="330">
        <v>1078</v>
      </c>
      <c r="E76" s="194">
        <v>261</v>
      </c>
      <c r="F76" s="195">
        <v>469</v>
      </c>
      <c r="G76" s="195">
        <v>91</v>
      </c>
      <c r="H76" s="195">
        <v>16</v>
      </c>
      <c r="I76" s="196">
        <v>241</v>
      </c>
      <c r="K76" s="219">
        <f t="shared" ref="K76" si="102">SUM(E76:F76)</f>
        <v>730</v>
      </c>
      <c r="L76" s="196">
        <f t="shared" ref="L76" si="103">SUM(G76:H76)</f>
        <v>107</v>
      </c>
      <c r="M76" s="122"/>
      <c r="N76" s="122"/>
      <c r="O76" s="122"/>
      <c r="P76" s="122"/>
      <c r="Q76" s="122"/>
      <c r="R76" s="122"/>
    </row>
    <row r="77" spans="1:18" ht="13.5" customHeight="1" thickBot="1" x14ac:dyDescent="0.2">
      <c r="A77" s="368"/>
      <c r="B77" s="21"/>
      <c r="C77" s="26"/>
      <c r="D77" s="335"/>
      <c r="E77" s="198">
        <v>24.211502782931355</v>
      </c>
      <c r="F77" s="199">
        <v>43.506493506493506</v>
      </c>
      <c r="G77" s="199">
        <v>8.4415584415584419</v>
      </c>
      <c r="H77" s="199">
        <v>1.4842300556586272</v>
      </c>
      <c r="I77" s="200">
        <v>22.356215213358073</v>
      </c>
      <c r="K77" s="220">
        <f t="shared" ref="K77:L77" si="104">K76/$D76*100</f>
        <v>67.71799628942486</v>
      </c>
      <c r="L77" s="200">
        <f t="shared" si="104"/>
        <v>9.9257884972170682</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591</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219</v>
      </c>
      <c r="F6" s="179">
        <v>772</v>
      </c>
      <c r="G6" s="179">
        <v>1170</v>
      </c>
      <c r="H6" s="179">
        <v>246</v>
      </c>
      <c r="I6" s="180">
        <v>305</v>
      </c>
      <c r="J6" s="127"/>
      <c r="K6" s="215">
        <f>SUM(E6:F6)</f>
        <v>991</v>
      </c>
      <c r="L6" s="180">
        <f>SUM(G6:H6)</f>
        <v>1416</v>
      </c>
      <c r="M6" s="139"/>
      <c r="N6" s="139"/>
      <c r="O6" s="139"/>
      <c r="P6" s="139"/>
      <c r="Q6" s="139"/>
      <c r="R6" s="139"/>
    </row>
    <row r="7" spans="1:19" ht="13.5" customHeight="1" thickBot="1" x14ac:dyDescent="0.2">
      <c r="A7" s="8"/>
      <c r="B7" s="9"/>
      <c r="C7" s="9"/>
      <c r="D7" s="332"/>
      <c r="E7" s="182">
        <v>8.0752212389380524</v>
      </c>
      <c r="F7" s="183">
        <v>28.466076696165192</v>
      </c>
      <c r="G7" s="183">
        <v>43.141592920353986</v>
      </c>
      <c r="H7" s="183">
        <v>9.0707964601769913</v>
      </c>
      <c r="I7" s="275">
        <v>11.246312684365781</v>
      </c>
      <c r="J7" s="128"/>
      <c r="K7" s="216">
        <f>K6/$D6*100</f>
        <v>36.541297935103245</v>
      </c>
      <c r="L7" s="275">
        <f>L6/$D6*100</f>
        <v>52.212389380530979</v>
      </c>
      <c r="M7" s="140"/>
      <c r="N7" s="140"/>
      <c r="O7" s="140"/>
      <c r="P7" s="140"/>
      <c r="Q7" s="140"/>
      <c r="R7" s="140"/>
    </row>
    <row r="8" spans="1:19" s="110" customFormat="1" ht="13.5" customHeight="1" x14ac:dyDescent="0.15">
      <c r="A8" s="371" t="s">
        <v>30</v>
      </c>
      <c r="B8" s="118" t="s">
        <v>32</v>
      </c>
      <c r="C8" s="119"/>
      <c r="D8" s="333">
        <v>1272</v>
      </c>
      <c r="E8" s="186">
        <v>96</v>
      </c>
      <c r="F8" s="187">
        <v>370</v>
      </c>
      <c r="G8" s="187">
        <v>546</v>
      </c>
      <c r="H8" s="187">
        <v>115</v>
      </c>
      <c r="I8" s="188">
        <v>145</v>
      </c>
      <c r="J8" s="127"/>
      <c r="K8" s="217">
        <f t="shared" ref="K8" si="0">SUM(E8:F8)</f>
        <v>466</v>
      </c>
      <c r="L8" s="188">
        <f t="shared" ref="L8" si="1">SUM(G8:H8)</f>
        <v>661</v>
      </c>
      <c r="M8" s="122"/>
      <c r="N8" s="122"/>
      <c r="O8" s="122"/>
      <c r="P8" s="122"/>
      <c r="Q8" s="122"/>
      <c r="R8" s="122"/>
    </row>
    <row r="9" spans="1:19" ht="13.5" customHeight="1" x14ac:dyDescent="0.15">
      <c r="A9" s="369"/>
      <c r="B9" s="10"/>
      <c r="C9" s="24"/>
      <c r="D9" s="334"/>
      <c r="E9" s="190">
        <v>7.5471698113207548</v>
      </c>
      <c r="F9" s="191">
        <v>29.088050314465409</v>
      </c>
      <c r="G9" s="191">
        <v>42.924528301886795</v>
      </c>
      <c r="H9" s="191">
        <v>9.0408805031446526</v>
      </c>
      <c r="I9" s="192">
        <v>11.39937106918239</v>
      </c>
      <c r="J9" s="128"/>
      <c r="K9" s="218">
        <f t="shared" ref="K9:L9" si="2">K8/$D8*100</f>
        <v>36.635220125786162</v>
      </c>
      <c r="L9" s="192">
        <f t="shared" si="2"/>
        <v>51.965408805031444</v>
      </c>
      <c r="M9" s="141"/>
      <c r="N9" s="141"/>
      <c r="O9" s="141"/>
      <c r="P9" s="141"/>
      <c r="Q9" s="141"/>
      <c r="R9" s="141"/>
    </row>
    <row r="10" spans="1:19" s="110" customFormat="1" ht="13.5" customHeight="1" x14ac:dyDescent="0.15">
      <c r="A10" s="369"/>
      <c r="B10" s="108" t="s">
        <v>34</v>
      </c>
      <c r="C10" s="120"/>
      <c r="D10" s="330">
        <v>279</v>
      </c>
      <c r="E10" s="194">
        <v>18</v>
      </c>
      <c r="F10" s="195">
        <v>69</v>
      </c>
      <c r="G10" s="195">
        <v>131</v>
      </c>
      <c r="H10" s="195">
        <v>27</v>
      </c>
      <c r="I10" s="196">
        <v>34</v>
      </c>
      <c r="J10" s="127"/>
      <c r="K10" s="219">
        <f t="shared" ref="K10" si="3">SUM(E10:F10)</f>
        <v>87</v>
      </c>
      <c r="L10" s="196">
        <f t="shared" ref="L10" si="4">SUM(G10:H10)</f>
        <v>158</v>
      </c>
      <c r="M10" s="122"/>
      <c r="N10" s="122"/>
      <c r="O10" s="122"/>
      <c r="P10" s="122"/>
      <c r="Q10" s="122"/>
      <c r="R10" s="122"/>
    </row>
    <row r="11" spans="1:19" ht="13.5" customHeight="1" x14ac:dyDescent="0.15">
      <c r="A11" s="369"/>
      <c r="B11" s="10"/>
      <c r="C11" s="24"/>
      <c r="D11" s="334"/>
      <c r="E11" s="190">
        <v>6.4516129032258061</v>
      </c>
      <c r="F11" s="191">
        <v>24.731182795698924</v>
      </c>
      <c r="G11" s="191">
        <v>46.953405017921149</v>
      </c>
      <c r="H11" s="191">
        <v>9.67741935483871</v>
      </c>
      <c r="I11" s="192">
        <v>12.186379928315413</v>
      </c>
      <c r="J11" s="128"/>
      <c r="K11" s="218">
        <f t="shared" ref="K11:L11" si="5">K10/$D10*100</f>
        <v>31.182795698924732</v>
      </c>
      <c r="L11" s="192">
        <f t="shared" si="5"/>
        <v>56.630824372759861</v>
      </c>
      <c r="M11" s="141"/>
      <c r="N11" s="141"/>
      <c r="O11" s="141"/>
      <c r="P11" s="141"/>
      <c r="Q11" s="141"/>
      <c r="R11" s="141"/>
    </row>
    <row r="12" spans="1:19" s="110" customFormat="1" ht="13.5" customHeight="1" x14ac:dyDescent="0.15">
      <c r="A12" s="369"/>
      <c r="B12" s="108" t="s">
        <v>36</v>
      </c>
      <c r="C12" s="120"/>
      <c r="D12" s="330">
        <v>680</v>
      </c>
      <c r="E12" s="194">
        <v>67</v>
      </c>
      <c r="F12" s="195">
        <v>210</v>
      </c>
      <c r="G12" s="195">
        <v>279</v>
      </c>
      <c r="H12" s="195">
        <v>64</v>
      </c>
      <c r="I12" s="196">
        <v>60</v>
      </c>
      <c r="J12" s="127"/>
      <c r="K12" s="219">
        <f t="shared" ref="K12" si="6">SUM(E12:F12)</f>
        <v>277</v>
      </c>
      <c r="L12" s="196">
        <f t="shared" ref="L12" si="7">SUM(G12:H12)</f>
        <v>343</v>
      </c>
      <c r="M12" s="122"/>
      <c r="N12" s="122"/>
      <c r="O12" s="122"/>
      <c r="P12" s="122"/>
      <c r="Q12" s="122"/>
      <c r="R12" s="122"/>
    </row>
    <row r="13" spans="1:19" ht="13.5" customHeight="1" x14ac:dyDescent="0.15">
      <c r="A13" s="369"/>
      <c r="B13" s="10"/>
      <c r="C13" s="24"/>
      <c r="D13" s="334"/>
      <c r="E13" s="190">
        <v>9.8529411764705888</v>
      </c>
      <c r="F13" s="191">
        <v>30.882352941176471</v>
      </c>
      <c r="G13" s="191">
        <v>41.029411764705884</v>
      </c>
      <c r="H13" s="191">
        <v>9.4117647058823533</v>
      </c>
      <c r="I13" s="192">
        <v>8.8235294117647065</v>
      </c>
      <c r="J13" s="128"/>
      <c r="K13" s="218">
        <f t="shared" ref="K13:L13" si="8">K12/$D12*100</f>
        <v>40.735294117647058</v>
      </c>
      <c r="L13" s="192">
        <f t="shared" si="8"/>
        <v>50.441176470588232</v>
      </c>
      <c r="M13" s="141"/>
      <c r="N13" s="141"/>
      <c r="O13" s="141"/>
      <c r="P13" s="141"/>
      <c r="Q13" s="141"/>
      <c r="R13" s="141"/>
    </row>
    <row r="14" spans="1:19" s="110" customFormat="1" ht="13.5" customHeight="1" x14ac:dyDescent="0.15">
      <c r="A14" s="369"/>
      <c r="B14" s="108" t="s">
        <v>38</v>
      </c>
      <c r="C14" s="120"/>
      <c r="D14" s="330">
        <v>196</v>
      </c>
      <c r="E14" s="194">
        <v>19</v>
      </c>
      <c r="F14" s="195">
        <v>48</v>
      </c>
      <c r="G14" s="195">
        <v>92</v>
      </c>
      <c r="H14" s="195">
        <v>15</v>
      </c>
      <c r="I14" s="196">
        <v>22</v>
      </c>
      <c r="J14" s="127"/>
      <c r="K14" s="219">
        <f t="shared" ref="K14" si="9">SUM(E14:F14)</f>
        <v>67</v>
      </c>
      <c r="L14" s="196">
        <f t="shared" ref="L14" si="10">SUM(G14:H14)</f>
        <v>107</v>
      </c>
      <c r="M14" s="122"/>
      <c r="N14" s="122"/>
      <c r="O14" s="122"/>
      <c r="P14" s="122"/>
      <c r="Q14" s="122"/>
      <c r="R14" s="122"/>
    </row>
    <row r="15" spans="1:19" ht="13.5" customHeight="1" x14ac:dyDescent="0.15">
      <c r="A15" s="369"/>
      <c r="B15" s="10"/>
      <c r="C15" s="24"/>
      <c r="D15" s="334"/>
      <c r="E15" s="190">
        <v>9.6938775510204085</v>
      </c>
      <c r="F15" s="191">
        <v>24.489795918367346</v>
      </c>
      <c r="G15" s="191">
        <v>46.938775510204081</v>
      </c>
      <c r="H15" s="191">
        <v>7.6530612244897958</v>
      </c>
      <c r="I15" s="192">
        <v>11.224489795918368</v>
      </c>
      <c r="J15" s="128"/>
      <c r="K15" s="218">
        <f t="shared" ref="K15:L15" si="11">K14/$D14*100</f>
        <v>34.183673469387756</v>
      </c>
      <c r="L15" s="192">
        <f t="shared" si="11"/>
        <v>54.591836734693878</v>
      </c>
      <c r="M15" s="141"/>
      <c r="N15" s="141"/>
      <c r="O15" s="141"/>
      <c r="P15" s="141"/>
      <c r="Q15" s="141"/>
      <c r="R15" s="141"/>
    </row>
    <row r="16" spans="1:19" s="110" customFormat="1" ht="13.5" customHeight="1" x14ac:dyDescent="0.15">
      <c r="A16" s="369"/>
      <c r="B16" s="108" t="s">
        <v>40</v>
      </c>
      <c r="C16" s="120"/>
      <c r="D16" s="330">
        <v>191</v>
      </c>
      <c r="E16" s="194">
        <v>12</v>
      </c>
      <c r="F16" s="195">
        <v>52</v>
      </c>
      <c r="G16" s="195">
        <v>82</v>
      </c>
      <c r="H16" s="195">
        <v>15</v>
      </c>
      <c r="I16" s="196">
        <v>30</v>
      </c>
      <c r="J16" s="127"/>
      <c r="K16" s="219">
        <f t="shared" ref="K16" si="12">SUM(E16:F16)</f>
        <v>64</v>
      </c>
      <c r="L16" s="196">
        <f t="shared" ref="L16" si="13">SUM(G16:H16)</f>
        <v>97</v>
      </c>
      <c r="M16" s="122"/>
      <c r="N16" s="122"/>
      <c r="O16" s="122"/>
      <c r="P16" s="122"/>
      <c r="Q16" s="122"/>
      <c r="R16" s="122"/>
    </row>
    <row r="17" spans="1:18" ht="13.5" customHeight="1" x14ac:dyDescent="0.15">
      <c r="A17" s="369"/>
      <c r="B17" s="10"/>
      <c r="C17" s="24"/>
      <c r="D17" s="334"/>
      <c r="E17" s="190">
        <v>6.2827225130890048</v>
      </c>
      <c r="F17" s="191">
        <v>27.225130890052355</v>
      </c>
      <c r="G17" s="191">
        <v>42.931937172774873</v>
      </c>
      <c r="H17" s="191">
        <v>7.8534031413612562</v>
      </c>
      <c r="I17" s="192">
        <v>15.706806282722512</v>
      </c>
      <c r="J17" s="128"/>
      <c r="K17" s="218">
        <f t="shared" ref="K17:L17" si="14">K16/$D16*100</f>
        <v>33.507853403141361</v>
      </c>
      <c r="L17" s="192">
        <f t="shared" si="14"/>
        <v>50.785340314136128</v>
      </c>
      <c r="M17" s="141"/>
      <c r="N17" s="141"/>
      <c r="O17" s="141"/>
      <c r="P17" s="141"/>
      <c r="Q17" s="141"/>
      <c r="R17" s="141"/>
    </row>
    <row r="18" spans="1:18" s="110" customFormat="1" ht="13.5" customHeight="1" x14ac:dyDescent="0.15">
      <c r="A18" s="369"/>
      <c r="B18" s="108" t="s">
        <v>42</v>
      </c>
      <c r="C18" s="120"/>
      <c r="D18" s="330">
        <v>94</v>
      </c>
      <c r="E18" s="194">
        <v>7</v>
      </c>
      <c r="F18" s="195">
        <v>23</v>
      </c>
      <c r="G18" s="195">
        <v>40</v>
      </c>
      <c r="H18" s="195">
        <v>10</v>
      </c>
      <c r="I18" s="196">
        <v>14</v>
      </c>
      <c r="J18" s="127"/>
      <c r="K18" s="219">
        <f t="shared" ref="K18" si="15">SUM(E18:F18)</f>
        <v>30</v>
      </c>
      <c r="L18" s="196">
        <f t="shared" ref="L18" si="16">SUM(G18:H18)</f>
        <v>50</v>
      </c>
      <c r="M18" s="122"/>
      <c r="N18" s="122"/>
      <c r="O18" s="122"/>
      <c r="P18" s="122"/>
      <c r="Q18" s="122"/>
      <c r="R18" s="122"/>
    </row>
    <row r="19" spans="1:18" ht="13.5" customHeight="1" thickBot="1" x14ac:dyDescent="0.2">
      <c r="A19" s="370"/>
      <c r="B19" s="21"/>
      <c r="C19" s="26"/>
      <c r="D19" s="335"/>
      <c r="E19" s="198">
        <v>7.4468085106382977</v>
      </c>
      <c r="F19" s="199">
        <v>24.468085106382979</v>
      </c>
      <c r="G19" s="199">
        <v>42.553191489361701</v>
      </c>
      <c r="H19" s="199">
        <v>10.638297872340425</v>
      </c>
      <c r="I19" s="200">
        <v>14.893617021276595</v>
      </c>
      <c r="J19" s="128"/>
      <c r="K19" s="220">
        <f t="shared" ref="K19:L19" si="17">K18/$D18*100</f>
        <v>31.914893617021278</v>
      </c>
      <c r="L19" s="200">
        <f t="shared" si="17"/>
        <v>53.191489361702125</v>
      </c>
      <c r="M19" s="141"/>
      <c r="N19" s="141"/>
      <c r="O19" s="141"/>
      <c r="P19" s="141"/>
      <c r="Q19" s="141"/>
      <c r="R19" s="141"/>
    </row>
    <row r="20" spans="1:18" s="111" customFormat="1" ht="13.5" customHeight="1" x14ac:dyDescent="0.15">
      <c r="A20" s="372" t="s">
        <v>0</v>
      </c>
      <c r="B20" s="103" t="s">
        <v>1</v>
      </c>
      <c r="C20" s="121"/>
      <c r="D20" s="333">
        <v>1088</v>
      </c>
      <c r="E20" s="186">
        <v>94</v>
      </c>
      <c r="F20" s="187">
        <v>302</v>
      </c>
      <c r="G20" s="187">
        <v>487</v>
      </c>
      <c r="H20" s="187">
        <v>98</v>
      </c>
      <c r="I20" s="188">
        <v>107</v>
      </c>
      <c r="J20" s="129"/>
      <c r="K20" s="219">
        <f t="shared" ref="K20" si="18">SUM(E20:F20)</f>
        <v>396</v>
      </c>
      <c r="L20" s="196">
        <f t="shared" ref="L20" si="19">SUM(G20:H20)</f>
        <v>585</v>
      </c>
      <c r="M20" s="122"/>
      <c r="N20" s="122"/>
      <c r="O20" s="122"/>
      <c r="P20" s="122"/>
      <c r="Q20" s="122"/>
      <c r="R20" s="122"/>
    </row>
    <row r="21" spans="1:18" s="22" customFormat="1" ht="13.5" customHeight="1" x14ac:dyDescent="0.15">
      <c r="A21" s="373"/>
      <c r="B21" s="23"/>
      <c r="C21" s="25"/>
      <c r="D21" s="334"/>
      <c r="E21" s="190">
        <v>8.6397058823529402</v>
      </c>
      <c r="F21" s="191">
        <v>27.757352941176471</v>
      </c>
      <c r="G21" s="191">
        <v>44.76102941176471</v>
      </c>
      <c r="H21" s="191">
        <v>9.007352941176471</v>
      </c>
      <c r="I21" s="192">
        <v>9.8345588235294112</v>
      </c>
      <c r="J21" s="130"/>
      <c r="K21" s="218">
        <f t="shared" ref="K21:L21" si="20">K20/$D20*100</f>
        <v>36.397058823529413</v>
      </c>
      <c r="L21" s="192">
        <f t="shared" si="20"/>
        <v>53.768382352941181</v>
      </c>
      <c r="M21" s="141"/>
      <c r="N21" s="141"/>
      <c r="O21" s="141"/>
      <c r="P21" s="141"/>
      <c r="Q21" s="141"/>
      <c r="R21" s="141"/>
    </row>
    <row r="22" spans="1:18" s="111" customFormat="1" ht="13.5" customHeight="1" x14ac:dyDescent="0.15">
      <c r="A22" s="373"/>
      <c r="B22" s="106" t="s">
        <v>2</v>
      </c>
      <c r="C22" s="122"/>
      <c r="D22" s="330">
        <v>1538</v>
      </c>
      <c r="E22" s="194">
        <v>117</v>
      </c>
      <c r="F22" s="195">
        <v>441</v>
      </c>
      <c r="G22" s="195">
        <v>660</v>
      </c>
      <c r="H22" s="195">
        <v>146</v>
      </c>
      <c r="I22" s="196">
        <v>174</v>
      </c>
      <c r="J22" s="129"/>
      <c r="K22" s="219">
        <f t="shared" ref="K22" si="21">SUM(E22:F22)</f>
        <v>558</v>
      </c>
      <c r="L22" s="196">
        <f t="shared" ref="L22" si="22">SUM(G22:H22)</f>
        <v>806</v>
      </c>
      <c r="M22" s="122"/>
      <c r="N22" s="122"/>
      <c r="O22" s="122"/>
      <c r="P22" s="122"/>
      <c r="Q22" s="122"/>
      <c r="R22" s="122"/>
    </row>
    <row r="23" spans="1:18" s="22" customFormat="1" ht="13.5" customHeight="1" x14ac:dyDescent="0.15">
      <c r="A23" s="373"/>
      <c r="B23" s="23"/>
      <c r="C23" s="25"/>
      <c r="D23" s="334"/>
      <c r="E23" s="190">
        <v>7.6072821846553964</v>
      </c>
      <c r="F23" s="191">
        <v>28.673602080624189</v>
      </c>
      <c r="G23" s="191">
        <v>42.912873862158648</v>
      </c>
      <c r="H23" s="191">
        <v>9.492847854356306</v>
      </c>
      <c r="I23" s="192">
        <v>11.313394018205461</v>
      </c>
      <c r="K23" s="218">
        <f t="shared" ref="K23:L23" si="23">K22/$D22*100</f>
        <v>36.280884265279582</v>
      </c>
      <c r="L23" s="192">
        <f t="shared" si="23"/>
        <v>52.405721716514954</v>
      </c>
      <c r="M23" s="141"/>
      <c r="N23" s="141"/>
      <c r="O23" s="141"/>
      <c r="P23" s="141"/>
      <c r="Q23" s="141"/>
      <c r="R23" s="141"/>
    </row>
    <row r="24" spans="1:18" s="111" customFormat="1" ht="13.5" customHeight="1" x14ac:dyDescent="0.15">
      <c r="A24" s="373"/>
      <c r="B24" s="106" t="s">
        <v>45</v>
      </c>
      <c r="C24" s="122"/>
      <c r="D24" s="330">
        <v>86</v>
      </c>
      <c r="E24" s="194">
        <v>8</v>
      </c>
      <c r="F24" s="195">
        <v>29</v>
      </c>
      <c r="G24" s="195">
        <v>23</v>
      </c>
      <c r="H24" s="195">
        <v>2</v>
      </c>
      <c r="I24" s="196">
        <v>24</v>
      </c>
      <c r="K24" s="219">
        <f t="shared" ref="K24" si="24">SUM(E24:F24)</f>
        <v>37</v>
      </c>
      <c r="L24" s="196">
        <f t="shared" ref="L24" si="25">SUM(G24:H24)</f>
        <v>25</v>
      </c>
      <c r="M24" s="122"/>
      <c r="N24" s="122"/>
      <c r="O24" s="122"/>
      <c r="P24" s="122"/>
      <c r="Q24" s="122"/>
      <c r="R24" s="122"/>
    </row>
    <row r="25" spans="1:18" s="22" customFormat="1" ht="13.5" customHeight="1" thickBot="1" x14ac:dyDescent="0.2">
      <c r="A25" s="374"/>
      <c r="B25" s="61"/>
      <c r="C25" s="62"/>
      <c r="D25" s="335"/>
      <c r="E25" s="198">
        <v>9.3023255813953494</v>
      </c>
      <c r="F25" s="199">
        <v>33.720930232558139</v>
      </c>
      <c r="G25" s="199">
        <v>26.744186046511626</v>
      </c>
      <c r="H25" s="199">
        <v>2.3255813953488373</v>
      </c>
      <c r="I25" s="200">
        <v>27.906976744186046</v>
      </c>
      <c r="K25" s="218">
        <f t="shared" ref="K25:L25" si="26">K24/$D24*100</f>
        <v>43.02325581395349</v>
      </c>
      <c r="L25" s="192">
        <f t="shared" si="26"/>
        <v>29.069767441860467</v>
      </c>
      <c r="M25" s="141"/>
      <c r="N25" s="141"/>
      <c r="O25" s="141"/>
      <c r="P25" s="141"/>
      <c r="Q25" s="141"/>
      <c r="R25" s="141"/>
    </row>
    <row r="26" spans="1:18" s="110" customFormat="1" ht="13.5" customHeight="1" x14ac:dyDescent="0.15">
      <c r="A26" s="371" t="s">
        <v>43</v>
      </c>
      <c r="B26" s="118" t="s">
        <v>3</v>
      </c>
      <c r="C26" s="119"/>
      <c r="D26" s="336">
        <v>170</v>
      </c>
      <c r="E26" s="202">
        <v>31</v>
      </c>
      <c r="F26" s="203">
        <v>58</v>
      </c>
      <c r="G26" s="203">
        <v>60</v>
      </c>
      <c r="H26" s="203">
        <v>18</v>
      </c>
      <c r="I26" s="204">
        <v>3</v>
      </c>
      <c r="K26" s="221">
        <f t="shared" ref="K26" si="27">SUM(E26:F26)</f>
        <v>89</v>
      </c>
      <c r="L26" s="204">
        <f t="shared" ref="L26" si="28">SUM(G26:H26)</f>
        <v>78</v>
      </c>
      <c r="M26" s="120"/>
      <c r="N26" s="120"/>
      <c r="O26" s="120"/>
      <c r="P26" s="120"/>
      <c r="Q26" s="120"/>
      <c r="R26" s="120"/>
    </row>
    <row r="27" spans="1:18" ht="13.5" customHeight="1" x14ac:dyDescent="0.15">
      <c r="A27" s="369"/>
      <c r="B27" s="10"/>
      <c r="C27" s="24"/>
      <c r="D27" s="337"/>
      <c r="E27" s="206">
        <v>18.235294117647058</v>
      </c>
      <c r="F27" s="207">
        <v>34.117647058823529</v>
      </c>
      <c r="G27" s="207">
        <v>35.294117647058826</v>
      </c>
      <c r="H27" s="207">
        <v>10.588235294117647</v>
      </c>
      <c r="I27" s="208">
        <v>1.7647058823529411</v>
      </c>
      <c r="K27" s="222">
        <f t="shared" ref="K27:L27" si="29">K26/$D26*100</f>
        <v>52.352941176470594</v>
      </c>
      <c r="L27" s="208">
        <f t="shared" si="29"/>
        <v>45.882352941176471</v>
      </c>
      <c r="M27" s="142"/>
      <c r="N27" s="142"/>
      <c r="O27" s="142"/>
      <c r="P27" s="142"/>
      <c r="Q27" s="142"/>
      <c r="R27" s="142"/>
    </row>
    <row r="28" spans="1:18" s="110" customFormat="1" ht="13.5" customHeight="1" x14ac:dyDescent="0.15">
      <c r="A28" s="369"/>
      <c r="B28" s="108" t="s">
        <v>4</v>
      </c>
      <c r="C28" s="120"/>
      <c r="D28" s="331">
        <v>260</v>
      </c>
      <c r="E28" s="209">
        <v>31</v>
      </c>
      <c r="F28" s="210">
        <v>71</v>
      </c>
      <c r="G28" s="210">
        <v>117</v>
      </c>
      <c r="H28" s="210">
        <v>41</v>
      </c>
      <c r="I28" s="211">
        <v>0</v>
      </c>
      <c r="K28" s="223">
        <f t="shared" ref="K28" si="30">SUM(E28:F28)</f>
        <v>102</v>
      </c>
      <c r="L28" s="211">
        <f t="shared" ref="L28" si="31">SUM(G28:H28)</f>
        <v>158</v>
      </c>
      <c r="M28" s="120"/>
      <c r="N28" s="120"/>
      <c r="O28" s="120"/>
      <c r="P28" s="120"/>
      <c r="Q28" s="120"/>
      <c r="R28" s="120"/>
    </row>
    <row r="29" spans="1:18" ht="13.5" customHeight="1" x14ac:dyDescent="0.15">
      <c r="A29" s="369"/>
      <c r="B29" s="10"/>
      <c r="C29" s="24"/>
      <c r="D29" s="337"/>
      <c r="E29" s="206">
        <v>11.923076923076923</v>
      </c>
      <c r="F29" s="207">
        <v>27.307692307692307</v>
      </c>
      <c r="G29" s="207">
        <v>45</v>
      </c>
      <c r="H29" s="207">
        <v>15.769230769230768</v>
      </c>
      <c r="I29" s="208">
        <v>0</v>
      </c>
      <c r="K29" s="222">
        <f t="shared" ref="K29:L29" si="32">K28/$D28*100</f>
        <v>39.230769230769234</v>
      </c>
      <c r="L29" s="208">
        <f t="shared" si="32"/>
        <v>60.769230769230766</v>
      </c>
      <c r="M29" s="142"/>
      <c r="N29" s="142"/>
      <c r="O29" s="142"/>
      <c r="P29" s="142"/>
      <c r="Q29" s="142"/>
      <c r="R29" s="142"/>
    </row>
    <row r="30" spans="1:18" s="110" customFormat="1" ht="13.5" customHeight="1" x14ac:dyDescent="0.15">
      <c r="A30" s="369"/>
      <c r="B30" s="108" t="s">
        <v>5</v>
      </c>
      <c r="C30" s="120"/>
      <c r="D30" s="331">
        <v>434</v>
      </c>
      <c r="E30" s="209">
        <v>28</v>
      </c>
      <c r="F30" s="210">
        <v>105</v>
      </c>
      <c r="G30" s="210">
        <v>236</v>
      </c>
      <c r="H30" s="210">
        <v>52</v>
      </c>
      <c r="I30" s="211">
        <v>13</v>
      </c>
      <c r="K30" s="223">
        <f t="shared" ref="K30" si="33">SUM(E30:F30)</f>
        <v>133</v>
      </c>
      <c r="L30" s="211">
        <f t="shared" ref="L30" si="34">SUM(G30:H30)</f>
        <v>288</v>
      </c>
      <c r="M30" s="120"/>
      <c r="N30" s="120"/>
      <c r="O30" s="120"/>
      <c r="P30" s="120"/>
      <c r="Q30" s="120"/>
      <c r="R30" s="120"/>
    </row>
    <row r="31" spans="1:18" ht="13.5" customHeight="1" x14ac:dyDescent="0.15">
      <c r="A31" s="369"/>
      <c r="B31" s="10"/>
      <c r="C31" s="24"/>
      <c r="D31" s="337"/>
      <c r="E31" s="206">
        <v>6.4516129032258061</v>
      </c>
      <c r="F31" s="207">
        <v>24.193548387096776</v>
      </c>
      <c r="G31" s="207">
        <v>54.377880184331794</v>
      </c>
      <c r="H31" s="207">
        <v>11.981566820276496</v>
      </c>
      <c r="I31" s="208">
        <v>2.9953917050691241</v>
      </c>
      <c r="K31" s="222">
        <f t="shared" ref="K31:L31" si="35">K30/$D30*100</f>
        <v>30.64516129032258</v>
      </c>
      <c r="L31" s="208">
        <f t="shared" si="35"/>
        <v>66.359447004608299</v>
      </c>
      <c r="M31" s="142"/>
      <c r="N31" s="142"/>
      <c r="O31" s="142"/>
      <c r="P31" s="142"/>
      <c r="Q31" s="142"/>
      <c r="R31" s="142"/>
    </row>
    <row r="32" spans="1:18" s="110" customFormat="1" ht="13.5" customHeight="1" x14ac:dyDescent="0.15">
      <c r="A32" s="369"/>
      <c r="B32" s="108" t="s">
        <v>6</v>
      </c>
      <c r="C32" s="120"/>
      <c r="D32" s="331">
        <v>480</v>
      </c>
      <c r="E32" s="209">
        <v>32</v>
      </c>
      <c r="F32" s="210">
        <v>140</v>
      </c>
      <c r="G32" s="210">
        <v>242</v>
      </c>
      <c r="H32" s="210">
        <v>53</v>
      </c>
      <c r="I32" s="211">
        <v>13</v>
      </c>
      <c r="K32" s="223">
        <f t="shared" ref="K32" si="36">SUM(E32:F32)</f>
        <v>172</v>
      </c>
      <c r="L32" s="211">
        <f t="shared" ref="L32" si="37">SUM(G32:H32)</f>
        <v>295</v>
      </c>
      <c r="M32" s="120"/>
      <c r="N32" s="120"/>
      <c r="O32" s="120"/>
      <c r="P32" s="120"/>
      <c r="Q32" s="120"/>
      <c r="R32" s="120"/>
    </row>
    <row r="33" spans="1:18" ht="13.5" customHeight="1" x14ac:dyDescent="0.15">
      <c r="A33" s="369"/>
      <c r="B33" s="10"/>
      <c r="C33" s="24"/>
      <c r="D33" s="337"/>
      <c r="E33" s="206">
        <v>6.666666666666667</v>
      </c>
      <c r="F33" s="207">
        <v>29.166666666666668</v>
      </c>
      <c r="G33" s="207">
        <v>50.416666666666664</v>
      </c>
      <c r="H33" s="207">
        <v>11.041666666666666</v>
      </c>
      <c r="I33" s="208">
        <v>2.7083333333333335</v>
      </c>
      <c r="K33" s="222">
        <f t="shared" ref="K33:L33" si="38">K32/$D32*100</f>
        <v>35.833333333333336</v>
      </c>
      <c r="L33" s="208">
        <f t="shared" si="38"/>
        <v>61.458333333333336</v>
      </c>
      <c r="M33" s="142"/>
      <c r="N33" s="142"/>
      <c r="O33" s="142"/>
      <c r="P33" s="142"/>
      <c r="Q33" s="142"/>
      <c r="R33" s="142"/>
    </row>
    <row r="34" spans="1:18" s="110" customFormat="1" ht="13.5" customHeight="1" x14ac:dyDescent="0.15">
      <c r="A34" s="369"/>
      <c r="B34" s="108" t="s">
        <v>7</v>
      </c>
      <c r="C34" s="120"/>
      <c r="D34" s="331">
        <v>594</v>
      </c>
      <c r="E34" s="209">
        <v>40</v>
      </c>
      <c r="F34" s="210">
        <v>170</v>
      </c>
      <c r="G34" s="210">
        <v>297</v>
      </c>
      <c r="H34" s="210">
        <v>49</v>
      </c>
      <c r="I34" s="211">
        <v>38</v>
      </c>
      <c r="K34" s="223">
        <f t="shared" ref="K34" si="39">SUM(E34:F34)</f>
        <v>210</v>
      </c>
      <c r="L34" s="211">
        <f t="shared" ref="L34" si="40">SUM(G34:H34)</f>
        <v>346</v>
      </c>
      <c r="M34" s="120"/>
      <c r="N34" s="120"/>
      <c r="O34" s="120"/>
      <c r="P34" s="120"/>
      <c r="Q34" s="120"/>
      <c r="R34" s="120"/>
    </row>
    <row r="35" spans="1:18" ht="13.5" customHeight="1" x14ac:dyDescent="0.15">
      <c r="A35" s="369"/>
      <c r="B35" s="10"/>
      <c r="C35" s="24"/>
      <c r="D35" s="337"/>
      <c r="E35" s="206">
        <v>6.7340067340067336</v>
      </c>
      <c r="F35" s="207">
        <v>28.619528619528616</v>
      </c>
      <c r="G35" s="207">
        <v>50</v>
      </c>
      <c r="H35" s="207">
        <v>8.2491582491582491</v>
      </c>
      <c r="I35" s="208">
        <v>6.3973063973063971</v>
      </c>
      <c r="K35" s="222">
        <f t="shared" ref="K35:L35" si="41">K34/$D34*100</f>
        <v>35.353535353535356</v>
      </c>
      <c r="L35" s="208">
        <f t="shared" si="41"/>
        <v>58.249158249158249</v>
      </c>
      <c r="M35" s="142"/>
      <c r="N35" s="142"/>
      <c r="O35" s="142"/>
      <c r="P35" s="142"/>
      <c r="Q35" s="142"/>
      <c r="R35" s="142"/>
    </row>
    <row r="36" spans="1:18" s="110" customFormat="1" ht="13.5" customHeight="1" x14ac:dyDescent="0.15">
      <c r="A36" s="369"/>
      <c r="B36" s="108" t="s">
        <v>44</v>
      </c>
      <c r="C36" s="120"/>
      <c r="D36" s="331">
        <v>688</v>
      </c>
      <c r="E36" s="209">
        <v>49</v>
      </c>
      <c r="F36" s="210">
        <v>200</v>
      </c>
      <c r="G36" s="210">
        <v>195</v>
      </c>
      <c r="H36" s="210">
        <v>31</v>
      </c>
      <c r="I36" s="211">
        <v>213</v>
      </c>
      <c r="K36" s="223">
        <f t="shared" ref="K36" si="42">SUM(E36:F36)</f>
        <v>249</v>
      </c>
      <c r="L36" s="211">
        <f t="shared" ref="L36" si="43">SUM(G36:H36)</f>
        <v>226</v>
      </c>
      <c r="M36" s="120"/>
      <c r="N36" s="120"/>
      <c r="O36" s="120"/>
      <c r="P36" s="120"/>
      <c r="Q36" s="120"/>
      <c r="R36" s="120"/>
    </row>
    <row r="37" spans="1:18" ht="13.5" customHeight="1" x14ac:dyDescent="0.15">
      <c r="A37" s="369"/>
      <c r="B37" s="10"/>
      <c r="C37" s="24"/>
      <c r="D37" s="337"/>
      <c r="E37" s="206">
        <v>7.1220930232558137</v>
      </c>
      <c r="F37" s="207">
        <v>29.069767441860467</v>
      </c>
      <c r="G37" s="207">
        <v>28.343023255813954</v>
      </c>
      <c r="H37" s="207">
        <v>4.5058139534883717</v>
      </c>
      <c r="I37" s="208">
        <v>30.959302325581394</v>
      </c>
      <c r="K37" s="222">
        <f t="shared" ref="K37:L37" si="44">K36/$D36*100</f>
        <v>36.191860465116278</v>
      </c>
      <c r="L37" s="208">
        <f t="shared" si="44"/>
        <v>32.848837209302324</v>
      </c>
      <c r="M37" s="142"/>
      <c r="N37" s="142"/>
      <c r="O37" s="142"/>
      <c r="P37" s="142"/>
      <c r="Q37" s="142"/>
      <c r="R37" s="142"/>
    </row>
    <row r="38" spans="1:18" s="110" customFormat="1" ht="13.5" customHeight="1" x14ac:dyDescent="0.15">
      <c r="A38" s="369"/>
      <c r="B38" s="108" t="s">
        <v>45</v>
      </c>
      <c r="C38" s="120"/>
      <c r="D38" s="331">
        <v>86</v>
      </c>
      <c r="E38" s="209">
        <v>8</v>
      </c>
      <c r="F38" s="210">
        <v>28</v>
      </c>
      <c r="G38" s="210">
        <v>23</v>
      </c>
      <c r="H38" s="210">
        <v>2</v>
      </c>
      <c r="I38" s="211">
        <v>25</v>
      </c>
      <c r="K38" s="223">
        <f t="shared" ref="K38" si="45">SUM(E38:F38)</f>
        <v>36</v>
      </c>
      <c r="L38" s="211">
        <f t="shared" ref="L38" si="46">SUM(G38:H38)</f>
        <v>25</v>
      </c>
      <c r="M38" s="120"/>
      <c r="N38" s="120"/>
      <c r="O38" s="120"/>
      <c r="P38" s="120"/>
      <c r="Q38" s="120"/>
      <c r="R38" s="120"/>
    </row>
    <row r="39" spans="1:18" ht="13.5" customHeight="1" thickBot="1" x14ac:dyDescent="0.2">
      <c r="A39" s="370"/>
      <c r="B39" s="21"/>
      <c r="C39" s="26"/>
      <c r="D39" s="332"/>
      <c r="E39" s="212">
        <v>9.3023255813953494</v>
      </c>
      <c r="F39" s="213">
        <v>32.558139534883722</v>
      </c>
      <c r="G39" s="213">
        <v>26.744186046511626</v>
      </c>
      <c r="H39" s="213">
        <v>2.3255813953488373</v>
      </c>
      <c r="I39" s="214">
        <v>29.069767441860467</v>
      </c>
      <c r="K39" s="224">
        <f t="shared" ref="K39:L39" si="47">K38/$D38*100</f>
        <v>41.860465116279073</v>
      </c>
      <c r="L39" s="214">
        <f t="shared" si="47"/>
        <v>29.069767441860467</v>
      </c>
      <c r="M39" s="142"/>
      <c r="N39" s="142"/>
      <c r="O39" s="142"/>
      <c r="P39" s="142"/>
      <c r="Q39" s="142"/>
      <c r="R39" s="142"/>
    </row>
    <row r="40" spans="1:18" s="110" customFormat="1" ht="13.5" customHeight="1" x14ac:dyDescent="0.15">
      <c r="A40" s="369" t="s">
        <v>46</v>
      </c>
      <c r="B40" s="108" t="s">
        <v>48</v>
      </c>
      <c r="C40" s="120"/>
      <c r="D40" s="330">
        <v>459</v>
      </c>
      <c r="E40" s="194">
        <v>52</v>
      </c>
      <c r="F40" s="195">
        <v>125</v>
      </c>
      <c r="G40" s="195">
        <v>199</v>
      </c>
      <c r="H40" s="195">
        <v>60</v>
      </c>
      <c r="I40" s="196">
        <v>23</v>
      </c>
      <c r="K40" s="219">
        <f t="shared" ref="K40" si="48">SUM(E40:F40)</f>
        <v>177</v>
      </c>
      <c r="L40" s="196">
        <f t="shared" ref="L40" si="49">SUM(G40:H40)</f>
        <v>259</v>
      </c>
      <c r="M40" s="122"/>
      <c r="N40" s="122"/>
      <c r="O40" s="122"/>
      <c r="P40" s="122"/>
      <c r="Q40" s="122"/>
      <c r="R40" s="122"/>
    </row>
    <row r="41" spans="1:18" ht="13.5" customHeight="1" x14ac:dyDescent="0.15">
      <c r="A41" s="369"/>
      <c r="B41" s="10"/>
      <c r="C41" s="24"/>
      <c r="D41" s="334"/>
      <c r="E41" s="190">
        <v>11.328976034858387</v>
      </c>
      <c r="F41" s="191">
        <v>27.233115468409586</v>
      </c>
      <c r="G41" s="191">
        <v>43.355119825708059</v>
      </c>
      <c r="H41" s="191">
        <v>13.071895424836603</v>
      </c>
      <c r="I41" s="192">
        <v>5.0108932461873641</v>
      </c>
      <c r="K41" s="218">
        <f t="shared" ref="K41:L41" si="50">K40/$D40*100</f>
        <v>38.562091503267979</v>
      </c>
      <c r="L41" s="192">
        <f t="shared" si="50"/>
        <v>56.427015250544663</v>
      </c>
      <c r="M41" s="141"/>
      <c r="N41" s="141"/>
      <c r="O41" s="141"/>
      <c r="P41" s="141"/>
      <c r="Q41" s="141"/>
      <c r="R41" s="141"/>
    </row>
    <row r="42" spans="1:18" s="110" customFormat="1" ht="13.5" customHeight="1" x14ac:dyDescent="0.15">
      <c r="A42" s="369"/>
      <c r="B42" s="108" t="s">
        <v>50</v>
      </c>
      <c r="C42" s="120"/>
      <c r="D42" s="330">
        <v>1862</v>
      </c>
      <c r="E42" s="194">
        <v>138</v>
      </c>
      <c r="F42" s="195">
        <v>535</v>
      </c>
      <c r="G42" s="195">
        <v>834</v>
      </c>
      <c r="H42" s="195">
        <v>163</v>
      </c>
      <c r="I42" s="196">
        <v>192</v>
      </c>
      <c r="K42" s="219">
        <f t="shared" ref="K42" si="51">SUM(E42:F42)</f>
        <v>673</v>
      </c>
      <c r="L42" s="196">
        <f t="shared" ref="L42" si="52">SUM(G42:H42)</f>
        <v>997</v>
      </c>
      <c r="M42" s="122"/>
      <c r="N42" s="122"/>
      <c r="O42" s="122"/>
      <c r="P42" s="122"/>
      <c r="Q42" s="122"/>
      <c r="R42" s="122"/>
    </row>
    <row r="43" spans="1:18" ht="13.5" customHeight="1" x14ac:dyDescent="0.15">
      <c r="A43" s="369"/>
      <c r="B43" s="10"/>
      <c r="C43" s="24"/>
      <c r="D43" s="334"/>
      <c r="E43" s="190">
        <v>7.4113856068743278</v>
      </c>
      <c r="F43" s="191">
        <v>28.73254564983888</v>
      </c>
      <c r="G43" s="191">
        <v>44.790547798066591</v>
      </c>
      <c r="H43" s="191">
        <v>8.7540279269602568</v>
      </c>
      <c r="I43" s="192">
        <v>10.311493018259936</v>
      </c>
      <c r="K43" s="218">
        <f t="shared" ref="K43:L43" si="53">K42/$D42*100</f>
        <v>36.143931256713216</v>
      </c>
      <c r="L43" s="192">
        <f t="shared" si="53"/>
        <v>53.544575725026853</v>
      </c>
      <c r="M43" s="141"/>
      <c r="N43" s="141"/>
      <c r="O43" s="141"/>
      <c r="P43" s="141"/>
      <c r="Q43" s="141"/>
      <c r="R43" s="141"/>
    </row>
    <row r="44" spans="1:18" s="110" customFormat="1" ht="13.5" customHeight="1" x14ac:dyDescent="0.15">
      <c r="A44" s="369"/>
      <c r="B44" s="108" t="s">
        <v>51</v>
      </c>
      <c r="C44" s="120"/>
      <c r="D44" s="330">
        <v>290</v>
      </c>
      <c r="E44" s="194">
        <v>21</v>
      </c>
      <c r="F44" s="195">
        <v>82</v>
      </c>
      <c r="G44" s="195">
        <v>111</v>
      </c>
      <c r="H44" s="195">
        <v>21</v>
      </c>
      <c r="I44" s="196">
        <v>55</v>
      </c>
      <c r="K44" s="219">
        <f t="shared" ref="K44" si="54">SUM(E44:F44)</f>
        <v>103</v>
      </c>
      <c r="L44" s="196">
        <f t="shared" ref="L44" si="55">SUM(G44:H44)</f>
        <v>132</v>
      </c>
      <c r="M44" s="122"/>
      <c r="N44" s="122"/>
      <c r="O44" s="122"/>
      <c r="P44" s="122"/>
      <c r="Q44" s="122"/>
      <c r="R44" s="122"/>
    </row>
    <row r="45" spans="1:18" ht="13.5" customHeight="1" x14ac:dyDescent="0.15">
      <c r="A45" s="369"/>
      <c r="B45" s="10"/>
      <c r="C45" s="24"/>
      <c r="D45" s="334"/>
      <c r="E45" s="190">
        <v>7.2413793103448283</v>
      </c>
      <c r="F45" s="191">
        <v>28.27586206896552</v>
      </c>
      <c r="G45" s="191">
        <v>38.275862068965516</v>
      </c>
      <c r="H45" s="191">
        <v>7.2413793103448283</v>
      </c>
      <c r="I45" s="192">
        <v>18.96551724137931</v>
      </c>
      <c r="K45" s="218">
        <f t="shared" ref="K45:L45" si="56">K44/$D44*100</f>
        <v>35.517241379310342</v>
      </c>
      <c r="L45" s="192">
        <f t="shared" si="56"/>
        <v>45.517241379310349</v>
      </c>
      <c r="M45" s="141"/>
      <c r="N45" s="141"/>
      <c r="O45" s="141"/>
      <c r="P45" s="141"/>
      <c r="Q45" s="141"/>
      <c r="R45" s="141"/>
    </row>
    <row r="46" spans="1:18" s="110" customFormat="1" ht="13.5" customHeight="1" x14ac:dyDescent="0.15">
      <c r="A46" s="369"/>
      <c r="B46" s="108" t="s">
        <v>71</v>
      </c>
      <c r="C46" s="120"/>
      <c r="D46" s="330">
        <v>101</v>
      </c>
      <c r="E46" s="194">
        <v>8</v>
      </c>
      <c r="F46" s="195">
        <v>30</v>
      </c>
      <c r="G46" s="195">
        <v>26</v>
      </c>
      <c r="H46" s="195">
        <v>2</v>
      </c>
      <c r="I46" s="196">
        <v>35</v>
      </c>
      <c r="K46" s="219">
        <f t="shared" ref="K46" si="57">SUM(E46:F46)</f>
        <v>38</v>
      </c>
      <c r="L46" s="196">
        <f t="shared" ref="L46" si="58">SUM(G46:H46)</f>
        <v>28</v>
      </c>
      <c r="M46" s="122"/>
      <c r="N46" s="122"/>
      <c r="O46" s="122"/>
      <c r="P46" s="122"/>
      <c r="Q46" s="122"/>
      <c r="R46" s="122"/>
    </row>
    <row r="47" spans="1:18" ht="13.5" customHeight="1" thickBot="1" x14ac:dyDescent="0.2">
      <c r="A47" s="370"/>
      <c r="B47" s="21"/>
      <c r="C47" s="26"/>
      <c r="D47" s="335"/>
      <c r="E47" s="198">
        <v>7.9207920792079207</v>
      </c>
      <c r="F47" s="199">
        <v>29.702970297029701</v>
      </c>
      <c r="G47" s="199">
        <v>25.742574257425744</v>
      </c>
      <c r="H47" s="199">
        <v>1.9801980198019802</v>
      </c>
      <c r="I47" s="200">
        <v>34.653465346534652</v>
      </c>
      <c r="K47" s="220">
        <f t="shared" ref="K47:L47" si="59">K46/$D46*100</f>
        <v>37.623762376237622</v>
      </c>
      <c r="L47" s="200">
        <f t="shared" si="59"/>
        <v>27.722772277227726</v>
      </c>
      <c r="M47" s="141"/>
      <c r="N47" s="141"/>
      <c r="O47" s="141"/>
      <c r="P47" s="141"/>
      <c r="Q47" s="141"/>
      <c r="R47" s="141"/>
    </row>
    <row r="48" spans="1:18" s="110" customFormat="1" ht="13.5" customHeight="1" x14ac:dyDescent="0.15">
      <c r="A48" s="369" t="s">
        <v>227</v>
      </c>
      <c r="B48" s="108" t="s">
        <v>53</v>
      </c>
      <c r="C48" s="120"/>
      <c r="D48" s="330">
        <v>144</v>
      </c>
      <c r="E48" s="194">
        <v>27</v>
      </c>
      <c r="F48" s="195">
        <v>51</v>
      </c>
      <c r="G48" s="195">
        <v>48</v>
      </c>
      <c r="H48" s="195">
        <v>15</v>
      </c>
      <c r="I48" s="196">
        <v>3</v>
      </c>
      <c r="K48" s="219">
        <f t="shared" ref="K48" si="60">SUM(E48:F48)</f>
        <v>78</v>
      </c>
      <c r="L48" s="196">
        <f t="shared" ref="L48" si="61">SUM(G48:H48)</f>
        <v>63</v>
      </c>
      <c r="M48" s="122"/>
      <c r="N48" s="122"/>
      <c r="O48" s="122"/>
      <c r="P48" s="122"/>
      <c r="Q48" s="122"/>
      <c r="R48" s="122"/>
    </row>
    <row r="49" spans="1:18" ht="13.5" customHeight="1" x14ac:dyDescent="0.15">
      <c r="A49" s="369"/>
      <c r="B49" s="10"/>
      <c r="C49" s="24"/>
      <c r="D49" s="334"/>
      <c r="E49" s="190">
        <v>18.75</v>
      </c>
      <c r="F49" s="191">
        <v>35.416666666666671</v>
      </c>
      <c r="G49" s="191">
        <v>33.333333333333329</v>
      </c>
      <c r="H49" s="191">
        <v>10.416666666666668</v>
      </c>
      <c r="I49" s="192">
        <v>2.083333333333333</v>
      </c>
      <c r="K49" s="218">
        <f t="shared" ref="K49:L49" si="62">K48/$D48*100</f>
        <v>54.166666666666664</v>
      </c>
      <c r="L49" s="192">
        <f t="shared" si="62"/>
        <v>43.75</v>
      </c>
      <c r="M49" s="141"/>
      <c r="N49" s="141"/>
      <c r="O49" s="141"/>
      <c r="P49" s="141"/>
      <c r="Q49" s="141"/>
      <c r="R49" s="141"/>
    </row>
    <row r="50" spans="1:18" s="110" customFormat="1" ht="13.5" customHeight="1" x14ac:dyDescent="0.15">
      <c r="A50" s="369"/>
      <c r="B50" s="108" t="s">
        <v>433</v>
      </c>
      <c r="C50" s="120"/>
      <c r="D50" s="330">
        <v>364</v>
      </c>
      <c r="E50" s="194">
        <v>29</v>
      </c>
      <c r="F50" s="195">
        <v>89</v>
      </c>
      <c r="G50" s="195">
        <v>180</v>
      </c>
      <c r="H50" s="195">
        <v>49</v>
      </c>
      <c r="I50" s="196">
        <v>17</v>
      </c>
      <c r="K50" s="219">
        <f t="shared" ref="K50" si="63">SUM(E50:F50)</f>
        <v>118</v>
      </c>
      <c r="L50" s="196">
        <f t="shared" ref="L50" si="64">SUM(G50:H50)</f>
        <v>229</v>
      </c>
      <c r="M50" s="122"/>
      <c r="N50" s="122"/>
      <c r="O50" s="122"/>
      <c r="P50" s="122"/>
      <c r="Q50" s="122"/>
      <c r="R50" s="122"/>
    </row>
    <row r="51" spans="1:18" ht="13.5" customHeight="1" x14ac:dyDescent="0.15">
      <c r="A51" s="369"/>
      <c r="B51" s="10"/>
      <c r="C51" s="24"/>
      <c r="D51" s="334"/>
      <c r="E51" s="190">
        <v>7.9670329670329663</v>
      </c>
      <c r="F51" s="191">
        <v>24.450549450549449</v>
      </c>
      <c r="G51" s="191">
        <v>49.450549450549453</v>
      </c>
      <c r="H51" s="191">
        <v>13.461538461538462</v>
      </c>
      <c r="I51" s="192">
        <v>4.6703296703296706</v>
      </c>
      <c r="K51" s="218">
        <f t="shared" ref="K51:L51" si="65">K50/$D50*100</f>
        <v>32.417582417582416</v>
      </c>
      <c r="L51" s="192">
        <f t="shared" si="65"/>
        <v>62.912087912087912</v>
      </c>
      <c r="M51" s="141"/>
      <c r="N51" s="141"/>
      <c r="O51" s="141"/>
      <c r="P51" s="141"/>
      <c r="Q51" s="141"/>
      <c r="R51" s="141"/>
    </row>
    <row r="52" spans="1:18" s="110" customFormat="1" ht="13.5" customHeight="1" x14ac:dyDescent="0.15">
      <c r="A52" s="369"/>
      <c r="B52" s="108" t="s">
        <v>55</v>
      </c>
      <c r="C52" s="120"/>
      <c r="D52" s="330">
        <v>229</v>
      </c>
      <c r="E52" s="194">
        <v>19</v>
      </c>
      <c r="F52" s="195">
        <v>65</v>
      </c>
      <c r="G52" s="195">
        <v>101</v>
      </c>
      <c r="H52" s="195">
        <v>35</v>
      </c>
      <c r="I52" s="196">
        <v>9</v>
      </c>
      <c r="K52" s="219">
        <f t="shared" ref="K52" si="66">SUM(E52:F52)</f>
        <v>84</v>
      </c>
      <c r="L52" s="196">
        <f t="shared" ref="L52" si="67">SUM(G52:H52)</f>
        <v>136</v>
      </c>
      <c r="M52" s="122"/>
      <c r="N52" s="122"/>
      <c r="O52" s="122"/>
      <c r="P52" s="122"/>
      <c r="Q52" s="122"/>
      <c r="R52" s="122"/>
    </row>
    <row r="53" spans="1:18" ht="13.5" customHeight="1" x14ac:dyDescent="0.15">
      <c r="A53" s="369"/>
      <c r="B53" s="10"/>
      <c r="C53" s="24"/>
      <c r="D53" s="334"/>
      <c r="E53" s="190">
        <v>8.2969432314410483</v>
      </c>
      <c r="F53" s="191">
        <v>28.384279475982531</v>
      </c>
      <c r="G53" s="191">
        <v>44.104803493449779</v>
      </c>
      <c r="H53" s="191">
        <v>15.283842794759824</v>
      </c>
      <c r="I53" s="192">
        <v>3.9301310043668125</v>
      </c>
      <c r="K53" s="218">
        <f t="shared" ref="K53:L53" si="68">K52/$D52*100</f>
        <v>36.681222707423586</v>
      </c>
      <c r="L53" s="192">
        <f t="shared" si="68"/>
        <v>59.388646288209614</v>
      </c>
      <c r="M53" s="141"/>
      <c r="N53" s="141"/>
      <c r="O53" s="141"/>
      <c r="P53" s="141"/>
      <c r="Q53" s="141"/>
      <c r="R53" s="141"/>
    </row>
    <row r="54" spans="1:18" s="110" customFormat="1" ht="13.5" customHeight="1" x14ac:dyDescent="0.15">
      <c r="A54" s="369"/>
      <c r="B54" s="108" t="s">
        <v>57</v>
      </c>
      <c r="C54" s="120"/>
      <c r="D54" s="330">
        <v>173</v>
      </c>
      <c r="E54" s="194">
        <v>15</v>
      </c>
      <c r="F54" s="195">
        <v>49</v>
      </c>
      <c r="G54" s="195">
        <v>81</v>
      </c>
      <c r="H54" s="195">
        <v>25</v>
      </c>
      <c r="I54" s="196">
        <v>3</v>
      </c>
      <c r="K54" s="219">
        <f t="shared" ref="K54" si="69">SUM(E54:F54)</f>
        <v>64</v>
      </c>
      <c r="L54" s="196">
        <f t="shared" ref="L54" si="70">SUM(G54:H54)</f>
        <v>106</v>
      </c>
      <c r="M54" s="122"/>
      <c r="N54" s="122"/>
      <c r="O54" s="122"/>
      <c r="P54" s="122"/>
      <c r="Q54" s="122"/>
      <c r="R54" s="122"/>
    </row>
    <row r="55" spans="1:18" ht="13.5" customHeight="1" x14ac:dyDescent="0.15">
      <c r="A55" s="369"/>
      <c r="B55" s="10"/>
      <c r="C55" s="24"/>
      <c r="D55" s="334"/>
      <c r="E55" s="190">
        <v>8.6705202312138727</v>
      </c>
      <c r="F55" s="191">
        <v>28.323699421965319</v>
      </c>
      <c r="G55" s="191">
        <v>46.820809248554909</v>
      </c>
      <c r="H55" s="191">
        <v>14.450867052023122</v>
      </c>
      <c r="I55" s="192">
        <v>1.7341040462427744</v>
      </c>
      <c r="K55" s="218">
        <f t="shared" ref="K55:L55" si="71">K54/$D54*100</f>
        <v>36.994219653179186</v>
      </c>
      <c r="L55" s="192">
        <f t="shared" si="71"/>
        <v>61.271676300578036</v>
      </c>
      <c r="M55" s="141"/>
      <c r="N55" s="141"/>
      <c r="O55" s="141"/>
      <c r="P55" s="141"/>
      <c r="Q55" s="141"/>
      <c r="R55" s="141"/>
    </row>
    <row r="56" spans="1:18" s="110" customFormat="1" ht="13.5" customHeight="1" x14ac:dyDescent="0.15">
      <c r="A56" s="369"/>
      <c r="B56" s="108" t="s">
        <v>59</v>
      </c>
      <c r="C56" s="120"/>
      <c r="D56" s="330">
        <v>445</v>
      </c>
      <c r="E56" s="194">
        <v>34</v>
      </c>
      <c r="F56" s="195">
        <v>114</v>
      </c>
      <c r="G56" s="195">
        <v>235</v>
      </c>
      <c r="H56" s="195">
        <v>46</v>
      </c>
      <c r="I56" s="196">
        <v>16</v>
      </c>
      <c r="K56" s="219">
        <f t="shared" ref="K56" si="72">SUM(E56:F56)</f>
        <v>148</v>
      </c>
      <c r="L56" s="196">
        <f t="shared" ref="L56" si="73">SUM(G56:H56)</f>
        <v>281</v>
      </c>
      <c r="M56" s="122"/>
      <c r="N56" s="122"/>
      <c r="O56" s="122"/>
      <c r="P56" s="122"/>
      <c r="Q56" s="122"/>
      <c r="R56" s="122"/>
    </row>
    <row r="57" spans="1:18" ht="13.5" customHeight="1" x14ac:dyDescent="0.15">
      <c r="A57" s="369"/>
      <c r="B57" s="10"/>
      <c r="C57" s="24"/>
      <c r="D57" s="334"/>
      <c r="E57" s="190">
        <v>7.6404494382022472</v>
      </c>
      <c r="F57" s="191">
        <v>25.617977528089884</v>
      </c>
      <c r="G57" s="191">
        <v>52.80898876404494</v>
      </c>
      <c r="H57" s="191">
        <v>10.337078651685392</v>
      </c>
      <c r="I57" s="192">
        <v>3.5955056179775284</v>
      </c>
      <c r="K57" s="218">
        <f t="shared" ref="K57:L57" si="74">K56/$D56*100</f>
        <v>33.258426966292134</v>
      </c>
      <c r="L57" s="192">
        <f t="shared" si="74"/>
        <v>63.146067415730336</v>
      </c>
      <c r="M57" s="141"/>
      <c r="N57" s="141"/>
      <c r="O57" s="141"/>
      <c r="P57" s="141"/>
      <c r="Q57" s="141"/>
      <c r="R57" s="141"/>
    </row>
    <row r="58" spans="1:18" s="110" customFormat="1" ht="13.5" customHeight="1" x14ac:dyDescent="0.15">
      <c r="A58" s="369"/>
      <c r="B58" s="108" t="s">
        <v>61</v>
      </c>
      <c r="C58" s="120"/>
      <c r="D58" s="330">
        <v>214</v>
      </c>
      <c r="E58" s="194">
        <v>19</v>
      </c>
      <c r="F58" s="195">
        <v>67</v>
      </c>
      <c r="G58" s="195">
        <v>97</v>
      </c>
      <c r="H58" s="195">
        <v>17</v>
      </c>
      <c r="I58" s="196">
        <v>14</v>
      </c>
      <c r="K58" s="219">
        <f t="shared" ref="K58" si="75">SUM(E58:F58)</f>
        <v>86</v>
      </c>
      <c r="L58" s="196">
        <f t="shared" ref="L58" si="76">SUM(G58:H58)</f>
        <v>114</v>
      </c>
      <c r="M58" s="122"/>
      <c r="N58" s="122"/>
      <c r="O58" s="122"/>
      <c r="P58" s="122"/>
      <c r="Q58" s="122"/>
      <c r="R58" s="122"/>
    </row>
    <row r="59" spans="1:18" ht="13.5" customHeight="1" x14ac:dyDescent="0.15">
      <c r="A59" s="369"/>
      <c r="B59" s="10"/>
      <c r="C59" s="24"/>
      <c r="D59" s="334"/>
      <c r="E59" s="190">
        <v>8.8785046728971952</v>
      </c>
      <c r="F59" s="191">
        <v>31.308411214953267</v>
      </c>
      <c r="G59" s="191">
        <v>45.32710280373832</v>
      </c>
      <c r="H59" s="191">
        <v>7.9439252336448591</v>
      </c>
      <c r="I59" s="192">
        <v>6.5420560747663545</v>
      </c>
      <c r="K59" s="218">
        <f t="shared" ref="K59:L59" si="77">K58/$D58*100</f>
        <v>40.186915887850468</v>
      </c>
      <c r="L59" s="192">
        <f t="shared" si="77"/>
        <v>53.271028037383175</v>
      </c>
      <c r="M59" s="141"/>
      <c r="N59" s="141"/>
      <c r="O59" s="141"/>
      <c r="P59" s="141"/>
      <c r="Q59" s="141"/>
      <c r="R59" s="141"/>
    </row>
    <row r="60" spans="1:18" s="110" customFormat="1" ht="13.5" customHeight="1" x14ac:dyDescent="0.15">
      <c r="A60" s="369"/>
      <c r="B60" s="108" t="s">
        <v>63</v>
      </c>
      <c r="C60" s="120"/>
      <c r="D60" s="330">
        <v>133</v>
      </c>
      <c r="E60" s="194">
        <v>6</v>
      </c>
      <c r="F60" s="195">
        <v>33</v>
      </c>
      <c r="G60" s="195">
        <v>42</v>
      </c>
      <c r="H60" s="195">
        <v>7</v>
      </c>
      <c r="I60" s="196">
        <v>45</v>
      </c>
      <c r="K60" s="219">
        <f t="shared" ref="K60" si="78">SUM(E60:F60)</f>
        <v>39</v>
      </c>
      <c r="L60" s="196">
        <f t="shared" ref="L60" si="79">SUM(G60:H60)</f>
        <v>49</v>
      </c>
      <c r="M60" s="122"/>
      <c r="N60" s="122"/>
      <c r="O60" s="122"/>
      <c r="P60" s="122"/>
      <c r="Q60" s="122"/>
      <c r="R60" s="122"/>
    </row>
    <row r="61" spans="1:18" ht="13.5" customHeight="1" x14ac:dyDescent="0.15">
      <c r="A61" s="369"/>
      <c r="B61" s="10"/>
      <c r="C61" s="24"/>
      <c r="D61" s="334"/>
      <c r="E61" s="190">
        <v>4.5112781954887211</v>
      </c>
      <c r="F61" s="191">
        <v>24.81203007518797</v>
      </c>
      <c r="G61" s="191">
        <v>31.578947368421051</v>
      </c>
      <c r="H61" s="191">
        <v>5.2631578947368416</v>
      </c>
      <c r="I61" s="192">
        <v>33.834586466165412</v>
      </c>
      <c r="K61" s="218">
        <f t="shared" ref="K61:L61" si="80">K60/$D60*100</f>
        <v>29.323308270676691</v>
      </c>
      <c r="L61" s="192">
        <f t="shared" si="80"/>
        <v>36.84210526315789</v>
      </c>
      <c r="M61" s="141"/>
      <c r="N61" s="141"/>
      <c r="O61" s="141"/>
      <c r="P61" s="141"/>
      <c r="Q61" s="141"/>
      <c r="R61" s="141"/>
    </row>
    <row r="62" spans="1:18" s="110" customFormat="1" ht="13.5" customHeight="1" x14ac:dyDescent="0.15">
      <c r="A62" s="369"/>
      <c r="B62" s="108" t="s">
        <v>65</v>
      </c>
      <c r="C62" s="120"/>
      <c r="D62" s="330">
        <v>497</v>
      </c>
      <c r="E62" s="194">
        <v>37</v>
      </c>
      <c r="F62" s="195">
        <v>166</v>
      </c>
      <c r="G62" s="195">
        <v>168</v>
      </c>
      <c r="H62" s="195">
        <v>20</v>
      </c>
      <c r="I62" s="196">
        <v>106</v>
      </c>
      <c r="K62" s="219">
        <f t="shared" ref="K62" si="81">SUM(E62:F62)</f>
        <v>203</v>
      </c>
      <c r="L62" s="196">
        <f t="shared" ref="L62" si="82">SUM(G62:H62)</f>
        <v>188</v>
      </c>
      <c r="M62" s="122"/>
      <c r="N62" s="122"/>
      <c r="O62" s="122"/>
      <c r="P62" s="122"/>
      <c r="Q62" s="122"/>
      <c r="R62" s="122"/>
    </row>
    <row r="63" spans="1:18" ht="13.5" customHeight="1" x14ac:dyDescent="0.15">
      <c r="A63" s="369"/>
      <c r="B63" s="10"/>
      <c r="C63" s="24"/>
      <c r="D63" s="334"/>
      <c r="E63" s="190">
        <v>7.4446680080482901</v>
      </c>
      <c r="F63" s="191">
        <v>33.400402414486926</v>
      </c>
      <c r="G63" s="191">
        <v>33.802816901408448</v>
      </c>
      <c r="H63" s="191">
        <v>4.0241448692152915</v>
      </c>
      <c r="I63" s="192">
        <v>21.327967806841048</v>
      </c>
      <c r="K63" s="218">
        <f t="shared" ref="K63:L63" si="83">K62/$D62*100</f>
        <v>40.845070422535215</v>
      </c>
      <c r="L63" s="192">
        <f t="shared" si="83"/>
        <v>37.82696177062374</v>
      </c>
      <c r="M63" s="141"/>
      <c r="N63" s="141"/>
      <c r="O63" s="141"/>
      <c r="P63" s="141"/>
      <c r="Q63" s="141"/>
      <c r="R63" s="141"/>
    </row>
    <row r="64" spans="1:18" s="110" customFormat="1" ht="13.5" customHeight="1" x14ac:dyDescent="0.15">
      <c r="A64" s="369"/>
      <c r="B64" s="108" t="s">
        <v>66</v>
      </c>
      <c r="C64" s="120"/>
      <c r="D64" s="330">
        <v>688</v>
      </c>
      <c r="E64" s="194">
        <v>49</v>
      </c>
      <c r="F64" s="195">
        <v>185</v>
      </c>
      <c r="G64" s="195">
        <v>299</v>
      </c>
      <c r="H64" s="195">
        <v>47</v>
      </c>
      <c r="I64" s="196">
        <v>108</v>
      </c>
      <c r="K64" s="219">
        <f t="shared" ref="K64" si="84">SUM(E64:F64)</f>
        <v>234</v>
      </c>
      <c r="L64" s="196">
        <f t="shared" ref="L64" si="85">SUM(G64:H64)</f>
        <v>346</v>
      </c>
      <c r="M64" s="122"/>
      <c r="N64" s="122"/>
      <c r="O64" s="122"/>
      <c r="P64" s="122"/>
      <c r="Q64" s="122"/>
      <c r="R64" s="122"/>
    </row>
    <row r="65" spans="1:18" ht="13.5" customHeight="1" thickBot="1" x14ac:dyDescent="0.2">
      <c r="A65" s="370"/>
      <c r="B65" s="21"/>
      <c r="C65" s="26"/>
      <c r="D65" s="335"/>
      <c r="E65" s="198">
        <v>7.1220930232558137</v>
      </c>
      <c r="F65" s="199">
        <v>26.889534883720927</v>
      </c>
      <c r="G65" s="199">
        <v>43.459302325581397</v>
      </c>
      <c r="H65" s="199">
        <v>6.8313953488372086</v>
      </c>
      <c r="I65" s="200">
        <v>15.697674418604651</v>
      </c>
      <c r="K65" s="218">
        <f t="shared" ref="K65:L65" si="86">K64/$D64*100</f>
        <v>34.011627906976742</v>
      </c>
      <c r="L65" s="192">
        <f t="shared" si="86"/>
        <v>50.290697674418603</v>
      </c>
      <c r="M65" s="141"/>
      <c r="N65" s="141"/>
      <c r="O65" s="141"/>
      <c r="P65" s="141"/>
      <c r="Q65" s="141"/>
      <c r="R65" s="141"/>
    </row>
    <row r="66" spans="1:18" s="110" customFormat="1" ht="13.5" customHeight="1" x14ac:dyDescent="0.15">
      <c r="A66" s="367" t="s">
        <v>73</v>
      </c>
      <c r="B66" s="108" t="s">
        <v>67</v>
      </c>
      <c r="C66" s="120"/>
      <c r="D66" s="330">
        <v>1507</v>
      </c>
      <c r="E66" s="194">
        <v>136</v>
      </c>
      <c r="F66" s="195">
        <v>439</v>
      </c>
      <c r="G66" s="195">
        <v>646</v>
      </c>
      <c r="H66" s="195">
        <v>131</v>
      </c>
      <c r="I66" s="196">
        <v>155</v>
      </c>
      <c r="K66" s="217">
        <f t="shared" ref="K66" si="87">SUM(E66:F66)</f>
        <v>575</v>
      </c>
      <c r="L66" s="188">
        <f t="shared" ref="L66" si="88">SUM(G66:H66)</f>
        <v>777</v>
      </c>
      <c r="M66" s="122"/>
      <c r="N66" s="122"/>
      <c r="O66" s="122"/>
      <c r="P66" s="122"/>
      <c r="Q66" s="122"/>
      <c r="R66" s="122"/>
    </row>
    <row r="67" spans="1:18" ht="13.5" customHeight="1" x14ac:dyDescent="0.15">
      <c r="A67" s="369"/>
      <c r="B67" s="10" t="s">
        <v>68</v>
      </c>
      <c r="C67" s="24"/>
      <c r="D67" s="334"/>
      <c r="E67" s="190">
        <v>9.0245520902455212</v>
      </c>
      <c r="F67" s="191">
        <v>29.13072329130723</v>
      </c>
      <c r="G67" s="191">
        <v>42.866622428666226</v>
      </c>
      <c r="H67" s="191">
        <v>8.6927670869276703</v>
      </c>
      <c r="I67" s="192">
        <v>10.285335102853351</v>
      </c>
      <c r="K67" s="218">
        <f t="shared" ref="K67:L67" si="89">K66/$D66*100</f>
        <v>38.155275381552755</v>
      </c>
      <c r="L67" s="192">
        <f t="shared" si="89"/>
        <v>51.559389515593892</v>
      </c>
      <c r="M67" s="141"/>
      <c r="N67" s="141"/>
      <c r="O67" s="141"/>
      <c r="P67" s="141"/>
      <c r="Q67" s="141"/>
      <c r="R67" s="141"/>
    </row>
    <row r="68" spans="1:18" s="110" customFormat="1" ht="13.5" customHeight="1" x14ac:dyDescent="0.15">
      <c r="A68" s="369"/>
      <c r="B68" s="108" t="s">
        <v>69</v>
      </c>
      <c r="C68" s="120"/>
      <c r="D68" s="330">
        <v>1187</v>
      </c>
      <c r="E68" s="194">
        <v>81</v>
      </c>
      <c r="F68" s="195">
        <v>329</v>
      </c>
      <c r="G68" s="195">
        <v>522</v>
      </c>
      <c r="H68" s="195">
        <v>115</v>
      </c>
      <c r="I68" s="196">
        <v>140</v>
      </c>
      <c r="K68" s="219">
        <f t="shared" ref="K68" si="90">SUM(E68:F68)</f>
        <v>410</v>
      </c>
      <c r="L68" s="196">
        <f t="shared" ref="L68" si="91">SUM(G68:H68)</f>
        <v>637</v>
      </c>
      <c r="M68" s="122"/>
      <c r="N68" s="122"/>
      <c r="O68" s="122"/>
      <c r="P68" s="122"/>
      <c r="Q68" s="122"/>
      <c r="R68" s="122"/>
    </row>
    <row r="69" spans="1:18" ht="13.5" customHeight="1" x14ac:dyDescent="0.15">
      <c r="A69" s="369"/>
      <c r="B69" s="10" t="s">
        <v>70</v>
      </c>
      <c r="C69" s="24"/>
      <c r="D69" s="334"/>
      <c r="E69" s="190">
        <v>6.8239258635214819</v>
      </c>
      <c r="F69" s="191">
        <v>27.716933445661329</v>
      </c>
      <c r="G69" s="191">
        <v>43.976411120471774</v>
      </c>
      <c r="H69" s="191">
        <v>9.688289806234204</v>
      </c>
      <c r="I69" s="192">
        <v>11.794439764111205</v>
      </c>
      <c r="K69" s="218">
        <f t="shared" ref="K69:L69" si="92">K68/$D68*100</f>
        <v>34.540859309182814</v>
      </c>
      <c r="L69" s="192">
        <f t="shared" si="92"/>
        <v>53.664700926705976</v>
      </c>
      <c r="M69" s="141"/>
      <c r="N69" s="141"/>
      <c r="O69" s="141"/>
      <c r="P69" s="141"/>
      <c r="Q69" s="141"/>
      <c r="R69" s="141"/>
    </row>
    <row r="70" spans="1:18" s="110" customFormat="1" ht="13.5" customHeight="1" x14ac:dyDescent="0.15">
      <c r="A70" s="369"/>
      <c r="B70" s="108" t="s">
        <v>71</v>
      </c>
      <c r="C70" s="120"/>
      <c r="D70" s="330">
        <v>18</v>
      </c>
      <c r="E70" s="194">
        <v>2</v>
      </c>
      <c r="F70" s="195">
        <v>4</v>
      </c>
      <c r="G70" s="195">
        <v>2</v>
      </c>
      <c r="H70" s="195">
        <v>0</v>
      </c>
      <c r="I70" s="196">
        <v>10</v>
      </c>
      <c r="K70" s="219">
        <f t="shared" ref="K70" si="93">SUM(E70:F70)</f>
        <v>6</v>
      </c>
      <c r="L70" s="196">
        <f t="shared" ref="L70" si="94">SUM(G70:H70)</f>
        <v>2</v>
      </c>
      <c r="M70" s="122"/>
      <c r="N70" s="122"/>
      <c r="O70" s="122"/>
      <c r="P70" s="122"/>
      <c r="Q70" s="122"/>
      <c r="R70" s="122"/>
    </row>
    <row r="71" spans="1:18" ht="13.5" customHeight="1" thickBot="1" x14ac:dyDescent="0.2">
      <c r="A71" s="370"/>
      <c r="B71" s="21"/>
      <c r="C71" s="26"/>
      <c r="D71" s="335"/>
      <c r="E71" s="198">
        <v>11.111111111111111</v>
      </c>
      <c r="F71" s="199">
        <v>22.222222222222221</v>
      </c>
      <c r="G71" s="199">
        <v>11.111111111111111</v>
      </c>
      <c r="H71" s="199">
        <v>0</v>
      </c>
      <c r="I71" s="200">
        <v>55.555555555555557</v>
      </c>
      <c r="K71" s="220">
        <f t="shared" ref="K71:L71" si="95">K70/$D70*100</f>
        <v>33.333333333333329</v>
      </c>
      <c r="L71" s="200">
        <f t="shared" si="95"/>
        <v>11.111111111111111</v>
      </c>
      <c r="M71" s="141"/>
      <c r="N71" s="141"/>
      <c r="O71" s="141"/>
      <c r="P71" s="141"/>
      <c r="Q71" s="141"/>
      <c r="R71" s="141"/>
    </row>
    <row r="72" spans="1:18" s="110" customFormat="1" ht="13.5" customHeight="1" x14ac:dyDescent="0.15">
      <c r="A72" s="367" t="s">
        <v>510</v>
      </c>
      <c r="B72" s="108" t="s">
        <v>511</v>
      </c>
      <c r="C72" s="120"/>
      <c r="D72" s="330">
        <v>1212</v>
      </c>
      <c r="E72" s="194">
        <v>99</v>
      </c>
      <c r="F72" s="195">
        <v>338</v>
      </c>
      <c r="G72" s="195">
        <v>589</v>
      </c>
      <c r="H72" s="195">
        <v>135</v>
      </c>
      <c r="I72" s="196">
        <v>51</v>
      </c>
      <c r="K72" s="217">
        <f t="shared" ref="K72" si="96">SUM(E72:F72)</f>
        <v>437</v>
      </c>
      <c r="L72" s="188">
        <f t="shared" ref="L72" si="97">SUM(G72:H72)</f>
        <v>724</v>
      </c>
      <c r="M72" s="122"/>
      <c r="N72" s="122"/>
      <c r="O72" s="122"/>
      <c r="P72" s="122"/>
      <c r="Q72" s="122"/>
      <c r="R72" s="122"/>
    </row>
    <row r="73" spans="1:18" ht="13.5" customHeight="1" x14ac:dyDescent="0.15">
      <c r="A73" s="367"/>
      <c r="B73" s="10" t="s">
        <v>512</v>
      </c>
      <c r="C73" s="24"/>
      <c r="D73" s="334"/>
      <c r="E73" s="190">
        <v>8.1683168316831694</v>
      </c>
      <c r="F73" s="191">
        <v>27.887788778877887</v>
      </c>
      <c r="G73" s="191">
        <v>48.597359735973598</v>
      </c>
      <c r="H73" s="191">
        <v>11.138613861386139</v>
      </c>
      <c r="I73" s="192">
        <v>4.2079207920792081</v>
      </c>
      <c r="K73" s="218">
        <f t="shared" ref="K73:L73" si="98">K72/$D72*100</f>
        <v>36.056105610561055</v>
      </c>
      <c r="L73" s="192">
        <f t="shared" si="98"/>
        <v>59.735973597359738</v>
      </c>
      <c r="M73" s="141"/>
      <c r="N73" s="141"/>
      <c r="O73" s="141"/>
      <c r="P73" s="141"/>
      <c r="Q73" s="141"/>
      <c r="R73" s="141"/>
    </row>
    <row r="74" spans="1:18" s="110" customFormat="1" ht="13.5" customHeight="1" x14ac:dyDescent="0.15">
      <c r="A74" s="367"/>
      <c r="B74" s="108" t="s">
        <v>513</v>
      </c>
      <c r="C74" s="120"/>
      <c r="D74" s="330">
        <v>422</v>
      </c>
      <c r="E74" s="194">
        <v>33</v>
      </c>
      <c r="F74" s="195">
        <v>129</v>
      </c>
      <c r="G74" s="195">
        <v>205</v>
      </c>
      <c r="H74" s="195">
        <v>43</v>
      </c>
      <c r="I74" s="196">
        <v>12</v>
      </c>
      <c r="K74" s="219">
        <f t="shared" ref="K74" si="99">SUM(E74:F74)</f>
        <v>162</v>
      </c>
      <c r="L74" s="196">
        <f t="shared" ref="L74" si="100">SUM(G74:H74)</f>
        <v>248</v>
      </c>
      <c r="M74" s="122"/>
      <c r="N74" s="122"/>
      <c r="O74" s="122"/>
      <c r="P74" s="122"/>
      <c r="Q74" s="122"/>
      <c r="R74" s="122"/>
    </row>
    <row r="75" spans="1:18" ht="13.5" customHeight="1" x14ac:dyDescent="0.15">
      <c r="A75" s="367"/>
      <c r="B75" s="10" t="s">
        <v>512</v>
      </c>
      <c r="C75" s="24"/>
      <c r="D75" s="334"/>
      <c r="E75" s="190">
        <v>7.8199052132701423</v>
      </c>
      <c r="F75" s="191">
        <v>30.568720379146917</v>
      </c>
      <c r="G75" s="191">
        <v>48.578199052132703</v>
      </c>
      <c r="H75" s="191">
        <v>10.189573459715639</v>
      </c>
      <c r="I75" s="192">
        <v>2.8436018957345972</v>
      </c>
      <c r="K75" s="218">
        <f t="shared" ref="K75:L75" si="101">K74/$D74*100</f>
        <v>38.388625592417064</v>
      </c>
      <c r="L75" s="192">
        <f t="shared" si="101"/>
        <v>58.767772511848335</v>
      </c>
      <c r="M75" s="141"/>
      <c r="N75" s="141"/>
      <c r="O75" s="141"/>
      <c r="P75" s="141"/>
      <c r="Q75" s="141"/>
      <c r="R75" s="141"/>
    </row>
    <row r="76" spans="1:18" s="110" customFormat="1" ht="13.5" customHeight="1" x14ac:dyDescent="0.15">
      <c r="A76" s="367"/>
      <c r="B76" s="108" t="s">
        <v>514</v>
      </c>
      <c r="C76" s="120"/>
      <c r="D76" s="330">
        <v>1078</v>
      </c>
      <c r="E76" s="194">
        <v>87</v>
      </c>
      <c r="F76" s="195">
        <v>305</v>
      </c>
      <c r="G76" s="195">
        <v>376</v>
      </c>
      <c r="H76" s="195">
        <v>68</v>
      </c>
      <c r="I76" s="196">
        <v>242</v>
      </c>
      <c r="K76" s="219">
        <f t="shared" ref="K76" si="102">SUM(E76:F76)</f>
        <v>392</v>
      </c>
      <c r="L76" s="196">
        <f t="shared" ref="L76" si="103">SUM(G76:H76)</f>
        <v>444</v>
      </c>
      <c r="M76" s="122"/>
      <c r="N76" s="122"/>
      <c r="O76" s="122"/>
      <c r="P76" s="122"/>
      <c r="Q76" s="122"/>
      <c r="R76" s="122"/>
    </row>
    <row r="77" spans="1:18" ht="13.5" customHeight="1" thickBot="1" x14ac:dyDescent="0.2">
      <c r="A77" s="368"/>
      <c r="B77" s="21"/>
      <c r="C77" s="26"/>
      <c r="D77" s="335"/>
      <c r="E77" s="198">
        <v>8.0705009276437849</v>
      </c>
      <c r="F77" s="199">
        <v>28.293135435992578</v>
      </c>
      <c r="G77" s="199">
        <v>34.879406307977732</v>
      </c>
      <c r="H77" s="199">
        <v>6.3079777365491658</v>
      </c>
      <c r="I77" s="200">
        <v>22.448979591836736</v>
      </c>
      <c r="K77" s="220">
        <f t="shared" ref="K77:L77" si="104">K76/$D76*100</f>
        <v>36.363636363636367</v>
      </c>
      <c r="L77" s="200">
        <f t="shared" si="104"/>
        <v>41.187384044526901</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7030A0"/>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A1" s="2"/>
      <c r="I1" s="5"/>
      <c r="S1" s="84" t="s">
        <v>499</v>
      </c>
    </row>
    <row r="2" spans="1:19" ht="30" customHeight="1" x14ac:dyDescent="0.15">
      <c r="A2" s="90" t="s">
        <v>690</v>
      </c>
      <c r="I2" s="5"/>
      <c r="S2" s="84"/>
    </row>
    <row r="3" spans="1:19" ht="48" customHeight="1" thickBot="1" x14ac:dyDescent="0.2">
      <c r="A3" s="6" t="s">
        <v>592</v>
      </c>
      <c r="B3" s="7"/>
      <c r="C3" s="7"/>
      <c r="D3" s="7"/>
      <c r="E3" s="7"/>
      <c r="F3" s="7"/>
      <c r="G3" s="7"/>
      <c r="H3" s="7"/>
      <c r="I3" s="7"/>
      <c r="J3" s="7"/>
      <c r="L3" s="7"/>
      <c r="M3" s="7"/>
      <c r="N3" s="7"/>
      <c r="O3" s="7"/>
      <c r="P3" s="7"/>
      <c r="Q3" s="7"/>
      <c r="R3" s="7"/>
      <c r="S3" s="39"/>
    </row>
    <row r="4" spans="1:19" ht="15" customHeight="1" x14ac:dyDescent="0.15">
      <c r="A4" s="28"/>
      <c r="B4" s="32"/>
      <c r="C4" s="34"/>
      <c r="D4" s="35"/>
      <c r="E4" s="36">
        <v>4</v>
      </c>
      <c r="F4" s="37">
        <v>3</v>
      </c>
      <c r="G4" s="37">
        <v>2</v>
      </c>
      <c r="H4" s="37">
        <v>1</v>
      </c>
      <c r="I4" s="33"/>
      <c r="K4" s="36" t="s">
        <v>570</v>
      </c>
      <c r="L4" s="38" t="s">
        <v>366</v>
      </c>
      <c r="M4" s="63"/>
      <c r="N4" s="63"/>
      <c r="O4" s="63"/>
      <c r="P4" s="63"/>
      <c r="Q4" s="63"/>
      <c r="R4" s="63"/>
    </row>
    <row r="5" spans="1:19" ht="171.9" customHeight="1" thickBot="1" x14ac:dyDescent="0.2">
      <c r="A5" s="29"/>
      <c r="B5" s="30"/>
      <c r="C5" s="31"/>
      <c r="D5" s="87" t="s">
        <v>356</v>
      </c>
      <c r="E5" s="85" t="s">
        <v>571</v>
      </c>
      <c r="F5" s="86" t="s">
        <v>572</v>
      </c>
      <c r="G5" s="86" t="s">
        <v>573</v>
      </c>
      <c r="H5" s="86" t="s">
        <v>574</v>
      </c>
      <c r="I5" s="88" t="s">
        <v>357</v>
      </c>
      <c r="K5" s="89" t="s">
        <v>568</v>
      </c>
      <c r="L5" s="88" t="s">
        <v>569</v>
      </c>
      <c r="M5" s="27"/>
      <c r="N5" s="27"/>
      <c r="O5" s="27"/>
      <c r="P5" s="27"/>
      <c r="Q5" s="27"/>
      <c r="R5" s="27"/>
      <c r="S5" s="40"/>
    </row>
    <row r="6" spans="1:19" s="110" customFormat="1" ht="13.5" customHeight="1" x14ac:dyDescent="0.15">
      <c r="A6" s="116" t="s">
        <v>29</v>
      </c>
      <c r="B6" s="117"/>
      <c r="C6" s="117"/>
      <c r="D6" s="331">
        <v>2712</v>
      </c>
      <c r="E6" s="178">
        <v>1357</v>
      </c>
      <c r="F6" s="179">
        <v>951</v>
      </c>
      <c r="G6" s="179">
        <v>99</v>
      </c>
      <c r="H6" s="179">
        <v>17</v>
      </c>
      <c r="I6" s="180">
        <v>288</v>
      </c>
      <c r="J6" s="127"/>
      <c r="K6" s="215">
        <f>SUM(E6:F6)</f>
        <v>2308</v>
      </c>
      <c r="L6" s="180">
        <f>SUM(G6:H6)</f>
        <v>116</v>
      </c>
      <c r="M6" s="139"/>
      <c r="N6" s="139"/>
      <c r="O6" s="139"/>
      <c r="P6" s="139"/>
      <c r="Q6" s="139"/>
      <c r="R6" s="139"/>
    </row>
    <row r="7" spans="1:19" ht="13.5" customHeight="1" thickBot="1" x14ac:dyDescent="0.2">
      <c r="A7" s="8"/>
      <c r="B7" s="9"/>
      <c r="C7" s="9"/>
      <c r="D7" s="332"/>
      <c r="E7" s="182">
        <v>50.036873156342189</v>
      </c>
      <c r="F7" s="183">
        <v>35.06637168141593</v>
      </c>
      <c r="G7" s="183">
        <v>3.6504424778761062</v>
      </c>
      <c r="H7" s="183">
        <v>0.62684365781710916</v>
      </c>
      <c r="I7" s="275">
        <v>10.619469026548673</v>
      </c>
      <c r="J7" s="128"/>
      <c r="K7" s="216">
        <f>K6/$D6*100</f>
        <v>85.103244837758112</v>
      </c>
      <c r="L7" s="275">
        <f>L6/$D6*100</f>
        <v>4.277286135693215</v>
      </c>
      <c r="M7" s="140"/>
      <c r="N7" s="140"/>
      <c r="O7" s="140"/>
      <c r="P7" s="140"/>
      <c r="Q7" s="140"/>
      <c r="R7" s="140"/>
    </row>
    <row r="8" spans="1:19" s="110" customFormat="1" ht="13.5" customHeight="1" x14ac:dyDescent="0.15">
      <c r="A8" s="371" t="s">
        <v>30</v>
      </c>
      <c r="B8" s="118" t="s">
        <v>32</v>
      </c>
      <c r="C8" s="119"/>
      <c r="D8" s="333">
        <v>1272</v>
      </c>
      <c r="E8" s="186">
        <v>637</v>
      </c>
      <c r="F8" s="187">
        <v>445</v>
      </c>
      <c r="G8" s="187">
        <v>42</v>
      </c>
      <c r="H8" s="187">
        <v>10</v>
      </c>
      <c r="I8" s="188">
        <v>138</v>
      </c>
      <c r="J8" s="127"/>
      <c r="K8" s="217">
        <f t="shared" ref="K8" si="0">SUM(E8:F8)</f>
        <v>1082</v>
      </c>
      <c r="L8" s="188">
        <f t="shared" ref="L8" si="1">SUM(G8:H8)</f>
        <v>52</v>
      </c>
      <c r="M8" s="122"/>
      <c r="N8" s="122"/>
      <c r="O8" s="122"/>
      <c r="P8" s="122"/>
      <c r="Q8" s="122"/>
      <c r="R8" s="122"/>
    </row>
    <row r="9" spans="1:19" ht="13.5" customHeight="1" x14ac:dyDescent="0.15">
      <c r="A9" s="369"/>
      <c r="B9" s="10"/>
      <c r="C9" s="24"/>
      <c r="D9" s="334"/>
      <c r="E9" s="190">
        <v>50.078616352201252</v>
      </c>
      <c r="F9" s="191">
        <v>34.984276729559753</v>
      </c>
      <c r="G9" s="191">
        <v>3.3018867924528301</v>
      </c>
      <c r="H9" s="191">
        <v>0.78616352201257866</v>
      </c>
      <c r="I9" s="192">
        <v>10.849056603773585</v>
      </c>
      <c r="J9" s="128"/>
      <c r="K9" s="218">
        <f t="shared" ref="K9:L9" si="2">K8/$D8*100</f>
        <v>85.062893081761004</v>
      </c>
      <c r="L9" s="192">
        <f t="shared" si="2"/>
        <v>4.0880503144654083</v>
      </c>
      <c r="M9" s="141"/>
      <c r="N9" s="141"/>
      <c r="O9" s="141"/>
      <c r="P9" s="141"/>
      <c r="Q9" s="141"/>
      <c r="R9" s="141"/>
    </row>
    <row r="10" spans="1:19" s="110" customFormat="1" ht="13.5" customHeight="1" x14ac:dyDescent="0.15">
      <c r="A10" s="369"/>
      <c r="B10" s="108" t="s">
        <v>34</v>
      </c>
      <c r="C10" s="120"/>
      <c r="D10" s="330">
        <v>279</v>
      </c>
      <c r="E10" s="194">
        <v>148</v>
      </c>
      <c r="F10" s="195">
        <v>86</v>
      </c>
      <c r="G10" s="195">
        <v>11</v>
      </c>
      <c r="H10" s="195">
        <v>1</v>
      </c>
      <c r="I10" s="196">
        <v>33</v>
      </c>
      <c r="J10" s="127"/>
      <c r="K10" s="219">
        <f t="shared" ref="K10" si="3">SUM(E10:F10)</f>
        <v>234</v>
      </c>
      <c r="L10" s="196">
        <f t="shared" ref="L10" si="4">SUM(G10:H10)</f>
        <v>12</v>
      </c>
      <c r="M10" s="122"/>
      <c r="N10" s="122"/>
      <c r="O10" s="122"/>
      <c r="P10" s="122"/>
      <c r="Q10" s="122"/>
      <c r="R10" s="122"/>
    </row>
    <row r="11" spans="1:19" ht="13.5" customHeight="1" x14ac:dyDescent="0.15">
      <c r="A11" s="369"/>
      <c r="B11" s="10"/>
      <c r="C11" s="24"/>
      <c r="D11" s="334"/>
      <c r="E11" s="190">
        <v>53.046594982078851</v>
      </c>
      <c r="F11" s="191">
        <v>30.824372759856633</v>
      </c>
      <c r="G11" s="191">
        <v>3.9426523297491038</v>
      </c>
      <c r="H11" s="191">
        <v>0.35842293906810035</v>
      </c>
      <c r="I11" s="192">
        <v>11.827956989247312</v>
      </c>
      <c r="J11" s="128"/>
      <c r="K11" s="218">
        <f t="shared" ref="K11:L11" si="5">K10/$D10*100</f>
        <v>83.870967741935488</v>
      </c>
      <c r="L11" s="192">
        <f t="shared" si="5"/>
        <v>4.3010752688172049</v>
      </c>
      <c r="M11" s="141"/>
      <c r="N11" s="141"/>
      <c r="O11" s="141"/>
      <c r="P11" s="141"/>
      <c r="Q11" s="141"/>
      <c r="R11" s="141"/>
    </row>
    <row r="12" spans="1:19" s="110" customFormat="1" ht="13.5" customHeight="1" x14ac:dyDescent="0.15">
      <c r="A12" s="369"/>
      <c r="B12" s="108" t="s">
        <v>36</v>
      </c>
      <c r="C12" s="120"/>
      <c r="D12" s="330">
        <v>680</v>
      </c>
      <c r="E12" s="194">
        <v>353</v>
      </c>
      <c r="F12" s="195">
        <v>248</v>
      </c>
      <c r="G12" s="195">
        <v>18</v>
      </c>
      <c r="H12" s="195">
        <v>3</v>
      </c>
      <c r="I12" s="196">
        <v>58</v>
      </c>
      <c r="J12" s="127"/>
      <c r="K12" s="219">
        <f t="shared" ref="K12" si="6">SUM(E12:F12)</f>
        <v>601</v>
      </c>
      <c r="L12" s="196">
        <f t="shared" ref="L12" si="7">SUM(G12:H12)</f>
        <v>21</v>
      </c>
      <c r="M12" s="122"/>
      <c r="N12" s="122"/>
      <c r="O12" s="122"/>
      <c r="P12" s="122"/>
      <c r="Q12" s="122"/>
      <c r="R12" s="122"/>
    </row>
    <row r="13" spans="1:19" ht="13.5" customHeight="1" x14ac:dyDescent="0.15">
      <c r="A13" s="369"/>
      <c r="B13" s="10"/>
      <c r="C13" s="24"/>
      <c r="D13" s="334"/>
      <c r="E13" s="190">
        <v>51.911764705882355</v>
      </c>
      <c r="F13" s="191">
        <v>36.470588235294116</v>
      </c>
      <c r="G13" s="191">
        <v>2.6470588235294117</v>
      </c>
      <c r="H13" s="191">
        <v>0.44117647058823528</v>
      </c>
      <c r="I13" s="192">
        <v>8.5294117647058822</v>
      </c>
      <c r="J13" s="128"/>
      <c r="K13" s="218">
        <f t="shared" ref="K13:L13" si="8">K12/$D12*100</f>
        <v>88.382352941176464</v>
      </c>
      <c r="L13" s="192">
        <f t="shared" si="8"/>
        <v>3.0882352941176472</v>
      </c>
      <c r="M13" s="141"/>
      <c r="N13" s="141"/>
      <c r="O13" s="141"/>
      <c r="P13" s="141"/>
      <c r="Q13" s="141"/>
      <c r="R13" s="141"/>
    </row>
    <row r="14" spans="1:19" s="110" customFormat="1" ht="13.5" customHeight="1" x14ac:dyDescent="0.15">
      <c r="A14" s="369"/>
      <c r="B14" s="108" t="s">
        <v>38</v>
      </c>
      <c r="C14" s="120"/>
      <c r="D14" s="330">
        <v>196</v>
      </c>
      <c r="E14" s="194">
        <v>104</v>
      </c>
      <c r="F14" s="195">
        <v>62</v>
      </c>
      <c r="G14" s="195">
        <v>11</v>
      </c>
      <c r="H14" s="195">
        <v>0</v>
      </c>
      <c r="I14" s="196">
        <v>19</v>
      </c>
      <c r="J14" s="127"/>
      <c r="K14" s="219">
        <f t="shared" ref="K14" si="9">SUM(E14:F14)</f>
        <v>166</v>
      </c>
      <c r="L14" s="196">
        <f t="shared" ref="L14" si="10">SUM(G14:H14)</f>
        <v>11</v>
      </c>
      <c r="M14" s="122"/>
      <c r="N14" s="122"/>
      <c r="O14" s="122"/>
      <c r="P14" s="122"/>
      <c r="Q14" s="122"/>
      <c r="R14" s="122"/>
    </row>
    <row r="15" spans="1:19" ht="13.5" customHeight="1" x14ac:dyDescent="0.15">
      <c r="A15" s="369"/>
      <c r="B15" s="10"/>
      <c r="C15" s="24"/>
      <c r="D15" s="334"/>
      <c r="E15" s="190">
        <v>53.061224489795919</v>
      </c>
      <c r="F15" s="191">
        <v>31.632653061224492</v>
      </c>
      <c r="G15" s="191">
        <v>5.6122448979591839</v>
      </c>
      <c r="H15" s="191">
        <v>0</v>
      </c>
      <c r="I15" s="192">
        <v>9.6938775510204085</v>
      </c>
      <c r="J15" s="128"/>
      <c r="K15" s="218">
        <f t="shared" ref="K15:L15" si="11">K14/$D14*100</f>
        <v>84.693877551020407</v>
      </c>
      <c r="L15" s="192">
        <f t="shared" si="11"/>
        <v>5.6122448979591839</v>
      </c>
      <c r="M15" s="141"/>
      <c r="N15" s="141"/>
      <c r="O15" s="141"/>
      <c r="P15" s="141"/>
      <c r="Q15" s="141"/>
      <c r="R15" s="141"/>
    </row>
    <row r="16" spans="1:19" s="110" customFormat="1" ht="13.5" customHeight="1" x14ac:dyDescent="0.15">
      <c r="A16" s="369"/>
      <c r="B16" s="108" t="s">
        <v>40</v>
      </c>
      <c r="C16" s="120"/>
      <c r="D16" s="330">
        <v>191</v>
      </c>
      <c r="E16" s="194">
        <v>77</v>
      </c>
      <c r="F16" s="195">
        <v>77</v>
      </c>
      <c r="G16" s="195">
        <v>9</v>
      </c>
      <c r="H16" s="195">
        <v>1</v>
      </c>
      <c r="I16" s="196">
        <v>27</v>
      </c>
      <c r="J16" s="127"/>
      <c r="K16" s="219">
        <f t="shared" ref="K16" si="12">SUM(E16:F16)</f>
        <v>154</v>
      </c>
      <c r="L16" s="196">
        <f t="shared" ref="L16" si="13">SUM(G16:H16)</f>
        <v>10</v>
      </c>
      <c r="M16" s="122"/>
      <c r="N16" s="122"/>
      <c r="O16" s="122"/>
      <c r="P16" s="122"/>
      <c r="Q16" s="122"/>
      <c r="R16" s="122"/>
    </row>
    <row r="17" spans="1:18" ht="13.5" customHeight="1" x14ac:dyDescent="0.15">
      <c r="A17" s="369"/>
      <c r="B17" s="10"/>
      <c r="C17" s="24"/>
      <c r="D17" s="334"/>
      <c r="E17" s="190">
        <v>40.31413612565445</v>
      </c>
      <c r="F17" s="191">
        <v>40.31413612565445</v>
      </c>
      <c r="G17" s="191">
        <v>4.7120418848167542</v>
      </c>
      <c r="H17" s="191">
        <v>0.52356020942408377</v>
      </c>
      <c r="I17" s="192">
        <v>14.136125654450263</v>
      </c>
      <c r="J17" s="128"/>
      <c r="K17" s="218">
        <f t="shared" ref="K17:L17" si="14">K16/$D16*100</f>
        <v>80.6282722513089</v>
      </c>
      <c r="L17" s="192">
        <f t="shared" si="14"/>
        <v>5.2356020942408374</v>
      </c>
      <c r="M17" s="141"/>
      <c r="N17" s="141"/>
      <c r="O17" s="141"/>
      <c r="P17" s="141"/>
      <c r="Q17" s="141"/>
      <c r="R17" s="141"/>
    </row>
    <row r="18" spans="1:18" s="110" customFormat="1" ht="13.5" customHeight="1" x14ac:dyDescent="0.15">
      <c r="A18" s="369"/>
      <c r="B18" s="108" t="s">
        <v>42</v>
      </c>
      <c r="C18" s="120"/>
      <c r="D18" s="330">
        <v>94</v>
      </c>
      <c r="E18" s="194">
        <v>38</v>
      </c>
      <c r="F18" s="195">
        <v>33</v>
      </c>
      <c r="G18" s="195">
        <v>8</v>
      </c>
      <c r="H18" s="195">
        <v>2</v>
      </c>
      <c r="I18" s="196">
        <v>13</v>
      </c>
      <c r="J18" s="127"/>
      <c r="K18" s="219">
        <f t="shared" ref="K18" si="15">SUM(E18:F18)</f>
        <v>71</v>
      </c>
      <c r="L18" s="196">
        <f t="shared" ref="L18" si="16">SUM(G18:H18)</f>
        <v>10</v>
      </c>
      <c r="M18" s="122"/>
      <c r="N18" s="122"/>
      <c r="O18" s="122"/>
      <c r="P18" s="122"/>
      <c r="Q18" s="122"/>
      <c r="R18" s="122"/>
    </row>
    <row r="19" spans="1:18" ht="13.5" customHeight="1" thickBot="1" x14ac:dyDescent="0.2">
      <c r="A19" s="370"/>
      <c r="B19" s="21"/>
      <c r="C19" s="26"/>
      <c r="D19" s="335"/>
      <c r="E19" s="198">
        <v>40.425531914893611</v>
      </c>
      <c r="F19" s="199">
        <v>35.106382978723403</v>
      </c>
      <c r="G19" s="199">
        <v>8.5106382978723403</v>
      </c>
      <c r="H19" s="199">
        <v>2.1276595744680851</v>
      </c>
      <c r="I19" s="200">
        <v>13.829787234042554</v>
      </c>
      <c r="J19" s="128"/>
      <c r="K19" s="220">
        <f t="shared" ref="K19:L19" si="17">K18/$D18*100</f>
        <v>75.531914893617028</v>
      </c>
      <c r="L19" s="200">
        <f t="shared" si="17"/>
        <v>10.638297872340425</v>
      </c>
      <c r="M19" s="141"/>
      <c r="N19" s="141"/>
      <c r="O19" s="141"/>
      <c r="P19" s="141"/>
      <c r="Q19" s="141"/>
      <c r="R19" s="141"/>
    </row>
    <row r="20" spans="1:18" s="111" customFormat="1" ht="13.5" customHeight="1" x14ac:dyDescent="0.15">
      <c r="A20" s="372" t="s">
        <v>0</v>
      </c>
      <c r="B20" s="103" t="s">
        <v>1</v>
      </c>
      <c r="C20" s="121"/>
      <c r="D20" s="333">
        <v>1088</v>
      </c>
      <c r="E20" s="186">
        <v>453</v>
      </c>
      <c r="F20" s="187">
        <v>456</v>
      </c>
      <c r="G20" s="187">
        <v>64</v>
      </c>
      <c r="H20" s="187">
        <v>10</v>
      </c>
      <c r="I20" s="188">
        <v>105</v>
      </c>
      <c r="J20" s="129"/>
      <c r="K20" s="219">
        <f t="shared" ref="K20" si="18">SUM(E20:F20)</f>
        <v>909</v>
      </c>
      <c r="L20" s="196">
        <f t="shared" ref="L20" si="19">SUM(G20:H20)</f>
        <v>74</v>
      </c>
      <c r="M20" s="122"/>
      <c r="N20" s="122"/>
      <c r="O20" s="122"/>
      <c r="P20" s="122"/>
      <c r="Q20" s="122"/>
      <c r="R20" s="122"/>
    </row>
    <row r="21" spans="1:18" s="22" customFormat="1" ht="13.5" customHeight="1" x14ac:dyDescent="0.15">
      <c r="A21" s="373"/>
      <c r="B21" s="23"/>
      <c r="C21" s="25"/>
      <c r="D21" s="334"/>
      <c r="E21" s="190">
        <v>41.63602941176471</v>
      </c>
      <c r="F21" s="191">
        <v>41.911764705882355</v>
      </c>
      <c r="G21" s="191">
        <v>5.8823529411764701</v>
      </c>
      <c r="H21" s="191">
        <v>0.91911764705882359</v>
      </c>
      <c r="I21" s="192">
        <v>9.6507352941176467</v>
      </c>
      <c r="J21" s="130"/>
      <c r="K21" s="218">
        <f t="shared" ref="K21:L21" si="20">K20/$D20*100</f>
        <v>83.547794117647058</v>
      </c>
      <c r="L21" s="192">
        <f t="shared" si="20"/>
        <v>6.8014705882352935</v>
      </c>
      <c r="M21" s="141"/>
      <c r="N21" s="141"/>
      <c r="O21" s="141"/>
      <c r="P21" s="141"/>
      <c r="Q21" s="141"/>
      <c r="R21" s="141"/>
    </row>
    <row r="22" spans="1:18" s="111" customFormat="1" ht="13.5" customHeight="1" x14ac:dyDescent="0.15">
      <c r="A22" s="373"/>
      <c r="B22" s="106" t="s">
        <v>2</v>
      </c>
      <c r="C22" s="122"/>
      <c r="D22" s="330">
        <v>1538</v>
      </c>
      <c r="E22" s="194">
        <v>874</v>
      </c>
      <c r="F22" s="195">
        <v>467</v>
      </c>
      <c r="G22" s="195">
        <v>31</v>
      </c>
      <c r="H22" s="195">
        <v>7</v>
      </c>
      <c r="I22" s="196">
        <v>159</v>
      </c>
      <c r="J22" s="129"/>
      <c r="K22" s="219">
        <f t="shared" ref="K22" si="21">SUM(E22:F22)</f>
        <v>1341</v>
      </c>
      <c r="L22" s="196">
        <f t="shared" ref="L22" si="22">SUM(G22:H22)</f>
        <v>38</v>
      </c>
      <c r="M22" s="122"/>
      <c r="N22" s="122"/>
      <c r="O22" s="122"/>
      <c r="P22" s="122"/>
      <c r="Q22" s="122"/>
      <c r="R22" s="122"/>
    </row>
    <row r="23" spans="1:18" s="22" customFormat="1" ht="13.5" customHeight="1" x14ac:dyDescent="0.15">
      <c r="A23" s="373"/>
      <c r="B23" s="23"/>
      <c r="C23" s="25"/>
      <c r="D23" s="334"/>
      <c r="E23" s="190">
        <v>56.827048114434334</v>
      </c>
      <c r="F23" s="191">
        <v>30.364109232769831</v>
      </c>
      <c r="G23" s="191">
        <v>2.0156046814044215</v>
      </c>
      <c r="H23" s="191">
        <v>0.45513654096228867</v>
      </c>
      <c r="I23" s="192">
        <v>10.338101430429129</v>
      </c>
      <c r="K23" s="218">
        <f t="shared" ref="K23:L23" si="23">K22/$D22*100</f>
        <v>87.191157347204168</v>
      </c>
      <c r="L23" s="192">
        <f t="shared" si="23"/>
        <v>2.4707412223667102</v>
      </c>
      <c r="M23" s="141"/>
      <c r="N23" s="141"/>
      <c r="O23" s="141"/>
      <c r="P23" s="141"/>
      <c r="Q23" s="141"/>
      <c r="R23" s="141"/>
    </row>
    <row r="24" spans="1:18" s="111" customFormat="1" ht="13.5" customHeight="1" x14ac:dyDescent="0.15">
      <c r="A24" s="373"/>
      <c r="B24" s="106" t="s">
        <v>45</v>
      </c>
      <c r="C24" s="122"/>
      <c r="D24" s="330">
        <v>86</v>
      </c>
      <c r="E24" s="194">
        <v>30</v>
      </c>
      <c r="F24" s="195">
        <v>28</v>
      </c>
      <c r="G24" s="195">
        <v>4</v>
      </c>
      <c r="H24" s="195">
        <v>0</v>
      </c>
      <c r="I24" s="196">
        <v>24</v>
      </c>
      <c r="K24" s="219">
        <f t="shared" ref="K24" si="24">SUM(E24:F24)</f>
        <v>58</v>
      </c>
      <c r="L24" s="196">
        <f t="shared" ref="L24" si="25">SUM(G24:H24)</f>
        <v>4</v>
      </c>
      <c r="M24" s="122"/>
      <c r="N24" s="122"/>
      <c r="O24" s="122"/>
      <c r="P24" s="122"/>
      <c r="Q24" s="122"/>
      <c r="R24" s="122"/>
    </row>
    <row r="25" spans="1:18" s="22" customFormat="1" ht="13.5" customHeight="1" thickBot="1" x14ac:dyDescent="0.2">
      <c r="A25" s="374"/>
      <c r="B25" s="61"/>
      <c r="C25" s="62"/>
      <c r="D25" s="335"/>
      <c r="E25" s="198">
        <v>34.883720930232556</v>
      </c>
      <c r="F25" s="199">
        <v>32.558139534883722</v>
      </c>
      <c r="G25" s="199">
        <v>4.6511627906976747</v>
      </c>
      <c r="H25" s="199">
        <v>0</v>
      </c>
      <c r="I25" s="200">
        <v>27.906976744186046</v>
      </c>
      <c r="K25" s="218">
        <f t="shared" ref="K25:L25" si="26">K24/$D24*100</f>
        <v>67.441860465116278</v>
      </c>
      <c r="L25" s="192">
        <f t="shared" si="26"/>
        <v>4.6511627906976747</v>
      </c>
      <c r="M25" s="141"/>
      <c r="N25" s="141"/>
      <c r="O25" s="141"/>
      <c r="P25" s="141"/>
      <c r="Q25" s="141"/>
      <c r="R25" s="141"/>
    </row>
    <row r="26" spans="1:18" s="110" customFormat="1" ht="13.5" customHeight="1" x14ac:dyDescent="0.15">
      <c r="A26" s="371" t="s">
        <v>43</v>
      </c>
      <c r="B26" s="118" t="s">
        <v>3</v>
      </c>
      <c r="C26" s="119"/>
      <c r="D26" s="336">
        <v>170</v>
      </c>
      <c r="E26" s="202">
        <v>120</v>
      </c>
      <c r="F26" s="203">
        <v>45</v>
      </c>
      <c r="G26" s="203">
        <v>2</v>
      </c>
      <c r="H26" s="203">
        <v>0</v>
      </c>
      <c r="I26" s="204">
        <v>3</v>
      </c>
      <c r="K26" s="221">
        <f t="shared" ref="K26" si="27">SUM(E26:F26)</f>
        <v>165</v>
      </c>
      <c r="L26" s="204">
        <f t="shared" ref="L26" si="28">SUM(G26:H26)</f>
        <v>2</v>
      </c>
      <c r="M26" s="120"/>
      <c r="N26" s="120"/>
      <c r="O26" s="120"/>
      <c r="P26" s="120"/>
      <c r="Q26" s="120"/>
      <c r="R26" s="120"/>
    </row>
    <row r="27" spans="1:18" ht="13.5" customHeight="1" x14ac:dyDescent="0.15">
      <c r="A27" s="369"/>
      <c r="B27" s="10"/>
      <c r="C27" s="24"/>
      <c r="D27" s="337"/>
      <c r="E27" s="206">
        <v>70.588235294117652</v>
      </c>
      <c r="F27" s="207">
        <v>26.47058823529412</v>
      </c>
      <c r="G27" s="207">
        <v>1.1764705882352942</v>
      </c>
      <c r="H27" s="207">
        <v>0</v>
      </c>
      <c r="I27" s="208">
        <v>1.7647058823529411</v>
      </c>
      <c r="K27" s="222">
        <f t="shared" ref="K27:L27" si="29">K26/$D26*100</f>
        <v>97.058823529411768</v>
      </c>
      <c r="L27" s="208">
        <f t="shared" si="29"/>
        <v>1.1764705882352942</v>
      </c>
      <c r="M27" s="142"/>
      <c r="N27" s="142"/>
      <c r="O27" s="142"/>
      <c r="P27" s="142"/>
      <c r="Q27" s="142"/>
      <c r="R27" s="142"/>
    </row>
    <row r="28" spans="1:18" s="110" customFormat="1" ht="13.5" customHeight="1" x14ac:dyDescent="0.15">
      <c r="A28" s="369"/>
      <c r="B28" s="108" t="s">
        <v>4</v>
      </c>
      <c r="C28" s="120"/>
      <c r="D28" s="331">
        <v>260</v>
      </c>
      <c r="E28" s="209">
        <v>181</v>
      </c>
      <c r="F28" s="210">
        <v>69</v>
      </c>
      <c r="G28" s="210">
        <v>8</v>
      </c>
      <c r="H28" s="210">
        <v>1</v>
      </c>
      <c r="I28" s="211">
        <v>1</v>
      </c>
      <c r="K28" s="223">
        <f t="shared" ref="K28" si="30">SUM(E28:F28)</f>
        <v>250</v>
      </c>
      <c r="L28" s="211">
        <f t="shared" ref="L28" si="31">SUM(G28:H28)</f>
        <v>9</v>
      </c>
      <c r="M28" s="120"/>
      <c r="N28" s="120"/>
      <c r="O28" s="120"/>
      <c r="P28" s="120"/>
      <c r="Q28" s="120"/>
      <c r="R28" s="120"/>
    </row>
    <row r="29" spans="1:18" ht="13.5" customHeight="1" x14ac:dyDescent="0.15">
      <c r="A29" s="369"/>
      <c r="B29" s="10"/>
      <c r="C29" s="24"/>
      <c r="D29" s="337"/>
      <c r="E29" s="206">
        <v>69.615384615384613</v>
      </c>
      <c r="F29" s="207">
        <v>26.53846153846154</v>
      </c>
      <c r="G29" s="207">
        <v>3.0769230769230771</v>
      </c>
      <c r="H29" s="207">
        <v>0.38461538461538464</v>
      </c>
      <c r="I29" s="208">
        <v>0.38461538461538464</v>
      </c>
      <c r="K29" s="222">
        <f t="shared" ref="K29:L29" si="32">K28/$D28*100</f>
        <v>96.15384615384616</v>
      </c>
      <c r="L29" s="208">
        <f t="shared" si="32"/>
        <v>3.4615384615384617</v>
      </c>
      <c r="M29" s="142"/>
      <c r="N29" s="142"/>
      <c r="O29" s="142"/>
      <c r="P29" s="142"/>
      <c r="Q29" s="142"/>
      <c r="R29" s="142"/>
    </row>
    <row r="30" spans="1:18" s="110" customFormat="1" ht="13.5" customHeight="1" x14ac:dyDescent="0.15">
      <c r="A30" s="369"/>
      <c r="B30" s="108" t="s">
        <v>5</v>
      </c>
      <c r="C30" s="120"/>
      <c r="D30" s="331">
        <v>434</v>
      </c>
      <c r="E30" s="209">
        <v>269</v>
      </c>
      <c r="F30" s="210">
        <v>135</v>
      </c>
      <c r="G30" s="210">
        <v>14</v>
      </c>
      <c r="H30" s="210">
        <v>3</v>
      </c>
      <c r="I30" s="211">
        <v>13</v>
      </c>
      <c r="K30" s="223">
        <f t="shared" ref="K30" si="33">SUM(E30:F30)</f>
        <v>404</v>
      </c>
      <c r="L30" s="211">
        <f t="shared" ref="L30" si="34">SUM(G30:H30)</f>
        <v>17</v>
      </c>
      <c r="M30" s="120"/>
      <c r="N30" s="120"/>
      <c r="O30" s="120"/>
      <c r="P30" s="120"/>
      <c r="Q30" s="120"/>
      <c r="R30" s="120"/>
    </row>
    <row r="31" spans="1:18" ht="13.5" customHeight="1" x14ac:dyDescent="0.15">
      <c r="A31" s="369"/>
      <c r="B31" s="10"/>
      <c r="C31" s="24"/>
      <c r="D31" s="337"/>
      <c r="E31" s="206">
        <v>61.981566820276498</v>
      </c>
      <c r="F31" s="207">
        <v>31.105990783410135</v>
      </c>
      <c r="G31" s="207">
        <v>3.225806451612903</v>
      </c>
      <c r="H31" s="207">
        <v>0.69124423963133641</v>
      </c>
      <c r="I31" s="208">
        <v>2.9953917050691241</v>
      </c>
      <c r="K31" s="222">
        <f t="shared" ref="K31:L31" si="35">K30/$D30*100</f>
        <v>93.087557603686633</v>
      </c>
      <c r="L31" s="208">
        <f t="shared" si="35"/>
        <v>3.9170506912442393</v>
      </c>
      <c r="M31" s="142"/>
      <c r="N31" s="142"/>
      <c r="O31" s="142"/>
      <c r="P31" s="142"/>
      <c r="Q31" s="142"/>
      <c r="R31" s="142"/>
    </row>
    <row r="32" spans="1:18" s="110" customFormat="1" ht="13.5" customHeight="1" x14ac:dyDescent="0.15">
      <c r="A32" s="369"/>
      <c r="B32" s="108" t="s">
        <v>6</v>
      </c>
      <c r="C32" s="120"/>
      <c r="D32" s="331">
        <v>480</v>
      </c>
      <c r="E32" s="209">
        <v>264</v>
      </c>
      <c r="F32" s="210">
        <v>178</v>
      </c>
      <c r="G32" s="210">
        <v>22</v>
      </c>
      <c r="H32" s="210">
        <v>3</v>
      </c>
      <c r="I32" s="211">
        <v>13</v>
      </c>
      <c r="K32" s="223">
        <f t="shared" ref="K32" si="36">SUM(E32:F32)</f>
        <v>442</v>
      </c>
      <c r="L32" s="211">
        <f t="shared" ref="L32" si="37">SUM(G32:H32)</f>
        <v>25</v>
      </c>
      <c r="M32" s="120"/>
      <c r="N32" s="120"/>
      <c r="O32" s="120"/>
      <c r="P32" s="120"/>
      <c r="Q32" s="120"/>
      <c r="R32" s="120"/>
    </row>
    <row r="33" spans="1:18" ht="13.5" customHeight="1" x14ac:dyDescent="0.15">
      <c r="A33" s="369"/>
      <c r="B33" s="10"/>
      <c r="C33" s="24"/>
      <c r="D33" s="337"/>
      <c r="E33" s="206">
        <v>55.000000000000007</v>
      </c>
      <c r="F33" s="207">
        <v>37.083333333333336</v>
      </c>
      <c r="G33" s="207">
        <v>4.583333333333333</v>
      </c>
      <c r="H33" s="207">
        <v>0.625</v>
      </c>
      <c r="I33" s="208">
        <v>2.7083333333333335</v>
      </c>
      <c r="K33" s="222">
        <f t="shared" ref="K33:L33" si="38">K32/$D32*100</f>
        <v>92.083333333333329</v>
      </c>
      <c r="L33" s="208">
        <f t="shared" si="38"/>
        <v>5.2083333333333339</v>
      </c>
      <c r="M33" s="142"/>
      <c r="N33" s="142"/>
      <c r="O33" s="142"/>
      <c r="P33" s="142"/>
      <c r="Q33" s="142"/>
      <c r="R33" s="142"/>
    </row>
    <row r="34" spans="1:18" s="110" customFormat="1" ht="13.5" customHeight="1" x14ac:dyDescent="0.15">
      <c r="A34" s="369"/>
      <c r="B34" s="108" t="s">
        <v>7</v>
      </c>
      <c r="C34" s="120"/>
      <c r="D34" s="331">
        <v>594</v>
      </c>
      <c r="E34" s="209">
        <v>265</v>
      </c>
      <c r="F34" s="210">
        <v>260</v>
      </c>
      <c r="G34" s="210">
        <v>26</v>
      </c>
      <c r="H34" s="210">
        <v>8</v>
      </c>
      <c r="I34" s="211">
        <v>35</v>
      </c>
      <c r="K34" s="223">
        <f t="shared" ref="K34" si="39">SUM(E34:F34)</f>
        <v>525</v>
      </c>
      <c r="L34" s="211">
        <f t="shared" ref="L34" si="40">SUM(G34:H34)</f>
        <v>34</v>
      </c>
      <c r="M34" s="120"/>
      <c r="N34" s="120"/>
      <c r="O34" s="120"/>
      <c r="P34" s="120"/>
      <c r="Q34" s="120"/>
      <c r="R34" s="120"/>
    </row>
    <row r="35" spans="1:18" ht="13.5" customHeight="1" x14ac:dyDescent="0.15">
      <c r="A35" s="369"/>
      <c r="B35" s="10"/>
      <c r="C35" s="24"/>
      <c r="D35" s="337"/>
      <c r="E35" s="206">
        <v>44.612794612794616</v>
      </c>
      <c r="F35" s="207">
        <v>43.771043771043772</v>
      </c>
      <c r="G35" s="207">
        <v>4.3771043771043772</v>
      </c>
      <c r="H35" s="207">
        <v>1.3468013468013467</v>
      </c>
      <c r="I35" s="208">
        <v>5.8922558922558927</v>
      </c>
      <c r="K35" s="222">
        <f t="shared" ref="K35:L35" si="41">K34/$D34*100</f>
        <v>88.383838383838381</v>
      </c>
      <c r="L35" s="208">
        <f t="shared" si="41"/>
        <v>5.7239057239057241</v>
      </c>
      <c r="M35" s="142"/>
      <c r="N35" s="142"/>
      <c r="O35" s="142"/>
      <c r="P35" s="142"/>
      <c r="Q35" s="142"/>
      <c r="R35" s="142"/>
    </row>
    <row r="36" spans="1:18" s="110" customFormat="1" ht="13.5" customHeight="1" x14ac:dyDescent="0.15">
      <c r="A36" s="369"/>
      <c r="B36" s="108" t="s">
        <v>44</v>
      </c>
      <c r="C36" s="120"/>
      <c r="D36" s="331">
        <v>688</v>
      </c>
      <c r="E36" s="209">
        <v>229</v>
      </c>
      <c r="F36" s="210">
        <v>236</v>
      </c>
      <c r="G36" s="210">
        <v>23</v>
      </c>
      <c r="H36" s="210">
        <v>2</v>
      </c>
      <c r="I36" s="211">
        <v>198</v>
      </c>
      <c r="K36" s="223">
        <f t="shared" ref="K36" si="42">SUM(E36:F36)</f>
        <v>465</v>
      </c>
      <c r="L36" s="211">
        <f t="shared" ref="L36" si="43">SUM(G36:H36)</f>
        <v>25</v>
      </c>
      <c r="M36" s="120"/>
      <c r="N36" s="120"/>
      <c r="O36" s="120"/>
      <c r="P36" s="120"/>
      <c r="Q36" s="120"/>
      <c r="R36" s="120"/>
    </row>
    <row r="37" spans="1:18" ht="13.5" customHeight="1" x14ac:dyDescent="0.15">
      <c r="A37" s="369"/>
      <c r="B37" s="10"/>
      <c r="C37" s="24"/>
      <c r="D37" s="337"/>
      <c r="E37" s="206">
        <v>33.284883720930232</v>
      </c>
      <c r="F37" s="207">
        <v>34.302325581395351</v>
      </c>
      <c r="G37" s="207">
        <v>3.3430232558139532</v>
      </c>
      <c r="H37" s="207">
        <v>0.29069767441860467</v>
      </c>
      <c r="I37" s="208">
        <v>28.779069767441861</v>
      </c>
      <c r="K37" s="222">
        <f t="shared" ref="K37:L37" si="44">K36/$D36*100</f>
        <v>67.587209302325576</v>
      </c>
      <c r="L37" s="208">
        <f t="shared" si="44"/>
        <v>3.6337209302325584</v>
      </c>
      <c r="M37" s="142"/>
      <c r="N37" s="142"/>
      <c r="O37" s="142"/>
      <c r="P37" s="142"/>
      <c r="Q37" s="142"/>
      <c r="R37" s="142"/>
    </row>
    <row r="38" spans="1:18" s="110" customFormat="1" ht="13.5" customHeight="1" x14ac:dyDescent="0.15">
      <c r="A38" s="369"/>
      <c r="B38" s="108" t="s">
        <v>45</v>
      </c>
      <c r="C38" s="120"/>
      <c r="D38" s="331">
        <v>86</v>
      </c>
      <c r="E38" s="209">
        <v>29</v>
      </c>
      <c r="F38" s="210">
        <v>28</v>
      </c>
      <c r="G38" s="210">
        <v>4</v>
      </c>
      <c r="H38" s="210">
        <v>0</v>
      </c>
      <c r="I38" s="211">
        <v>25</v>
      </c>
      <c r="K38" s="223">
        <f t="shared" ref="K38" si="45">SUM(E38:F38)</f>
        <v>57</v>
      </c>
      <c r="L38" s="211">
        <f t="shared" ref="L38" si="46">SUM(G38:H38)</f>
        <v>4</v>
      </c>
      <c r="M38" s="120"/>
      <c r="N38" s="120"/>
      <c r="O38" s="120"/>
      <c r="P38" s="120"/>
      <c r="Q38" s="120"/>
      <c r="R38" s="120"/>
    </row>
    <row r="39" spans="1:18" ht="13.5" customHeight="1" thickBot="1" x14ac:dyDescent="0.2">
      <c r="A39" s="370"/>
      <c r="B39" s="21"/>
      <c r="C39" s="26"/>
      <c r="D39" s="332"/>
      <c r="E39" s="212">
        <v>33.720930232558139</v>
      </c>
      <c r="F39" s="213">
        <v>32.558139534883722</v>
      </c>
      <c r="G39" s="213">
        <v>4.6511627906976747</v>
      </c>
      <c r="H39" s="213">
        <v>0</v>
      </c>
      <c r="I39" s="214">
        <v>29.069767441860467</v>
      </c>
      <c r="K39" s="224">
        <f t="shared" ref="K39:L39" si="47">K38/$D38*100</f>
        <v>66.279069767441854</v>
      </c>
      <c r="L39" s="214">
        <f t="shared" si="47"/>
        <v>4.6511627906976747</v>
      </c>
      <c r="M39" s="142"/>
      <c r="N39" s="142"/>
      <c r="O39" s="142"/>
      <c r="P39" s="142"/>
      <c r="Q39" s="142"/>
      <c r="R39" s="142"/>
    </row>
    <row r="40" spans="1:18" s="110" customFormat="1" ht="13.5" customHeight="1" x14ac:dyDescent="0.15">
      <c r="A40" s="369" t="s">
        <v>46</v>
      </c>
      <c r="B40" s="108" t="s">
        <v>48</v>
      </c>
      <c r="C40" s="120"/>
      <c r="D40" s="330">
        <v>459</v>
      </c>
      <c r="E40" s="194">
        <v>262</v>
      </c>
      <c r="F40" s="195">
        <v>154</v>
      </c>
      <c r="G40" s="195">
        <v>20</v>
      </c>
      <c r="H40" s="195">
        <v>2</v>
      </c>
      <c r="I40" s="196">
        <v>21</v>
      </c>
      <c r="K40" s="219">
        <f t="shared" ref="K40" si="48">SUM(E40:F40)</f>
        <v>416</v>
      </c>
      <c r="L40" s="196">
        <f t="shared" ref="L40" si="49">SUM(G40:H40)</f>
        <v>22</v>
      </c>
      <c r="M40" s="122"/>
      <c r="N40" s="122"/>
      <c r="O40" s="122"/>
      <c r="P40" s="122"/>
      <c r="Q40" s="122"/>
      <c r="R40" s="122"/>
    </row>
    <row r="41" spans="1:18" ht="13.5" customHeight="1" x14ac:dyDescent="0.15">
      <c r="A41" s="369"/>
      <c r="B41" s="10"/>
      <c r="C41" s="24"/>
      <c r="D41" s="334"/>
      <c r="E41" s="190">
        <v>57.080610021786491</v>
      </c>
      <c r="F41" s="191">
        <v>33.551198257080614</v>
      </c>
      <c r="G41" s="191">
        <v>4.3572984749455337</v>
      </c>
      <c r="H41" s="191">
        <v>0.4357298474945534</v>
      </c>
      <c r="I41" s="192">
        <v>4.5751633986928102</v>
      </c>
      <c r="K41" s="218">
        <f t="shared" ref="K41:L41" si="50">K40/$D40*100</f>
        <v>90.631808278867098</v>
      </c>
      <c r="L41" s="192">
        <f t="shared" si="50"/>
        <v>4.7930283224400867</v>
      </c>
      <c r="M41" s="141"/>
      <c r="N41" s="141"/>
      <c r="O41" s="141"/>
      <c r="P41" s="141"/>
      <c r="Q41" s="141"/>
      <c r="R41" s="141"/>
    </row>
    <row r="42" spans="1:18" s="110" customFormat="1" ht="13.5" customHeight="1" x14ac:dyDescent="0.15">
      <c r="A42" s="369"/>
      <c r="B42" s="108" t="s">
        <v>50</v>
      </c>
      <c r="C42" s="120"/>
      <c r="D42" s="330">
        <v>1862</v>
      </c>
      <c r="E42" s="194">
        <v>933</v>
      </c>
      <c r="F42" s="195">
        <v>674</v>
      </c>
      <c r="G42" s="195">
        <v>62</v>
      </c>
      <c r="H42" s="195">
        <v>12</v>
      </c>
      <c r="I42" s="196">
        <v>181</v>
      </c>
      <c r="K42" s="219">
        <f t="shared" ref="K42" si="51">SUM(E42:F42)</f>
        <v>1607</v>
      </c>
      <c r="L42" s="196">
        <f t="shared" ref="L42" si="52">SUM(G42:H42)</f>
        <v>74</v>
      </c>
      <c r="M42" s="122"/>
      <c r="N42" s="122"/>
      <c r="O42" s="122"/>
      <c r="P42" s="122"/>
      <c r="Q42" s="122"/>
      <c r="R42" s="122"/>
    </row>
    <row r="43" spans="1:18" ht="13.5" customHeight="1" x14ac:dyDescent="0.15">
      <c r="A43" s="369"/>
      <c r="B43" s="10"/>
      <c r="C43" s="24"/>
      <c r="D43" s="334"/>
      <c r="E43" s="190">
        <v>50.107411385606873</v>
      </c>
      <c r="F43" s="191">
        <v>36.197636949516649</v>
      </c>
      <c r="G43" s="191">
        <v>3.3297529538131041</v>
      </c>
      <c r="H43" s="191">
        <v>0.64446831364124602</v>
      </c>
      <c r="I43" s="192">
        <v>9.7207303974221269</v>
      </c>
      <c r="K43" s="218">
        <f t="shared" ref="K43:L43" si="53">K42/$D42*100</f>
        <v>86.30504833512353</v>
      </c>
      <c r="L43" s="192">
        <f t="shared" si="53"/>
        <v>3.9742212674543502</v>
      </c>
      <c r="M43" s="141"/>
      <c r="N43" s="141"/>
      <c r="O43" s="141"/>
      <c r="P43" s="141"/>
      <c r="Q43" s="141"/>
      <c r="R43" s="141"/>
    </row>
    <row r="44" spans="1:18" s="110" customFormat="1" ht="13.5" customHeight="1" x14ac:dyDescent="0.15">
      <c r="A44" s="369"/>
      <c r="B44" s="108" t="s">
        <v>51</v>
      </c>
      <c r="C44" s="120"/>
      <c r="D44" s="330">
        <v>290</v>
      </c>
      <c r="E44" s="194">
        <v>131</v>
      </c>
      <c r="F44" s="195">
        <v>92</v>
      </c>
      <c r="G44" s="195">
        <v>12</v>
      </c>
      <c r="H44" s="195">
        <v>3</v>
      </c>
      <c r="I44" s="196">
        <v>52</v>
      </c>
      <c r="K44" s="219">
        <f t="shared" ref="K44" si="54">SUM(E44:F44)</f>
        <v>223</v>
      </c>
      <c r="L44" s="196">
        <f t="shared" ref="L44" si="55">SUM(G44:H44)</f>
        <v>15</v>
      </c>
      <c r="M44" s="122"/>
      <c r="N44" s="122"/>
      <c r="O44" s="122"/>
      <c r="P44" s="122"/>
      <c r="Q44" s="122"/>
      <c r="R44" s="122"/>
    </row>
    <row r="45" spans="1:18" ht="13.5" customHeight="1" x14ac:dyDescent="0.15">
      <c r="A45" s="369"/>
      <c r="B45" s="10"/>
      <c r="C45" s="24"/>
      <c r="D45" s="334"/>
      <c r="E45" s="190">
        <v>45.172413793103452</v>
      </c>
      <c r="F45" s="191">
        <v>31.724137931034484</v>
      </c>
      <c r="G45" s="191">
        <v>4.1379310344827589</v>
      </c>
      <c r="H45" s="191">
        <v>1.0344827586206897</v>
      </c>
      <c r="I45" s="192">
        <v>17.931034482758619</v>
      </c>
      <c r="K45" s="218">
        <f t="shared" ref="K45:L45" si="56">K44/$D44*100</f>
        <v>76.896551724137936</v>
      </c>
      <c r="L45" s="192">
        <f t="shared" si="56"/>
        <v>5.1724137931034484</v>
      </c>
      <c r="M45" s="141"/>
      <c r="N45" s="141"/>
      <c r="O45" s="141"/>
      <c r="P45" s="141"/>
      <c r="Q45" s="141"/>
      <c r="R45" s="141"/>
    </row>
    <row r="46" spans="1:18" s="110" customFormat="1" ht="13.5" customHeight="1" x14ac:dyDescent="0.15">
      <c r="A46" s="369"/>
      <c r="B46" s="108" t="s">
        <v>71</v>
      </c>
      <c r="C46" s="120"/>
      <c r="D46" s="330">
        <v>101</v>
      </c>
      <c r="E46" s="194">
        <v>31</v>
      </c>
      <c r="F46" s="195">
        <v>31</v>
      </c>
      <c r="G46" s="195">
        <v>5</v>
      </c>
      <c r="H46" s="195">
        <v>0</v>
      </c>
      <c r="I46" s="196">
        <v>34</v>
      </c>
      <c r="K46" s="219">
        <f t="shared" ref="K46" si="57">SUM(E46:F46)</f>
        <v>62</v>
      </c>
      <c r="L46" s="196">
        <f t="shared" ref="L46" si="58">SUM(G46:H46)</f>
        <v>5</v>
      </c>
      <c r="M46" s="122"/>
      <c r="N46" s="122"/>
      <c r="O46" s="122"/>
      <c r="P46" s="122"/>
      <c r="Q46" s="122"/>
      <c r="R46" s="122"/>
    </row>
    <row r="47" spans="1:18" ht="13.5" customHeight="1" thickBot="1" x14ac:dyDescent="0.2">
      <c r="A47" s="370"/>
      <c r="B47" s="21"/>
      <c r="C47" s="26"/>
      <c r="D47" s="335"/>
      <c r="E47" s="198">
        <v>30.693069306930692</v>
      </c>
      <c r="F47" s="199">
        <v>30.693069306930692</v>
      </c>
      <c r="G47" s="199">
        <v>4.9504950495049505</v>
      </c>
      <c r="H47" s="199">
        <v>0</v>
      </c>
      <c r="I47" s="200">
        <v>33.663366336633665</v>
      </c>
      <c r="K47" s="220">
        <f t="shared" ref="K47:L47" si="59">K46/$D46*100</f>
        <v>61.386138613861384</v>
      </c>
      <c r="L47" s="200">
        <f t="shared" si="59"/>
        <v>4.9504950495049505</v>
      </c>
      <c r="M47" s="141"/>
      <c r="N47" s="141"/>
      <c r="O47" s="141"/>
      <c r="P47" s="141"/>
      <c r="Q47" s="141"/>
      <c r="R47" s="141"/>
    </row>
    <row r="48" spans="1:18" s="110" customFormat="1" ht="13.5" customHeight="1" x14ac:dyDescent="0.15">
      <c r="A48" s="369" t="s">
        <v>227</v>
      </c>
      <c r="B48" s="108" t="s">
        <v>53</v>
      </c>
      <c r="C48" s="120"/>
      <c r="D48" s="330">
        <v>144</v>
      </c>
      <c r="E48" s="194">
        <v>98</v>
      </c>
      <c r="F48" s="195">
        <v>41</v>
      </c>
      <c r="G48" s="195">
        <v>2</v>
      </c>
      <c r="H48" s="195">
        <v>0</v>
      </c>
      <c r="I48" s="196">
        <v>3</v>
      </c>
      <c r="K48" s="219">
        <f t="shared" ref="K48" si="60">SUM(E48:F48)</f>
        <v>139</v>
      </c>
      <c r="L48" s="196">
        <f t="shared" ref="L48" si="61">SUM(G48:H48)</f>
        <v>2</v>
      </c>
      <c r="M48" s="122"/>
      <c r="N48" s="122"/>
      <c r="O48" s="122"/>
      <c r="P48" s="122"/>
      <c r="Q48" s="122"/>
      <c r="R48" s="122"/>
    </row>
    <row r="49" spans="1:18" ht="13.5" customHeight="1" x14ac:dyDescent="0.15">
      <c r="A49" s="369"/>
      <c r="B49" s="10"/>
      <c r="C49" s="24"/>
      <c r="D49" s="334"/>
      <c r="E49" s="190">
        <v>68.055555555555557</v>
      </c>
      <c r="F49" s="191">
        <v>28.472222222222221</v>
      </c>
      <c r="G49" s="191">
        <v>1.3888888888888888</v>
      </c>
      <c r="H49" s="191">
        <v>0</v>
      </c>
      <c r="I49" s="192">
        <v>2.083333333333333</v>
      </c>
      <c r="K49" s="218">
        <f t="shared" ref="K49:L49" si="62">K48/$D48*100</f>
        <v>96.527777777777786</v>
      </c>
      <c r="L49" s="192">
        <f t="shared" si="62"/>
        <v>1.3888888888888888</v>
      </c>
      <c r="M49" s="141"/>
      <c r="N49" s="141"/>
      <c r="O49" s="141"/>
      <c r="P49" s="141"/>
      <c r="Q49" s="141"/>
      <c r="R49" s="141"/>
    </row>
    <row r="50" spans="1:18" s="110" customFormat="1" ht="13.5" customHeight="1" x14ac:dyDescent="0.15">
      <c r="A50" s="369"/>
      <c r="B50" s="108" t="s">
        <v>433</v>
      </c>
      <c r="C50" s="120"/>
      <c r="D50" s="330">
        <v>364</v>
      </c>
      <c r="E50" s="194">
        <v>199</v>
      </c>
      <c r="F50" s="195">
        <v>123</v>
      </c>
      <c r="G50" s="195">
        <v>23</v>
      </c>
      <c r="H50" s="195">
        <v>2</v>
      </c>
      <c r="I50" s="196">
        <v>17</v>
      </c>
      <c r="K50" s="219">
        <f t="shared" ref="K50" si="63">SUM(E50:F50)</f>
        <v>322</v>
      </c>
      <c r="L50" s="196">
        <f t="shared" ref="L50" si="64">SUM(G50:H50)</f>
        <v>25</v>
      </c>
      <c r="M50" s="122"/>
      <c r="N50" s="122"/>
      <c r="O50" s="122"/>
      <c r="P50" s="122"/>
      <c r="Q50" s="122"/>
      <c r="R50" s="122"/>
    </row>
    <row r="51" spans="1:18" ht="13.5" customHeight="1" x14ac:dyDescent="0.15">
      <c r="A51" s="369"/>
      <c r="B51" s="10"/>
      <c r="C51" s="24"/>
      <c r="D51" s="334"/>
      <c r="E51" s="190">
        <v>54.670329670329664</v>
      </c>
      <c r="F51" s="191">
        <v>33.791208791208796</v>
      </c>
      <c r="G51" s="191">
        <v>6.3186813186813184</v>
      </c>
      <c r="H51" s="191">
        <v>0.5494505494505495</v>
      </c>
      <c r="I51" s="192">
        <v>4.6703296703296706</v>
      </c>
      <c r="K51" s="218">
        <f t="shared" ref="K51:L51" si="65">K50/$D50*100</f>
        <v>88.461538461538453</v>
      </c>
      <c r="L51" s="192">
        <f t="shared" si="65"/>
        <v>6.8681318681318686</v>
      </c>
      <c r="M51" s="141"/>
      <c r="N51" s="141"/>
      <c r="O51" s="141"/>
      <c r="P51" s="141"/>
      <c r="Q51" s="141"/>
      <c r="R51" s="141"/>
    </row>
    <row r="52" spans="1:18" s="110" customFormat="1" ht="13.5" customHeight="1" x14ac:dyDescent="0.15">
      <c r="A52" s="369"/>
      <c r="B52" s="108" t="s">
        <v>55</v>
      </c>
      <c r="C52" s="120"/>
      <c r="D52" s="330">
        <v>229</v>
      </c>
      <c r="E52" s="194">
        <v>127</v>
      </c>
      <c r="F52" s="195">
        <v>83</v>
      </c>
      <c r="G52" s="195">
        <v>9</v>
      </c>
      <c r="H52" s="195">
        <v>2</v>
      </c>
      <c r="I52" s="196">
        <v>8</v>
      </c>
      <c r="K52" s="219">
        <f t="shared" ref="K52" si="66">SUM(E52:F52)</f>
        <v>210</v>
      </c>
      <c r="L52" s="196">
        <f t="shared" ref="L52" si="67">SUM(G52:H52)</f>
        <v>11</v>
      </c>
      <c r="M52" s="122"/>
      <c r="N52" s="122"/>
      <c r="O52" s="122"/>
      <c r="P52" s="122"/>
      <c r="Q52" s="122"/>
      <c r="R52" s="122"/>
    </row>
    <row r="53" spans="1:18" ht="13.5" customHeight="1" x14ac:dyDescent="0.15">
      <c r="A53" s="369"/>
      <c r="B53" s="10"/>
      <c r="C53" s="24"/>
      <c r="D53" s="334"/>
      <c r="E53" s="190">
        <v>55.458515283842793</v>
      </c>
      <c r="F53" s="191">
        <v>36.244541484716159</v>
      </c>
      <c r="G53" s="191">
        <v>3.9301310043668125</v>
      </c>
      <c r="H53" s="191">
        <v>0.87336244541484709</v>
      </c>
      <c r="I53" s="192">
        <v>3.4934497816593884</v>
      </c>
      <c r="K53" s="218">
        <f t="shared" ref="K53:L53" si="68">K52/$D52*100</f>
        <v>91.703056768558952</v>
      </c>
      <c r="L53" s="192">
        <f t="shared" si="68"/>
        <v>4.8034934497816595</v>
      </c>
      <c r="M53" s="141"/>
      <c r="N53" s="141"/>
      <c r="O53" s="141"/>
      <c r="P53" s="141"/>
      <c r="Q53" s="141"/>
      <c r="R53" s="141"/>
    </row>
    <row r="54" spans="1:18" s="110" customFormat="1" ht="13.5" customHeight="1" x14ac:dyDescent="0.15">
      <c r="A54" s="369"/>
      <c r="B54" s="108" t="s">
        <v>57</v>
      </c>
      <c r="C54" s="120"/>
      <c r="D54" s="330">
        <v>173</v>
      </c>
      <c r="E54" s="194">
        <v>116</v>
      </c>
      <c r="F54" s="195">
        <v>50</v>
      </c>
      <c r="G54" s="195">
        <v>2</v>
      </c>
      <c r="H54" s="195">
        <v>1</v>
      </c>
      <c r="I54" s="196">
        <v>4</v>
      </c>
      <c r="K54" s="219">
        <f t="shared" ref="K54" si="69">SUM(E54:F54)</f>
        <v>166</v>
      </c>
      <c r="L54" s="196">
        <f t="shared" ref="L54" si="70">SUM(G54:H54)</f>
        <v>3</v>
      </c>
      <c r="M54" s="122"/>
      <c r="N54" s="122"/>
      <c r="O54" s="122"/>
      <c r="P54" s="122"/>
      <c r="Q54" s="122"/>
      <c r="R54" s="122"/>
    </row>
    <row r="55" spans="1:18" ht="13.5" customHeight="1" x14ac:dyDescent="0.15">
      <c r="A55" s="369"/>
      <c r="B55" s="10"/>
      <c r="C55" s="24"/>
      <c r="D55" s="334"/>
      <c r="E55" s="190">
        <v>67.052023121387279</v>
      </c>
      <c r="F55" s="191">
        <v>28.901734104046245</v>
      </c>
      <c r="G55" s="191">
        <v>1.1560693641618496</v>
      </c>
      <c r="H55" s="191">
        <v>0.57803468208092479</v>
      </c>
      <c r="I55" s="192">
        <v>2.3121387283236992</v>
      </c>
      <c r="K55" s="218">
        <f t="shared" ref="K55:L55" si="71">K54/$D54*100</f>
        <v>95.95375722543352</v>
      </c>
      <c r="L55" s="192">
        <f t="shared" si="71"/>
        <v>1.7341040462427744</v>
      </c>
      <c r="M55" s="141"/>
      <c r="N55" s="141"/>
      <c r="O55" s="141"/>
      <c r="P55" s="141"/>
      <c r="Q55" s="141"/>
      <c r="R55" s="141"/>
    </row>
    <row r="56" spans="1:18" s="110" customFormat="1" ht="13.5" customHeight="1" x14ac:dyDescent="0.15">
      <c r="A56" s="369"/>
      <c r="B56" s="108" t="s">
        <v>59</v>
      </c>
      <c r="C56" s="120"/>
      <c r="D56" s="330">
        <v>445</v>
      </c>
      <c r="E56" s="194">
        <v>272</v>
      </c>
      <c r="F56" s="195">
        <v>143</v>
      </c>
      <c r="G56" s="195">
        <v>11</v>
      </c>
      <c r="H56" s="195">
        <v>3</v>
      </c>
      <c r="I56" s="196">
        <v>16</v>
      </c>
      <c r="K56" s="219">
        <f t="shared" ref="K56" si="72">SUM(E56:F56)</f>
        <v>415</v>
      </c>
      <c r="L56" s="196">
        <f t="shared" ref="L56" si="73">SUM(G56:H56)</f>
        <v>14</v>
      </c>
      <c r="M56" s="122"/>
      <c r="N56" s="122"/>
      <c r="O56" s="122"/>
      <c r="P56" s="122"/>
      <c r="Q56" s="122"/>
      <c r="R56" s="122"/>
    </row>
    <row r="57" spans="1:18" ht="13.5" customHeight="1" x14ac:dyDescent="0.15">
      <c r="A57" s="369"/>
      <c r="B57" s="10"/>
      <c r="C57" s="24"/>
      <c r="D57" s="334"/>
      <c r="E57" s="190">
        <v>61.123595505617978</v>
      </c>
      <c r="F57" s="191">
        <v>32.134831460674157</v>
      </c>
      <c r="G57" s="191">
        <v>2.4719101123595504</v>
      </c>
      <c r="H57" s="191">
        <v>0.6741573033707865</v>
      </c>
      <c r="I57" s="192">
        <v>3.5955056179775284</v>
      </c>
      <c r="K57" s="218">
        <f t="shared" ref="K57:L57" si="74">K56/$D56*100</f>
        <v>93.258426966292134</v>
      </c>
      <c r="L57" s="192">
        <f t="shared" si="74"/>
        <v>3.1460674157303372</v>
      </c>
      <c r="M57" s="141"/>
      <c r="N57" s="141"/>
      <c r="O57" s="141"/>
      <c r="P57" s="141"/>
      <c r="Q57" s="141"/>
      <c r="R57" s="141"/>
    </row>
    <row r="58" spans="1:18" s="110" customFormat="1" ht="13.5" customHeight="1" x14ac:dyDescent="0.15">
      <c r="A58" s="369"/>
      <c r="B58" s="108" t="s">
        <v>61</v>
      </c>
      <c r="C58" s="120"/>
      <c r="D58" s="330">
        <v>214</v>
      </c>
      <c r="E58" s="194">
        <v>122</v>
      </c>
      <c r="F58" s="195">
        <v>70</v>
      </c>
      <c r="G58" s="195">
        <v>7</v>
      </c>
      <c r="H58" s="195">
        <v>1</v>
      </c>
      <c r="I58" s="196">
        <v>14</v>
      </c>
      <c r="K58" s="219">
        <f t="shared" ref="K58" si="75">SUM(E58:F58)</f>
        <v>192</v>
      </c>
      <c r="L58" s="196">
        <f t="shared" ref="L58" si="76">SUM(G58:H58)</f>
        <v>8</v>
      </c>
      <c r="M58" s="122"/>
      <c r="N58" s="122"/>
      <c r="O58" s="122"/>
      <c r="P58" s="122"/>
      <c r="Q58" s="122"/>
      <c r="R58" s="122"/>
    </row>
    <row r="59" spans="1:18" ht="13.5" customHeight="1" x14ac:dyDescent="0.15">
      <c r="A59" s="369"/>
      <c r="B59" s="10"/>
      <c r="C59" s="24"/>
      <c r="D59" s="334"/>
      <c r="E59" s="190">
        <v>57.009345794392516</v>
      </c>
      <c r="F59" s="191">
        <v>32.710280373831772</v>
      </c>
      <c r="G59" s="191">
        <v>3.2710280373831773</v>
      </c>
      <c r="H59" s="191">
        <v>0.46728971962616817</v>
      </c>
      <c r="I59" s="192">
        <v>6.5420560747663545</v>
      </c>
      <c r="K59" s="218">
        <f t="shared" ref="K59:L59" si="77">K58/$D58*100</f>
        <v>89.719626168224295</v>
      </c>
      <c r="L59" s="192">
        <f t="shared" si="77"/>
        <v>3.7383177570093453</v>
      </c>
      <c r="M59" s="141"/>
      <c r="N59" s="141"/>
      <c r="O59" s="141"/>
      <c r="P59" s="141"/>
      <c r="Q59" s="141"/>
      <c r="R59" s="141"/>
    </row>
    <row r="60" spans="1:18" s="110" customFormat="1" ht="13.5" customHeight="1" x14ac:dyDescent="0.15">
      <c r="A60" s="369"/>
      <c r="B60" s="108" t="s">
        <v>63</v>
      </c>
      <c r="C60" s="120"/>
      <c r="D60" s="330">
        <v>133</v>
      </c>
      <c r="E60" s="194">
        <v>42</v>
      </c>
      <c r="F60" s="195">
        <v>46</v>
      </c>
      <c r="G60" s="195">
        <v>5</v>
      </c>
      <c r="H60" s="195">
        <v>1</v>
      </c>
      <c r="I60" s="196">
        <v>39</v>
      </c>
      <c r="K60" s="219">
        <f t="shared" ref="K60" si="78">SUM(E60:F60)</f>
        <v>88</v>
      </c>
      <c r="L60" s="196">
        <f t="shared" ref="L60" si="79">SUM(G60:H60)</f>
        <v>6</v>
      </c>
      <c r="M60" s="122"/>
      <c r="N60" s="122"/>
      <c r="O60" s="122"/>
      <c r="P60" s="122"/>
      <c r="Q60" s="122"/>
      <c r="R60" s="122"/>
    </row>
    <row r="61" spans="1:18" ht="13.5" customHeight="1" x14ac:dyDescent="0.15">
      <c r="A61" s="369"/>
      <c r="B61" s="10"/>
      <c r="C61" s="24"/>
      <c r="D61" s="334"/>
      <c r="E61" s="190">
        <v>31.578947368421051</v>
      </c>
      <c r="F61" s="191">
        <v>34.586466165413533</v>
      </c>
      <c r="G61" s="191">
        <v>3.7593984962406015</v>
      </c>
      <c r="H61" s="191">
        <v>0.75187969924812026</v>
      </c>
      <c r="I61" s="192">
        <v>29.323308270676691</v>
      </c>
      <c r="K61" s="218">
        <f t="shared" ref="K61:L61" si="80">K60/$D60*100</f>
        <v>66.165413533834581</v>
      </c>
      <c r="L61" s="192">
        <f t="shared" si="80"/>
        <v>4.5112781954887211</v>
      </c>
      <c r="M61" s="141"/>
      <c r="N61" s="141"/>
      <c r="O61" s="141"/>
      <c r="P61" s="141"/>
      <c r="Q61" s="141"/>
      <c r="R61" s="141"/>
    </row>
    <row r="62" spans="1:18" s="110" customFormat="1" ht="13.5" customHeight="1" x14ac:dyDescent="0.15">
      <c r="A62" s="369"/>
      <c r="B62" s="108" t="s">
        <v>65</v>
      </c>
      <c r="C62" s="120"/>
      <c r="D62" s="330">
        <v>497</v>
      </c>
      <c r="E62" s="194">
        <v>178</v>
      </c>
      <c r="F62" s="195">
        <v>201</v>
      </c>
      <c r="G62" s="195">
        <v>18</v>
      </c>
      <c r="H62" s="195">
        <v>0</v>
      </c>
      <c r="I62" s="196">
        <v>100</v>
      </c>
      <c r="K62" s="219">
        <f t="shared" ref="K62" si="81">SUM(E62:F62)</f>
        <v>379</v>
      </c>
      <c r="L62" s="196">
        <f t="shared" ref="L62" si="82">SUM(G62:H62)</f>
        <v>18</v>
      </c>
      <c r="M62" s="122"/>
      <c r="N62" s="122"/>
      <c r="O62" s="122"/>
      <c r="P62" s="122"/>
      <c r="Q62" s="122"/>
      <c r="R62" s="122"/>
    </row>
    <row r="63" spans="1:18" ht="13.5" customHeight="1" x14ac:dyDescent="0.15">
      <c r="A63" s="369"/>
      <c r="B63" s="10"/>
      <c r="C63" s="24"/>
      <c r="D63" s="334"/>
      <c r="E63" s="190">
        <v>35.814889336016101</v>
      </c>
      <c r="F63" s="191">
        <v>40.442655935613679</v>
      </c>
      <c r="G63" s="191">
        <v>3.6217303822937628</v>
      </c>
      <c r="H63" s="191">
        <v>0</v>
      </c>
      <c r="I63" s="192">
        <v>20.120724346076461</v>
      </c>
      <c r="K63" s="218">
        <f t="shared" ref="K63:L63" si="83">K62/$D62*100</f>
        <v>76.25754527162978</v>
      </c>
      <c r="L63" s="192">
        <f t="shared" si="83"/>
        <v>3.6217303822937628</v>
      </c>
      <c r="M63" s="141"/>
      <c r="N63" s="141"/>
      <c r="O63" s="141"/>
      <c r="P63" s="141"/>
      <c r="Q63" s="141"/>
      <c r="R63" s="141"/>
    </row>
    <row r="64" spans="1:18" s="110" customFormat="1" ht="13.5" customHeight="1" x14ac:dyDescent="0.15">
      <c r="A64" s="369"/>
      <c r="B64" s="108" t="s">
        <v>66</v>
      </c>
      <c r="C64" s="120"/>
      <c r="D64" s="330">
        <v>688</v>
      </c>
      <c r="E64" s="194">
        <v>298</v>
      </c>
      <c r="F64" s="195">
        <v>254</v>
      </c>
      <c r="G64" s="195">
        <v>25</v>
      </c>
      <c r="H64" s="195">
        <v>8</v>
      </c>
      <c r="I64" s="196">
        <v>103</v>
      </c>
      <c r="K64" s="219">
        <f t="shared" ref="K64" si="84">SUM(E64:F64)</f>
        <v>552</v>
      </c>
      <c r="L64" s="196">
        <f t="shared" ref="L64" si="85">SUM(G64:H64)</f>
        <v>33</v>
      </c>
      <c r="M64" s="122"/>
      <c r="N64" s="122"/>
      <c r="O64" s="122"/>
      <c r="P64" s="122"/>
      <c r="Q64" s="122"/>
      <c r="R64" s="122"/>
    </row>
    <row r="65" spans="1:18" ht="13.5" customHeight="1" thickBot="1" x14ac:dyDescent="0.2">
      <c r="A65" s="370"/>
      <c r="B65" s="21"/>
      <c r="C65" s="26"/>
      <c r="D65" s="335"/>
      <c r="E65" s="198">
        <v>43.313953488372093</v>
      </c>
      <c r="F65" s="199">
        <v>36.918604651162788</v>
      </c>
      <c r="G65" s="199">
        <v>3.6337209302325584</v>
      </c>
      <c r="H65" s="199">
        <v>1.1627906976744187</v>
      </c>
      <c r="I65" s="200">
        <v>14.970930232558139</v>
      </c>
      <c r="K65" s="218">
        <f t="shared" ref="K65:L65" si="86">K64/$D64*100</f>
        <v>80.232558139534888</v>
      </c>
      <c r="L65" s="192">
        <f t="shared" si="86"/>
        <v>4.7965116279069768</v>
      </c>
      <c r="M65" s="141"/>
      <c r="N65" s="141"/>
      <c r="O65" s="141"/>
      <c r="P65" s="141"/>
      <c r="Q65" s="141"/>
      <c r="R65" s="141"/>
    </row>
    <row r="66" spans="1:18" s="110" customFormat="1" ht="13.5" customHeight="1" x14ac:dyDescent="0.15">
      <c r="A66" s="367" t="s">
        <v>73</v>
      </c>
      <c r="B66" s="108" t="s">
        <v>67</v>
      </c>
      <c r="C66" s="120"/>
      <c r="D66" s="330">
        <v>1507</v>
      </c>
      <c r="E66" s="194">
        <v>756</v>
      </c>
      <c r="F66" s="195">
        <v>535</v>
      </c>
      <c r="G66" s="195">
        <v>58</v>
      </c>
      <c r="H66" s="195">
        <v>11</v>
      </c>
      <c r="I66" s="196">
        <v>147</v>
      </c>
      <c r="K66" s="217">
        <f t="shared" ref="K66" si="87">SUM(E66:F66)</f>
        <v>1291</v>
      </c>
      <c r="L66" s="188">
        <f t="shared" ref="L66" si="88">SUM(G66:H66)</f>
        <v>69</v>
      </c>
      <c r="M66" s="122"/>
      <c r="N66" s="122"/>
      <c r="O66" s="122"/>
      <c r="P66" s="122"/>
      <c r="Q66" s="122"/>
      <c r="R66" s="122"/>
    </row>
    <row r="67" spans="1:18" ht="13.5" customHeight="1" x14ac:dyDescent="0.15">
      <c r="A67" s="369"/>
      <c r="B67" s="10" t="s">
        <v>68</v>
      </c>
      <c r="C67" s="24"/>
      <c r="D67" s="334"/>
      <c r="E67" s="190">
        <v>50.165892501658924</v>
      </c>
      <c r="F67" s="191">
        <v>35.500995355009948</v>
      </c>
      <c r="G67" s="191">
        <v>3.8487060384870606</v>
      </c>
      <c r="H67" s="191">
        <v>0.72992700729927007</v>
      </c>
      <c r="I67" s="192">
        <v>9.7544790975447917</v>
      </c>
      <c r="K67" s="218">
        <f t="shared" ref="K67:L67" si="89">K66/$D66*100</f>
        <v>85.666887856668879</v>
      </c>
      <c r="L67" s="192">
        <f t="shared" si="89"/>
        <v>4.5786330457863302</v>
      </c>
      <c r="M67" s="141"/>
      <c r="N67" s="141"/>
      <c r="O67" s="141"/>
      <c r="P67" s="141"/>
      <c r="Q67" s="141"/>
      <c r="R67" s="141"/>
    </row>
    <row r="68" spans="1:18" s="110" customFormat="1" ht="13.5" customHeight="1" x14ac:dyDescent="0.15">
      <c r="A68" s="369"/>
      <c r="B68" s="108" t="s">
        <v>69</v>
      </c>
      <c r="C68" s="120"/>
      <c r="D68" s="330">
        <v>1187</v>
      </c>
      <c r="E68" s="194">
        <v>596</v>
      </c>
      <c r="F68" s="195">
        <v>413</v>
      </c>
      <c r="G68" s="195">
        <v>41</v>
      </c>
      <c r="H68" s="195">
        <v>6</v>
      </c>
      <c r="I68" s="196">
        <v>131</v>
      </c>
      <c r="K68" s="219">
        <f t="shared" ref="K68" si="90">SUM(E68:F68)</f>
        <v>1009</v>
      </c>
      <c r="L68" s="196">
        <f t="shared" ref="L68" si="91">SUM(G68:H68)</f>
        <v>47</v>
      </c>
      <c r="M68" s="122"/>
      <c r="N68" s="122"/>
      <c r="O68" s="122"/>
      <c r="P68" s="122"/>
      <c r="Q68" s="122"/>
      <c r="R68" s="122"/>
    </row>
    <row r="69" spans="1:18" ht="13.5" customHeight="1" x14ac:dyDescent="0.15">
      <c r="A69" s="369"/>
      <c r="B69" s="10" t="s">
        <v>70</v>
      </c>
      <c r="C69" s="24"/>
      <c r="D69" s="334"/>
      <c r="E69" s="190">
        <v>50.210614995787694</v>
      </c>
      <c r="F69" s="191">
        <v>34.793597304128056</v>
      </c>
      <c r="G69" s="191">
        <v>3.4540859309182812</v>
      </c>
      <c r="H69" s="191">
        <v>0.50547598989048015</v>
      </c>
      <c r="I69" s="192">
        <v>11.036225779275483</v>
      </c>
      <c r="K69" s="218">
        <f t="shared" ref="K69:L69" si="92">K68/$D68*100</f>
        <v>85.00421229991575</v>
      </c>
      <c r="L69" s="192">
        <f t="shared" si="92"/>
        <v>3.9595619208087616</v>
      </c>
      <c r="M69" s="141"/>
      <c r="N69" s="141"/>
      <c r="O69" s="141"/>
      <c r="P69" s="141"/>
      <c r="Q69" s="141"/>
      <c r="R69" s="141"/>
    </row>
    <row r="70" spans="1:18" s="110" customFormat="1" ht="13.5" customHeight="1" x14ac:dyDescent="0.15">
      <c r="A70" s="369"/>
      <c r="B70" s="108" t="s">
        <v>71</v>
      </c>
      <c r="C70" s="120"/>
      <c r="D70" s="330">
        <v>18</v>
      </c>
      <c r="E70" s="194">
        <v>5</v>
      </c>
      <c r="F70" s="195">
        <v>3</v>
      </c>
      <c r="G70" s="195">
        <v>0</v>
      </c>
      <c r="H70" s="195">
        <v>0</v>
      </c>
      <c r="I70" s="196">
        <v>10</v>
      </c>
      <c r="K70" s="219">
        <f t="shared" ref="K70" si="93">SUM(E70:F70)</f>
        <v>8</v>
      </c>
      <c r="L70" s="196">
        <f t="shared" ref="L70" si="94">SUM(G70:H70)</f>
        <v>0</v>
      </c>
      <c r="M70" s="122"/>
      <c r="N70" s="122"/>
      <c r="O70" s="122"/>
      <c r="P70" s="122"/>
      <c r="Q70" s="122"/>
      <c r="R70" s="122"/>
    </row>
    <row r="71" spans="1:18" ht="13.5" customHeight="1" thickBot="1" x14ac:dyDescent="0.2">
      <c r="A71" s="370"/>
      <c r="B71" s="21"/>
      <c r="C71" s="26"/>
      <c r="D71" s="335"/>
      <c r="E71" s="198">
        <v>27.777777777777779</v>
      </c>
      <c r="F71" s="199">
        <v>16.666666666666664</v>
      </c>
      <c r="G71" s="199">
        <v>0</v>
      </c>
      <c r="H71" s="199">
        <v>0</v>
      </c>
      <c r="I71" s="200">
        <v>55.555555555555557</v>
      </c>
      <c r="K71" s="220">
        <f t="shared" ref="K71:L71" si="95">K70/$D70*100</f>
        <v>44.444444444444443</v>
      </c>
      <c r="L71" s="200">
        <f t="shared" si="95"/>
        <v>0</v>
      </c>
      <c r="M71" s="141"/>
      <c r="N71" s="141"/>
      <c r="O71" s="141"/>
      <c r="P71" s="141"/>
      <c r="Q71" s="141"/>
      <c r="R71" s="141"/>
    </row>
    <row r="72" spans="1:18" s="110" customFormat="1" ht="13.5" customHeight="1" x14ac:dyDescent="0.15">
      <c r="A72" s="367" t="s">
        <v>510</v>
      </c>
      <c r="B72" s="108" t="s">
        <v>511</v>
      </c>
      <c r="C72" s="120"/>
      <c r="D72" s="330">
        <v>1212</v>
      </c>
      <c r="E72" s="194">
        <v>676</v>
      </c>
      <c r="F72" s="195">
        <v>427</v>
      </c>
      <c r="G72" s="195">
        <v>51</v>
      </c>
      <c r="H72" s="195">
        <v>7</v>
      </c>
      <c r="I72" s="196">
        <v>51</v>
      </c>
      <c r="K72" s="217">
        <f t="shared" ref="K72" si="96">SUM(E72:F72)</f>
        <v>1103</v>
      </c>
      <c r="L72" s="188">
        <f t="shared" ref="L72" si="97">SUM(G72:H72)</f>
        <v>58</v>
      </c>
      <c r="M72" s="122"/>
      <c r="N72" s="122"/>
      <c r="O72" s="122"/>
      <c r="P72" s="122"/>
      <c r="Q72" s="122"/>
      <c r="R72" s="122"/>
    </row>
    <row r="73" spans="1:18" ht="13.5" customHeight="1" x14ac:dyDescent="0.15">
      <c r="A73" s="367"/>
      <c r="B73" s="10" t="s">
        <v>512</v>
      </c>
      <c r="C73" s="24"/>
      <c r="D73" s="334"/>
      <c r="E73" s="190">
        <v>55.775577557755774</v>
      </c>
      <c r="F73" s="191">
        <v>35.231023102310232</v>
      </c>
      <c r="G73" s="191">
        <v>4.2079207920792081</v>
      </c>
      <c r="H73" s="191">
        <v>0.57755775577557755</v>
      </c>
      <c r="I73" s="192">
        <v>4.2079207920792081</v>
      </c>
      <c r="K73" s="218">
        <f t="shared" ref="K73:L73" si="98">K72/$D72*100</f>
        <v>91.006600660065999</v>
      </c>
      <c r="L73" s="192">
        <f t="shared" si="98"/>
        <v>4.7854785478547859</v>
      </c>
      <c r="M73" s="141"/>
      <c r="N73" s="141"/>
      <c r="O73" s="141"/>
      <c r="P73" s="141"/>
      <c r="Q73" s="141"/>
      <c r="R73" s="141"/>
    </row>
    <row r="74" spans="1:18" s="110" customFormat="1" ht="13.5" customHeight="1" x14ac:dyDescent="0.15">
      <c r="A74" s="367"/>
      <c r="B74" s="108" t="s">
        <v>513</v>
      </c>
      <c r="C74" s="120"/>
      <c r="D74" s="330">
        <v>422</v>
      </c>
      <c r="E74" s="194">
        <v>208</v>
      </c>
      <c r="F74" s="195">
        <v>175</v>
      </c>
      <c r="G74" s="195">
        <v>21</v>
      </c>
      <c r="H74" s="195">
        <v>6</v>
      </c>
      <c r="I74" s="196">
        <v>12</v>
      </c>
      <c r="K74" s="219">
        <f t="shared" ref="K74" si="99">SUM(E74:F74)</f>
        <v>383</v>
      </c>
      <c r="L74" s="196">
        <f t="shared" ref="L74" si="100">SUM(G74:H74)</f>
        <v>27</v>
      </c>
      <c r="M74" s="122"/>
      <c r="N74" s="122"/>
      <c r="O74" s="122"/>
      <c r="P74" s="122"/>
      <c r="Q74" s="122"/>
      <c r="R74" s="122"/>
    </row>
    <row r="75" spans="1:18" ht="13.5" customHeight="1" x14ac:dyDescent="0.15">
      <c r="A75" s="367"/>
      <c r="B75" s="10" t="s">
        <v>512</v>
      </c>
      <c r="C75" s="24"/>
      <c r="D75" s="334"/>
      <c r="E75" s="190">
        <v>49.289099526066352</v>
      </c>
      <c r="F75" s="191">
        <v>41.469194312796212</v>
      </c>
      <c r="G75" s="191">
        <v>4.9763033175355451</v>
      </c>
      <c r="H75" s="191">
        <v>1.4218009478672986</v>
      </c>
      <c r="I75" s="192">
        <v>2.8436018957345972</v>
      </c>
      <c r="K75" s="218">
        <f t="shared" ref="K75:L75" si="101">K74/$D74*100</f>
        <v>90.758293838862556</v>
      </c>
      <c r="L75" s="192">
        <f t="shared" si="101"/>
        <v>6.3981042654028428</v>
      </c>
      <c r="M75" s="141"/>
      <c r="N75" s="141"/>
      <c r="O75" s="141"/>
      <c r="P75" s="141"/>
      <c r="Q75" s="141"/>
      <c r="R75" s="141"/>
    </row>
    <row r="76" spans="1:18" s="110" customFormat="1" ht="13.5" customHeight="1" x14ac:dyDescent="0.15">
      <c r="A76" s="367"/>
      <c r="B76" s="108" t="s">
        <v>514</v>
      </c>
      <c r="C76" s="120"/>
      <c r="D76" s="330">
        <v>1078</v>
      </c>
      <c r="E76" s="194">
        <v>473</v>
      </c>
      <c r="F76" s="195">
        <v>349</v>
      </c>
      <c r="G76" s="195">
        <v>27</v>
      </c>
      <c r="H76" s="195">
        <v>4</v>
      </c>
      <c r="I76" s="196">
        <v>225</v>
      </c>
      <c r="K76" s="219">
        <f t="shared" ref="K76" si="102">SUM(E76:F76)</f>
        <v>822</v>
      </c>
      <c r="L76" s="196">
        <f t="shared" ref="L76" si="103">SUM(G76:H76)</f>
        <v>31</v>
      </c>
      <c r="M76" s="122"/>
      <c r="N76" s="122"/>
      <c r="O76" s="122"/>
      <c r="P76" s="122"/>
      <c r="Q76" s="122"/>
      <c r="R76" s="122"/>
    </row>
    <row r="77" spans="1:18" ht="13.5" customHeight="1" thickBot="1" x14ac:dyDescent="0.2">
      <c r="A77" s="368"/>
      <c r="B77" s="21"/>
      <c r="C77" s="26"/>
      <c r="D77" s="335"/>
      <c r="E77" s="198">
        <v>43.877551020408163</v>
      </c>
      <c r="F77" s="199">
        <v>32.374768089053802</v>
      </c>
      <c r="G77" s="199">
        <v>2.5046382189239331</v>
      </c>
      <c r="H77" s="199">
        <v>0.3710575139146568</v>
      </c>
      <c r="I77" s="200">
        <v>20.871985157699445</v>
      </c>
      <c r="K77" s="220">
        <f t="shared" ref="K77:L77" si="104">K76/$D76*100</f>
        <v>76.252319109461965</v>
      </c>
      <c r="L77" s="200">
        <f t="shared" si="104"/>
        <v>2.8756957328385901</v>
      </c>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N1" s="5"/>
      <c r="S1" s="84" t="s">
        <v>603</v>
      </c>
    </row>
    <row r="2" spans="1:19" ht="30" customHeight="1" x14ac:dyDescent="0.15">
      <c r="N2" s="5"/>
      <c r="S2" s="84"/>
    </row>
    <row r="3" spans="1:19" ht="48" customHeight="1" thickBot="1" x14ac:dyDescent="0.2">
      <c r="A3" s="6" t="s">
        <v>706</v>
      </c>
      <c r="B3" s="7"/>
      <c r="C3" s="7"/>
      <c r="D3" s="7"/>
      <c r="E3" s="7"/>
      <c r="F3" s="7"/>
      <c r="G3" s="7"/>
      <c r="H3" s="7"/>
      <c r="I3" s="7"/>
      <c r="J3" s="7"/>
      <c r="K3" s="7"/>
      <c r="L3" s="7"/>
      <c r="M3" s="7"/>
      <c r="N3" s="7"/>
      <c r="O3" s="39"/>
      <c r="P3" s="39"/>
      <c r="Q3" s="39"/>
      <c r="R3" s="39"/>
      <c r="S3" s="39"/>
    </row>
    <row r="4" spans="1:19" ht="15" customHeight="1" x14ac:dyDescent="0.15">
      <c r="A4" s="28"/>
      <c r="B4" s="32"/>
      <c r="C4" s="34"/>
      <c r="D4" s="35"/>
      <c r="E4" s="36">
        <v>1</v>
      </c>
      <c r="F4" s="37">
        <v>2</v>
      </c>
      <c r="G4" s="37">
        <v>3</v>
      </c>
      <c r="H4" s="37">
        <v>4</v>
      </c>
      <c r="I4" s="37">
        <v>5</v>
      </c>
      <c r="J4" s="37">
        <v>6</v>
      </c>
      <c r="K4" s="37">
        <v>7</v>
      </c>
      <c r="L4" s="37">
        <v>8</v>
      </c>
      <c r="M4" s="37">
        <v>9</v>
      </c>
      <c r="N4" s="33"/>
    </row>
    <row r="5" spans="1:19" ht="171.9" customHeight="1" thickBot="1" x14ac:dyDescent="0.2">
      <c r="A5" s="272"/>
      <c r="B5" s="273"/>
      <c r="C5" s="274"/>
      <c r="D5" s="87" t="s">
        <v>356</v>
      </c>
      <c r="E5" s="85" t="s">
        <v>594</v>
      </c>
      <c r="F5" s="86" t="s">
        <v>595</v>
      </c>
      <c r="G5" s="86" t="s">
        <v>596</v>
      </c>
      <c r="H5" s="86" t="s">
        <v>597</v>
      </c>
      <c r="I5" s="86" t="s">
        <v>598</v>
      </c>
      <c r="J5" s="86" t="s">
        <v>599</v>
      </c>
      <c r="K5" s="86" t="s">
        <v>600</v>
      </c>
      <c r="L5" s="86" t="s">
        <v>601</v>
      </c>
      <c r="M5" s="86" t="s">
        <v>602</v>
      </c>
      <c r="N5" s="88" t="s">
        <v>357</v>
      </c>
      <c r="O5" s="40"/>
      <c r="P5" s="40"/>
      <c r="Q5" s="40"/>
      <c r="R5" s="40"/>
      <c r="S5" s="40"/>
    </row>
    <row r="6" spans="1:19" s="110" customFormat="1" ht="13.5" customHeight="1" x14ac:dyDescent="0.15">
      <c r="A6" s="116" t="s">
        <v>29</v>
      </c>
      <c r="B6" s="117"/>
      <c r="C6" s="117"/>
      <c r="D6" s="331">
        <v>2712</v>
      </c>
      <c r="E6" s="178">
        <v>2329</v>
      </c>
      <c r="F6" s="179">
        <v>1173</v>
      </c>
      <c r="G6" s="179">
        <v>202</v>
      </c>
      <c r="H6" s="179">
        <v>86</v>
      </c>
      <c r="I6" s="179">
        <v>157</v>
      </c>
      <c r="J6" s="179">
        <v>894</v>
      </c>
      <c r="K6" s="179">
        <v>681</v>
      </c>
      <c r="L6" s="179">
        <v>72</v>
      </c>
      <c r="M6" s="179">
        <v>57</v>
      </c>
      <c r="N6" s="180">
        <v>36</v>
      </c>
    </row>
    <row r="7" spans="1:19" ht="13.5" customHeight="1" thickBot="1" x14ac:dyDescent="0.2">
      <c r="A7" s="8"/>
      <c r="B7" s="9"/>
      <c r="C7" s="9"/>
      <c r="D7" s="332"/>
      <c r="E7" s="182">
        <v>85.877581120943958</v>
      </c>
      <c r="F7" s="183">
        <v>43.252212389380531</v>
      </c>
      <c r="G7" s="183">
        <v>7.4483775811209432</v>
      </c>
      <c r="H7" s="183">
        <v>3.171091445427729</v>
      </c>
      <c r="I7" s="183">
        <v>5.7890855457227133</v>
      </c>
      <c r="J7" s="183">
        <v>32.964601769911503</v>
      </c>
      <c r="K7" s="183">
        <v>25.110619469026545</v>
      </c>
      <c r="L7" s="183">
        <v>2.6548672566371683</v>
      </c>
      <c r="M7" s="183">
        <v>2.1017699115044248</v>
      </c>
      <c r="N7" s="275">
        <v>1.3274336283185841</v>
      </c>
    </row>
    <row r="8" spans="1:19" s="110" customFormat="1" ht="13.5" customHeight="1" x14ac:dyDescent="0.15">
      <c r="A8" s="371" t="s">
        <v>30</v>
      </c>
      <c r="B8" s="118" t="s">
        <v>32</v>
      </c>
      <c r="C8" s="119"/>
      <c r="D8" s="333">
        <v>1272</v>
      </c>
      <c r="E8" s="186">
        <v>1100</v>
      </c>
      <c r="F8" s="187">
        <v>549</v>
      </c>
      <c r="G8" s="187">
        <v>90</v>
      </c>
      <c r="H8" s="187">
        <v>38</v>
      </c>
      <c r="I8" s="187">
        <v>66</v>
      </c>
      <c r="J8" s="187">
        <v>411</v>
      </c>
      <c r="K8" s="187">
        <v>329</v>
      </c>
      <c r="L8" s="187">
        <v>35</v>
      </c>
      <c r="M8" s="187">
        <v>26</v>
      </c>
      <c r="N8" s="188">
        <v>18</v>
      </c>
    </row>
    <row r="9" spans="1:19" ht="13.5" customHeight="1" x14ac:dyDescent="0.15">
      <c r="A9" s="369"/>
      <c r="B9" s="10"/>
      <c r="C9" s="24"/>
      <c r="D9" s="334"/>
      <c r="E9" s="190">
        <v>86.477987421383645</v>
      </c>
      <c r="F9" s="191">
        <v>43.160377358490564</v>
      </c>
      <c r="G9" s="191">
        <v>7.0754716981132075</v>
      </c>
      <c r="H9" s="191">
        <v>2.9874213836477987</v>
      </c>
      <c r="I9" s="191">
        <v>5.1886792452830193</v>
      </c>
      <c r="J9" s="191">
        <v>32.311320754716981</v>
      </c>
      <c r="K9" s="191">
        <v>25.864779874213838</v>
      </c>
      <c r="L9" s="191">
        <v>2.7515723270440251</v>
      </c>
      <c r="M9" s="191">
        <v>2.0440251572327042</v>
      </c>
      <c r="N9" s="192">
        <v>1.4150943396226416</v>
      </c>
    </row>
    <row r="10" spans="1:19" s="110" customFormat="1" ht="13.5" customHeight="1" x14ac:dyDescent="0.15">
      <c r="A10" s="369"/>
      <c r="B10" s="108" t="s">
        <v>34</v>
      </c>
      <c r="C10" s="120"/>
      <c r="D10" s="330">
        <v>279</v>
      </c>
      <c r="E10" s="194">
        <v>240</v>
      </c>
      <c r="F10" s="195">
        <v>139</v>
      </c>
      <c r="G10" s="195">
        <v>28</v>
      </c>
      <c r="H10" s="195">
        <v>8</v>
      </c>
      <c r="I10" s="195">
        <v>15</v>
      </c>
      <c r="J10" s="195">
        <v>106</v>
      </c>
      <c r="K10" s="195">
        <v>66</v>
      </c>
      <c r="L10" s="195">
        <v>6</v>
      </c>
      <c r="M10" s="195">
        <v>7</v>
      </c>
      <c r="N10" s="196">
        <v>3</v>
      </c>
    </row>
    <row r="11" spans="1:19" ht="13.5" customHeight="1" x14ac:dyDescent="0.15">
      <c r="A11" s="369"/>
      <c r="B11" s="10"/>
      <c r="C11" s="24"/>
      <c r="D11" s="334"/>
      <c r="E11" s="190">
        <v>86.021505376344081</v>
      </c>
      <c r="F11" s="191">
        <v>49.820788530465947</v>
      </c>
      <c r="G11" s="191">
        <v>10.035842293906811</v>
      </c>
      <c r="H11" s="191">
        <v>2.8673835125448028</v>
      </c>
      <c r="I11" s="191">
        <v>5.376344086021505</v>
      </c>
      <c r="J11" s="191">
        <v>37.992831541218635</v>
      </c>
      <c r="K11" s="191">
        <v>23.655913978494624</v>
      </c>
      <c r="L11" s="191">
        <v>2.1505376344086025</v>
      </c>
      <c r="M11" s="191">
        <v>2.5089605734767026</v>
      </c>
      <c r="N11" s="192">
        <v>1.0752688172043012</v>
      </c>
    </row>
    <row r="12" spans="1:19" s="110" customFormat="1" ht="13.5" customHeight="1" x14ac:dyDescent="0.15">
      <c r="A12" s="369"/>
      <c r="B12" s="108" t="s">
        <v>36</v>
      </c>
      <c r="C12" s="120"/>
      <c r="D12" s="330">
        <v>680</v>
      </c>
      <c r="E12" s="194">
        <v>578</v>
      </c>
      <c r="F12" s="195">
        <v>296</v>
      </c>
      <c r="G12" s="195">
        <v>36</v>
      </c>
      <c r="H12" s="195">
        <v>15</v>
      </c>
      <c r="I12" s="195">
        <v>26</v>
      </c>
      <c r="J12" s="195">
        <v>220</v>
      </c>
      <c r="K12" s="195">
        <v>161</v>
      </c>
      <c r="L12" s="195">
        <v>19</v>
      </c>
      <c r="M12" s="195">
        <v>12</v>
      </c>
      <c r="N12" s="196">
        <v>7</v>
      </c>
    </row>
    <row r="13" spans="1:19" ht="13.5" customHeight="1" x14ac:dyDescent="0.15">
      <c r="A13" s="369"/>
      <c r="B13" s="10"/>
      <c r="C13" s="24"/>
      <c r="D13" s="334"/>
      <c r="E13" s="190">
        <v>85</v>
      </c>
      <c r="F13" s="191">
        <v>43.529411764705884</v>
      </c>
      <c r="G13" s="191">
        <v>5.2941176470588234</v>
      </c>
      <c r="H13" s="191">
        <v>2.2058823529411766</v>
      </c>
      <c r="I13" s="191">
        <v>3.8235294117647061</v>
      </c>
      <c r="J13" s="191">
        <v>32.352941176470587</v>
      </c>
      <c r="K13" s="191">
        <v>23.676470588235293</v>
      </c>
      <c r="L13" s="191">
        <v>2.7941176470588238</v>
      </c>
      <c r="M13" s="191">
        <v>1.7647058823529411</v>
      </c>
      <c r="N13" s="192">
        <v>1.0294117647058822</v>
      </c>
    </row>
    <row r="14" spans="1:19" s="110" customFormat="1" ht="13.5" customHeight="1" x14ac:dyDescent="0.15">
      <c r="A14" s="369"/>
      <c r="B14" s="108" t="s">
        <v>38</v>
      </c>
      <c r="C14" s="120"/>
      <c r="D14" s="330">
        <v>196</v>
      </c>
      <c r="E14" s="194">
        <v>167</v>
      </c>
      <c r="F14" s="195">
        <v>76</v>
      </c>
      <c r="G14" s="195">
        <v>15</v>
      </c>
      <c r="H14" s="195">
        <v>10</v>
      </c>
      <c r="I14" s="195">
        <v>16</v>
      </c>
      <c r="J14" s="195">
        <v>64</v>
      </c>
      <c r="K14" s="195">
        <v>51</v>
      </c>
      <c r="L14" s="195">
        <v>5</v>
      </c>
      <c r="M14" s="195">
        <v>6</v>
      </c>
      <c r="N14" s="196">
        <v>4</v>
      </c>
    </row>
    <row r="15" spans="1:19" ht="13.5" customHeight="1" x14ac:dyDescent="0.15">
      <c r="A15" s="369"/>
      <c r="B15" s="10"/>
      <c r="C15" s="24"/>
      <c r="D15" s="334"/>
      <c r="E15" s="190">
        <v>85.204081632653057</v>
      </c>
      <c r="F15" s="191">
        <v>38.775510204081634</v>
      </c>
      <c r="G15" s="191">
        <v>7.6530612244897958</v>
      </c>
      <c r="H15" s="191">
        <v>5.1020408163265305</v>
      </c>
      <c r="I15" s="191">
        <v>8.1632653061224492</v>
      </c>
      <c r="J15" s="191">
        <v>32.653061224489797</v>
      </c>
      <c r="K15" s="191">
        <v>26.020408163265309</v>
      </c>
      <c r="L15" s="191">
        <v>2.5510204081632653</v>
      </c>
      <c r="M15" s="191">
        <v>3.0612244897959182</v>
      </c>
      <c r="N15" s="192">
        <v>2.0408163265306123</v>
      </c>
    </row>
    <row r="16" spans="1:19" s="110" customFormat="1" ht="13.5" customHeight="1" x14ac:dyDescent="0.15">
      <c r="A16" s="369"/>
      <c r="B16" s="108" t="s">
        <v>40</v>
      </c>
      <c r="C16" s="120"/>
      <c r="D16" s="330">
        <v>191</v>
      </c>
      <c r="E16" s="194">
        <v>163</v>
      </c>
      <c r="F16" s="195">
        <v>77</v>
      </c>
      <c r="G16" s="195">
        <v>22</v>
      </c>
      <c r="H16" s="195">
        <v>11</v>
      </c>
      <c r="I16" s="195">
        <v>24</v>
      </c>
      <c r="J16" s="195">
        <v>58</v>
      </c>
      <c r="K16" s="195">
        <v>50</v>
      </c>
      <c r="L16" s="195">
        <v>6</v>
      </c>
      <c r="M16" s="195">
        <v>5</v>
      </c>
      <c r="N16" s="196">
        <v>4</v>
      </c>
    </row>
    <row r="17" spans="1:14" ht="13.5" customHeight="1" x14ac:dyDescent="0.15">
      <c r="A17" s="369"/>
      <c r="B17" s="10"/>
      <c r="C17" s="24"/>
      <c r="D17" s="334"/>
      <c r="E17" s="190">
        <v>85.340314136125656</v>
      </c>
      <c r="F17" s="191">
        <v>40.31413612565445</v>
      </c>
      <c r="G17" s="191">
        <v>11.518324607329843</v>
      </c>
      <c r="H17" s="191">
        <v>5.7591623036649215</v>
      </c>
      <c r="I17" s="191">
        <v>12.56544502617801</v>
      </c>
      <c r="J17" s="191">
        <v>30.366492146596858</v>
      </c>
      <c r="K17" s="191">
        <v>26.178010471204189</v>
      </c>
      <c r="L17" s="191">
        <v>3.1413612565445024</v>
      </c>
      <c r="M17" s="191">
        <v>2.6178010471204187</v>
      </c>
      <c r="N17" s="192">
        <v>2.0942408376963351</v>
      </c>
    </row>
    <row r="18" spans="1:14" s="110" customFormat="1" ht="13.5" customHeight="1" x14ac:dyDescent="0.15">
      <c r="A18" s="369"/>
      <c r="B18" s="108" t="s">
        <v>42</v>
      </c>
      <c r="C18" s="120"/>
      <c r="D18" s="330">
        <v>94</v>
      </c>
      <c r="E18" s="194">
        <v>81</v>
      </c>
      <c r="F18" s="195">
        <v>36</v>
      </c>
      <c r="G18" s="195">
        <v>11</v>
      </c>
      <c r="H18" s="195">
        <v>4</v>
      </c>
      <c r="I18" s="195">
        <v>10</v>
      </c>
      <c r="J18" s="195">
        <v>35</v>
      </c>
      <c r="K18" s="195">
        <v>24</v>
      </c>
      <c r="L18" s="195">
        <v>1</v>
      </c>
      <c r="M18" s="195">
        <v>1</v>
      </c>
      <c r="N18" s="196">
        <v>0</v>
      </c>
    </row>
    <row r="19" spans="1:14" ht="13.5" customHeight="1" thickBot="1" x14ac:dyDescent="0.2">
      <c r="A19" s="370"/>
      <c r="B19" s="21"/>
      <c r="C19" s="26"/>
      <c r="D19" s="335"/>
      <c r="E19" s="198">
        <v>86.170212765957444</v>
      </c>
      <c r="F19" s="199">
        <v>38.297872340425535</v>
      </c>
      <c r="G19" s="199">
        <v>11.702127659574469</v>
      </c>
      <c r="H19" s="199">
        <v>4.2553191489361701</v>
      </c>
      <c r="I19" s="199">
        <v>10.638297872340425</v>
      </c>
      <c r="J19" s="199">
        <v>37.234042553191486</v>
      </c>
      <c r="K19" s="199">
        <v>25.531914893617021</v>
      </c>
      <c r="L19" s="199">
        <v>1.0638297872340425</v>
      </c>
      <c r="M19" s="199">
        <v>1.0638297872340425</v>
      </c>
      <c r="N19" s="200">
        <v>0</v>
      </c>
    </row>
    <row r="20" spans="1:14" s="111" customFormat="1" ht="13.5" customHeight="1" x14ac:dyDescent="0.15">
      <c r="A20" s="372" t="s">
        <v>0</v>
      </c>
      <c r="B20" s="103" t="s">
        <v>1</v>
      </c>
      <c r="C20" s="121"/>
      <c r="D20" s="333">
        <v>1088</v>
      </c>
      <c r="E20" s="186">
        <v>910</v>
      </c>
      <c r="F20" s="187">
        <v>417</v>
      </c>
      <c r="G20" s="187">
        <v>67</v>
      </c>
      <c r="H20" s="187">
        <v>30</v>
      </c>
      <c r="I20" s="187">
        <v>53</v>
      </c>
      <c r="J20" s="187">
        <v>351</v>
      </c>
      <c r="K20" s="187">
        <v>257</v>
      </c>
      <c r="L20" s="187">
        <v>29</v>
      </c>
      <c r="M20" s="187">
        <v>38</v>
      </c>
      <c r="N20" s="188">
        <v>15</v>
      </c>
    </row>
    <row r="21" spans="1:14" s="22" customFormat="1" ht="13.5" customHeight="1" x14ac:dyDescent="0.15">
      <c r="A21" s="373"/>
      <c r="B21" s="23"/>
      <c r="C21" s="25"/>
      <c r="D21" s="334"/>
      <c r="E21" s="190">
        <v>83.639705882352942</v>
      </c>
      <c r="F21" s="191">
        <v>38.327205882352942</v>
      </c>
      <c r="G21" s="191">
        <v>6.1580882352941178</v>
      </c>
      <c r="H21" s="191">
        <v>2.7573529411764706</v>
      </c>
      <c r="I21" s="191">
        <v>4.8713235294117645</v>
      </c>
      <c r="J21" s="191">
        <v>32.26102941176471</v>
      </c>
      <c r="K21" s="191">
        <v>23.621323529411764</v>
      </c>
      <c r="L21" s="191">
        <v>2.6654411764705883</v>
      </c>
      <c r="M21" s="191">
        <v>3.4926470588235294</v>
      </c>
      <c r="N21" s="192">
        <v>1.3786764705882353</v>
      </c>
    </row>
    <row r="22" spans="1:14" s="111" customFormat="1" ht="13.5" customHeight="1" x14ac:dyDescent="0.15">
      <c r="A22" s="373"/>
      <c r="B22" s="106" t="s">
        <v>2</v>
      </c>
      <c r="C22" s="122"/>
      <c r="D22" s="330">
        <v>1538</v>
      </c>
      <c r="E22" s="194">
        <v>1357</v>
      </c>
      <c r="F22" s="195">
        <v>725</v>
      </c>
      <c r="G22" s="195">
        <v>131</v>
      </c>
      <c r="H22" s="195">
        <v>53</v>
      </c>
      <c r="I22" s="195">
        <v>94</v>
      </c>
      <c r="J22" s="195">
        <v>519</v>
      </c>
      <c r="K22" s="195">
        <v>402</v>
      </c>
      <c r="L22" s="195">
        <v>43</v>
      </c>
      <c r="M22" s="195">
        <v>18</v>
      </c>
      <c r="N22" s="196">
        <v>14</v>
      </c>
    </row>
    <row r="23" spans="1:14" s="22" customFormat="1" ht="13.5" customHeight="1" x14ac:dyDescent="0.15">
      <c r="A23" s="373"/>
      <c r="B23" s="23"/>
      <c r="C23" s="25"/>
      <c r="D23" s="334"/>
      <c r="E23" s="190">
        <v>88.231469440832242</v>
      </c>
      <c r="F23" s="191">
        <v>47.139141742522753</v>
      </c>
      <c r="G23" s="191">
        <v>8.5175552665799739</v>
      </c>
      <c r="H23" s="191">
        <v>3.4460338101430428</v>
      </c>
      <c r="I23" s="191">
        <v>6.11183355006502</v>
      </c>
      <c r="J23" s="191">
        <v>33.745123537061119</v>
      </c>
      <c r="K23" s="191">
        <v>26.137841352405722</v>
      </c>
      <c r="L23" s="191">
        <v>2.7958387516254879</v>
      </c>
      <c r="M23" s="191">
        <v>1.1703511053315996</v>
      </c>
      <c r="N23" s="192">
        <v>0.91027308192457734</v>
      </c>
    </row>
    <row r="24" spans="1:14" s="111" customFormat="1" ht="13.5" customHeight="1" x14ac:dyDescent="0.15">
      <c r="A24" s="373"/>
      <c r="B24" s="106" t="s">
        <v>45</v>
      </c>
      <c r="C24" s="122"/>
      <c r="D24" s="330">
        <v>86</v>
      </c>
      <c r="E24" s="194">
        <v>62</v>
      </c>
      <c r="F24" s="195">
        <v>31</v>
      </c>
      <c r="G24" s="195">
        <v>4</v>
      </c>
      <c r="H24" s="195">
        <v>3</v>
      </c>
      <c r="I24" s="195">
        <v>10</v>
      </c>
      <c r="J24" s="195">
        <v>24</v>
      </c>
      <c r="K24" s="195">
        <v>22</v>
      </c>
      <c r="L24" s="195">
        <v>0</v>
      </c>
      <c r="M24" s="195">
        <v>1</v>
      </c>
      <c r="N24" s="196">
        <v>7</v>
      </c>
    </row>
    <row r="25" spans="1:14" s="22" customFormat="1" ht="13.5" customHeight="1" thickBot="1" x14ac:dyDescent="0.2">
      <c r="A25" s="374"/>
      <c r="B25" s="61"/>
      <c r="C25" s="62"/>
      <c r="D25" s="335"/>
      <c r="E25" s="198">
        <v>72.093023255813947</v>
      </c>
      <c r="F25" s="199">
        <v>36.046511627906973</v>
      </c>
      <c r="G25" s="199">
        <v>4.6511627906976747</v>
      </c>
      <c r="H25" s="199">
        <v>3.4883720930232558</v>
      </c>
      <c r="I25" s="199">
        <v>11.627906976744185</v>
      </c>
      <c r="J25" s="199">
        <v>27.906976744186046</v>
      </c>
      <c r="K25" s="199">
        <v>25.581395348837212</v>
      </c>
      <c r="L25" s="199">
        <v>0</v>
      </c>
      <c r="M25" s="199">
        <v>1.1627906976744187</v>
      </c>
      <c r="N25" s="200">
        <v>8.1395348837209305</v>
      </c>
    </row>
    <row r="26" spans="1:14" s="110" customFormat="1" ht="13.5" customHeight="1" x14ac:dyDescent="0.15">
      <c r="A26" s="371" t="s">
        <v>43</v>
      </c>
      <c r="B26" s="118" t="s">
        <v>3</v>
      </c>
      <c r="C26" s="119"/>
      <c r="D26" s="336">
        <v>170</v>
      </c>
      <c r="E26" s="202">
        <v>156</v>
      </c>
      <c r="F26" s="203">
        <v>76</v>
      </c>
      <c r="G26" s="203">
        <v>3</v>
      </c>
      <c r="H26" s="203">
        <v>0</v>
      </c>
      <c r="I26" s="203">
        <v>1</v>
      </c>
      <c r="J26" s="203">
        <v>36</v>
      </c>
      <c r="K26" s="203">
        <v>17</v>
      </c>
      <c r="L26" s="203">
        <v>5</v>
      </c>
      <c r="M26" s="203">
        <v>1</v>
      </c>
      <c r="N26" s="204">
        <v>0</v>
      </c>
    </row>
    <row r="27" spans="1:14" ht="13.5" customHeight="1" x14ac:dyDescent="0.15">
      <c r="A27" s="369"/>
      <c r="B27" s="10"/>
      <c r="C27" s="24"/>
      <c r="D27" s="337"/>
      <c r="E27" s="206">
        <v>91.764705882352942</v>
      </c>
      <c r="F27" s="207">
        <v>44.705882352941181</v>
      </c>
      <c r="G27" s="207">
        <v>1.7647058823529411</v>
      </c>
      <c r="H27" s="207">
        <v>0</v>
      </c>
      <c r="I27" s="207">
        <v>0.58823529411764708</v>
      </c>
      <c r="J27" s="207">
        <v>21.176470588235293</v>
      </c>
      <c r="K27" s="207">
        <v>10</v>
      </c>
      <c r="L27" s="207">
        <v>2.9411764705882351</v>
      </c>
      <c r="M27" s="207">
        <v>0.58823529411764708</v>
      </c>
      <c r="N27" s="208">
        <v>0</v>
      </c>
    </row>
    <row r="28" spans="1:14" s="110" customFormat="1" ht="13.5" customHeight="1" x14ac:dyDescent="0.15">
      <c r="A28" s="369"/>
      <c r="B28" s="108" t="s">
        <v>4</v>
      </c>
      <c r="C28" s="120"/>
      <c r="D28" s="331">
        <v>260</v>
      </c>
      <c r="E28" s="209">
        <v>234</v>
      </c>
      <c r="F28" s="210">
        <v>128</v>
      </c>
      <c r="G28" s="210">
        <v>11</v>
      </c>
      <c r="H28" s="210">
        <v>1</v>
      </c>
      <c r="I28" s="210">
        <v>2</v>
      </c>
      <c r="J28" s="210">
        <v>72</v>
      </c>
      <c r="K28" s="210">
        <v>42</v>
      </c>
      <c r="L28" s="210">
        <v>7</v>
      </c>
      <c r="M28" s="210">
        <v>7</v>
      </c>
      <c r="N28" s="211">
        <v>2</v>
      </c>
    </row>
    <row r="29" spans="1:14" ht="13.5" customHeight="1" x14ac:dyDescent="0.15">
      <c r="A29" s="369"/>
      <c r="B29" s="10"/>
      <c r="C29" s="24"/>
      <c r="D29" s="337"/>
      <c r="E29" s="206">
        <v>90</v>
      </c>
      <c r="F29" s="207">
        <v>49.230769230769234</v>
      </c>
      <c r="G29" s="207">
        <v>4.2307692307692308</v>
      </c>
      <c r="H29" s="207">
        <v>0.38461538461538464</v>
      </c>
      <c r="I29" s="207">
        <v>0.76923076923076927</v>
      </c>
      <c r="J29" s="207">
        <v>27.692307692307693</v>
      </c>
      <c r="K29" s="207">
        <v>16.153846153846153</v>
      </c>
      <c r="L29" s="207">
        <v>2.6923076923076925</v>
      </c>
      <c r="M29" s="207">
        <v>2.6923076923076925</v>
      </c>
      <c r="N29" s="208">
        <v>0.76923076923076927</v>
      </c>
    </row>
    <row r="30" spans="1:14" s="110" customFormat="1" ht="13.5" customHeight="1" x14ac:dyDescent="0.15">
      <c r="A30" s="369"/>
      <c r="B30" s="108" t="s">
        <v>5</v>
      </c>
      <c r="C30" s="120"/>
      <c r="D30" s="331">
        <v>434</v>
      </c>
      <c r="E30" s="209">
        <v>389</v>
      </c>
      <c r="F30" s="210">
        <v>229</v>
      </c>
      <c r="G30" s="210">
        <v>34</v>
      </c>
      <c r="H30" s="210">
        <v>4</v>
      </c>
      <c r="I30" s="210">
        <v>9</v>
      </c>
      <c r="J30" s="210">
        <v>122</v>
      </c>
      <c r="K30" s="210">
        <v>57</v>
      </c>
      <c r="L30" s="210">
        <v>19</v>
      </c>
      <c r="M30" s="210">
        <v>3</v>
      </c>
      <c r="N30" s="211">
        <v>2</v>
      </c>
    </row>
    <row r="31" spans="1:14" ht="13.5" customHeight="1" x14ac:dyDescent="0.15">
      <c r="A31" s="369"/>
      <c r="B31" s="10"/>
      <c r="C31" s="24"/>
      <c r="D31" s="337"/>
      <c r="E31" s="206">
        <v>89.63133640552995</v>
      </c>
      <c r="F31" s="207">
        <v>52.764976958525345</v>
      </c>
      <c r="G31" s="207">
        <v>7.8341013824884786</v>
      </c>
      <c r="H31" s="207">
        <v>0.92165898617511521</v>
      </c>
      <c r="I31" s="207">
        <v>2.0737327188940093</v>
      </c>
      <c r="J31" s="207">
        <v>28.110599078341014</v>
      </c>
      <c r="K31" s="207">
        <v>13.13364055299539</v>
      </c>
      <c r="L31" s="207">
        <v>4.3778801843317972</v>
      </c>
      <c r="M31" s="207">
        <v>0.69124423963133641</v>
      </c>
      <c r="N31" s="208">
        <v>0.46082949308755761</v>
      </c>
    </row>
    <row r="32" spans="1:14" s="110" customFormat="1" ht="13.5" customHeight="1" x14ac:dyDescent="0.15">
      <c r="A32" s="369"/>
      <c r="B32" s="108" t="s">
        <v>6</v>
      </c>
      <c r="C32" s="120"/>
      <c r="D32" s="331">
        <v>480</v>
      </c>
      <c r="E32" s="209">
        <v>413</v>
      </c>
      <c r="F32" s="210">
        <v>232</v>
      </c>
      <c r="G32" s="210">
        <v>38</v>
      </c>
      <c r="H32" s="210">
        <v>7</v>
      </c>
      <c r="I32" s="210">
        <v>23</v>
      </c>
      <c r="J32" s="210">
        <v>176</v>
      </c>
      <c r="K32" s="210">
        <v>124</v>
      </c>
      <c r="L32" s="210">
        <v>9</v>
      </c>
      <c r="M32" s="210">
        <v>15</v>
      </c>
      <c r="N32" s="211">
        <v>2</v>
      </c>
    </row>
    <row r="33" spans="1:14" ht="13.5" customHeight="1" x14ac:dyDescent="0.15">
      <c r="A33" s="369"/>
      <c r="B33" s="10"/>
      <c r="C33" s="24"/>
      <c r="D33" s="337"/>
      <c r="E33" s="206">
        <v>86.041666666666671</v>
      </c>
      <c r="F33" s="207">
        <v>48.333333333333336</v>
      </c>
      <c r="G33" s="207">
        <v>7.9166666666666661</v>
      </c>
      <c r="H33" s="207">
        <v>1.4583333333333333</v>
      </c>
      <c r="I33" s="207">
        <v>4.791666666666667</v>
      </c>
      <c r="J33" s="207">
        <v>36.666666666666664</v>
      </c>
      <c r="K33" s="207">
        <v>25.833333333333336</v>
      </c>
      <c r="L33" s="207">
        <v>1.875</v>
      </c>
      <c r="M33" s="207">
        <v>3.125</v>
      </c>
      <c r="N33" s="208">
        <v>0.41666666666666669</v>
      </c>
    </row>
    <row r="34" spans="1:14" s="110" customFormat="1" ht="13.5" customHeight="1" x14ac:dyDescent="0.15">
      <c r="A34" s="369"/>
      <c r="B34" s="108" t="s">
        <v>7</v>
      </c>
      <c r="C34" s="120"/>
      <c r="D34" s="331">
        <v>594</v>
      </c>
      <c r="E34" s="209">
        <v>501</v>
      </c>
      <c r="F34" s="210">
        <v>263</v>
      </c>
      <c r="G34" s="210">
        <v>49</v>
      </c>
      <c r="H34" s="210">
        <v>29</v>
      </c>
      <c r="I34" s="210">
        <v>47</v>
      </c>
      <c r="J34" s="210">
        <v>226</v>
      </c>
      <c r="K34" s="210">
        <v>201</v>
      </c>
      <c r="L34" s="210">
        <v>13</v>
      </c>
      <c r="M34" s="210">
        <v>15</v>
      </c>
      <c r="N34" s="211">
        <v>5</v>
      </c>
    </row>
    <row r="35" spans="1:14" ht="13.5" customHeight="1" x14ac:dyDescent="0.15">
      <c r="A35" s="369"/>
      <c r="B35" s="10"/>
      <c r="C35" s="24"/>
      <c r="D35" s="337"/>
      <c r="E35" s="206">
        <v>84.343434343434339</v>
      </c>
      <c r="F35" s="207">
        <v>44.276094276094277</v>
      </c>
      <c r="G35" s="207">
        <v>8.2491582491582491</v>
      </c>
      <c r="H35" s="207">
        <v>4.8821548821548824</v>
      </c>
      <c r="I35" s="207">
        <v>7.9124579124579126</v>
      </c>
      <c r="J35" s="207">
        <v>38.047138047138048</v>
      </c>
      <c r="K35" s="207">
        <v>33.838383838383841</v>
      </c>
      <c r="L35" s="207">
        <v>2.1885521885521886</v>
      </c>
      <c r="M35" s="207">
        <v>2.5252525252525251</v>
      </c>
      <c r="N35" s="208">
        <v>0.84175084175084169</v>
      </c>
    </row>
    <row r="36" spans="1:14" s="110" customFormat="1" ht="13.5" customHeight="1" x14ac:dyDescent="0.15">
      <c r="A36" s="369"/>
      <c r="B36" s="108" t="s">
        <v>44</v>
      </c>
      <c r="C36" s="120"/>
      <c r="D36" s="331">
        <v>688</v>
      </c>
      <c r="E36" s="209">
        <v>573</v>
      </c>
      <c r="F36" s="210">
        <v>215</v>
      </c>
      <c r="G36" s="210">
        <v>63</v>
      </c>
      <c r="H36" s="210">
        <v>42</v>
      </c>
      <c r="I36" s="210">
        <v>65</v>
      </c>
      <c r="J36" s="210">
        <v>238</v>
      </c>
      <c r="K36" s="210">
        <v>217</v>
      </c>
      <c r="L36" s="210">
        <v>19</v>
      </c>
      <c r="M36" s="210">
        <v>15</v>
      </c>
      <c r="N36" s="211">
        <v>19</v>
      </c>
    </row>
    <row r="37" spans="1:14" ht="13.5" customHeight="1" x14ac:dyDescent="0.15">
      <c r="A37" s="369"/>
      <c r="B37" s="10"/>
      <c r="C37" s="24"/>
      <c r="D37" s="337"/>
      <c r="E37" s="206">
        <v>83.284883720930239</v>
      </c>
      <c r="F37" s="207">
        <v>31.25</v>
      </c>
      <c r="G37" s="207">
        <v>9.1569767441860463</v>
      </c>
      <c r="H37" s="207">
        <v>6.104651162790697</v>
      </c>
      <c r="I37" s="207">
        <v>9.4476744186046506</v>
      </c>
      <c r="J37" s="207">
        <v>34.593023255813954</v>
      </c>
      <c r="K37" s="207">
        <v>31.540697674418606</v>
      </c>
      <c r="L37" s="207">
        <v>2.7616279069767442</v>
      </c>
      <c r="M37" s="207">
        <v>2.1802325581395348</v>
      </c>
      <c r="N37" s="208">
        <v>2.7616279069767442</v>
      </c>
    </row>
    <row r="38" spans="1:14" s="110" customFormat="1" ht="13.5" customHeight="1" x14ac:dyDescent="0.15">
      <c r="A38" s="369"/>
      <c r="B38" s="108" t="s">
        <v>45</v>
      </c>
      <c r="C38" s="120"/>
      <c r="D38" s="331">
        <v>86</v>
      </c>
      <c r="E38" s="209">
        <v>63</v>
      </c>
      <c r="F38" s="210">
        <v>30</v>
      </c>
      <c r="G38" s="210">
        <v>4</v>
      </c>
      <c r="H38" s="210">
        <v>3</v>
      </c>
      <c r="I38" s="210">
        <v>10</v>
      </c>
      <c r="J38" s="210">
        <v>24</v>
      </c>
      <c r="K38" s="210">
        <v>23</v>
      </c>
      <c r="L38" s="210">
        <v>0</v>
      </c>
      <c r="M38" s="210">
        <v>1</v>
      </c>
      <c r="N38" s="211">
        <v>6</v>
      </c>
    </row>
    <row r="39" spans="1:14" ht="13.5" customHeight="1" thickBot="1" x14ac:dyDescent="0.2">
      <c r="A39" s="370"/>
      <c r="B39" s="21"/>
      <c r="C39" s="26"/>
      <c r="D39" s="332"/>
      <c r="E39" s="212">
        <v>73.255813953488371</v>
      </c>
      <c r="F39" s="213">
        <v>34.883720930232556</v>
      </c>
      <c r="G39" s="213">
        <v>4.6511627906976747</v>
      </c>
      <c r="H39" s="213">
        <v>3.4883720930232558</v>
      </c>
      <c r="I39" s="213">
        <v>11.627906976744185</v>
      </c>
      <c r="J39" s="213">
        <v>27.906976744186046</v>
      </c>
      <c r="K39" s="213">
        <v>26.744186046511626</v>
      </c>
      <c r="L39" s="213">
        <v>0</v>
      </c>
      <c r="M39" s="213">
        <v>1.1627906976744187</v>
      </c>
      <c r="N39" s="214">
        <v>6.9767441860465116</v>
      </c>
    </row>
    <row r="40" spans="1:14" s="110" customFormat="1" ht="13.5" customHeight="1" x14ac:dyDescent="0.15">
      <c r="A40" s="369" t="s">
        <v>46</v>
      </c>
      <c r="B40" s="108" t="s">
        <v>48</v>
      </c>
      <c r="C40" s="120"/>
      <c r="D40" s="330">
        <v>459</v>
      </c>
      <c r="E40" s="194">
        <v>384</v>
      </c>
      <c r="F40" s="195">
        <v>197</v>
      </c>
      <c r="G40" s="195">
        <v>23</v>
      </c>
      <c r="H40" s="195">
        <v>6</v>
      </c>
      <c r="I40" s="195">
        <v>12</v>
      </c>
      <c r="J40" s="195">
        <v>96</v>
      </c>
      <c r="K40" s="195">
        <v>88</v>
      </c>
      <c r="L40" s="195">
        <v>21</v>
      </c>
      <c r="M40" s="195">
        <v>20</v>
      </c>
      <c r="N40" s="196">
        <v>2</v>
      </c>
    </row>
    <row r="41" spans="1:14" ht="13.5" customHeight="1" x14ac:dyDescent="0.15">
      <c r="A41" s="369"/>
      <c r="B41" s="10"/>
      <c r="C41" s="24"/>
      <c r="D41" s="334"/>
      <c r="E41" s="190">
        <v>83.66013071895425</v>
      </c>
      <c r="F41" s="191">
        <v>42.919389978213509</v>
      </c>
      <c r="G41" s="191">
        <v>5.0108932461873641</v>
      </c>
      <c r="H41" s="191">
        <v>1.3071895424836601</v>
      </c>
      <c r="I41" s="191">
        <v>2.6143790849673203</v>
      </c>
      <c r="J41" s="191">
        <v>20.915032679738562</v>
      </c>
      <c r="K41" s="191">
        <v>19.172113289760347</v>
      </c>
      <c r="L41" s="191">
        <v>4.5751633986928102</v>
      </c>
      <c r="M41" s="191">
        <v>4.3572984749455337</v>
      </c>
      <c r="N41" s="192">
        <v>0.4357298474945534</v>
      </c>
    </row>
    <row r="42" spans="1:14" s="110" customFormat="1" ht="13.5" customHeight="1" x14ac:dyDescent="0.15">
      <c r="A42" s="369"/>
      <c r="B42" s="108" t="s">
        <v>50</v>
      </c>
      <c r="C42" s="120"/>
      <c r="D42" s="330">
        <v>1862</v>
      </c>
      <c r="E42" s="194">
        <v>1650</v>
      </c>
      <c r="F42" s="195">
        <v>826</v>
      </c>
      <c r="G42" s="195">
        <v>147</v>
      </c>
      <c r="H42" s="195">
        <v>61</v>
      </c>
      <c r="I42" s="195">
        <v>116</v>
      </c>
      <c r="J42" s="195">
        <v>678</v>
      </c>
      <c r="K42" s="195">
        <v>493</v>
      </c>
      <c r="L42" s="195">
        <v>42</v>
      </c>
      <c r="M42" s="195">
        <v>25</v>
      </c>
      <c r="N42" s="196">
        <v>21</v>
      </c>
    </row>
    <row r="43" spans="1:14" ht="13.5" customHeight="1" x14ac:dyDescent="0.15">
      <c r="A43" s="369"/>
      <c r="B43" s="10"/>
      <c r="C43" s="24"/>
      <c r="D43" s="334"/>
      <c r="E43" s="190">
        <v>88.614393125671313</v>
      </c>
      <c r="F43" s="191">
        <v>44.360902255639097</v>
      </c>
      <c r="G43" s="191">
        <v>7.8947368421052628</v>
      </c>
      <c r="H43" s="191">
        <v>3.2760472610096674</v>
      </c>
      <c r="I43" s="191">
        <v>6.2298603651987108</v>
      </c>
      <c r="J43" s="191">
        <v>36.412459720730403</v>
      </c>
      <c r="K43" s="191">
        <v>26.476906552094519</v>
      </c>
      <c r="L43" s="191">
        <v>2.2556390977443606</v>
      </c>
      <c r="M43" s="191">
        <v>1.342642320085929</v>
      </c>
      <c r="N43" s="192">
        <v>1.1278195488721803</v>
      </c>
    </row>
    <row r="44" spans="1:14" s="110" customFormat="1" ht="13.5" customHeight="1" x14ac:dyDescent="0.15">
      <c r="A44" s="369"/>
      <c r="B44" s="108" t="s">
        <v>51</v>
      </c>
      <c r="C44" s="120"/>
      <c r="D44" s="330">
        <v>290</v>
      </c>
      <c r="E44" s="194">
        <v>223</v>
      </c>
      <c r="F44" s="195">
        <v>116</v>
      </c>
      <c r="G44" s="195">
        <v>26</v>
      </c>
      <c r="H44" s="195">
        <v>14</v>
      </c>
      <c r="I44" s="195">
        <v>19</v>
      </c>
      <c r="J44" s="195">
        <v>94</v>
      </c>
      <c r="K44" s="195">
        <v>74</v>
      </c>
      <c r="L44" s="195">
        <v>9</v>
      </c>
      <c r="M44" s="195">
        <v>10</v>
      </c>
      <c r="N44" s="196">
        <v>4</v>
      </c>
    </row>
    <row r="45" spans="1:14" ht="13.5" customHeight="1" x14ac:dyDescent="0.15">
      <c r="A45" s="369"/>
      <c r="B45" s="10"/>
      <c r="C45" s="24"/>
      <c r="D45" s="334"/>
      <c r="E45" s="190">
        <v>76.896551724137936</v>
      </c>
      <c r="F45" s="191">
        <v>40</v>
      </c>
      <c r="G45" s="191">
        <v>8.9655172413793096</v>
      </c>
      <c r="H45" s="191">
        <v>4.8275862068965516</v>
      </c>
      <c r="I45" s="191">
        <v>6.5517241379310347</v>
      </c>
      <c r="J45" s="191">
        <v>32.41379310344827</v>
      </c>
      <c r="K45" s="191">
        <v>25.517241379310345</v>
      </c>
      <c r="L45" s="191">
        <v>3.103448275862069</v>
      </c>
      <c r="M45" s="191">
        <v>3.4482758620689653</v>
      </c>
      <c r="N45" s="192">
        <v>1.3793103448275863</v>
      </c>
    </row>
    <row r="46" spans="1:14" s="110" customFormat="1" ht="13.5" customHeight="1" x14ac:dyDescent="0.15">
      <c r="A46" s="369"/>
      <c r="B46" s="108" t="s">
        <v>71</v>
      </c>
      <c r="C46" s="120"/>
      <c r="D46" s="330">
        <v>101</v>
      </c>
      <c r="E46" s="194">
        <v>72</v>
      </c>
      <c r="F46" s="195">
        <v>34</v>
      </c>
      <c r="G46" s="195">
        <v>6</v>
      </c>
      <c r="H46" s="195">
        <v>5</v>
      </c>
      <c r="I46" s="195">
        <v>10</v>
      </c>
      <c r="J46" s="195">
        <v>26</v>
      </c>
      <c r="K46" s="195">
        <v>26</v>
      </c>
      <c r="L46" s="195">
        <v>0</v>
      </c>
      <c r="M46" s="195">
        <v>2</v>
      </c>
      <c r="N46" s="196">
        <v>9</v>
      </c>
    </row>
    <row r="47" spans="1:14" ht="13.5" customHeight="1" thickBot="1" x14ac:dyDescent="0.2">
      <c r="A47" s="370"/>
      <c r="B47" s="21"/>
      <c r="C47" s="26"/>
      <c r="D47" s="335"/>
      <c r="E47" s="198">
        <v>71.287128712871279</v>
      </c>
      <c r="F47" s="199">
        <v>33.663366336633665</v>
      </c>
      <c r="G47" s="199">
        <v>5.9405940594059405</v>
      </c>
      <c r="H47" s="199">
        <v>4.9504950495049505</v>
      </c>
      <c r="I47" s="199">
        <v>9.9009900990099009</v>
      </c>
      <c r="J47" s="199">
        <v>25.742574257425744</v>
      </c>
      <c r="K47" s="199">
        <v>25.742574257425744</v>
      </c>
      <c r="L47" s="199">
        <v>0</v>
      </c>
      <c r="M47" s="199">
        <v>1.9801980198019802</v>
      </c>
      <c r="N47" s="200">
        <v>8.9108910891089099</v>
      </c>
    </row>
    <row r="48" spans="1:14" s="110" customFormat="1" ht="13.5" customHeight="1" x14ac:dyDescent="0.15">
      <c r="A48" s="369" t="s">
        <v>227</v>
      </c>
      <c r="B48" s="108" t="s">
        <v>53</v>
      </c>
      <c r="C48" s="120"/>
      <c r="D48" s="330">
        <v>144</v>
      </c>
      <c r="E48" s="194">
        <v>134</v>
      </c>
      <c r="F48" s="195">
        <v>67</v>
      </c>
      <c r="G48" s="195">
        <v>2</v>
      </c>
      <c r="H48" s="195">
        <v>0</v>
      </c>
      <c r="I48" s="195">
        <v>1</v>
      </c>
      <c r="J48" s="195">
        <v>26</v>
      </c>
      <c r="K48" s="195">
        <v>15</v>
      </c>
      <c r="L48" s="195">
        <v>4</v>
      </c>
      <c r="M48" s="195">
        <v>1</v>
      </c>
      <c r="N48" s="196">
        <v>0</v>
      </c>
    </row>
    <row r="49" spans="1:14" ht="13.5" customHeight="1" x14ac:dyDescent="0.15">
      <c r="A49" s="369"/>
      <c r="B49" s="10"/>
      <c r="C49" s="24"/>
      <c r="D49" s="334"/>
      <c r="E49" s="190">
        <v>93.055555555555557</v>
      </c>
      <c r="F49" s="191">
        <v>46.527777777777779</v>
      </c>
      <c r="G49" s="191">
        <v>1.3888888888888888</v>
      </c>
      <c r="H49" s="191">
        <v>0</v>
      </c>
      <c r="I49" s="191">
        <v>0.69444444444444442</v>
      </c>
      <c r="J49" s="191">
        <v>18.055555555555554</v>
      </c>
      <c r="K49" s="191">
        <v>10.416666666666668</v>
      </c>
      <c r="L49" s="191">
        <v>2.7777777777777777</v>
      </c>
      <c r="M49" s="191">
        <v>0.69444444444444442</v>
      </c>
      <c r="N49" s="192">
        <v>0</v>
      </c>
    </row>
    <row r="50" spans="1:14" s="110" customFormat="1" ht="13.5" customHeight="1" x14ac:dyDescent="0.15">
      <c r="A50" s="369"/>
      <c r="B50" s="108" t="s">
        <v>433</v>
      </c>
      <c r="C50" s="120"/>
      <c r="D50" s="330">
        <v>364</v>
      </c>
      <c r="E50" s="194">
        <v>291</v>
      </c>
      <c r="F50" s="195">
        <v>158</v>
      </c>
      <c r="G50" s="195">
        <v>21</v>
      </c>
      <c r="H50" s="195">
        <v>6</v>
      </c>
      <c r="I50" s="195">
        <v>14</v>
      </c>
      <c r="J50" s="195">
        <v>87</v>
      </c>
      <c r="K50" s="195">
        <v>81</v>
      </c>
      <c r="L50" s="195">
        <v>17</v>
      </c>
      <c r="M50" s="195">
        <v>21</v>
      </c>
      <c r="N50" s="196">
        <v>2</v>
      </c>
    </row>
    <row r="51" spans="1:14" ht="13.5" customHeight="1" x14ac:dyDescent="0.15">
      <c r="A51" s="369"/>
      <c r="B51" s="10"/>
      <c r="C51" s="24"/>
      <c r="D51" s="334"/>
      <c r="E51" s="190">
        <v>79.945054945054949</v>
      </c>
      <c r="F51" s="191">
        <v>43.406593406593409</v>
      </c>
      <c r="G51" s="191">
        <v>5.7692307692307692</v>
      </c>
      <c r="H51" s="191">
        <v>1.6483516483516485</v>
      </c>
      <c r="I51" s="191">
        <v>3.8461538461538463</v>
      </c>
      <c r="J51" s="191">
        <v>23.901098901098901</v>
      </c>
      <c r="K51" s="191">
        <v>22.252747252747252</v>
      </c>
      <c r="L51" s="191">
        <v>4.6703296703296706</v>
      </c>
      <c r="M51" s="191">
        <v>5.7692307692307692</v>
      </c>
      <c r="N51" s="192">
        <v>0.5494505494505495</v>
      </c>
    </row>
    <row r="52" spans="1:14" s="110" customFormat="1" ht="13.5" customHeight="1" x14ac:dyDescent="0.15">
      <c r="A52" s="369"/>
      <c r="B52" s="108" t="s">
        <v>55</v>
      </c>
      <c r="C52" s="120"/>
      <c r="D52" s="330">
        <v>229</v>
      </c>
      <c r="E52" s="194">
        <v>199</v>
      </c>
      <c r="F52" s="195">
        <v>110</v>
      </c>
      <c r="G52" s="195">
        <v>19</v>
      </c>
      <c r="H52" s="195">
        <v>2</v>
      </c>
      <c r="I52" s="195">
        <v>8</v>
      </c>
      <c r="J52" s="195">
        <v>61</v>
      </c>
      <c r="K52" s="195">
        <v>46</v>
      </c>
      <c r="L52" s="195">
        <v>4</v>
      </c>
      <c r="M52" s="195">
        <v>6</v>
      </c>
      <c r="N52" s="196">
        <v>4</v>
      </c>
    </row>
    <row r="53" spans="1:14" ht="13.5" customHeight="1" x14ac:dyDescent="0.15">
      <c r="A53" s="369"/>
      <c r="B53" s="10"/>
      <c r="C53" s="24"/>
      <c r="D53" s="334"/>
      <c r="E53" s="190">
        <v>86.899563318777297</v>
      </c>
      <c r="F53" s="191">
        <v>48.034934497816593</v>
      </c>
      <c r="G53" s="191">
        <v>8.2969432314410483</v>
      </c>
      <c r="H53" s="191">
        <v>0.87336244541484709</v>
      </c>
      <c r="I53" s="191">
        <v>3.4934497816593884</v>
      </c>
      <c r="J53" s="191">
        <v>26.637554585152838</v>
      </c>
      <c r="K53" s="191">
        <v>20.087336244541483</v>
      </c>
      <c r="L53" s="191">
        <v>1.7467248908296942</v>
      </c>
      <c r="M53" s="191">
        <v>2.6200873362445414</v>
      </c>
      <c r="N53" s="192">
        <v>1.7467248908296942</v>
      </c>
    </row>
    <row r="54" spans="1:14" s="110" customFormat="1" ht="13.5" customHeight="1" x14ac:dyDescent="0.15">
      <c r="A54" s="369"/>
      <c r="B54" s="108" t="s">
        <v>57</v>
      </c>
      <c r="C54" s="120"/>
      <c r="D54" s="330">
        <v>173</v>
      </c>
      <c r="E54" s="194">
        <v>165</v>
      </c>
      <c r="F54" s="195">
        <v>90</v>
      </c>
      <c r="G54" s="195">
        <v>11</v>
      </c>
      <c r="H54" s="195">
        <v>3</v>
      </c>
      <c r="I54" s="195">
        <v>4</v>
      </c>
      <c r="J54" s="195">
        <v>69</v>
      </c>
      <c r="K54" s="195">
        <v>28</v>
      </c>
      <c r="L54" s="195">
        <v>4</v>
      </c>
      <c r="M54" s="195">
        <v>0</v>
      </c>
      <c r="N54" s="196">
        <v>1</v>
      </c>
    </row>
    <row r="55" spans="1:14" ht="13.5" customHeight="1" x14ac:dyDescent="0.15">
      <c r="A55" s="369"/>
      <c r="B55" s="10"/>
      <c r="C55" s="24"/>
      <c r="D55" s="334"/>
      <c r="E55" s="190">
        <v>95.375722543352609</v>
      </c>
      <c r="F55" s="191">
        <v>52.023121387283233</v>
      </c>
      <c r="G55" s="191">
        <v>6.3583815028901727</v>
      </c>
      <c r="H55" s="191">
        <v>1.7341040462427744</v>
      </c>
      <c r="I55" s="191">
        <v>2.3121387283236992</v>
      </c>
      <c r="J55" s="191">
        <v>39.884393063583815</v>
      </c>
      <c r="K55" s="191">
        <v>16.184971098265898</v>
      </c>
      <c r="L55" s="191">
        <v>2.3121387283236992</v>
      </c>
      <c r="M55" s="191">
        <v>0</v>
      </c>
      <c r="N55" s="192">
        <v>0.57803468208092479</v>
      </c>
    </row>
    <row r="56" spans="1:14" s="110" customFormat="1" ht="13.5" customHeight="1" x14ac:dyDescent="0.15">
      <c r="A56" s="369"/>
      <c r="B56" s="108" t="s">
        <v>59</v>
      </c>
      <c r="C56" s="120"/>
      <c r="D56" s="330">
        <v>445</v>
      </c>
      <c r="E56" s="194">
        <v>398</v>
      </c>
      <c r="F56" s="195">
        <v>224</v>
      </c>
      <c r="G56" s="195">
        <v>34</v>
      </c>
      <c r="H56" s="195">
        <v>13</v>
      </c>
      <c r="I56" s="195">
        <v>13</v>
      </c>
      <c r="J56" s="195">
        <v>148</v>
      </c>
      <c r="K56" s="195">
        <v>78</v>
      </c>
      <c r="L56" s="195">
        <v>9</v>
      </c>
      <c r="M56" s="195">
        <v>2</v>
      </c>
      <c r="N56" s="196">
        <v>1</v>
      </c>
    </row>
    <row r="57" spans="1:14" ht="13.5" customHeight="1" x14ac:dyDescent="0.15">
      <c r="A57" s="369"/>
      <c r="B57" s="10"/>
      <c r="C57" s="24"/>
      <c r="D57" s="334"/>
      <c r="E57" s="190">
        <v>89.438202247191015</v>
      </c>
      <c r="F57" s="191">
        <v>50.337078651685395</v>
      </c>
      <c r="G57" s="191">
        <v>7.6404494382022472</v>
      </c>
      <c r="H57" s="191">
        <v>2.9213483146067416</v>
      </c>
      <c r="I57" s="191">
        <v>2.9213483146067416</v>
      </c>
      <c r="J57" s="191">
        <v>33.258426966292134</v>
      </c>
      <c r="K57" s="191">
        <v>17.528089887640448</v>
      </c>
      <c r="L57" s="191">
        <v>2.0224719101123596</v>
      </c>
      <c r="M57" s="191">
        <v>0.44943820224719105</v>
      </c>
      <c r="N57" s="192">
        <v>0.22471910112359553</v>
      </c>
    </row>
    <row r="58" spans="1:14" s="110" customFormat="1" ht="13.5" customHeight="1" x14ac:dyDescent="0.15">
      <c r="A58" s="369"/>
      <c r="B58" s="108" t="s">
        <v>61</v>
      </c>
      <c r="C58" s="120"/>
      <c r="D58" s="330">
        <v>214</v>
      </c>
      <c r="E58" s="194">
        <v>187</v>
      </c>
      <c r="F58" s="195">
        <v>93</v>
      </c>
      <c r="G58" s="195">
        <v>10</v>
      </c>
      <c r="H58" s="195">
        <v>4</v>
      </c>
      <c r="I58" s="195">
        <v>7</v>
      </c>
      <c r="J58" s="195">
        <v>74</v>
      </c>
      <c r="K58" s="195">
        <v>52</v>
      </c>
      <c r="L58" s="195">
        <v>4</v>
      </c>
      <c r="M58" s="195">
        <v>2</v>
      </c>
      <c r="N58" s="196">
        <v>1</v>
      </c>
    </row>
    <row r="59" spans="1:14" ht="13.5" customHeight="1" x14ac:dyDescent="0.15">
      <c r="A59" s="369"/>
      <c r="B59" s="10"/>
      <c r="C59" s="24"/>
      <c r="D59" s="334"/>
      <c r="E59" s="190">
        <v>87.383177570093466</v>
      </c>
      <c r="F59" s="191">
        <v>43.457943925233643</v>
      </c>
      <c r="G59" s="191">
        <v>4.6728971962616823</v>
      </c>
      <c r="H59" s="191">
        <v>1.8691588785046727</v>
      </c>
      <c r="I59" s="191">
        <v>3.2710280373831773</v>
      </c>
      <c r="J59" s="191">
        <v>34.579439252336449</v>
      </c>
      <c r="K59" s="191">
        <v>24.299065420560748</v>
      </c>
      <c r="L59" s="191">
        <v>1.8691588785046727</v>
      </c>
      <c r="M59" s="191">
        <v>0.93457943925233633</v>
      </c>
      <c r="N59" s="192">
        <v>0.46728971962616817</v>
      </c>
    </row>
    <row r="60" spans="1:14" s="110" customFormat="1" ht="13.5" customHeight="1" x14ac:dyDescent="0.15">
      <c r="A60" s="369"/>
      <c r="B60" s="108" t="s">
        <v>63</v>
      </c>
      <c r="C60" s="120"/>
      <c r="D60" s="330">
        <v>133</v>
      </c>
      <c r="E60" s="194">
        <v>101</v>
      </c>
      <c r="F60" s="195">
        <v>46</v>
      </c>
      <c r="G60" s="195">
        <v>22</v>
      </c>
      <c r="H60" s="195">
        <v>12</v>
      </c>
      <c r="I60" s="195">
        <v>8</v>
      </c>
      <c r="J60" s="195">
        <v>39</v>
      </c>
      <c r="K60" s="195">
        <v>34</v>
      </c>
      <c r="L60" s="195">
        <v>3</v>
      </c>
      <c r="M60" s="195">
        <v>4</v>
      </c>
      <c r="N60" s="196">
        <v>4</v>
      </c>
    </row>
    <row r="61" spans="1:14" ht="13.5" customHeight="1" x14ac:dyDescent="0.15">
      <c r="A61" s="369"/>
      <c r="B61" s="10"/>
      <c r="C61" s="24"/>
      <c r="D61" s="334"/>
      <c r="E61" s="190">
        <v>75.939849624060145</v>
      </c>
      <c r="F61" s="191">
        <v>34.586466165413533</v>
      </c>
      <c r="G61" s="191">
        <v>16.541353383458645</v>
      </c>
      <c r="H61" s="191">
        <v>9.0225563909774422</v>
      </c>
      <c r="I61" s="191">
        <v>6.0150375939849621</v>
      </c>
      <c r="J61" s="191">
        <v>29.323308270676691</v>
      </c>
      <c r="K61" s="191">
        <v>25.563909774436087</v>
      </c>
      <c r="L61" s="191">
        <v>2.2556390977443606</v>
      </c>
      <c r="M61" s="191">
        <v>3.007518796992481</v>
      </c>
      <c r="N61" s="192">
        <v>3.007518796992481</v>
      </c>
    </row>
    <row r="62" spans="1:14" s="110" customFormat="1" ht="13.5" customHeight="1" x14ac:dyDescent="0.15">
      <c r="A62" s="369"/>
      <c r="B62" s="108" t="s">
        <v>65</v>
      </c>
      <c r="C62" s="120"/>
      <c r="D62" s="330">
        <v>497</v>
      </c>
      <c r="E62" s="194">
        <v>422</v>
      </c>
      <c r="F62" s="195">
        <v>171</v>
      </c>
      <c r="G62" s="195">
        <v>43</v>
      </c>
      <c r="H62" s="195">
        <v>31</v>
      </c>
      <c r="I62" s="195">
        <v>49</v>
      </c>
      <c r="J62" s="195">
        <v>189</v>
      </c>
      <c r="K62" s="195">
        <v>169</v>
      </c>
      <c r="L62" s="195">
        <v>7</v>
      </c>
      <c r="M62" s="195">
        <v>10</v>
      </c>
      <c r="N62" s="196">
        <v>10</v>
      </c>
    </row>
    <row r="63" spans="1:14" ht="13.5" customHeight="1" x14ac:dyDescent="0.15">
      <c r="A63" s="369"/>
      <c r="B63" s="10"/>
      <c r="C63" s="24"/>
      <c r="D63" s="334"/>
      <c r="E63" s="190">
        <v>84.909456740442664</v>
      </c>
      <c r="F63" s="191">
        <v>34.406438631790742</v>
      </c>
      <c r="G63" s="191">
        <v>8.6519114688128766</v>
      </c>
      <c r="H63" s="191">
        <v>6.2374245472837018</v>
      </c>
      <c r="I63" s="191">
        <v>9.8591549295774641</v>
      </c>
      <c r="J63" s="191">
        <v>38.028169014084504</v>
      </c>
      <c r="K63" s="191">
        <v>34.004024144869213</v>
      </c>
      <c r="L63" s="191">
        <v>1.4084507042253522</v>
      </c>
      <c r="M63" s="191">
        <v>2.0120724346076457</v>
      </c>
      <c r="N63" s="192">
        <v>2.0120724346076457</v>
      </c>
    </row>
    <row r="64" spans="1:14" s="110" customFormat="1" ht="13.5" customHeight="1" x14ac:dyDescent="0.15">
      <c r="A64" s="369"/>
      <c r="B64" s="108" t="s">
        <v>66</v>
      </c>
      <c r="C64" s="120"/>
      <c r="D64" s="330">
        <v>688</v>
      </c>
      <c r="E64" s="194">
        <v>584</v>
      </c>
      <c r="F64" s="195">
        <v>286</v>
      </c>
      <c r="G64" s="195">
        <v>50</v>
      </c>
      <c r="H64" s="195">
        <v>24</v>
      </c>
      <c r="I64" s="195">
        <v>59</v>
      </c>
      <c r="J64" s="195">
        <v>264</v>
      </c>
      <c r="K64" s="195">
        <v>217</v>
      </c>
      <c r="L64" s="195">
        <v>22</v>
      </c>
      <c r="M64" s="195">
        <v>12</v>
      </c>
      <c r="N64" s="196">
        <v>15</v>
      </c>
    </row>
    <row r="65" spans="1:14" ht="13.5" customHeight="1" thickBot="1" x14ac:dyDescent="0.2">
      <c r="A65" s="370"/>
      <c r="B65" s="21"/>
      <c r="C65" s="26"/>
      <c r="D65" s="335"/>
      <c r="E65" s="198">
        <v>84.883720930232556</v>
      </c>
      <c r="F65" s="199">
        <v>41.569767441860463</v>
      </c>
      <c r="G65" s="199">
        <v>7.2674418604651168</v>
      </c>
      <c r="H65" s="199">
        <v>3.4883720930232558</v>
      </c>
      <c r="I65" s="199">
        <v>8.5755813953488378</v>
      </c>
      <c r="J65" s="199">
        <v>38.372093023255815</v>
      </c>
      <c r="K65" s="199">
        <v>31.540697674418606</v>
      </c>
      <c r="L65" s="199">
        <v>3.1976744186046515</v>
      </c>
      <c r="M65" s="199">
        <v>1.7441860465116279</v>
      </c>
      <c r="N65" s="200">
        <v>2.1802325581395348</v>
      </c>
    </row>
    <row r="66" spans="1:14" s="110" customFormat="1" ht="13.5" customHeight="1" x14ac:dyDescent="0.15">
      <c r="A66" s="367" t="s">
        <v>73</v>
      </c>
      <c r="B66" s="108" t="s">
        <v>67</v>
      </c>
      <c r="C66" s="120"/>
      <c r="D66" s="330">
        <v>1507</v>
      </c>
      <c r="E66" s="194">
        <v>1306</v>
      </c>
      <c r="F66" s="195">
        <v>630</v>
      </c>
      <c r="G66" s="195">
        <v>105</v>
      </c>
      <c r="H66" s="195">
        <v>51</v>
      </c>
      <c r="I66" s="195">
        <v>97</v>
      </c>
      <c r="J66" s="195">
        <v>490</v>
      </c>
      <c r="K66" s="195">
        <v>381</v>
      </c>
      <c r="L66" s="195">
        <v>40</v>
      </c>
      <c r="M66" s="195">
        <v>28</v>
      </c>
      <c r="N66" s="196">
        <v>19</v>
      </c>
    </row>
    <row r="67" spans="1:14" ht="13.5" customHeight="1" x14ac:dyDescent="0.15">
      <c r="A67" s="369"/>
      <c r="B67" s="10" t="s">
        <v>68</v>
      </c>
      <c r="C67" s="24"/>
      <c r="D67" s="334"/>
      <c r="E67" s="190">
        <v>86.662242866622435</v>
      </c>
      <c r="F67" s="191">
        <v>41.804910418049104</v>
      </c>
      <c r="G67" s="191">
        <v>6.9674850696748507</v>
      </c>
      <c r="H67" s="191">
        <v>3.3842070338420704</v>
      </c>
      <c r="I67" s="191">
        <v>6.4366290643662909</v>
      </c>
      <c r="J67" s="191">
        <v>32.514930325149308</v>
      </c>
      <c r="K67" s="191">
        <v>25.282017252820172</v>
      </c>
      <c r="L67" s="191">
        <v>2.6542800265428004</v>
      </c>
      <c r="M67" s="191">
        <v>1.85799601857996</v>
      </c>
      <c r="N67" s="192">
        <v>1.2607830126078301</v>
      </c>
    </row>
    <row r="68" spans="1:14" s="110" customFormat="1" ht="13.5" customHeight="1" x14ac:dyDescent="0.15">
      <c r="A68" s="369"/>
      <c r="B68" s="108" t="s">
        <v>69</v>
      </c>
      <c r="C68" s="120"/>
      <c r="D68" s="330">
        <v>1187</v>
      </c>
      <c r="E68" s="194">
        <v>1015</v>
      </c>
      <c r="F68" s="195">
        <v>539</v>
      </c>
      <c r="G68" s="195">
        <v>97</v>
      </c>
      <c r="H68" s="195">
        <v>34</v>
      </c>
      <c r="I68" s="195">
        <v>57</v>
      </c>
      <c r="J68" s="195">
        <v>400</v>
      </c>
      <c r="K68" s="195">
        <v>298</v>
      </c>
      <c r="L68" s="195">
        <v>32</v>
      </c>
      <c r="M68" s="195">
        <v>29</v>
      </c>
      <c r="N68" s="196">
        <v>10</v>
      </c>
    </row>
    <row r="69" spans="1:14" ht="13.5" customHeight="1" x14ac:dyDescent="0.15">
      <c r="A69" s="369"/>
      <c r="B69" s="10" t="s">
        <v>70</v>
      </c>
      <c r="C69" s="24"/>
      <c r="D69" s="334"/>
      <c r="E69" s="190">
        <v>85.509688289806235</v>
      </c>
      <c r="F69" s="191">
        <v>45.408593091828138</v>
      </c>
      <c r="G69" s="191">
        <v>8.1718618365627638</v>
      </c>
      <c r="H69" s="191">
        <v>2.8643639427127212</v>
      </c>
      <c r="I69" s="191">
        <v>4.8020219039595622</v>
      </c>
      <c r="J69" s="191">
        <v>33.69839932603201</v>
      </c>
      <c r="K69" s="191">
        <v>25.105307497893847</v>
      </c>
      <c r="L69" s="191">
        <v>2.6958719460825611</v>
      </c>
      <c r="M69" s="191">
        <v>2.4431339511373209</v>
      </c>
      <c r="N69" s="192">
        <v>0.84245998315080028</v>
      </c>
    </row>
    <row r="70" spans="1:14" s="110" customFormat="1" ht="13.5" customHeight="1" x14ac:dyDescent="0.15">
      <c r="A70" s="369"/>
      <c r="B70" s="108" t="s">
        <v>71</v>
      </c>
      <c r="C70" s="120"/>
      <c r="D70" s="330">
        <v>18</v>
      </c>
      <c r="E70" s="194">
        <v>8</v>
      </c>
      <c r="F70" s="195">
        <v>4</v>
      </c>
      <c r="G70" s="195">
        <v>0</v>
      </c>
      <c r="H70" s="195">
        <v>1</v>
      </c>
      <c r="I70" s="195">
        <v>3</v>
      </c>
      <c r="J70" s="195">
        <v>4</v>
      </c>
      <c r="K70" s="195">
        <v>2</v>
      </c>
      <c r="L70" s="195">
        <v>0</v>
      </c>
      <c r="M70" s="195">
        <v>0</v>
      </c>
      <c r="N70" s="196">
        <v>7</v>
      </c>
    </row>
    <row r="71" spans="1:14" ht="13.5" customHeight="1" thickBot="1" x14ac:dyDescent="0.2">
      <c r="A71" s="370"/>
      <c r="B71" s="21"/>
      <c r="C71" s="26"/>
      <c r="D71" s="335"/>
      <c r="E71" s="198">
        <v>44.444444444444443</v>
      </c>
      <c r="F71" s="199">
        <v>22.222222222222221</v>
      </c>
      <c r="G71" s="199">
        <v>0</v>
      </c>
      <c r="H71" s="199">
        <v>5.5555555555555554</v>
      </c>
      <c r="I71" s="199">
        <v>16.666666666666664</v>
      </c>
      <c r="J71" s="199">
        <v>22.222222222222221</v>
      </c>
      <c r="K71" s="199">
        <v>11.111111111111111</v>
      </c>
      <c r="L71" s="199">
        <v>0</v>
      </c>
      <c r="M71" s="199">
        <v>0</v>
      </c>
      <c r="N71" s="200">
        <v>38.888888888888893</v>
      </c>
    </row>
    <row r="72" spans="1:14" s="110" customFormat="1" ht="13.5" customHeight="1" x14ac:dyDescent="0.15">
      <c r="A72" s="367" t="s">
        <v>510</v>
      </c>
      <c r="B72" s="108" t="s">
        <v>511</v>
      </c>
      <c r="C72" s="120"/>
      <c r="D72" s="330">
        <v>1212</v>
      </c>
      <c r="E72" s="194">
        <v>1052</v>
      </c>
      <c r="F72" s="195">
        <v>597</v>
      </c>
      <c r="G72" s="195">
        <v>90</v>
      </c>
      <c r="H72" s="195">
        <v>28</v>
      </c>
      <c r="I72" s="195">
        <v>76</v>
      </c>
      <c r="J72" s="195">
        <v>406</v>
      </c>
      <c r="K72" s="195">
        <v>289</v>
      </c>
      <c r="L72" s="195">
        <v>36</v>
      </c>
      <c r="M72" s="195">
        <v>19</v>
      </c>
      <c r="N72" s="196">
        <v>6</v>
      </c>
    </row>
    <row r="73" spans="1:14" ht="13.5" customHeight="1" x14ac:dyDescent="0.15">
      <c r="A73" s="367"/>
      <c r="B73" s="10" t="s">
        <v>512</v>
      </c>
      <c r="C73" s="24"/>
      <c r="D73" s="334"/>
      <c r="E73" s="190">
        <v>86.798679867986792</v>
      </c>
      <c r="F73" s="191">
        <v>49.257425742574256</v>
      </c>
      <c r="G73" s="191">
        <v>7.4257425742574252</v>
      </c>
      <c r="H73" s="191">
        <v>2.3102310231023102</v>
      </c>
      <c r="I73" s="191">
        <v>6.2706270627062706</v>
      </c>
      <c r="J73" s="191">
        <v>33.4983498349835</v>
      </c>
      <c r="K73" s="191">
        <v>23.844884488448844</v>
      </c>
      <c r="L73" s="191">
        <v>2.9702970297029703</v>
      </c>
      <c r="M73" s="191">
        <v>1.5676567656765676</v>
      </c>
      <c r="N73" s="192">
        <v>0.49504950495049505</v>
      </c>
    </row>
    <row r="74" spans="1:14" s="110" customFormat="1" ht="13.5" customHeight="1" x14ac:dyDescent="0.15">
      <c r="A74" s="367"/>
      <c r="B74" s="108" t="s">
        <v>513</v>
      </c>
      <c r="C74" s="120"/>
      <c r="D74" s="330">
        <v>422</v>
      </c>
      <c r="E74" s="194">
        <v>366</v>
      </c>
      <c r="F74" s="195">
        <v>188</v>
      </c>
      <c r="G74" s="195">
        <v>17</v>
      </c>
      <c r="H74" s="195">
        <v>6</v>
      </c>
      <c r="I74" s="195">
        <v>6</v>
      </c>
      <c r="J74" s="195">
        <v>122</v>
      </c>
      <c r="K74" s="195">
        <v>66</v>
      </c>
      <c r="L74" s="195">
        <v>14</v>
      </c>
      <c r="M74" s="195">
        <v>12</v>
      </c>
      <c r="N74" s="196">
        <v>3</v>
      </c>
    </row>
    <row r="75" spans="1:14" ht="13.5" customHeight="1" x14ac:dyDescent="0.15">
      <c r="A75" s="367"/>
      <c r="B75" s="10" t="s">
        <v>512</v>
      </c>
      <c r="C75" s="24"/>
      <c r="D75" s="334"/>
      <c r="E75" s="190">
        <v>86.729857819905206</v>
      </c>
      <c r="F75" s="191">
        <v>44.549763033175353</v>
      </c>
      <c r="G75" s="191">
        <v>4.028436018957346</v>
      </c>
      <c r="H75" s="191">
        <v>1.4218009478672986</v>
      </c>
      <c r="I75" s="191">
        <v>1.4218009478672986</v>
      </c>
      <c r="J75" s="191">
        <v>28.90995260663507</v>
      </c>
      <c r="K75" s="191">
        <v>15.639810426540285</v>
      </c>
      <c r="L75" s="191">
        <v>3.3175355450236967</v>
      </c>
      <c r="M75" s="191">
        <v>2.8436018957345972</v>
      </c>
      <c r="N75" s="192">
        <v>0.7109004739336493</v>
      </c>
    </row>
    <row r="76" spans="1:14" s="110" customFormat="1" ht="13.5" customHeight="1" x14ac:dyDescent="0.15">
      <c r="A76" s="367"/>
      <c r="B76" s="108" t="s">
        <v>514</v>
      </c>
      <c r="C76" s="120"/>
      <c r="D76" s="330">
        <v>1078</v>
      </c>
      <c r="E76" s="194">
        <v>911</v>
      </c>
      <c r="F76" s="195">
        <v>388</v>
      </c>
      <c r="G76" s="195">
        <v>95</v>
      </c>
      <c r="H76" s="195">
        <v>52</v>
      </c>
      <c r="I76" s="195">
        <v>75</v>
      </c>
      <c r="J76" s="195">
        <v>366</v>
      </c>
      <c r="K76" s="195">
        <v>326</v>
      </c>
      <c r="L76" s="195">
        <v>22</v>
      </c>
      <c r="M76" s="195">
        <v>26</v>
      </c>
      <c r="N76" s="196">
        <v>27</v>
      </c>
    </row>
    <row r="77" spans="1:14" ht="13.5" customHeight="1" thickBot="1" x14ac:dyDescent="0.2">
      <c r="A77" s="368"/>
      <c r="B77" s="21"/>
      <c r="C77" s="26"/>
      <c r="D77" s="335"/>
      <c r="E77" s="198">
        <v>84.508348794063082</v>
      </c>
      <c r="F77" s="199">
        <v>35.99257884972171</v>
      </c>
      <c r="G77" s="199">
        <v>8.8126159554730972</v>
      </c>
      <c r="H77" s="199">
        <v>4.8237476808905377</v>
      </c>
      <c r="I77" s="199">
        <v>6.9573283858998147</v>
      </c>
      <c r="J77" s="199">
        <v>33.951762523191093</v>
      </c>
      <c r="K77" s="199">
        <v>30.241187384044526</v>
      </c>
      <c r="L77" s="199">
        <v>2.0408163265306123</v>
      </c>
      <c r="M77" s="199">
        <v>2.4118738404452689</v>
      </c>
      <c r="N77" s="200">
        <v>2.5046382189239331</v>
      </c>
    </row>
    <row r="78" spans="1:14" ht="13.5" customHeight="1" x14ac:dyDescent="0.15">
      <c r="A78" s="11"/>
      <c r="B78" s="12"/>
      <c r="C78" s="13"/>
      <c r="D78" s="14"/>
      <c r="E78" s="15"/>
      <c r="F78" s="15"/>
      <c r="G78" s="15"/>
      <c r="H78" s="15"/>
      <c r="I78" s="15"/>
      <c r="J78" s="15"/>
      <c r="K78" s="15"/>
      <c r="L78" s="15"/>
      <c r="M78" s="15"/>
      <c r="N78" s="15"/>
    </row>
  </sheetData>
  <mergeCells count="7">
    <mergeCell ref="A66:A71"/>
    <mergeCell ref="A72:A77"/>
    <mergeCell ref="A8:A19"/>
    <mergeCell ref="A20:A25"/>
    <mergeCell ref="A26:A39"/>
    <mergeCell ref="A40:A47"/>
    <mergeCell ref="A48:A65"/>
  </mergeCells>
  <phoneticPr fontId="2"/>
  <conditionalFormatting sqref="E6:L49 E52:L71 N52:N71 N6:N49">
    <cfRule type="expression" dxfId="26" priority="6">
      <formula>EXACT(ROUND(E6,1),#REF!)=FALSE</formula>
    </cfRule>
  </conditionalFormatting>
  <conditionalFormatting sqref="E50:L51 N50:N51">
    <cfRule type="expression" dxfId="25" priority="5">
      <formula>EXACT(ROUND(E50,1),#REF!)=FALSE</formula>
    </cfRule>
  </conditionalFormatting>
  <conditionalFormatting sqref="E72:L77 N72:N77">
    <cfRule type="expression" dxfId="24" priority="4">
      <formula>EXACT(ROUND(E72,1),#REF!)=FALSE</formula>
    </cfRule>
  </conditionalFormatting>
  <conditionalFormatting sqref="M6:M49 M52:M71">
    <cfRule type="expression" dxfId="23" priority="3">
      <formula>EXACT(ROUND(M6,1),#REF!)=FALSE</formula>
    </cfRule>
  </conditionalFormatting>
  <conditionalFormatting sqref="M50:M51">
    <cfRule type="expression" dxfId="22" priority="2">
      <formula>EXACT(ROUND(M50,1),#REF!)=FALSE</formula>
    </cfRule>
  </conditionalFormatting>
  <conditionalFormatting sqref="M72:M77">
    <cfRule type="expression" dxfId="21" priority="1">
      <formula>EXACT(ROUND(M72,1),#REF!)=FALSE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J1" s="5"/>
      <c r="S1" s="84" t="s">
        <v>603</v>
      </c>
    </row>
    <row r="2" spans="1:19" ht="30" customHeight="1" x14ac:dyDescent="0.15">
      <c r="J2" s="5"/>
      <c r="S2" s="84"/>
    </row>
    <row r="3" spans="1:19" ht="48" customHeight="1" thickBot="1" x14ac:dyDescent="0.2">
      <c r="A3" s="6" t="s">
        <v>691</v>
      </c>
      <c r="B3" s="7"/>
      <c r="C3" s="7"/>
      <c r="D3" s="7"/>
      <c r="E3" s="7"/>
      <c r="F3" s="7"/>
      <c r="G3" s="7"/>
      <c r="H3" s="7"/>
      <c r="I3" s="7"/>
      <c r="J3" s="7"/>
      <c r="K3" s="39"/>
      <c r="L3" s="39"/>
      <c r="M3" s="39"/>
      <c r="N3" s="39"/>
      <c r="O3" s="39"/>
      <c r="P3" s="39"/>
      <c r="Q3" s="39"/>
      <c r="R3" s="39"/>
      <c r="S3" s="39"/>
    </row>
    <row r="4" spans="1:19" ht="15" customHeight="1" x14ac:dyDescent="0.15">
      <c r="A4" s="28"/>
      <c r="B4" s="32"/>
      <c r="C4" s="34"/>
      <c r="D4" s="35"/>
      <c r="E4" s="36">
        <v>1</v>
      </c>
      <c r="F4" s="37">
        <v>2</v>
      </c>
      <c r="G4" s="37">
        <v>3</v>
      </c>
      <c r="H4" s="37">
        <v>4</v>
      </c>
      <c r="I4" s="37">
        <v>5</v>
      </c>
      <c r="J4" s="33"/>
    </row>
    <row r="5" spans="1:19" ht="171.9" customHeight="1" thickBot="1" x14ac:dyDescent="0.2">
      <c r="A5" s="375" t="s">
        <v>609</v>
      </c>
      <c r="B5" s="376"/>
      <c r="C5" s="377"/>
      <c r="D5" s="87" t="s">
        <v>356</v>
      </c>
      <c r="E5" s="85" t="s">
        <v>604</v>
      </c>
      <c r="F5" s="86" t="s">
        <v>605</v>
      </c>
      <c r="G5" s="86" t="s">
        <v>606</v>
      </c>
      <c r="H5" s="86" t="s">
        <v>607</v>
      </c>
      <c r="I5" s="86" t="s">
        <v>9</v>
      </c>
      <c r="J5" s="88" t="s">
        <v>357</v>
      </c>
      <c r="K5" s="40"/>
      <c r="L5" s="40"/>
      <c r="M5" s="40"/>
      <c r="N5" s="40"/>
      <c r="O5" s="40"/>
      <c r="P5" s="40"/>
      <c r="Q5" s="40"/>
      <c r="R5" s="40"/>
      <c r="S5" s="40"/>
    </row>
    <row r="6" spans="1:19" s="110" customFormat="1" ht="13.5" customHeight="1" x14ac:dyDescent="0.15">
      <c r="A6" s="116" t="s">
        <v>29</v>
      </c>
      <c r="B6" s="117"/>
      <c r="C6" s="117"/>
      <c r="D6" s="331">
        <v>57</v>
      </c>
      <c r="E6" s="178">
        <v>24</v>
      </c>
      <c r="F6" s="179">
        <v>10</v>
      </c>
      <c r="G6" s="179">
        <v>12</v>
      </c>
      <c r="H6" s="179">
        <v>6</v>
      </c>
      <c r="I6" s="179">
        <v>4</v>
      </c>
      <c r="J6" s="180">
        <v>1</v>
      </c>
    </row>
    <row r="7" spans="1:19" ht="13.5" customHeight="1" thickBot="1" x14ac:dyDescent="0.2">
      <c r="A7" s="8"/>
      <c r="B7" s="9"/>
      <c r="C7" s="9"/>
      <c r="D7" s="332"/>
      <c r="E7" s="182">
        <v>42.105263157894733</v>
      </c>
      <c r="F7" s="183">
        <v>17.543859649122805</v>
      </c>
      <c r="G7" s="183">
        <v>21.052631578947366</v>
      </c>
      <c r="H7" s="183">
        <v>10.526315789473683</v>
      </c>
      <c r="I7" s="183">
        <v>7.0175438596491224</v>
      </c>
      <c r="J7" s="275">
        <v>1.7543859649122806</v>
      </c>
    </row>
    <row r="8" spans="1:19" s="110" customFormat="1" ht="13.5" customHeight="1" x14ac:dyDescent="0.15">
      <c r="A8" s="371" t="s">
        <v>30</v>
      </c>
      <c r="B8" s="118" t="s">
        <v>32</v>
      </c>
      <c r="C8" s="119"/>
      <c r="D8" s="333">
        <v>26</v>
      </c>
      <c r="E8" s="186">
        <v>12</v>
      </c>
      <c r="F8" s="187">
        <v>5</v>
      </c>
      <c r="G8" s="187">
        <v>4</v>
      </c>
      <c r="H8" s="187">
        <v>3</v>
      </c>
      <c r="I8" s="187">
        <v>1</v>
      </c>
      <c r="J8" s="188">
        <v>1</v>
      </c>
    </row>
    <row r="9" spans="1:19" ht="13.5" customHeight="1" x14ac:dyDescent="0.15">
      <c r="A9" s="369"/>
      <c r="B9" s="10"/>
      <c r="C9" s="24"/>
      <c r="D9" s="334"/>
      <c r="E9" s="190">
        <v>46.153846153846153</v>
      </c>
      <c r="F9" s="191">
        <v>19.230769230769234</v>
      </c>
      <c r="G9" s="191">
        <v>15.384615384615385</v>
      </c>
      <c r="H9" s="191">
        <v>11.538461538461538</v>
      </c>
      <c r="I9" s="191">
        <v>3.8461538461538463</v>
      </c>
      <c r="J9" s="192">
        <v>3.8461538461538463</v>
      </c>
    </row>
    <row r="10" spans="1:19" s="110" customFormat="1" ht="13.5" customHeight="1" x14ac:dyDescent="0.15">
      <c r="A10" s="369"/>
      <c r="B10" s="108" t="s">
        <v>34</v>
      </c>
      <c r="C10" s="120"/>
      <c r="D10" s="330">
        <v>7</v>
      </c>
      <c r="E10" s="194">
        <v>4</v>
      </c>
      <c r="F10" s="195">
        <v>1</v>
      </c>
      <c r="G10" s="195">
        <v>0</v>
      </c>
      <c r="H10" s="195">
        <v>1</v>
      </c>
      <c r="I10" s="195">
        <v>1</v>
      </c>
      <c r="J10" s="196">
        <v>0</v>
      </c>
    </row>
    <row r="11" spans="1:19" ht="13.5" customHeight="1" x14ac:dyDescent="0.15">
      <c r="A11" s="369"/>
      <c r="B11" s="10"/>
      <c r="C11" s="24"/>
      <c r="D11" s="334"/>
      <c r="E11" s="190">
        <v>57.142857142857139</v>
      </c>
      <c r="F11" s="191">
        <v>14.285714285714285</v>
      </c>
      <c r="G11" s="191">
        <v>0</v>
      </c>
      <c r="H11" s="191">
        <v>14.285714285714285</v>
      </c>
      <c r="I11" s="191">
        <v>14.285714285714285</v>
      </c>
      <c r="J11" s="192">
        <v>0</v>
      </c>
    </row>
    <row r="12" spans="1:19" s="110" customFormat="1" ht="13.5" customHeight="1" x14ac:dyDescent="0.15">
      <c r="A12" s="369"/>
      <c r="B12" s="108" t="s">
        <v>36</v>
      </c>
      <c r="C12" s="120"/>
      <c r="D12" s="330">
        <v>12</v>
      </c>
      <c r="E12" s="194">
        <v>2</v>
      </c>
      <c r="F12" s="195">
        <v>1</v>
      </c>
      <c r="G12" s="195">
        <v>7</v>
      </c>
      <c r="H12" s="195">
        <v>1</v>
      </c>
      <c r="I12" s="195">
        <v>1</v>
      </c>
      <c r="J12" s="196">
        <v>0</v>
      </c>
    </row>
    <row r="13" spans="1:19" ht="13.5" customHeight="1" x14ac:dyDescent="0.15">
      <c r="A13" s="369"/>
      <c r="B13" s="10"/>
      <c r="C13" s="24"/>
      <c r="D13" s="334"/>
      <c r="E13" s="190">
        <v>16.666666666666664</v>
      </c>
      <c r="F13" s="191">
        <v>8.3333333333333321</v>
      </c>
      <c r="G13" s="191">
        <v>58.333333333333336</v>
      </c>
      <c r="H13" s="191">
        <v>8.3333333333333321</v>
      </c>
      <c r="I13" s="191">
        <v>8.3333333333333321</v>
      </c>
      <c r="J13" s="192">
        <v>0</v>
      </c>
    </row>
    <row r="14" spans="1:19" s="110" customFormat="1" ht="13.5" customHeight="1" x14ac:dyDescent="0.15">
      <c r="A14" s="369"/>
      <c r="B14" s="108" t="s">
        <v>38</v>
      </c>
      <c r="C14" s="120"/>
      <c r="D14" s="330">
        <v>6</v>
      </c>
      <c r="E14" s="194">
        <v>4</v>
      </c>
      <c r="F14" s="195">
        <v>1</v>
      </c>
      <c r="G14" s="195">
        <v>1</v>
      </c>
      <c r="H14" s="195">
        <v>0</v>
      </c>
      <c r="I14" s="195">
        <v>0</v>
      </c>
      <c r="J14" s="196">
        <v>0</v>
      </c>
    </row>
    <row r="15" spans="1:19" ht="13.5" customHeight="1" x14ac:dyDescent="0.15">
      <c r="A15" s="369"/>
      <c r="B15" s="10"/>
      <c r="C15" s="24"/>
      <c r="D15" s="334"/>
      <c r="E15" s="190">
        <v>66.666666666666657</v>
      </c>
      <c r="F15" s="191">
        <v>16.666666666666664</v>
      </c>
      <c r="G15" s="191">
        <v>16.666666666666664</v>
      </c>
      <c r="H15" s="191">
        <v>0</v>
      </c>
      <c r="I15" s="191">
        <v>0</v>
      </c>
      <c r="J15" s="192">
        <v>0</v>
      </c>
    </row>
    <row r="16" spans="1:19" s="110" customFormat="1" ht="13.5" customHeight="1" x14ac:dyDescent="0.15">
      <c r="A16" s="369"/>
      <c r="B16" s="108" t="s">
        <v>40</v>
      </c>
      <c r="C16" s="120"/>
      <c r="D16" s="330">
        <v>5</v>
      </c>
      <c r="E16" s="194">
        <v>1</v>
      </c>
      <c r="F16" s="195">
        <v>2</v>
      </c>
      <c r="G16" s="195">
        <v>0</v>
      </c>
      <c r="H16" s="195">
        <v>1</v>
      </c>
      <c r="I16" s="195">
        <v>1</v>
      </c>
      <c r="J16" s="196">
        <v>0</v>
      </c>
    </row>
    <row r="17" spans="1:10" ht="13.5" customHeight="1" x14ac:dyDescent="0.15">
      <c r="A17" s="369"/>
      <c r="B17" s="10"/>
      <c r="C17" s="24"/>
      <c r="D17" s="334"/>
      <c r="E17" s="190">
        <v>20</v>
      </c>
      <c r="F17" s="191">
        <v>40</v>
      </c>
      <c r="G17" s="191">
        <v>0</v>
      </c>
      <c r="H17" s="191">
        <v>20</v>
      </c>
      <c r="I17" s="191">
        <v>20</v>
      </c>
      <c r="J17" s="192">
        <v>0</v>
      </c>
    </row>
    <row r="18" spans="1:10" s="110" customFormat="1" ht="13.5" customHeight="1" x14ac:dyDescent="0.15">
      <c r="A18" s="369"/>
      <c r="B18" s="108" t="s">
        <v>42</v>
      </c>
      <c r="C18" s="120"/>
      <c r="D18" s="330">
        <v>1</v>
      </c>
      <c r="E18" s="194">
        <v>1</v>
      </c>
      <c r="F18" s="195">
        <v>0</v>
      </c>
      <c r="G18" s="195">
        <v>0</v>
      </c>
      <c r="H18" s="195">
        <v>0</v>
      </c>
      <c r="I18" s="195">
        <v>0</v>
      </c>
      <c r="J18" s="196">
        <v>0</v>
      </c>
    </row>
    <row r="19" spans="1:10" ht="13.5" customHeight="1" thickBot="1" x14ac:dyDescent="0.2">
      <c r="A19" s="370"/>
      <c r="B19" s="21"/>
      <c r="C19" s="26"/>
      <c r="D19" s="335"/>
      <c r="E19" s="198">
        <v>100</v>
      </c>
      <c r="F19" s="199">
        <v>0</v>
      </c>
      <c r="G19" s="199">
        <v>0</v>
      </c>
      <c r="H19" s="199">
        <v>0</v>
      </c>
      <c r="I19" s="199">
        <v>0</v>
      </c>
      <c r="J19" s="200">
        <v>0</v>
      </c>
    </row>
    <row r="20" spans="1:10" s="111" customFormat="1" ht="13.5" customHeight="1" x14ac:dyDescent="0.15">
      <c r="A20" s="372" t="s">
        <v>0</v>
      </c>
      <c r="B20" s="103" t="s">
        <v>1</v>
      </c>
      <c r="C20" s="121"/>
      <c r="D20" s="333">
        <v>38</v>
      </c>
      <c r="E20" s="186">
        <v>17</v>
      </c>
      <c r="F20" s="187">
        <v>7</v>
      </c>
      <c r="G20" s="187">
        <v>7</v>
      </c>
      <c r="H20" s="187">
        <v>3</v>
      </c>
      <c r="I20" s="187">
        <v>3</v>
      </c>
      <c r="J20" s="188">
        <v>1</v>
      </c>
    </row>
    <row r="21" spans="1:10" s="22" customFormat="1" ht="13.5" customHeight="1" x14ac:dyDescent="0.15">
      <c r="A21" s="373"/>
      <c r="B21" s="23"/>
      <c r="C21" s="25"/>
      <c r="D21" s="334"/>
      <c r="E21" s="190">
        <v>44.736842105263158</v>
      </c>
      <c r="F21" s="191">
        <v>18.421052631578945</v>
      </c>
      <c r="G21" s="191">
        <v>18.421052631578945</v>
      </c>
      <c r="H21" s="191">
        <v>7.8947368421052628</v>
      </c>
      <c r="I21" s="191">
        <v>7.8947368421052628</v>
      </c>
      <c r="J21" s="192">
        <v>2.6315789473684208</v>
      </c>
    </row>
    <row r="22" spans="1:10" s="111" customFormat="1" ht="13.5" customHeight="1" x14ac:dyDescent="0.15">
      <c r="A22" s="373"/>
      <c r="B22" s="106" t="s">
        <v>2</v>
      </c>
      <c r="C22" s="122"/>
      <c r="D22" s="330">
        <v>18</v>
      </c>
      <c r="E22" s="194">
        <v>6</v>
      </c>
      <c r="F22" s="195">
        <v>3</v>
      </c>
      <c r="G22" s="195">
        <v>5</v>
      </c>
      <c r="H22" s="195">
        <v>3</v>
      </c>
      <c r="I22" s="195">
        <v>1</v>
      </c>
      <c r="J22" s="196">
        <v>0</v>
      </c>
    </row>
    <row r="23" spans="1:10" s="22" customFormat="1" ht="13.5" customHeight="1" x14ac:dyDescent="0.15">
      <c r="A23" s="373"/>
      <c r="B23" s="23"/>
      <c r="C23" s="25"/>
      <c r="D23" s="334"/>
      <c r="E23" s="190">
        <v>33.333333333333329</v>
      </c>
      <c r="F23" s="191">
        <v>16.666666666666664</v>
      </c>
      <c r="G23" s="191">
        <v>27.777777777777779</v>
      </c>
      <c r="H23" s="191">
        <v>16.666666666666664</v>
      </c>
      <c r="I23" s="191">
        <v>5.5555555555555554</v>
      </c>
      <c r="J23" s="192">
        <v>0</v>
      </c>
    </row>
    <row r="24" spans="1:10" s="111" customFormat="1" ht="13.5" customHeight="1" x14ac:dyDescent="0.15">
      <c r="A24" s="373"/>
      <c r="B24" s="106" t="s">
        <v>45</v>
      </c>
      <c r="C24" s="122"/>
      <c r="D24" s="330">
        <v>1</v>
      </c>
      <c r="E24" s="194">
        <v>1</v>
      </c>
      <c r="F24" s="195">
        <v>0</v>
      </c>
      <c r="G24" s="195">
        <v>0</v>
      </c>
      <c r="H24" s="195">
        <v>0</v>
      </c>
      <c r="I24" s="195">
        <v>0</v>
      </c>
      <c r="J24" s="196">
        <v>0</v>
      </c>
    </row>
    <row r="25" spans="1:10" s="22" customFormat="1" ht="13.5" customHeight="1" thickBot="1" x14ac:dyDescent="0.2">
      <c r="A25" s="374"/>
      <c r="B25" s="61"/>
      <c r="C25" s="62"/>
      <c r="D25" s="335"/>
      <c r="E25" s="198">
        <v>100</v>
      </c>
      <c r="F25" s="199">
        <v>0</v>
      </c>
      <c r="G25" s="199">
        <v>0</v>
      </c>
      <c r="H25" s="199">
        <v>0</v>
      </c>
      <c r="I25" s="199">
        <v>0</v>
      </c>
      <c r="J25" s="200">
        <v>0</v>
      </c>
    </row>
    <row r="26" spans="1:10" s="110" customFormat="1" ht="13.5" customHeight="1" x14ac:dyDescent="0.15">
      <c r="A26" s="371" t="s">
        <v>43</v>
      </c>
      <c r="B26" s="118" t="s">
        <v>3</v>
      </c>
      <c r="C26" s="119"/>
      <c r="D26" s="336">
        <v>1</v>
      </c>
      <c r="E26" s="202">
        <v>0</v>
      </c>
      <c r="F26" s="203">
        <v>0</v>
      </c>
      <c r="G26" s="203">
        <v>1</v>
      </c>
      <c r="H26" s="203">
        <v>0</v>
      </c>
      <c r="I26" s="203">
        <v>0</v>
      </c>
      <c r="J26" s="204">
        <v>0</v>
      </c>
    </row>
    <row r="27" spans="1:10" ht="13.5" customHeight="1" x14ac:dyDescent="0.15">
      <c r="A27" s="369"/>
      <c r="B27" s="10"/>
      <c r="C27" s="24"/>
      <c r="D27" s="337"/>
      <c r="E27" s="206">
        <v>0</v>
      </c>
      <c r="F27" s="207">
        <v>0</v>
      </c>
      <c r="G27" s="207">
        <v>100</v>
      </c>
      <c r="H27" s="207">
        <v>0</v>
      </c>
      <c r="I27" s="207">
        <v>0</v>
      </c>
      <c r="J27" s="208">
        <v>0</v>
      </c>
    </row>
    <row r="28" spans="1:10" s="110" customFormat="1" ht="13.5" customHeight="1" x14ac:dyDescent="0.15">
      <c r="A28" s="369"/>
      <c r="B28" s="108" t="s">
        <v>4</v>
      </c>
      <c r="C28" s="120"/>
      <c r="D28" s="331">
        <v>7</v>
      </c>
      <c r="E28" s="209">
        <v>4</v>
      </c>
      <c r="F28" s="210">
        <v>1</v>
      </c>
      <c r="G28" s="210">
        <v>2</v>
      </c>
      <c r="H28" s="210">
        <v>0</v>
      </c>
      <c r="I28" s="210">
        <v>0</v>
      </c>
      <c r="J28" s="211">
        <v>0</v>
      </c>
    </row>
    <row r="29" spans="1:10" ht="13.5" customHeight="1" x14ac:dyDescent="0.15">
      <c r="A29" s="369"/>
      <c r="B29" s="10"/>
      <c r="C29" s="24"/>
      <c r="D29" s="337"/>
      <c r="E29" s="206">
        <v>57.142857142857139</v>
      </c>
      <c r="F29" s="207">
        <v>14.285714285714285</v>
      </c>
      <c r="G29" s="207">
        <v>28.571428571428569</v>
      </c>
      <c r="H29" s="207">
        <v>0</v>
      </c>
      <c r="I29" s="207">
        <v>0</v>
      </c>
      <c r="J29" s="208">
        <v>0</v>
      </c>
    </row>
    <row r="30" spans="1:10" s="110" customFormat="1" ht="13.5" customHeight="1" x14ac:dyDescent="0.15">
      <c r="A30" s="369"/>
      <c r="B30" s="108" t="s">
        <v>5</v>
      </c>
      <c r="C30" s="120"/>
      <c r="D30" s="331">
        <v>3</v>
      </c>
      <c r="E30" s="209">
        <v>0</v>
      </c>
      <c r="F30" s="210">
        <v>2</v>
      </c>
      <c r="G30" s="210">
        <v>0</v>
      </c>
      <c r="H30" s="210">
        <v>1</v>
      </c>
      <c r="I30" s="210">
        <v>0</v>
      </c>
      <c r="J30" s="211">
        <v>0</v>
      </c>
    </row>
    <row r="31" spans="1:10" ht="13.5" customHeight="1" x14ac:dyDescent="0.15">
      <c r="A31" s="369"/>
      <c r="B31" s="10"/>
      <c r="C31" s="24"/>
      <c r="D31" s="337"/>
      <c r="E31" s="206">
        <v>0</v>
      </c>
      <c r="F31" s="207">
        <v>66.666666666666657</v>
      </c>
      <c r="G31" s="207">
        <v>0</v>
      </c>
      <c r="H31" s="207">
        <v>33.333333333333329</v>
      </c>
      <c r="I31" s="207">
        <v>0</v>
      </c>
      <c r="J31" s="208">
        <v>0</v>
      </c>
    </row>
    <row r="32" spans="1:10" s="110" customFormat="1" ht="13.5" customHeight="1" x14ac:dyDescent="0.15">
      <c r="A32" s="369"/>
      <c r="B32" s="108" t="s">
        <v>6</v>
      </c>
      <c r="C32" s="120"/>
      <c r="D32" s="331">
        <v>15</v>
      </c>
      <c r="E32" s="209">
        <v>4</v>
      </c>
      <c r="F32" s="210">
        <v>3</v>
      </c>
      <c r="G32" s="210">
        <v>4</v>
      </c>
      <c r="H32" s="210">
        <v>2</v>
      </c>
      <c r="I32" s="210">
        <v>2</v>
      </c>
      <c r="J32" s="211">
        <v>0</v>
      </c>
    </row>
    <row r="33" spans="1:10" ht="13.5" customHeight="1" x14ac:dyDescent="0.15">
      <c r="A33" s="369"/>
      <c r="B33" s="10"/>
      <c r="C33" s="24"/>
      <c r="D33" s="337"/>
      <c r="E33" s="206">
        <v>26.666666666666668</v>
      </c>
      <c r="F33" s="207">
        <v>20</v>
      </c>
      <c r="G33" s="207">
        <v>26.666666666666668</v>
      </c>
      <c r="H33" s="207">
        <v>13.333333333333334</v>
      </c>
      <c r="I33" s="207">
        <v>13.333333333333334</v>
      </c>
      <c r="J33" s="208">
        <v>0</v>
      </c>
    </row>
    <row r="34" spans="1:10" s="110" customFormat="1" ht="13.5" customHeight="1" x14ac:dyDescent="0.15">
      <c r="A34" s="369"/>
      <c r="B34" s="108" t="s">
        <v>7</v>
      </c>
      <c r="C34" s="120"/>
      <c r="D34" s="331">
        <v>15</v>
      </c>
      <c r="E34" s="209">
        <v>9</v>
      </c>
      <c r="F34" s="210">
        <v>1</v>
      </c>
      <c r="G34" s="210">
        <v>3</v>
      </c>
      <c r="H34" s="210">
        <v>0</v>
      </c>
      <c r="I34" s="210">
        <v>2</v>
      </c>
      <c r="J34" s="211">
        <v>0</v>
      </c>
    </row>
    <row r="35" spans="1:10" ht="13.5" customHeight="1" x14ac:dyDescent="0.15">
      <c r="A35" s="369"/>
      <c r="B35" s="10"/>
      <c r="C35" s="24"/>
      <c r="D35" s="337"/>
      <c r="E35" s="206">
        <v>60</v>
      </c>
      <c r="F35" s="207">
        <v>6.666666666666667</v>
      </c>
      <c r="G35" s="207">
        <v>20</v>
      </c>
      <c r="H35" s="207">
        <v>0</v>
      </c>
      <c r="I35" s="207">
        <v>13.333333333333334</v>
      </c>
      <c r="J35" s="208">
        <v>0</v>
      </c>
    </row>
    <row r="36" spans="1:10" s="110" customFormat="1" ht="13.5" customHeight="1" x14ac:dyDescent="0.15">
      <c r="A36" s="369"/>
      <c r="B36" s="108" t="s">
        <v>44</v>
      </c>
      <c r="C36" s="120"/>
      <c r="D36" s="331">
        <v>15</v>
      </c>
      <c r="E36" s="209">
        <v>6</v>
      </c>
      <c r="F36" s="210">
        <v>3</v>
      </c>
      <c r="G36" s="210">
        <v>2</v>
      </c>
      <c r="H36" s="210">
        <v>3</v>
      </c>
      <c r="I36" s="210">
        <v>0</v>
      </c>
      <c r="J36" s="211">
        <v>1</v>
      </c>
    </row>
    <row r="37" spans="1:10" ht="13.5" customHeight="1" x14ac:dyDescent="0.15">
      <c r="A37" s="369"/>
      <c r="B37" s="10"/>
      <c r="C37" s="24"/>
      <c r="D37" s="337"/>
      <c r="E37" s="206">
        <v>40</v>
      </c>
      <c r="F37" s="207">
        <v>20</v>
      </c>
      <c r="G37" s="207">
        <v>13.333333333333334</v>
      </c>
      <c r="H37" s="207">
        <v>20</v>
      </c>
      <c r="I37" s="207">
        <v>0</v>
      </c>
      <c r="J37" s="208">
        <v>6.666666666666667</v>
      </c>
    </row>
    <row r="38" spans="1:10" s="110" customFormat="1" ht="13.5" customHeight="1" x14ac:dyDescent="0.15">
      <c r="A38" s="369"/>
      <c r="B38" s="108" t="s">
        <v>45</v>
      </c>
      <c r="C38" s="120"/>
      <c r="D38" s="331">
        <v>1</v>
      </c>
      <c r="E38" s="209">
        <v>1</v>
      </c>
      <c r="F38" s="210">
        <v>0</v>
      </c>
      <c r="G38" s="210">
        <v>0</v>
      </c>
      <c r="H38" s="210">
        <v>0</v>
      </c>
      <c r="I38" s="210">
        <v>0</v>
      </c>
      <c r="J38" s="211">
        <v>0</v>
      </c>
    </row>
    <row r="39" spans="1:10" ht="13.5" customHeight="1" thickBot="1" x14ac:dyDescent="0.2">
      <c r="A39" s="370"/>
      <c r="B39" s="21"/>
      <c r="C39" s="26"/>
      <c r="D39" s="332"/>
      <c r="E39" s="212">
        <v>100</v>
      </c>
      <c r="F39" s="213">
        <v>0</v>
      </c>
      <c r="G39" s="213">
        <v>0</v>
      </c>
      <c r="H39" s="213">
        <v>0</v>
      </c>
      <c r="I39" s="213">
        <v>0</v>
      </c>
      <c r="J39" s="214">
        <v>0</v>
      </c>
    </row>
    <row r="40" spans="1:10" s="110" customFormat="1" ht="13.5" customHeight="1" x14ac:dyDescent="0.15">
      <c r="A40" s="369" t="s">
        <v>46</v>
      </c>
      <c r="B40" s="108" t="s">
        <v>48</v>
      </c>
      <c r="C40" s="120"/>
      <c r="D40" s="330">
        <v>20</v>
      </c>
      <c r="E40" s="194">
        <v>8</v>
      </c>
      <c r="F40" s="195">
        <v>4</v>
      </c>
      <c r="G40" s="195">
        <v>4</v>
      </c>
      <c r="H40" s="195">
        <v>2</v>
      </c>
      <c r="I40" s="195">
        <v>2</v>
      </c>
      <c r="J40" s="196">
        <v>0</v>
      </c>
    </row>
    <row r="41" spans="1:10" ht="13.5" customHeight="1" x14ac:dyDescent="0.15">
      <c r="A41" s="369"/>
      <c r="B41" s="10"/>
      <c r="C41" s="24"/>
      <c r="D41" s="334"/>
      <c r="E41" s="190">
        <v>40</v>
      </c>
      <c r="F41" s="191">
        <v>20</v>
      </c>
      <c r="G41" s="191">
        <v>20</v>
      </c>
      <c r="H41" s="191">
        <v>10</v>
      </c>
      <c r="I41" s="191">
        <v>10</v>
      </c>
      <c r="J41" s="192">
        <v>0</v>
      </c>
    </row>
    <row r="42" spans="1:10" s="110" customFormat="1" ht="13.5" customHeight="1" x14ac:dyDescent="0.15">
      <c r="A42" s="369"/>
      <c r="B42" s="108" t="s">
        <v>50</v>
      </c>
      <c r="C42" s="120"/>
      <c r="D42" s="330">
        <v>25</v>
      </c>
      <c r="E42" s="194">
        <v>9</v>
      </c>
      <c r="F42" s="195">
        <v>3</v>
      </c>
      <c r="G42" s="195">
        <v>7</v>
      </c>
      <c r="H42" s="195">
        <v>3</v>
      </c>
      <c r="I42" s="195">
        <v>2</v>
      </c>
      <c r="J42" s="196">
        <v>1</v>
      </c>
    </row>
    <row r="43" spans="1:10" ht="13.5" customHeight="1" x14ac:dyDescent="0.15">
      <c r="A43" s="369"/>
      <c r="B43" s="10"/>
      <c r="C43" s="24"/>
      <c r="D43" s="334"/>
      <c r="E43" s="190">
        <v>36</v>
      </c>
      <c r="F43" s="191">
        <v>12</v>
      </c>
      <c r="G43" s="191">
        <v>28.000000000000004</v>
      </c>
      <c r="H43" s="191">
        <v>12</v>
      </c>
      <c r="I43" s="191">
        <v>8</v>
      </c>
      <c r="J43" s="192">
        <v>4</v>
      </c>
    </row>
    <row r="44" spans="1:10" s="110" customFormat="1" ht="13.5" customHeight="1" x14ac:dyDescent="0.15">
      <c r="A44" s="369"/>
      <c r="B44" s="108" t="s">
        <v>51</v>
      </c>
      <c r="C44" s="120"/>
      <c r="D44" s="330">
        <v>10</v>
      </c>
      <c r="E44" s="194">
        <v>6</v>
      </c>
      <c r="F44" s="195">
        <v>2</v>
      </c>
      <c r="G44" s="195">
        <v>1</v>
      </c>
      <c r="H44" s="195">
        <v>1</v>
      </c>
      <c r="I44" s="195">
        <v>0</v>
      </c>
      <c r="J44" s="196">
        <v>0</v>
      </c>
    </row>
    <row r="45" spans="1:10" ht="13.5" customHeight="1" x14ac:dyDescent="0.15">
      <c r="A45" s="369"/>
      <c r="B45" s="10"/>
      <c r="C45" s="24"/>
      <c r="D45" s="334"/>
      <c r="E45" s="190">
        <v>60</v>
      </c>
      <c r="F45" s="191">
        <v>20</v>
      </c>
      <c r="G45" s="191">
        <v>10</v>
      </c>
      <c r="H45" s="191">
        <v>10</v>
      </c>
      <c r="I45" s="191">
        <v>0</v>
      </c>
      <c r="J45" s="192">
        <v>0</v>
      </c>
    </row>
    <row r="46" spans="1:10" s="110" customFormat="1" ht="13.5" customHeight="1" x14ac:dyDescent="0.15">
      <c r="A46" s="369"/>
      <c r="B46" s="108" t="s">
        <v>71</v>
      </c>
      <c r="C46" s="120"/>
      <c r="D46" s="330">
        <v>2</v>
      </c>
      <c r="E46" s="194">
        <v>1</v>
      </c>
      <c r="F46" s="195">
        <v>1</v>
      </c>
      <c r="G46" s="195">
        <v>0</v>
      </c>
      <c r="H46" s="195">
        <v>0</v>
      </c>
      <c r="I46" s="195">
        <v>0</v>
      </c>
      <c r="J46" s="196">
        <v>0</v>
      </c>
    </row>
    <row r="47" spans="1:10" ht="13.5" customHeight="1" thickBot="1" x14ac:dyDescent="0.2">
      <c r="A47" s="370"/>
      <c r="B47" s="21"/>
      <c r="C47" s="26"/>
      <c r="D47" s="335"/>
      <c r="E47" s="198">
        <v>50</v>
      </c>
      <c r="F47" s="199">
        <v>50</v>
      </c>
      <c r="G47" s="199">
        <v>0</v>
      </c>
      <c r="H47" s="199">
        <v>0</v>
      </c>
      <c r="I47" s="199">
        <v>0</v>
      </c>
      <c r="J47" s="200">
        <v>0</v>
      </c>
    </row>
    <row r="48" spans="1:10" s="110" customFormat="1" ht="13.5" customHeight="1" x14ac:dyDescent="0.15">
      <c r="A48" s="369" t="s">
        <v>227</v>
      </c>
      <c r="B48" s="108" t="s">
        <v>53</v>
      </c>
      <c r="C48" s="120"/>
      <c r="D48" s="330">
        <v>1</v>
      </c>
      <c r="E48" s="194">
        <v>0</v>
      </c>
      <c r="F48" s="195">
        <v>0</v>
      </c>
      <c r="G48" s="195">
        <v>1</v>
      </c>
      <c r="H48" s="195">
        <v>0</v>
      </c>
      <c r="I48" s="195">
        <v>0</v>
      </c>
      <c r="J48" s="196">
        <v>0</v>
      </c>
    </row>
    <row r="49" spans="1:10" ht="13.5" customHeight="1" x14ac:dyDescent="0.15">
      <c r="A49" s="369"/>
      <c r="B49" s="10"/>
      <c r="C49" s="24"/>
      <c r="D49" s="334"/>
      <c r="E49" s="190">
        <v>0</v>
      </c>
      <c r="F49" s="191">
        <v>0</v>
      </c>
      <c r="G49" s="191">
        <v>100</v>
      </c>
      <c r="H49" s="191">
        <v>0</v>
      </c>
      <c r="I49" s="191">
        <v>0</v>
      </c>
      <c r="J49" s="192">
        <v>0</v>
      </c>
    </row>
    <row r="50" spans="1:10" s="110" customFormat="1" ht="13.5" customHeight="1" x14ac:dyDescent="0.15">
      <c r="A50" s="369"/>
      <c r="B50" s="108" t="s">
        <v>433</v>
      </c>
      <c r="C50" s="120"/>
      <c r="D50" s="330">
        <v>21</v>
      </c>
      <c r="E50" s="194">
        <v>10</v>
      </c>
      <c r="F50" s="195">
        <v>4</v>
      </c>
      <c r="G50" s="195">
        <v>4</v>
      </c>
      <c r="H50" s="195">
        <v>1</v>
      </c>
      <c r="I50" s="195">
        <v>2</v>
      </c>
      <c r="J50" s="196">
        <v>0</v>
      </c>
    </row>
    <row r="51" spans="1:10" ht="13.5" customHeight="1" x14ac:dyDescent="0.15">
      <c r="A51" s="369"/>
      <c r="B51" s="10"/>
      <c r="C51" s="24"/>
      <c r="D51" s="334"/>
      <c r="E51" s="190">
        <v>47.619047619047613</v>
      </c>
      <c r="F51" s="191">
        <v>19.047619047619047</v>
      </c>
      <c r="G51" s="191">
        <v>19.047619047619047</v>
      </c>
      <c r="H51" s="191">
        <v>4.7619047619047619</v>
      </c>
      <c r="I51" s="191">
        <v>9.5238095238095237</v>
      </c>
      <c r="J51" s="192">
        <v>0</v>
      </c>
    </row>
    <row r="52" spans="1:10" s="110" customFormat="1" ht="13.5" customHeight="1" x14ac:dyDescent="0.15">
      <c r="A52" s="369"/>
      <c r="B52" s="108" t="s">
        <v>55</v>
      </c>
      <c r="C52" s="120"/>
      <c r="D52" s="330">
        <v>6</v>
      </c>
      <c r="E52" s="194">
        <v>0</v>
      </c>
      <c r="F52" s="195">
        <v>1</v>
      </c>
      <c r="G52" s="195">
        <v>2</v>
      </c>
      <c r="H52" s="195">
        <v>1</v>
      </c>
      <c r="I52" s="195">
        <v>2</v>
      </c>
      <c r="J52" s="196">
        <v>0</v>
      </c>
    </row>
    <row r="53" spans="1:10" ht="13.5" customHeight="1" x14ac:dyDescent="0.15">
      <c r="A53" s="369"/>
      <c r="B53" s="10"/>
      <c r="C53" s="24"/>
      <c r="D53" s="334"/>
      <c r="E53" s="190">
        <v>0</v>
      </c>
      <c r="F53" s="191">
        <v>16.666666666666664</v>
      </c>
      <c r="G53" s="191">
        <v>33.333333333333329</v>
      </c>
      <c r="H53" s="191">
        <v>16.666666666666664</v>
      </c>
      <c r="I53" s="191">
        <v>33.333333333333329</v>
      </c>
      <c r="J53" s="192">
        <v>0</v>
      </c>
    </row>
    <row r="54" spans="1:10" s="110" customFormat="1" ht="13.5" customHeight="1" x14ac:dyDescent="0.15">
      <c r="A54" s="369"/>
      <c r="B54" s="108" t="s">
        <v>57</v>
      </c>
      <c r="C54" s="120"/>
      <c r="D54" s="353">
        <v>0</v>
      </c>
      <c r="E54" s="194">
        <v>0</v>
      </c>
      <c r="F54" s="195">
        <v>0</v>
      </c>
      <c r="G54" s="195">
        <v>0</v>
      </c>
      <c r="H54" s="195">
        <v>0</v>
      </c>
      <c r="I54" s="195">
        <v>0</v>
      </c>
      <c r="J54" s="196">
        <v>0</v>
      </c>
    </row>
    <row r="55" spans="1:10" ht="13.5" customHeight="1" x14ac:dyDescent="0.15">
      <c r="A55" s="369"/>
      <c r="B55" s="10"/>
      <c r="C55" s="24"/>
      <c r="D55" s="334"/>
      <c r="E55" s="190">
        <v>0</v>
      </c>
      <c r="F55" s="190">
        <v>0</v>
      </c>
      <c r="G55" s="190">
        <v>0</v>
      </c>
      <c r="H55" s="190">
        <v>0</v>
      </c>
      <c r="I55" s="190">
        <v>0</v>
      </c>
      <c r="J55" s="352">
        <v>0</v>
      </c>
    </row>
    <row r="56" spans="1:10" s="110" customFormat="1" ht="13.5" customHeight="1" x14ac:dyDescent="0.15">
      <c r="A56" s="369"/>
      <c r="B56" s="108" t="s">
        <v>59</v>
      </c>
      <c r="C56" s="120"/>
      <c r="D56" s="330">
        <v>2</v>
      </c>
      <c r="E56" s="194">
        <v>0</v>
      </c>
      <c r="F56" s="195">
        <v>1</v>
      </c>
      <c r="G56" s="195">
        <v>1</v>
      </c>
      <c r="H56" s="195">
        <v>0</v>
      </c>
      <c r="I56" s="195">
        <v>0</v>
      </c>
      <c r="J56" s="196">
        <v>0</v>
      </c>
    </row>
    <row r="57" spans="1:10" ht="13.5" customHeight="1" x14ac:dyDescent="0.15">
      <c r="A57" s="369"/>
      <c r="B57" s="10"/>
      <c r="C57" s="24"/>
      <c r="D57" s="334"/>
      <c r="E57" s="190">
        <v>0</v>
      </c>
      <c r="F57" s="191">
        <v>50</v>
      </c>
      <c r="G57" s="191">
        <v>50</v>
      </c>
      <c r="H57" s="191">
        <v>0</v>
      </c>
      <c r="I57" s="191">
        <v>0</v>
      </c>
      <c r="J57" s="192">
        <v>0</v>
      </c>
    </row>
    <row r="58" spans="1:10" s="110" customFormat="1" ht="13.5" customHeight="1" x14ac:dyDescent="0.15">
      <c r="A58" s="369"/>
      <c r="B58" s="108" t="s">
        <v>61</v>
      </c>
      <c r="C58" s="120"/>
      <c r="D58" s="330">
        <v>2</v>
      </c>
      <c r="E58" s="194">
        <v>0</v>
      </c>
      <c r="F58" s="195">
        <v>0</v>
      </c>
      <c r="G58" s="195">
        <v>1</v>
      </c>
      <c r="H58" s="195">
        <v>1</v>
      </c>
      <c r="I58" s="195">
        <v>0</v>
      </c>
      <c r="J58" s="196">
        <v>0</v>
      </c>
    </row>
    <row r="59" spans="1:10" ht="13.5" customHeight="1" x14ac:dyDescent="0.15">
      <c r="A59" s="369"/>
      <c r="B59" s="10"/>
      <c r="C59" s="24"/>
      <c r="D59" s="334"/>
      <c r="E59" s="190">
        <v>0</v>
      </c>
      <c r="F59" s="191">
        <v>0</v>
      </c>
      <c r="G59" s="191">
        <v>50</v>
      </c>
      <c r="H59" s="191">
        <v>50</v>
      </c>
      <c r="I59" s="191">
        <v>0</v>
      </c>
      <c r="J59" s="192">
        <v>0</v>
      </c>
    </row>
    <row r="60" spans="1:10" s="110" customFormat="1" ht="13.5" customHeight="1" x14ac:dyDescent="0.15">
      <c r="A60" s="369"/>
      <c r="B60" s="108" t="s">
        <v>63</v>
      </c>
      <c r="C60" s="120"/>
      <c r="D60" s="330">
        <v>4</v>
      </c>
      <c r="E60" s="194">
        <v>1</v>
      </c>
      <c r="F60" s="195">
        <v>1</v>
      </c>
      <c r="G60" s="195">
        <v>1</v>
      </c>
      <c r="H60" s="195">
        <v>1</v>
      </c>
      <c r="I60" s="195">
        <v>0</v>
      </c>
      <c r="J60" s="196">
        <v>0</v>
      </c>
    </row>
    <row r="61" spans="1:10" ht="13.5" customHeight="1" x14ac:dyDescent="0.15">
      <c r="A61" s="369"/>
      <c r="B61" s="10"/>
      <c r="C61" s="24"/>
      <c r="D61" s="334"/>
      <c r="E61" s="190">
        <v>25</v>
      </c>
      <c r="F61" s="191">
        <v>25</v>
      </c>
      <c r="G61" s="191">
        <v>25</v>
      </c>
      <c r="H61" s="191">
        <v>25</v>
      </c>
      <c r="I61" s="191">
        <v>0</v>
      </c>
      <c r="J61" s="192">
        <v>0</v>
      </c>
    </row>
    <row r="62" spans="1:10" s="110" customFormat="1" ht="13.5" customHeight="1" x14ac:dyDescent="0.15">
      <c r="A62" s="369"/>
      <c r="B62" s="108" t="s">
        <v>65</v>
      </c>
      <c r="C62" s="120"/>
      <c r="D62" s="330">
        <v>10</v>
      </c>
      <c r="E62" s="194">
        <v>6</v>
      </c>
      <c r="F62" s="195">
        <v>1</v>
      </c>
      <c r="G62" s="195">
        <v>2</v>
      </c>
      <c r="H62" s="195">
        <v>0</v>
      </c>
      <c r="I62" s="195">
        <v>0</v>
      </c>
      <c r="J62" s="196">
        <v>1</v>
      </c>
    </row>
    <row r="63" spans="1:10" ht="13.5" customHeight="1" x14ac:dyDescent="0.15">
      <c r="A63" s="369"/>
      <c r="B63" s="10"/>
      <c r="C63" s="24"/>
      <c r="D63" s="334"/>
      <c r="E63" s="190">
        <v>60</v>
      </c>
      <c r="F63" s="191">
        <v>10</v>
      </c>
      <c r="G63" s="191">
        <v>20</v>
      </c>
      <c r="H63" s="191">
        <v>0</v>
      </c>
      <c r="I63" s="191">
        <v>0</v>
      </c>
      <c r="J63" s="192">
        <v>10</v>
      </c>
    </row>
    <row r="64" spans="1:10" s="110" customFormat="1" ht="13.5" customHeight="1" x14ac:dyDescent="0.15">
      <c r="A64" s="369"/>
      <c r="B64" s="108" t="s">
        <v>66</v>
      </c>
      <c r="C64" s="120"/>
      <c r="D64" s="330">
        <v>12</v>
      </c>
      <c r="E64" s="194">
        <v>7</v>
      </c>
      <c r="F64" s="195">
        <v>2</v>
      </c>
      <c r="G64" s="195">
        <v>1</v>
      </c>
      <c r="H64" s="195">
        <v>2</v>
      </c>
      <c r="I64" s="195">
        <v>0</v>
      </c>
      <c r="J64" s="196">
        <v>0</v>
      </c>
    </row>
    <row r="65" spans="1:10" ht="13.5" customHeight="1" thickBot="1" x14ac:dyDescent="0.2">
      <c r="A65" s="370"/>
      <c r="B65" s="21"/>
      <c r="C65" s="26"/>
      <c r="D65" s="335"/>
      <c r="E65" s="198">
        <v>58.333333333333336</v>
      </c>
      <c r="F65" s="199">
        <v>16.666666666666664</v>
      </c>
      <c r="G65" s="199">
        <v>8.3333333333333321</v>
      </c>
      <c r="H65" s="199">
        <v>16.666666666666664</v>
      </c>
      <c r="I65" s="199">
        <v>0</v>
      </c>
      <c r="J65" s="200">
        <v>0</v>
      </c>
    </row>
    <row r="66" spans="1:10" s="110" customFormat="1" ht="13.5" customHeight="1" x14ac:dyDescent="0.15">
      <c r="A66" s="367" t="s">
        <v>73</v>
      </c>
      <c r="B66" s="108" t="s">
        <v>67</v>
      </c>
      <c r="C66" s="120"/>
      <c r="D66" s="333">
        <v>28</v>
      </c>
      <c r="E66" s="186">
        <v>14</v>
      </c>
      <c r="F66" s="187">
        <v>4</v>
      </c>
      <c r="G66" s="187">
        <v>7</v>
      </c>
      <c r="H66" s="187">
        <v>3</v>
      </c>
      <c r="I66" s="187">
        <v>0</v>
      </c>
      <c r="J66" s="188">
        <v>0</v>
      </c>
    </row>
    <row r="67" spans="1:10" ht="13.5" customHeight="1" x14ac:dyDescent="0.15">
      <c r="A67" s="369"/>
      <c r="B67" s="10" t="s">
        <v>68</v>
      </c>
      <c r="C67" s="24"/>
      <c r="D67" s="334"/>
      <c r="E67" s="190">
        <v>50</v>
      </c>
      <c r="F67" s="191">
        <v>14.285714285714285</v>
      </c>
      <c r="G67" s="191">
        <v>25</v>
      </c>
      <c r="H67" s="191">
        <v>10.714285714285714</v>
      </c>
      <c r="I67" s="191">
        <v>0</v>
      </c>
      <c r="J67" s="192">
        <v>0</v>
      </c>
    </row>
    <row r="68" spans="1:10" s="110" customFormat="1" ht="13.5" customHeight="1" x14ac:dyDescent="0.15">
      <c r="A68" s="369"/>
      <c r="B68" s="108" t="s">
        <v>69</v>
      </c>
      <c r="C68" s="120"/>
      <c r="D68" s="330">
        <v>29</v>
      </c>
      <c r="E68" s="194">
        <v>10</v>
      </c>
      <c r="F68" s="195">
        <v>6</v>
      </c>
      <c r="G68" s="195">
        <v>5</v>
      </c>
      <c r="H68" s="195">
        <v>3</v>
      </c>
      <c r="I68" s="195">
        <v>4</v>
      </c>
      <c r="J68" s="196">
        <v>1</v>
      </c>
    </row>
    <row r="69" spans="1:10" ht="13.5" customHeight="1" x14ac:dyDescent="0.15">
      <c r="A69" s="369"/>
      <c r="B69" s="10" t="s">
        <v>70</v>
      </c>
      <c r="C69" s="24"/>
      <c r="D69" s="334"/>
      <c r="E69" s="190">
        <v>34.482758620689658</v>
      </c>
      <c r="F69" s="191">
        <v>20.689655172413794</v>
      </c>
      <c r="G69" s="191">
        <v>17.241379310344829</v>
      </c>
      <c r="H69" s="191">
        <v>10.344827586206897</v>
      </c>
      <c r="I69" s="191">
        <v>13.793103448275861</v>
      </c>
      <c r="J69" s="192">
        <v>3.4482758620689653</v>
      </c>
    </row>
    <row r="70" spans="1:10" s="110" customFormat="1" ht="13.5" customHeight="1" x14ac:dyDescent="0.15">
      <c r="A70" s="369"/>
      <c r="B70" s="108" t="s">
        <v>71</v>
      </c>
      <c r="C70" s="120"/>
      <c r="D70" s="330">
        <v>0</v>
      </c>
      <c r="E70" s="194">
        <v>0</v>
      </c>
      <c r="F70" s="195">
        <v>0</v>
      </c>
      <c r="G70" s="195">
        <v>0</v>
      </c>
      <c r="H70" s="195">
        <v>0</v>
      </c>
      <c r="I70" s="195">
        <v>0</v>
      </c>
      <c r="J70" s="196">
        <v>0</v>
      </c>
    </row>
    <row r="71" spans="1:10" ht="13.5" customHeight="1" thickBot="1" x14ac:dyDescent="0.2">
      <c r="A71" s="370"/>
      <c r="B71" s="21"/>
      <c r="C71" s="26"/>
      <c r="D71" s="335"/>
      <c r="E71" s="198">
        <v>0</v>
      </c>
      <c r="F71" s="198">
        <v>0</v>
      </c>
      <c r="G71" s="198">
        <v>0</v>
      </c>
      <c r="H71" s="198">
        <v>0</v>
      </c>
      <c r="I71" s="198">
        <v>0</v>
      </c>
      <c r="J71" s="348">
        <v>0</v>
      </c>
    </row>
    <row r="72" spans="1:10" s="110" customFormat="1" ht="13.5" customHeight="1" x14ac:dyDescent="0.15">
      <c r="A72" s="367" t="s">
        <v>510</v>
      </c>
      <c r="B72" s="108" t="s">
        <v>511</v>
      </c>
      <c r="C72" s="120"/>
      <c r="D72" s="330">
        <v>19</v>
      </c>
      <c r="E72" s="194">
        <v>9</v>
      </c>
      <c r="F72" s="195">
        <v>4</v>
      </c>
      <c r="G72" s="195">
        <v>3</v>
      </c>
      <c r="H72" s="195">
        <v>1</v>
      </c>
      <c r="I72" s="195">
        <v>2</v>
      </c>
      <c r="J72" s="196">
        <v>0</v>
      </c>
    </row>
    <row r="73" spans="1:10" ht="13.5" customHeight="1" x14ac:dyDescent="0.15">
      <c r="A73" s="367"/>
      <c r="B73" s="10" t="s">
        <v>512</v>
      </c>
      <c r="C73" s="24"/>
      <c r="D73" s="334"/>
      <c r="E73" s="190">
        <v>47.368421052631575</v>
      </c>
      <c r="F73" s="191">
        <v>21.052631578947366</v>
      </c>
      <c r="G73" s="191">
        <v>15.789473684210526</v>
      </c>
      <c r="H73" s="191">
        <v>5.2631578947368416</v>
      </c>
      <c r="I73" s="191">
        <v>10.526315789473683</v>
      </c>
      <c r="J73" s="192">
        <v>0</v>
      </c>
    </row>
    <row r="74" spans="1:10" s="110" customFormat="1" ht="13.5" customHeight="1" x14ac:dyDescent="0.15">
      <c r="A74" s="367"/>
      <c r="B74" s="108" t="s">
        <v>513</v>
      </c>
      <c r="C74" s="120"/>
      <c r="D74" s="330">
        <v>12</v>
      </c>
      <c r="E74" s="194">
        <v>5</v>
      </c>
      <c r="F74" s="195">
        <v>3</v>
      </c>
      <c r="G74" s="195">
        <v>2</v>
      </c>
      <c r="H74" s="195">
        <v>1</v>
      </c>
      <c r="I74" s="195">
        <v>1</v>
      </c>
      <c r="J74" s="196">
        <v>0</v>
      </c>
    </row>
    <row r="75" spans="1:10" ht="13.5" customHeight="1" x14ac:dyDescent="0.15">
      <c r="A75" s="367"/>
      <c r="B75" s="10" t="s">
        <v>512</v>
      </c>
      <c r="C75" s="24"/>
      <c r="D75" s="334"/>
      <c r="E75" s="190">
        <v>41.666666666666671</v>
      </c>
      <c r="F75" s="191">
        <v>25</v>
      </c>
      <c r="G75" s="191">
        <v>16.666666666666664</v>
      </c>
      <c r="H75" s="191">
        <v>8.3333333333333321</v>
      </c>
      <c r="I75" s="191">
        <v>8.3333333333333321</v>
      </c>
      <c r="J75" s="192">
        <v>0</v>
      </c>
    </row>
    <row r="76" spans="1:10" s="110" customFormat="1" ht="13.5" customHeight="1" x14ac:dyDescent="0.15">
      <c r="A76" s="367"/>
      <c r="B76" s="108" t="s">
        <v>514</v>
      </c>
      <c r="C76" s="120"/>
      <c r="D76" s="330">
        <v>26</v>
      </c>
      <c r="E76" s="194">
        <v>10</v>
      </c>
      <c r="F76" s="195">
        <v>3</v>
      </c>
      <c r="G76" s="195">
        <v>7</v>
      </c>
      <c r="H76" s="195">
        <v>4</v>
      </c>
      <c r="I76" s="195">
        <v>1</v>
      </c>
      <c r="J76" s="196">
        <v>1</v>
      </c>
    </row>
    <row r="77" spans="1:10" ht="13.5" customHeight="1" thickBot="1" x14ac:dyDescent="0.2">
      <c r="A77" s="368"/>
      <c r="B77" s="21"/>
      <c r="C77" s="26"/>
      <c r="D77" s="335"/>
      <c r="E77" s="198">
        <v>38.461538461538467</v>
      </c>
      <c r="F77" s="199">
        <v>11.538461538461538</v>
      </c>
      <c r="G77" s="199">
        <v>26.923076923076923</v>
      </c>
      <c r="H77" s="199">
        <v>15.384615384615385</v>
      </c>
      <c r="I77" s="199">
        <v>3.8461538461538463</v>
      </c>
      <c r="J77" s="200">
        <v>3.8461538461538463</v>
      </c>
    </row>
    <row r="78" spans="1:10" ht="13.5" customHeight="1" x14ac:dyDescent="0.15">
      <c r="A78" s="11"/>
      <c r="B78" s="12"/>
      <c r="C78" s="13"/>
      <c r="D78" s="14"/>
      <c r="E78" s="15"/>
      <c r="F78" s="15"/>
      <c r="G78" s="15"/>
      <c r="H78" s="15"/>
      <c r="I78" s="15"/>
      <c r="J78" s="15"/>
    </row>
  </sheetData>
  <mergeCells count="8">
    <mergeCell ref="A66:A71"/>
    <mergeCell ref="A72:A77"/>
    <mergeCell ref="A5:C5"/>
    <mergeCell ref="A8:A19"/>
    <mergeCell ref="A20:A25"/>
    <mergeCell ref="A26:A39"/>
    <mergeCell ref="A40:A47"/>
    <mergeCell ref="A48:A65"/>
  </mergeCells>
  <phoneticPr fontId="2"/>
  <conditionalFormatting sqref="E6:J49 E52:J71">
    <cfRule type="expression" dxfId="20" priority="6">
      <formula>EXACT(ROUND(E6,1),#REF!)=FALSE</formula>
    </cfRule>
  </conditionalFormatting>
  <conditionalFormatting sqref="E50:J51">
    <cfRule type="expression" dxfId="19" priority="5">
      <formula>EXACT(ROUND(E50,1),#REF!)=FALSE</formula>
    </cfRule>
  </conditionalFormatting>
  <conditionalFormatting sqref="E72:J77">
    <cfRule type="expression" dxfId="18" priority="4">
      <formula>EXACT(ROUND(E72,1),#REF!)=FALSE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G1" s="5"/>
      <c r="S1" s="84" t="s">
        <v>603</v>
      </c>
    </row>
    <row r="2" spans="1:19" ht="30" customHeight="1" x14ac:dyDescent="0.15">
      <c r="G2" s="5"/>
      <c r="S2" s="84"/>
    </row>
    <row r="3" spans="1:19" ht="48" customHeight="1" thickBot="1" x14ac:dyDescent="0.2">
      <c r="A3" s="6" t="s">
        <v>692</v>
      </c>
      <c r="B3" s="7"/>
      <c r="C3" s="7"/>
      <c r="D3" s="7"/>
      <c r="E3" s="7"/>
      <c r="F3" s="7"/>
      <c r="G3" s="7"/>
      <c r="H3" s="7"/>
      <c r="I3" s="7"/>
      <c r="J3" s="7"/>
      <c r="K3" s="7"/>
      <c r="L3" s="7"/>
      <c r="M3" s="7"/>
      <c r="N3" s="7"/>
      <c r="O3" s="7"/>
      <c r="P3" s="7"/>
      <c r="Q3" s="7"/>
      <c r="R3" s="7"/>
      <c r="S3" s="39"/>
    </row>
    <row r="4" spans="1:19" ht="15" customHeight="1" x14ac:dyDescent="0.15">
      <c r="A4" s="28"/>
      <c r="B4" s="32"/>
      <c r="C4" s="34"/>
      <c r="D4" s="35"/>
      <c r="E4" s="36">
        <v>1</v>
      </c>
      <c r="F4" s="37">
        <v>2</v>
      </c>
      <c r="G4" s="33"/>
      <c r="H4" s="63"/>
      <c r="I4" s="63"/>
      <c r="J4" s="63"/>
      <c r="K4" s="63"/>
      <c r="L4" s="63"/>
      <c r="M4" s="63"/>
      <c r="N4" s="63"/>
      <c r="O4" s="63"/>
      <c r="P4" s="63"/>
      <c r="Q4" s="63"/>
      <c r="R4" s="63"/>
    </row>
    <row r="5" spans="1:19" ht="171.9" customHeight="1" thickBot="1" x14ac:dyDescent="0.2">
      <c r="A5" s="29"/>
      <c r="B5" s="30"/>
      <c r="C5" s="31"/>
      <c r="D5" s="87" t="s">
        <v>356</v>
      </c>
      <c r="E5" s="85" t="s">
        <v>382</v>
      </c>
      <c r="F5" s="86" t="s">
        <v>383</v>
      </c>
      <c r="G5" s="88" t="s">
        <v>357</v>
      </c>
      <c r="H5" s="27"/>
      <c r="I5" s="27"/>
      <c r="J5" s="27"/>
      <c r="K5" s="27"/>
      <c r="L5" s="27"/>
      <c r="M5" s="27"/>
      <c r="N5" s="27"/>
      <c r="O5" s="27"/>
      <c r="P5" s="27"/>
      <c r="Q5" s="27"/>
      <c r="R5" s="27"/>
      <c r="S5" s="40"/>
    </row>
    <row r="6" spans="1:19" s="110" customFormat="1" ht="13.5" customHeight="1" x14ac:dyDescent="0.15">
      <c r="A6" s="116" t="s">
        <v>29</v>
      </c>
      <c r="B6" s="117"/>
      <c r="C6" s="117"/>
      <c r="D6" s="354">
        <v>2712</v>
      </c>
      <c r="E6" s="178">
        <v>2176</v>
      </c>
      <c r="F6" s="179">
        <v>468</v>
      </c>
      <c r="G6" s="180">
        <v>68</v>
      </c>
      <c r="H6" s="139"/>
      <c r="I6" s="139"/>
      <c r="J6" s="139"/>
      <c r="K6" s="139"/>
      <c r="L6" s="139"/>
      <c r="M6" s="139"/>
      <c r="N6" s="139"/>
      <c r="O6" s="139"/>
      <c r="P6" s="139"/>
      <c r="Q6" s="139"/>
      <c r="R6" s="139"/>
    </row>
    <row r="7" spans="1:19" ht="13.5" customHeight="1" thickBot="1" x14ac:dyDescent="0.2">
      <c r="A7" s="8"/>
      <c r="B7" s="9"/>
      <c r="C7" s="9"/>
      <c r="D7" s="355"/>
      <c r="E7" s="182">
        <v>80.235988200589972</v>
      </c>
      <c r="F7" s="183">
        <v>17.256637168141591</v>
      </c>
      <c r="G7" s="275">
        <v>2.5073746312684366</v>
      </c>
      <c r="H7" s="140"/>
      <c r="I7" s="140"/>
      <c r="J7" s="140"/>
      <c r="K7" s="140"/>
      <c r="L7" s="140"/>
      <c r="M7" s="140"/>
      <c r="N7" s="140"/>
      <c r="O7" s="140"/>
      <c r="P7" s="140"/>
      <c r="Q7" s="140"/>
      <c r="R7" s="140"/>
    </row>
    <row r="8" spans="1:19" s="110" customFormat="1" ht="13.5" customHeight="1" x14ac:dyDescent="0.15">
      <c r="A8" s="371" t="s">
        <v>30</v>
      </c>
      <c r="B8" s="118" t="s">
        <v>32</v>
      </c>
      <c r="C8" s="119"/>
      <c r="D8" s="356">
        <v>1272</v>
      </c>
      <c r="E8" s="186">
        <v>1034</v>
      </c>
      <c r="F8" s="187">
        <v>207</v>
      </c>
      <c r="G8" s="188">
        <v>31</v>
      </c>
      <c r="H8" s="122"/>
      <c r="I8" s="122"/>
      <c r="J8" s="122"/>
      <c r="K8" s="122"/>
      <c r="L8" s="122"/>
      <c r="M8" s="122"/>
      <c r="N8" s="122"/>
      <c r="O8" s="122"/>
      <c r="P8" s="122"/>
      <c r="Q8" s="122"/>
      <c r="R8" s="122"/>
    </row>
    <row r="9" spans="1:19" ht="13.5" customHeight="1" x14ac:dyDescent="0.15">
      <c r="A9" s="369"/>
      <c r="B9" s="10"/>
      <c r="C9" s="24"/>
      <c r="D9" s="357"/>
      <c r="E9" s="190">
        <v>81.289308176100633</v>
      </c>
      <c r="F9" s="191">
        <v>16.273584905660378</v>
      </c>
      <c r="G9" s="192">
        <v>2.4371069182389937</v>
      </c>
      <c r="H9" s="141"/>
      <c r="I9" s="141"/>
      <c r="J9" s="141"/>
      <c r="K9" s="141"/>
      <c r="L9" s="141"/>
      <c r="M9" s="141"/>
      <c r="N9" s="141"/>
      <c r="O9" s="141"/>
      <c r="P9" s="141"/>
      <c r="Q9" s="141"/>
      <c r="R9" s="141"/>
    </row>
    <row r="10" spans="1:19" s="110" customFormat="1" ht="13.5" customHeight="1" x14ac:dyDescent="0.15">
      <c r="A10" s="369"/>
      <c r="B10" s="108" t="s">
        <v>34</v>
      </c>
      <c r="C10" s="120"/>
      <c r="D10" s="353">
        <v>279</v>
      </c>
      <c r="E10" s="194">
        <v>230</v>
      </c>
      <c r="F10" s="195">
        <v>42</v>
      </c>
      <c r="G10" s="196">
        <v>7</v>
      </c>
      <c r="H10" s="122"/>
      <c r="I10" s="122"/>
      <c r="J10" s="122"/>
      <c r="K10" s="122"/>
      <c r="L10" s="122"/>
      <c r="M10" s="122"/>
      <c r="N10" s="122"/>
      <c r="O10" s="122"/>
      <c r="P10" s="122"/>
      <c r="Q10" s="122"/>
      <c r="R10" s="122"/>
    </row>
    <row r="11" spans="1:19" ht="13.5" customHeight="1" x14ac:dyDescent="0.15">
      <c r="A11" s="369"/>
      <c r="B11" s="10"/>
      <c r="C11" s="24"/>
      <c r="D11" s="357"/>
      <c r="E11" s="190">
        <v>82.437275985663078</v>
      </c>
      <c r="F11" s="191">
        <v>15.053763440860216</v>
      </c>
      <c r="G11" s="192">
        <v>2.5089605734767026</v>
      </c>
      <c r="H11" s="141"/>
      <c r="I11" s="141"/>
      <c r="J11" s="141"/>
      <c r="K11" s="141"/>
      <c r="L11" s="141"/>
      <c r="M11" s="141"/>
      <c r="N11" s="141"/>
      <c r="O11" s="141"/>
      <c r="P11" s="141"/>
      <c r="Q11" s="141"/>
      <c r="R11" s="141"/>
    </row>
    <row r="12" spans="1:19" s="110" customFormat="1" ht="13.5" customHeight="1" x14ac:dyDescent="0.15">
      <c r="A12" s="369"/>
      <c r="B12" s="108" t="s">
        <v>36</v>
      </c>
      <c r="C12" s="120"/>
      <c r="D12" s="353">
        <v>680</v>
      </c>
      <c r="E12" s="194">
        <v>555</v>
      </c>
      <c r="F12" s="195">
        <v>116</v>
      </c>
      <c r="G12" s="196">
        <v>9</v>
      </c>
      <c r="H12" s="122"/>
      <c r="I12" s="122"/>
      <c r="J12" s="122"/>
      <c r="K12" s="122"/>
      <c r="L12" s="122"/>
      <c r="M12" s="122"/>
      <c r="N12" s="122"/>
      <c r="O12" s="122"/>
      <c r="P12" s="122"/>
      <c r="Q12" s="122"/>
      <c r="R12" s="122"/>
    </row>
    <row r="13" spans="1:19" ht="13.5" customHeight="1" x14ac:dyDescent="0.15">
      <c r="A13" s="369"/>
      <c r="B13" s="10"/>
      <c r="C13" s="24"/>
      <c r="D13" s="357"/>
      <c r="E13" s="190">
        <v>81.617647058823522</v>
      </c>
      <c r="F13" s="191">
        <v>17.058823529411764</v>
      </c>
      <c r="G13" s="192">
        <v>1.3235294117647058</v>
      </c>
      <c r="H13" s="141"/>
      <c r="I13" s="141"/>
      <c r="J13" s="141"/>
      <c r="K13" s="141"/>
      <c r="L13" s="141"/>
      <c r="M13" s="141"/>
      <c r="N13" s="141"/>
      <c r="O13" s="141"/>
      <c r="P13" s="141"/>
      <c r="Q13" s="141"/>
      <c r="R13" s="141"/>
    </row>
    <row r="14" spans="1:19" s="110" customFormat="1" ht="13.5" customHeight="1" x14ac:dyDescent="0.15">
      <c r="A14" s="369"/>
      <c r="B14" s="108" t="s">
        <v>38</v>
      </c>
      <c r="C14" s="120"/>
      <c r="D14" s="353">
        <v>196</v>
      </c>
      <c r="E14" s="194">
        <v>153</v>
      </c>
      <c r="F14" s="195">
        <v>37</v>
      </c>
      <c r="G14" s="196">
        <v>6</v>
      </c>
      <c r="H14" s="122"/>
      <c r="I14" s="122"/>
      <c r="J14" s="122"/>
      <c r="K14" s="122"/>
      <c r="L14" s="122"/>
      <c r="M14" s="122"/>
      <c r="N14" s="122"/>
      <c r="O14" s="122"/>
      <c r="P14" s="122"/>
      <c r="Q14" s="122"/>
      <c r="R14" s="122"/>
    </row>
    <row r="15" spans="1:19" ht="13.5" customHeight="1" x14ac:dyDescent="0.15">
      <c r="A15" s="369"/>
      <c r="B15" s="10"/>
      <c r="C15" s="24"/>
      <c r="D15" s="357"/>
      <c r="E15" s="190">
        <v>78.061224489795919</v>
      </c>
      <c r="F15" s="191">
        <v>18.877551020408163</v>
      </c>
      <c r="G15" s="192">
        <v>3.0612244897959182</v>
      </c>
      <c r="H15" s="141"/>
      <c r="I15" s="141"/>
      <c r="J15" s="141"/>
      <c r="K15" s="141"/>
      <c r="L15" s="141"/>
      <c r="M15" s="141"/>
      <c r="N15" s="141"/>
      <c r="O15" s="141"/>
      <c r="P15" s="141"/>
      <c r="Q15" s="141"/>
      <c r="R15" s="141"/>
    </row>
    <row r="16" spans="1:19" s="110" customFormat="1" ht="13.5" customHeight="1" x14ac:dyDescent="0.15">
      <c r="A16" s="369"/>
      <c r="B16" s="108" t="s">
        <v>40</v>
      </c>
      <c r="C16" s="120"/>
      <c r="D16" s="353">
        <v>191</v>
      </c>
      <c r="E16" s="194">
        <v>139</v>
      </c>
      <c r="F16" s="195">
        <v>40</v>
      </c>
      <c r="G16" s="196">
        <v>12</v>
      </c>
      <c r="H16" s="122"/>
      <c r="I16" s="122"/>
      <c r="J16" s="122"/>
      <c r="K16" s="122"/>
      <c r="L16" s="122"/>
      <c r="M16" s="122"/>
      <c r="N16" s="122"/>
      <c r="O16" s="122"/>
      <c r="P16" s="122"/>
      <c r="Q16" s="122"/>
      <c r="R16" s="122"/>
    </row>
    <row r="17" spans="1:18" ht="13.5" customHeight="1" x14ac:dyDescent="0.15">
      <c r="A17" s="369"/>
      <c r="B17" s="10"/>
      <c r="C17" s="24"/>
      <c r="D17" s="357"/>
      <c r="E17" s="190">
        <v>72.774869109947645</v>
      </c>
      <c r="F17" s="191">
        <v>20.94240837696335</v>
      </c>
      <c r="G17" s="192">
        <v>6.2827225130890048</v>
      </c>
      <c r="H17" s="141"/>
      <c r="I17" s="141"/>
      <c r="J17" s="141"/>
      <c r="K17" s="141"/>
      <c r="L17" s="141"/>
      <c r="M17" s="141"/>
      <c r="N17" s="141"/>
      <c r="O17" s="141"/>
      <c r="P17" s="141"/>
      <c r="Q17" s="141"/>
      <c r="R17" s="141"/>
    </row>
    <row r="18" spans="1:18" s="110" customFormat="1" ht="13.5" customHeight="1" x14ac:dyDescent="0.15">
      <c r="A18" s="369"/>
      <c r="B18" s="108" t="s">
        <v>42</v>
      </c>
      <c r="C18" s="120"/>
      <c r="D18" s="353">
        <v>94</v>
      </c>
      <c r="E18" s="194">
        <v>65</v>
      </c>
      <c r="F18" s="195">
        <v>26</v>
      </c>
      <c r="G18" s="196">
        <v>3</v>
      </c>
      <c r="H18" s="122"/>
      <c r="I18" s="122"/>
      <c r="J18" s="122"/>
      <c r="K18" s="122"/>
      <c r="L18" s="122"/>
      <c r="M18" s="122"/>
      <c r="N18" s="122"/>
      <c r="O18" s="122"/>
      <c r="P18" s="122"/>
      <c r="Q18" s="122"/>
      <c r="R18" s="122"/>
    </row>
    <row r="19" spans="1:18" ht="13.5" customHeight="1" thickBot="1" x14ac:dyDescent="0.2">
      <c r="A19" s="370"/>
      <c r="B19" s="21"/>
      <c r="C19" s="26"/>
      <c r="D19" s="358"/>
      <c r="E19" s="198">
        <v>69.148936170212778</v>
      </c>
      <c r="F19" s="199">
        <v>27.659574468085108</v>
      </c>
      <c r="G19" s="200">
        <v>3.1914893617021276</v>
      </c>
      <c r="H19" s="141"/>
      <c r="I19" s="141"/>
      <c r="J19" s="141"/>
      <c r="K19" s="141"/>
      <c r="L19" s="141"/>
      <c r="M19" s="141"/>
      <c r="N19" s="141"/>
      <c r="O19" s="141"/>
      <c r="P19" s="141"/>
      <c r="Q19" s="141"/>
      <c r="R19" s="141"/>
    </row>
    <row r="20" spans="1:18" s="111" customFormat="1" ht="13.5" customHeight="1" x14ac:dyDescent="0.15">
      <c r="A20" s="372" t="s">
        <v>0</v>
      </c>
      <c r="B20" s="103" t="s">
        <v>1</v>
      </c>
      <c r="C20" s="121"/>
      <c r="D20" s="356">
        <v>1088</v>
      </c>
      <c r="E20" s="186">
        <v>882</v>
      </c>
      <c r="F20" s="187">
        <v>186</v>
      </c>
      <c r="G20" s="188">
        <v>20</v>
      </c>
      <c r="H20" s="122"/>
      <c r="I20" s="122"/>
      <c r="J20" s="122"/>
      <c r="K20" s="122"/>
      <c r="L20" s="122"/>
      <c r="M20" s="122"/>
      <c r="N20" s="122"/>
      <c r="O20" s="122"/>
      <c r="P20" s="122"/>
      <c r="Q20" s="122"/>
      <c r="R20" s="122"/>
    </row>
    <row r="21" spans="1:18" s="22" customFormat="1" ht="13.5" customHeight="1" x14ac:dyDescent="0.15">
      <c r="A21" s="373"/>
      <c r="B21" s="23"/>
      <c r="C21" s="25"/>
      <c r="D21" s="357"/>
      <c r="E21" s="190">
        <v>81.066176470588232</v>
      </c>
      <c r="F21" s="191">
        <v>17.09558823529412</v>
      </c>
      <c r="G21" s="192">
        <v>1.8382352941176472</v>
      </c>
      <c r="H21" s="141"/>
      <c r="I21" s="141"/>
      <c r="J21" s="141"/>
      <c r="K21" s="141"/>
      <c r="L21" s="141"/>
      <c r="M21" s="141"/>
      <c r="N21" s="141"/>
      <c r="O21" s="141"/>
      <c r="P21" s="141"/>
      <c r="Q21" s="141"/>
      <c r="R21" s="141"/>
    </row>
    <row r="22" spans="1:18" s="111" customFormat="1" ht="13.5" customHeight="1" x14ac:dyDescent="0.15">
      <c r="A22" s="373"/>
      <c r="B22" s="106" t="s">
        <v>2</v>
      </c>
      <c r="C22" s="122"/>
      <c r="D22" s="353">
        <v>1538</v>
      </c>
      <c r="E22" s="194">
        <v>1233</v>
      </c>
      <c r="F22" s="195">
        <v>266</v>
      </c>
      <c r="G22" s="196">
        <v>39</v>
      </c>
      <c r="H22" s="122"/>
      <c r="I22" s="122"/>
      <c r="J22" s="122"/>
      <c r="K22" s="122"/>
      <c r="L22" s="122"/>
      <c r="M22" s="122"/>
      <c r="N22" s="122"/>
      <c r="O22" s="122"/>
      <c r="P22" s="122"/>
      <c r="Q22" s="122"/>
      <c r="R22" s="122"/>
    </row>
    <row r="23" spans="1:18" s="22" customFormat="1" ht="13.5" customHeight="1" x14ac:dyDescent="0.15">
      <c r="A23" s="373"/>
      <c r="B23" s="23"/>
      <c r="C23" s="25"/>
      <c r="D23" s="357"/>
      <c r="E23" s="190">
        <v>80.169050715214567</v>
      </c>
      <c r="F23" s="191">
        <v>17.29518855656697</v>
      </c>
      <c r="G23" s="192">
        <v>2.5357607282184653</v>
      </c>
      <c r="H23" s="141"/>
      <c r="I23" s="141"/>
      <c r="J23" s="141"/>
      <c r="K23" s="141"/>
      <c r="L23" s="141"/>
      <c r="M23" s="141"/>
      <c r="N23" s="141"/>
      <c r="O23" s="141"/>
      <c r="P23" s="141"/>
      <c r="Q23" s="141"/>
      <c r="R23" s="141"/>
    </row>
    <row r="24" spans="1:18" s="111" customFormat="1" ht="13.5" customHeight="1" x14ac:dyDescent="0.15">
      <c r="A24" s="373"/>
      <c r="B24" s="106" t="s">
        <v>45</v>
      </c>
      <c r="C24" s="122"/>
      <c r="D24" s="353">
        <v>86</v>
      </c>
      <c r="E24" s="194">
        <v>61</v>
      </c>
      <c r="F24" s="195">
        <v>16</v>
      </c>
      <c r="G24" s="196">
        <v>9</v>
      </c>
      <c r="H24" s="122"/>
      <c r="I24" s="122"/>
      <c r="J24" s="122"/>
      <c r="K24" s="122"/>
      <c r="L24" s="122"/>
      <c r="M24" s="122"/>
      <c r="N24" s="122"/>
      <c r="O24" s="122"/>
      <c r="P24" s="122"/>
      <c r="Q24" s="122"/>
      <c r="R24" s="122"/>
    </row>
    <row r="25" spans="1:18" s="22" customFormat="1" ht="13.5" customHeight="1" thickBot="1" x14ac:dyDescent="0.2">
      <c r="A25" s="374"/>
      <c r="B25" s="61"/>
      <c r="C25" s="62"/>
      <c r="D25" s="358"/>
      <c r="E25" s="198">
        <v>70.930232558139537</v>
      </c>
      <c r="F25" s="199">
        <v>18.604651162790699</v>
      </c>
      <c r="G25" s="200">
        <v>10.465116279069768</v>
      </c>
      <c r="H25" s="141"/>
      <c r="I25" s="141"/>
      <c r="J25" s="141"/>
      <c r="K25" s="141"/>
      <c r="L25" s="141"/>
      <c r="M25" s="141"/>
      <c r="N25" s="141"/>
      <c r="O25" s="141"/>
      <c r="P25" s="141"/>
      <c r="Q25" s="141"/>
      <c r="R25" s="141"/>
    </row>
    <row r="26" spans="1:18" s="110" customFormat="1" ht="13.5" customHeight="1" x14ac:dyDescent="0.15">
      <c r="A26" s="371" t="s">
        <v>43</v>
      </c>
      <c r="B26" s="118" t="s">
        <v>3</v>
      </c>
      <c r="C26" s="119"/>
      <c r="D26" s="359">
        <v>170</v>
      </c>
      <c r="E26" s="202">
        <v>129</v>
      </c>
      <c r="F26" s="203">
        <v>40</v>
      </c>
      <c r="G26" s="204">
        <v>1</v>
      </c>
      <c r="H26" s="120"/>
      <c r="I26" s="120"/>
      <c r="J26" s="120"/>
      <c r="K26" s="120"/>
      <c r="L26" s="120"/>
      <c r="M26" s="120"/>
      <c r="N26" s="120"/>
      <c r="O26" s="120"/>
      <c r="P26" s="120"/>
      <c r="Q26" s="120"/>
      <c r="R26" s="120"/>
    </row>
    <row r="27" spans="1:18" ht="13.5" customHeight="1" x14ac:dyDescent="0.15">
      <c r="A27" s="369"/>
      <c r="B27" s="10"/>
      <c r="C27" s="24"/>
      <c r="D27" s="360"/>
      <c r="E27" s="206">
        <v>75.882352941176464</v>
      </c>
      <c r="F27" s="207">
        <v>23.52941176470588</v>
      </c>
      <c r="G27" s="208">
        <v>0.58823529411764708</v>
      </c>
      <c r="H27" s="142"/>
      <c r="I27" s="142"/>
      <c r="J27" s="142"/>
      <c r="K27" s="142"/>
      <c r="L27" s="142"/>
      <c r="M27" s="142"/>
      <c r="N27" s="142"/>
      <c r="O27" s="142"/>
      <c r="P27" s="142"/>
      <c r="Q27" s="142"/>
      <c r="R27" s="142"/>
    </row>
    <row r="28" spans="1:18" s="110" customFormat="1" ht="13.5" customHeight="1" x14ac:dyDescent="0.15">
      <c r="A28" s="369"/>
      <c r="B28" s="108" t="s">
        <v>4</v>
      </c>
      <c r="C28" s="120"/>
      <c r="D28" s="354">
        <v>260</v>
      </c>
      <c r="E28" s="209">
        <v>219</v>
      </c>
      <c r="F28" s="210">
        <v>41</v>
      </c>
      <c r="G28" s="211">
        <v>0</v>
      </c>
      <c r="H28" s="120"/>
      <c r="I28" s="120"/>
      <c r="J28" s="120"/>
      <c r="K28" s="120"/>
      <c r="L28" s="120"/>
      <c r="M28" s="120"/>
      <c r="N28" s="120"/>
      <c r="O28" s="120"/>
      <c r="P28" s="120"/>
      <c r="Q28" s="120"/>
      <c r="R28" s="120"/>
    </row>
    <row r="29" spans="1:18" ht="13.5" customHeight="1" x14ac:dyDescent="0.15">
      <c r="A29" s="369"/>
      <c r="B29" s="10"/>
      <c r="C29" s="24"/>
      <c r="D29" s="360"/>
      <c r="E29" s="206">
        <v>84.230769230769226</v>
      </c>
      <c r="F29" s="207">
        <v>15.769230769230768</v>
      </c>
      <c r="G29" s="208">
        <v>0</v>
      </c>
      <c r="H29" s="142"/>
      <c r="I29" s="142"/>
      <c r="J29" s="142"/>
      <c r="K29" s="142"/>
      <c r="L29" s="142"/>
      <c r="M29" s="142"/>
      <c r="N29" s="142"/>
      <c r="O29" s="142"/>
      <c r="P29" s="142"/>
      <c r="Q29" s="142"/>
      <c r="R29" s="142"/>
    </row>
    <row r="30" spans="1:18" s="110" customFormat="1" ht="13.5" customHeight="1" x14ac:dyDescent="0.15">
      <c r="A30" s="369"/>
      <c r="B30" s="108" t="s">
        <v>5</v>
      </c>
      <c r="C30" s="120"/>
      <c r="D30" s="354">
        <v>434</v>
      </c>
      <c r="E30" s="209">
        <v>353</v>
      </c>
      <c r="F30" s="210">
        <v>76</v>
      </c>
      <c r="G30" s="211">
        <v>5</v>
      </c>
      <c r="H30" s="120"/>
      <c r="I30" s="120"/>
      <c r="J30" s="120"/>
      <c r="K30" s="120"/>
      <c r="L30" s="120"/>
      <c r="M30" s="120"/>
      <c r="N30" s="120"/>
      <c r="O30" s="120"/>
      <c r="P30" s="120"/>
      <c r="Q30" s="120"/>
      <c r="R30" s="120"/>
    </row>
    <row r="31" spans="1:18" ht="13.5" customHeight="1" x14ac:dyDescent="0.15">
      <c r="A31" s="369"/>
      <c r="B31" s="10"/>
      <c r="C31" s="24"/>
      <c r="D31" s="360"/>
      <c r="E31" s="206">
        <v>81.336405529953907</v>
      </c>
      <c r="F31" s="207">
        <v>17.511520737327189</v>
      </c>
      <c r="G31" s="208">
        <v>1.1520737327188941</v>
      </c>
      <c r="H31" s="142"/>
      <c r="I31" s="142"/>
      <c r="J31" s="142"/>
      <c r="K31" s="142"/>
      <c r="L31" s="142"/>
      <c r="M31" s="142"/>
      <c r="N31" s="142"/>
      <c r="O31" s="142"/>
      <c r="P31" s="142"/>
      <c r="Q31" s="142"/>
      <c r="R31" s="142"/>
    </row>
    <row r="32" spans="1:18" s="110" customFormat="1" ht="13.5" customHeight="1" x14ac:dyDescent="0.15">
      <c r="A32" s="369"/>
      <c r="B32" s="108" t="s">
        <v>6</v>
      </c>
      <c r="C32" s="120"/>
      <c r="D32" s="354">
        <v>480</v>
      </c>
      <c r="E32" s="209">
        <v>396</v>
      </c>
      <c r="F32" s="210">
        <v>81</v>
      </c>
      <c r="G32" s="211">
        <v>3</v>
      </c>
      <c r="H32" s="120"/>
      <c r="I32" s="120"/>
      <c r="J32" s="120"/>
      <c r="K32" s="120"/>
      <c r="L32" s="120"/>
      <c r="M32" s="120"/>
      <c r="N32" s="120"/>
      <c r="O32" s="120"/>
      <c r="P32" s="120"/>
      <c r="Q32" s="120"/>
      <c r="R32" s="120"/>
    </row>
    <row r="33" spans="1:18" ht="13.5" customHeight="1" x14ac:dyDescent="0.15">
      <c r="A33" s="369"/>
      <c r="B33" s="10"/>
      <c r="C33" s="24"/>
      <c r="D33" s="360"/>
      <c r="E33" s="206">
        <v>82.5</v>
      </c>
      <c r="F33" s="207">
        <v>16.875</v>
      </c>
      <c r="G33" s="208">
        <v>0.625</v>
      </c>
      <c r="H33" s="142"/>
      <c r="I33" s="142"/>
      <c r="J33" s="142"/>
      <c r="K33" s="142"/>
      <c r="L33" s="142"/>
      <c r="M33" s="142"/>
      <c r="N33" s="142"/>
      <c r="O33" s="142"/>
      <c r="P33" s="142"/>
      <c r="Q33" s="142"/>
      <c r="R33" s="142"/>
    </row>
    <row r="34" spans="1:18" s="110" customFormat="1" ht="13.5" customHeight="1" x14ac:dyDescent="0.15">
      <c r="A34" s="369"/>
      <c r="B34" s="108" t="s">
        <v>7</v>
      </c>
      <c r="C34" s="120"/>
      <c r="D34" s="354">
        <v>594</v>
      </c>
      <c r="E34" s="209">
        <v>492</v>
      </c>
      <c r="F34" s="210">
        <v>93</v>
      </c>
      <c r="G34" s="211">
        <v>9</v>
      </c>
      <c r="H34" s="120"/>
      <c r="I34" s="120"/>
      <c r="J34" s="120"/>
      <c r="K34" s="120"/>
      <c r="L34" s="120"/>
      <c r="M34" s="120"/>
      <c r="N34" s="120"/>
      <c r="O34" s="120"/>
      <c r="P34" s="120"/>
      <c r="Q34" s="120"/>
      <c r="R34" s="120"/>
    </row>
    <row r="35" spans="1:18" ht="13.5" customHeight="1" x14ac:dyDescent="0.15">
      <c r="A35" s="369"/>
      <c r="B35" s="10"/>
      <c r="C35" s="24"/>
      <c r="D35" s="360"/>
      <c r="E35" s="206">
        <v>82.828282828282823</v>
      </c>
      <c r="F35" s="207">
        <v>15.656565656565657</v>
      </c>
      <c r="G35" s="208">
        <v>1.5151515151515151</v>
      </c>
      <c r="H35" s="142"/>
      <c r="I35" s="142"/>
      <c r="J35" s="142"/>
      <c r="K35" s="142"/>
      <c r="L35" s="142"/>
      <c r="M35" s="142"/>
      <c r="N35" s="142"/>
      <c r="O35" s="142"/>
      <c r="P35" s="142"/>
      <c r="Q35" s="142"/>
      <c r="R35" s="142"/>
    </row>
    <row r="36" spans="1:18" s="110" customFormat="1" ht="13.5" customHeight="1" x14ac:dyDescent="0.15">
      <c r="A36" s="369"/>
      <c r="B36" s="108" t="s">
        <v>44</v>
      </c>
      <c r="C36" s="120"/>
      <c r="D36" s="354">
        <v>688</v>
      </c>
      <c r="E36" s="209">
        <v>525</v>
      </c>
      <c r="F36" s="210">
        <v>121</v>
      </c>
      <c r="G36" s="211">
        <v>42</v>
      </c>
      <c r="H36" s="120"/>
      <c r="I36" s="120"/>
      <c r="J36" s="120"/>
      <c r="K36" s="120"/>
      <c r="L36" s="120"/>
      <c r="M36" s="120"/>
      <c r="N36" s="120"/>
      <c r="O36" s="120"/>
      <c r="P36" s="120"/>
      <c r="Q36" s="120"/>
      <c r="R36" s="120"/>
    </row>
    <row r="37" spans="1:18" ht="13.5" customHeight="1" x14ac:dyDescent="0.15">
      <c r="A37" s="369"/>
      <c r="B37" s="10"/>
      <c r="C37" s="24"/>
      <c r="D37" s="360"/>
      <c r="E37" s="206">
        <v>76.308139534883722</v>
      </c>
      <c r="F37" s="207">
        <v>17.587209302325583</v>
      </c>
      <c r="G37" s="208">
        <v>6.104651162790697</v>
      </c>
      <c r="H37" s="142"/>
      <c r="I37" s="142"/>
      <c r="J37" s="142"/>
      <c r="K37" s="142"/>
      <c r="L37" s="142"/>
      <c r="M37" s="142"/>
      <c r="N37" s="142"/>
      <c r="O37" s="142"/>
      <c r="P37" s="142"/>
      <c r="Q37" s="142"/>
      <c r="R37" s="142"/>
    </row>
    <row r="38" spans="1:18" s="110" customFormat="1" ht="13.5" customHeight="1" x14ac:dyDescent="0.15">
      <c r="A38" s="369"/>
      <c r="B38" s="108" t="s">
        <v>45</v>
      </c>
      <c r="C38" s="120"/>
      <c r="D38" s="354">
        <v>86</v>
      </c>
      <c r="E38" s="209">
        <v>62</v>
      </c>
      <c r="F38" s="210">
        <v>16</v>
      </c>
      <c r="G38" s="211">
        <v>8</v>
      </c>
      <c r="H38" s="120"/>
      <c r="I38" s="120"/>
      <c r="J38" s="120"/>
      <c r="K38" s="120"/>
      <c r="L38" s="120"/>
      <c r="M38" s="120"/>
      <c r="N38" s="120"/>
      <c r="O38" s="120"/>
      <c r="P38" s="120"/>
      <c r="Q38" s="120"/>
      <c r="R38" s="120"/>
    </row>
    <row r="39" spans="1:18" ht="13.5" customHeight="1" thickBot="1" x14ac:dyDescent="0.2">
      <c r="A39" s="370"/>
      <c r="B39" s="21"/>
      <c r="C39" s="26"/>
      <c r="D39" s="355"/>
      <c r="E39" s="212">
        <v>72.093023255813947</v>
      </c>
      <c r="F39" s="213">
        <v>18.604651162790699</v>
      </c>
      <c r="G39" s="214">
        <v>9.3023255813953494</v>
      </c>
      <c r="H39" s="142"/>
      <c r="I39" s="142"/>
      <c r="J39" s="142"/>
      <c r="K39" s="142"/>
      <c r="L39" s="142"/>
      <c r="M39" s="142"/>
      <c r="N39" s="142"/>
      <c r="O39" s="142"/>
      <c r="P39" s="142"/>
      <c r="Q39" s="142"/>
      <c r="R39" s="142"/>
    </row>
    <row r="40" spans="1:18" s="110" customFormat="1" ht="13.5" customHeight="1" x14ac:dyDescent="0.15">
      <c r="A40" s="369" t="s">
        <v>46</v>
      </c>
      <c r="B40" s="108" t="s">
        <v>48</v>
      </c>
      <c r="C40" s="120"/>
      <c r="D40" s="353">
        <v>459</v>
      </c>
      <c r="E40" s="194">
        <v>349</v>
      </c>
      <c r="F40" s="195">
        <v>105</v>
      </c>
      <c r="G40" s="196">
        <v>5</v>
      </c>
      <c r="H40" s="122"/>
      <c r="I40" s="122"/>
      <c r="J40" s="122"/>
      <c r="K40" s="122"/>
      <c r="L40" s="122"/>
      <c r="M40" s="122"/>
      <c r="N40" s="122"/>
      <c r="O40" s="122"/>
      <c r="P40" s="122"/>
      <c r="Q40" s="122"/>
      <c r="R40" s="122"/>
    </row>
    <row r="41" spans="1:18" ht="13.5" customHeight="1" x14ac:dyDescent="0.15">
      <c r="A41" s="369"/>
      <c r="B41" s="10"/>
      <c r="C41" s="24"/>
      <c r="D41" s="357"/>
      <c r="E41" s="190">
        <v>76.034858387799559</v>
      </c>
      <c r="F41" s="191">
        <v>22.875816993464053</v>
      </c>
      <c r="G41" s="192">
        <v>1.0893246187363834</v>
      </c>
      <c r="H41" s="141"/>
      <c r="I41" s="141"/>
      <c r="J41" s="141"/>
      <c r="K41" s="141"/>
      <c r="L41" s="141"/>
      <c r="M41" s="141"/>
      <c r="N41" s="141"/>
      <c r="O41" s="141"/>
      <c r="P41" s="141"/>
      <c r="Q41" s="141"/>
      <c r="R41" s="141"/>
    </row>
    <row r="42" spans="1:18" s="110" customFormat="1" ht="13.5" customHeight="1" x14ac:dyDescent="0.15">
      <c r="A42" s="369"/>
      <c r="B42" s="108" t="s">
        <v>50</v>
      </c>
      <c r="C42" s="120"/>
      <c r="D42" s="353">
        <v>1862</v>
      </c>
      <c r="E42" s="194">
        <v>1549</v>
      </c>
      <c r="F42" s="195">
        <v>283</v>
      </c>
      <c r="G42" s="196">
        <v>30</v>
      </c>
      <c r="H42" s="122"/>
      <c r="I42" s="122"/>
      <c r="J42" s="122"/>
      <c r="K42" s="122"/>
      <c r="L42" s="122"/>
      <c r="M42" s="122"/>
      <c r="N42" s="122"/>
      <c r="O42" s="122"/>
      <c r="P42" s="122"/>
      <c r="Q42" s="122"/>
      <c r="R42" s="122"/>
    </row>
    <row r="43" spans="1:18" ht="13.5" customHeight="1" x14ac:dyDescent="0.15">
      <c r="A43" s="369"/>
      <c r="B43" s="10"/>
      <c r="C43" s="24"/>
      <c r="D43" s="357"/>
      <c r="E43" s="190">
        <v>83.190118152524178</v>
      </c>
      <c r="F43" s="191">
        <v>15.198711063372716</v>
      </c>
      <c r="G43" s="192">
        <v>1.6111707841031151</v>
      </c>
      <c r="H43" s="141"/>
      <c r="I43" s="141"/>
      <c r="J43" s="141"/>
      <c r="K43" s="141"/>
      <c r="L43" s="141"/>
      <c r="M43" s="141"/>
      <c r="N43" s="141"/>
      <c r="O43" s="141"/>
      <c r="P43" s="141"/>
      <c r="Q43" s="141"/>
      <c r="R43" s="141"/>
    </row>
    <row r="44" spans="1:18" s="110" customFormat="1" ht="13.5" customHeight="1" x14ac:dyDescent="0.15">
      <c r="A44" s="369"/>
      <c r="B44" s="108" t="s">
        <v>51</v>
      </c>
      <c r="C44" s="120"/>
      <c r="D44" s="353">
        <v>290</v>
      </c>
      <c r="E44" s="194">
        <v>209</v>
      </c>
      <c r="F44" s="195">
        <v>63</v>
      </c>
      <c r="G44" s="196">
        <v>18</v>
      </c>
      <c r="H44" s="122"/>
      <c r="I44" s="122"/>
      <c r="J44" s="122"/>
      <c r="K44" s="122"/>
      <c r="L44" s="122"/>
      <c r="M44" s="122"/>
      <c r="N44" s="122"/>
      <c r="O44" s="122"/>
      <c r="P44" s="122"/>
      <c r="Q44" s="122"/>
      <c r="R44" s="122"/>
    </row>
    <row r="45" spans="1:18" ht="13.5" customHeight="1" x14ac:dyDescent="0.15">
      <c r="A45" s="369"/>
      <c r="B45" s="10"/>
      <c r="C45" s="24"/>
      <c r="D45" s="357"/>
      <c r="E45" s="190">
        <v>72.068965517241381</v>
      </c>
      <c r="F45" s="191">
        <v>21.72413793103448</v>
      </c>
      <c r="G45" s="192">
        <v>6.2068965517241379</v>
      </c>
      <c r="H45" s="141"/>
      <c r="I45" s="141"/>
      <c r="J45" s="141"/>
      <c r="K45" s="141"/>
      <c r="L45" s="141"/>
      <c r="M45" s="141"/>
      <c r="N45" s="141"/>
      <c r="O45" s="141"/>
      <c r="P45" s="141"/>
      <c r="Q45" s="141"/>
      <c r="R45" s="141"/>
    </row>
    <row r="46" spans="1:18" s="110" customFormat="1" ht="13.5" customHeight="1" x14ac:dyDescent="0.15">
      <c r="A46" s="369"/>
      <c r="B46" s="108" t="s">
        <v>71</v>
      </c>
      <c r="C46" s="120"/>
      <c r="D46" s="353">
        <v>101</v>
      </c>
      <c r="E46" s="194">
        <v>69</v>
      </c>
      <c r="F46" s="195">
        <v>17</v>
      </c>
      <c r="G46" s="196">
        <v>15</v>
      </c>
      <c r="H46" s="122"/>
      <c r="I46" s="122"/>
      <c r="J46" s="122"/>
      <c r="K46" s="122"/>
      <c r="L46" s="122"/>
      <c r="M46" s="122"/>
      <c r="N46" s="122"/>
      <c r="O46" s="122"/>
      <c r="P46" s="122"/>
      <c r="Q46" s="122"/>
      <c r="R46" s="122"/>
    </row>
    <row r="47" spans="1:18" ht="13.5" customHeight="1" thickBot="1" x14ac:dyDescent="0.2">
      <c r="A47" s="370"/>
      <c r="B47" s="21"/>
      <c r="C47" s="26"/>
      <c r="D47" s="358"/>
      <c r="E47" s="198">
        <v>68.316831683168317</v>
      </c>
      <c r="F47" s="199">
        <v>16.831683168316832</v>
      </c>
      <c r="G47" s="200">
        <v>14.85148514851485</v>
      </c>
      <c r="H47" s="141"/>
      <c r="I47" s="141"/>
      <c r="J47" s="141"/>
      <c r="K47" s="141"/>
      <c r="L47" s="141"/>
      <c r="M47" s="141"/>
      <c r="N47" s="141"/>
      <c r="O47" s="141"/>
      <c r="P47" s="141"/>
      <c r="Q47" s="141"/>
      <c r="R47" s="141"/>
    </row>
    <row r="48" spans="1:18" s="110" customFormat="1" ht="13.5" customHeight="1" x14ac:dyDescent="0.15">
      <c r="A48" s="369" t="s">
        <v>227</v>
      </c>
      <c r="B48" s="108" t="s">
        <v>53</v>
      </c>
      <c r="C48" s="120"/>
      <c r="D48" s="353">
        <v>144</v>
      </c>
      <c r="E48" s="194">
        <v>108</v>
      </c>
      <c r="F48" s="195">
        <v>35</v>
      </c>
      <c r="G48" s="196">
        <v>1</v>
      </c>
      <c r="H48" s="122"/>
      <c r="I48" s="122"/>
      <c r="J48" s="122"/>
      <c r="K48" s="122"/>
      <c r="L48" s="122"/>
      <c r="M48" s="122"/>
      <c r="N48" s="122"/>
      <c r="O48" s="122"/>
      <c r="P48" s="122"/>
      <c r="Q48" s="122"/>
      <c r="R48" s="122"/>
    </row>
    <row r="49" spans="1:18" ht="13.5" customHeight="1" x14ac:dyDescent="0.15">
      <c r="A49" s="369"/>
      <c r="B49" s="10"/>
      <c r="C49" s="24"/>
      <c r="D49" s="357"/>
      <c r="E49" s="190">
        <v>75</v>
      </c>
      <c r="F49" s="191">
        <v>24.305555555555554</v>
      </c>
      <c r="G49" s="192">
        <v>0.69444444444444442</v>
      </c>
      <c r="H49" s="141"/>
      <c r="I49" s="141"/>
      <c r="J49" s="141"/>
      <c r="K49" s="141"/>
      <c r="L49" s="141"/>
      <c r="M49" s="141"/>
      <c r="N49" s="141"/>
      <c r="O49" s="141"/>
      <c r="P49" s="141"/>
      <c r="Q49" s="141"/>
      <c r="R49" s="141"/>
    </row>
    <row r="50" spans="1:18" s="110" customFormat="1" ht="13.5" customHeight="1" x14ac:dyDescent="0.15">
      <c r="A50" s="369"/>
      <c r="B50" s="108" t="s">
        <v>433</v>
      </c>
      <c r="C50" s="120"/>
      <c r="D50" s="353">
        <v>364</v>
      </c>
      <c r="E50" s="194">
        <v>282</v>
      </c>
      <c r="F50" s="195">
        <v>78</v>
      </c>
      <c r="G50" s="196">
        <v>4</v>
      </c>
      <c r="H50" s="122"/>
      <c r="I50" s="122"/>
      <c r="J50" s="122"/>
      <c r="K50" s="122"/>
      <c r="L50" s="122"/>
      <c r="M50" s="122"/>
      <c r="N50" s="122"/>
      <c r="O50" s="122"/>
      <c r="P50" s="122"/>
      <c r="Q50" s="122"/>
      <c r="R50" s="122"/>
    </row>
    <row r="51" spans="1:18" ht="13.5" customHeight="1" x14ac:dyDescent="0.15">
      <c r="A51" s="369"/>
      <c r="B51" s="10"/>
      <c r="C51" s="24"/>
      <c r="D51" s="357"/>
      <c r="E51" s="190">
        <v>77.472527472527474</v>
      </c>
      <c r="F51" s="191">
        <v>21.428571428571427</v>
      </c>
      <c r="G51" s="192">
        <v>1.098901098901099</v>
      </c>
      <c r="H51" s="141"/>
      <c r="I51" s="141"/>
      <c r="J51" s="141"/>
      <c r="K51" s="141"/>
      <c r="L51" s="141"/>
      <c r="M51" s="141"/>
      <c r="N51" s="141"/>
      <c r="O51" s="141"/>
      <c r="P51" s="141"/>
      <c r="Q51" s="141"/>
      <c r="R51" s="141"/>
    </row>
    <row r="52" spans="1:18" s="110" customFormat="1" ht="13.5" customHeight="1" x14ac:dyDescent="0.15">
      <c r="A52" s="369"/>
      <c r="B52" s="108" t="s">
        <v>55</v>
      </c>
      <c r="C52" s="120"/>
      <c r="D52" s="353">
        <v>229</v>
      </c>
      <c r="E52" s="194">
        <v>185</v>
      </c>
      <c r="F52" s="195">
        <v>43</v>
      </c>
      <c r="G52" s="196">
        <v>1</v>
      </c>
      <c r="H52" s="122"/>
      <c r="I52" s="122"/>
      <c r="J52" s="122"/>
      <c r="K52" s="122"/>
      <c r="L52" s="122"/>
      <c r="M52" s="122"/>
      <c r="N52" s="122"/>
      <c r="O52" s="122"/>
      <c r="P52" s="122"/>
      <c r="Q52" s="122"/>
      <c r="R52" s="122"/>
    </row>
    <row r="53" spans="1:18" ht="13.5" customHeight="1" x14ac:dyDescent="0.15">
      <c r="A53" s="369"/>
      <c r="B53" s="10"/>
      <c r="C53" s="24"/>
      <c r="D53" s="357"/>
      <c r="E53" s="190">
        <v>80.786026200873366</v>
      </c>
      <c r="F53" s="191">
        <v>18.777292576419214</v>
      </c>
      <c r="G53" s="192">
        <v>0.43668122270742354</v>
      </c>
      <c r="H53" s="141"/>
      <c r="I53" s="141"/>
      <c r="J53" s="141"/>
      <c r="K53" s="141"/>
      <c r="L53" s="141"/>
      <c r="M53" s="141"/>
      <c r="N53" s="141"/>
      <c r="O53" s="141"/>
      <c r="P53" s="141"/>
      <c r="Q53" s="141"/>
      <c r="R53" s="141"/>
    </row>
    <row r="54" spans="1:18" s="110" customFormat="1" ht="13.5" customHeight="1" x14ac:dyDescent="0.15">
      <c r="A54" s="369"/>
      <c r="B54" s="108" t="s">
        <v>57</v>
      </c>
      <c r="C54" s="120"/>
      <c r="D54" s="353">
        <v>173</v>
      </c>
      <c r="E54" s="194">
        <v>149</v>
      </c>
      <c r="F54" s="195">
        <v>23</v>
      </c>
      <c r="G54" s="196">
        <v>1</v>
      </c>
      <c r="H54" s="122"/>
      <c r="I54" s="122"/>
      <c r="J54" s="122"/>
      <c r="K54" s="122"/>
      <c r="L54" s="122"/>
      <c r="M54" s="122"/>
      <c r="N54" s="122"/>
      <c r="O54" s="122"/>
      <c r="P54" s="122"/>
      <c r="Q54" s="122"/>
      <c r="R54" s="122"/>
    </row>
    <row r="55" spans="1:18" ht="13.5" customHeight="1" x14ac:dyDescent="0.15">
      <c r="A55" s="369"/>
      <c r="B55" s="10"/>
      <c r="C55" s="24"/>
      <c r="D55" s="357"/>
      <c r="E55" s="190">
        <v>86.127167630057798</v>
      </c>
      <c r="F55" s="191">
        <v>13.294797687861271</v>
      </c>
      <c r="G55" s="192">
        <v>0.57803468208092479</v>
      </c>
      <c r="H55" s="141"/>
      <c r="I55" s="141"/>
      <c r="J55" s="141"/>
      <c r="K55" s="141"/>
      <c r="L55" s="141"/>
      <c r="M55" s="141"/>
      <c r="N55" s="141"/>
      <c r="O55" s="141"/>
      <c r="P55" s="141"/>
      <c r="Q55" s="141"/>
      <c r="R55" s="141"/>
    </row>
    <row r="56" spans="1:18" s="110" customFormat="1" ht="13.5" customHeight="1" x14ac:dyDescent="0.15">
      <c r="A56" s="369"/>
      <c r="B56" s="108" t="s">
        <v>59</v>
      </c>
      <c r="C56" s="120"/>
      <c r="D56" s="353">
        <v>445</v>
      </c>
      <c r="E56" s="194">
        <v>386</v>
      </c>
      <c r="F56" s="195">
        <v>56</v>
      </c>
      <c r="G56" s="196">
        <v>3</v>
      </c>
      <c r="H56" s="122"/>
      <c r="I56" s="122"/>
      <c r="J56" s="122"/>
      <c r="K56" s="122"/>
      <c r="L56" s="122"/>
      <c r="M56" s="122"/>
      <c r="N56" s="122"/>
      <c r="O56" s="122"/>
      <c r="P56" s="122"/>
      <c r="Q56" s="122"/>
      <c r="R56" s="122"/>
    </row>
    <row r="57" spans="1:18" ht="13.5" customHeight="1" x14ac:dyDescent="0.15">
      <c r="A57" s="369"/>
      <c r="B57" s="10"/>
      <c r="C57" s="24"/>
      <c r="D57" s="357"/>
      <c r="E57" s="190">
        <v>86.741573033707866</v>
      </c>
      <c r="F57" s="191">
        <v>12.584269662921349</v>
      </c>
      <c r="G57" s="192">
        <v>0.6741573033707865</v>
      </c>
      <c r="H57" s="141"/>
      <c r="I57" s="141"/>
      <c r="J57" s="141"/>
      <c r="K57" s="141"/>
      <c r="L57" s="141"/>
      <c r="M57" s="141"/>
      <c r="N57" s="141"/>
      <c r="O57" s="141"/>
      <c r="P57" s="141"/>
      <c r="Q57" s="141"/>
      <c r="R57" s="141"/>
    </row>
    <row r="58" spans="1:18" s="110" customFormat="1" ht="13.5" customHeight="1" x14ac:dyDescent="0.15">
      <c r="A58" s="369"/>
      <c r="B58" s="108" t="s">
        <v>61</v>
      </c>
      <c r="C58" s="120"/>
      <c r="D58" s="353">
        <v>214</v>
      </c>
      <c r="E58" s="194">
        <v>174</v>
      </c>
      <c r="F58" s="195">
        <v>36</v>
      </c>
      <c r="G58" s="196">
        <v>4</v>
      </c>
      <c r="H58" s="122"/>
      <c r="I58" s="122"/>
      <c r="J58" s="122"/>
      <c r="K58" s="122"/>
      <c r="L58" s="122"/>
      <c r="M58" s="122"/>
      <c r="N58" s="122"/>
      <c r="O58" s="122"/>
      <c r="P58" s="122"/>
      <c r="Q58" s="122"/>
      <c r="R58" s="122"/>
    </row>
    <row r="59" spans="1:18" ht="13.5" customHeight="1" x14ac:dyDescent="0.15">
      <c r="A59" s="369"/>
      <c r="B59" s="10"/>
      <c r="C59" s="24"/>
      <c r="D59" s="357"/>
      <c r="E59" s="190">
        <v>81.308411214953267</v>
      </c>
      <c r="F59" s="191">
        <v>16.822429906542055</v>
      </c>
      <c r="G59" s="192">
        <v>1.8691588785046727</v>
      </c>
      <c r="H59" s="141"/>
      <c r="I59" s="141"/>
      <c r="J59" s="141"/>
      <c r="K59" s="141"/>
      <c r="L59" s="141"/>
      <c r="M59" s="141"/>
      <c r="N59" s="141"/>
      <c r="O59" s="141"/>
      <c r="P59" s="141"/>
      <c r="Q59" s="141"/>
      <c r="R59" s="141"/>
    </row>
    <row r="60" spans="1:18" s="110" customFormat="1" ht="13.5" customHeight="1" x14ac:dyDescent="0.15">
      <c r="A60" s="369"/>
      <c r="B60" s="108" t="s">
        <v>63</v>
      </c>
      <c r="C60" s="120"/>
      <c r="D60" s="353">
        <v>133</v>
      </c>
      <c r="E60" s="194">
        <v>91</v>
      </c>
      <c r="F60" s="195">
        <v>28</v>
      </c>
      <c r="G60" s="196">
        <v>14</v>
      </c>
      <c r="H60" s="122"/>
      <c r="I60" s="122"/>
      <c r="J60" s="122"/>
      <c r="K60" s="122"/>
      <c r="L60" s="122"/>
      <c r="M60" s="122"/>
      <c r="N60" s="122"/>
      <c r="O60" s="122"/>
      <c r="P60" s="122"/>
      <c r="Q60" s="122"/>
      <c r="R60" s="122"/>
    </row>
    <row r="61" spans="1:18" ht="13.5" customHeight="1" x14ac:dyDescent="0.15">
      <c r="A61" s="369"/>
      <c r="B61" s="10"/>
      <c r="C61" s="24"/>
      <c r="D61" s="357"/>
      <c r="E61" s="190">
        <v>68.421052631578945</v>
      </c>
      <c r="F61" s="191">
        <v>21.052631578947366</v>
      </c>
      <c r="G61" s="192">
        <v>10.526315789473683</v>
      </c>
      <c r="H61" s="141"/>
      <c r="I61" s="141"/>
      <c r="J61" s="141"/>
      <c r="K61" s="141"/>
      <c r="L61" s="141"/>
      <c r="M61" s="141"/>
      <c r="N61" s="141"/>
      <c r="O61" s="141"/>
      <c r="P61" s="141"/>
      <c r="Q61" s="141"/>
      <c r="R61" s="141"/>
    </row>
    <row r="62" spans="1:18" s="110" customFormat="1" ht="13.5" customHeight="1" x14ac:dyDescent="0.15">
      <c r="A62" s="369"/>
      <c r="B62" s="108" t="s">
        <v>65</v>
      </c>
      <c r="C62" s="120"/>
      <c r="D62" s="353">
        <v>497</v>
      </c>
      <c r="E62" s="194">
        <v>412</v>
      </c>
      <c r="F62" s="195">
        <v>70</v>
      </c>
      <c r="G62" s="196">
        <v>15</v>
      </c>
      <c r="H62" s="122"/>
      <c r="I62" s="122"/>
      <c r="J62" s="122"/>
      <c r="K62" s="122"/>
      <c r="L62" s="122"/>
      <c r="M62" s="122"/>
      <c r="N62" s="122"/>
      <c r="O62" s="122"/>
      <c r="P62" s="122"/>
      <c r="Q62" s="122"/>
      <c r="R62" s="122"/>
    </row>
    <row r="63" spans="1:18" ht="13.5" customHeight="1" x14ac:dyDescent="0.15">
      <c r="A63" s="369"/>
      <c r="B63" s="10"/>
      <c r="C63" s="24"/>
      <c r="D63" s="357"/>
      <c r="E63" s="190">
        <v>82.897384305835004</v>
      </c>
      <c r="F63" s="191">
        <v>14.084507042253522</v>
      </c>
      <c r="G63" s="192">
        <v>3.0181086519114686</v>
      </c>
      <c r="H63" s="141"/>
      <c r="I63" s="141"/>
      <c r="J63" s="141"/>
      <c r="K63" s="141"/>
      <c r="L63" s="141"/>
      <c r="M63" s="141"/>
      <c r="N63" s="141"/>
      <c r="O63" s="141"/>
      <c r="P63" s="141"/>
      <c r="Q63" s="141"/>
      <c r="R63" s="141"/>
    </row>
    <row r="64" spans="1:18" s="110" customFormat="1" ht="13.5" customHeight="1" x14ac:dyDescent="0.15">
      <c r="A64" s="369"/>
      <c r="B64" s="108" t="s">
        <v>66</v>
      </c>
      <c r="C64" s="120"/>
      <c r="D64" s="353">
        <v>688</v>
      </c>
      <c r="E64" s="194">
        <v>539</v>
      </c>
      <c r="F64" s="195">
        <v>121</v>
      </c>
      <c r="G64" s="196">
        <v>28</v>
      </c>
      <c r="H64" s="122"/>
      <c r="I64" s="122"/>
      <c r="J64" s="122"/>
      <c r="K64" s="122"/>
      <c r="L64" s="122"/>
      <c r="M64" s="122"/>
      <c r="N64" s="122"/>
      <c r="O64" s="122"/>
      <c r="P64" s="122"/>
      <c r="Q64" s="122"/>
      <c r="R64" s="122"/>
    </row>
    <row r="65" spans="1:18" ht="13.5" customHeight="1" thickBot="1" x14ac:dyDescent="0.2">
      <c r="A65" s="370"/>
      <c r="B65" s="21"/>
      <c r="C65" s="26"/>
      <c r="D65" s="358"/>
      <c r="E65" s="198">
        <v>78.343023255813947</v>
      </c>
      <c r="F65" s="199">
        <v>17.587209302325583</v>
      </c>
      <c r="G65" s="200">
        <v>4.0697674418604652</v>
      </c>
      <c r="H65" s="141"/>
      <c r="I65" s="141"/>
      <c r="J65" s="141"/>
      <c r="K65" s="141"/>
      <c r="L65" s="141"/>
      <c r="M65" s="141"/>
      <c r="N65" s="141"/>
      <c r="O65" s="141"/>
      <c r="P65" s="141"/>
      <c r="Q65" s="141"/>
      <c r="R65" s="141"/>
    </row>
    <row r="66" spans="1:18" s="110" customFormat="1" ht="13.5" customHeight="1" x14ac:dyDescent="0.15">
      <c r="A66" s="367" t="s">
        <v>73</v>
      </c>
      <c r="B66" s="108" t="s">
        <v>67</v>
      </c>
      <c r="C66" s="120"/>
      <c r="D66" s="353">
        <v>1507</v>
      </c>
      <c r="E66" s="194">
        <v>1174</v>
      </c>
      <c r="F66" s="195">
        <v>300</v>
      </c>
      <c r="G66" s="196">
        <v>33</v>
      </c>
      <c r="H66" s="122"/>
      <c r="I66" s="122"/>
      <c r="J66" s="122"/>
      <c r="K66" s="122"/>
      <c r="L66" s="122"/>
      <c r="M66" s="122"/>
      <c r="N66" s="122"/>
      <c r="O66" s="122"/>
      <c r="P66" s="122"/>
      <c r="Q66" s="122"/>
      <c r="R66" s="122"/>
    </row>
    <row r="67" spans="1:18" ht="13.5" customHeight="1" x14ac:dyDescent="0.15">
      <c r="A67" s="369"/>
      <c r="B67" s="10" t="s">
        <v>68</v>
      </c>
      <c r="C67" s="24"/>
      <c r="D67" s="357"/>
      <c r="E67" s="190">
        <v>77.903118779031189</v>
      </c>
      <c r="F67" s="191">
        <v>19.907100199070999</v>
      </c>
      <c r="G67" s="192">
        <v>2.1897810218978102</v>
      </c>
      <c r="H67" s="141"/>
      <c r="I67" s="141"/>
      <c r="J67" s="141"/>
      <c r="K67" s="141"/>
      <c r="L67" s="141"/>
      <c r="M67" s="141"/>
      <c r="N67" s="141"/>
      <c r="O67" s="141"/>
      <c r="P67" s="141"/>
      <c r="Q67" s="141"/>
      <c r="R67" s="141"/>
    </row>
    <row r="68" spans="1:18" s="110" customFormat="1" ht="13.5" customHeight="1" x14ac:dyDescent="0.15">
      <c r="A68" s="369"/>
      <c r="B68" s="108" t="s">
        <v>69</v>
      </c>
      <c r="C68" s="120"/>
      <c r="D68" s="353">
        <v>1187</v>
      </c>
      <c r="E68" s="194">
        <v>996</v>
      </c>
      <c r="F68" s="195">
        <v>166</v>
      </c>
      <c r="G68" s="196">
        <v>25</v>
      </c>
      <c r="H68" s="122"/>
      <c r="I68" s="122"/>
      <c r="J68" s="122"/>
      <c r="K68" s="122"/>
      <c r="L68" s="122"/>
      <c r="M68" s="122"/>
      <c r="N68" s="122"/>
      <c r="O68" s="122"/>
      <c r="P68" s="122"/>
      <c r="Q68" s="122"/>
      <c r="R68" s="122"/>
    </row>
    <row r="69" spans="1:18" ht="13.5" customHeight="1" x14ac:dyDescent="0.15">
      <c r="A69" s="369"/>
      <c r="B69" s="10" t="s">
        <v>70</v>
      </c>
      <c r="C69" s="24"/>
      <c r="D69" s="357"/>
      <c r="E69" s="190">
        <v>83.909014321819711</v>
      </c>
      <c r="F69" s="191">
        <v>13.984835720303284</v>
      </c>
      <c r="G69" s="192">
        <v>2.1061499578770007</v>
      </c>
      <c r="H69" s="141"/>
      <c r="I69" s="141"/>
      <c r="J69" s="141"/>
      <c r="K69" s="141"/>
      <c r="L69" s="141"/>
      <c r="M69" s="141"/>
      <c r="N69" s="141"/>
      <c r="O69" s="141"/>
      <c r="P69" s="141"/>
      <c r="Q69" s="141"/>
      <c r="R69" s="141"/>
    </row>
    <row r="70" spans="1:18" s="110" customFormat="1" ht="13.5" customHeight="1" x14ac:dyDescent="0.15">
      <c r="A70" s="369"/>
      <c r="B70" s="108" t="s">
        <v>71</v>
      </c>
      <c r="C70" s="120"/>
      <c r="D70" s="353">
        <v>18</v>
      </c>
      <c r="E70" s="194">
        <v>6</v>
      </c>
      <c r="F70" s="195">
        <v>2</v>
      </c>
      <c r="G70" s="196">
        <v>10</v>
      </c>
      <c r="H70" s="122"/>
      <c r="I70" s="122"/>
      <c r="J70" s="122"/>
      <c r="K70" s="122"/>
      <c r="L70" s="122"/>
      <c r="M70" s="122"/>
      <c r="N70" s="122"/>
      <c r="O70" s="122"/>
      <c r="P70" s="122"/>
      <c r="Q70" s="122"/>
      <c r="R70" s="122"/>
    </row>
    <row r="71" spans="1:18" ht="13.5" customHeight="1" thickBot="1" x14ac:dyDescent="0.2">
      <c r="A71" s="370"/>
      <c r="B71" s="21"/>
      <c r="C71" s="26"/>
      <c r="D71" s="358"/>
      <c r="E71" s="198">
        <v>33.333333333333329</v>
      </c>
      <c r="F71" s="199">
        <v>11.111111111111111</v>
      </c>
      <c r="G71" s="200">
        <v>55.555555555555557</v>
      </c>
      <c r="H71" s="141"/>
      <c r="I71" s="141"/>
      <c r="J71" s="141"/>
      <c r="K71" s="141"/>
      <c r="L71" s="141"/>
      <c r="M71" s="141"/>
      <c r="N71" s="141"/>
      <c r="O71" s="141"/>
      <c r="P71" s="141"/>
      <c r="Q71" s="141"/>
      <c r="R71" s="141"/>
    </row>
    <row r="72" spans="1:18" s="110" customFormat="1" ht="13.5" customHeight="1" x14ac:dyDescent="0.15">
      <c r="A72" s="367" t="s">
        <v>510</v>
      </c>
      <c r="B72" s="108" t="s">
        <v>511</v>
      </c>
      <c r="C72" s="120"/>
      <c r="D72" s="353">
        <v>1212</v>
      </c>
      <c r="E72" s="194">
        <v>985</v>
      </c>
      <c r="F72" s="195">
        <v>213</v>
      </c>
      <c r="G72" s="196">
        <v>14</v>
      </c>
      <c r="H72" s="122"/>
      <c r="I72" s="122"/>
      <c r="J72" s="122"/>
      <c r="K72" s="122"/>
      <c r="L72" s="122"/>
      <c r="M72" s="122"/>
      <c r="N72" s="122"/>
      <c r="O72" s="122"/>
      <c r="P72" s="122"/>
      <c r="Q72" s="122"/>
      <c r="R72" s="122"/>
    </row>
    <row r="73" spans="1:18" ht="13.5" customHeight="1" x14ac:dyDescent="0.15">
      <c r="A73" s="367"/>
      <c r="B73" s="10" t="s">
        <v>512</v>
      </c>
      <c r="C73" s="24"/>
      <c r="D73" s="357"/>
      <c r="E73" s="190">
        <v>81.270627062706268</v>
      </c>
      <c r="F73" s="191">
        <v>17.574257425742573</v>
      </c>
      <c r="G73" s="192">
        <v>1.1551155115511551</v>
      </c>
      <c r="H73" s="141"/>
      <c r="I73" s="141"/>
      <c r="J73" s="141"/>
      <c r="K73" s="141"/>
      <c r="L73" s="141"/>
      <c r="M73" s="141"/>
      <c r="N73" s="141"/>
      <c r="O73" s="141"/>
      <c r="P73" s="141"/>
      <c r="Q73" s="141"/>
      <c r="R73" s="141"/>
    </row>
    <row r="74" spans="1:18" s="110" customFormat="1" ht="13.5" customHeight="1" x14ac:dyDescent="0.15">
      <c r="A74" s="367"/>
      <c r="B74" s="108" t="s">
        <v>513</v>
      </c>
      <c r="C74" s="120"/>
      <c r="D74" s="353">
        <v>422</v>
      </c>
      <c r="E74" s="194">
        <v>354</v>
      </c>
      <c r="F74" s="195">
        <v>65</v>
      </c>
      <c r="G74" s="196">
        <v>3</v>
      </c>
      <c r="H74" s="122"/>
      <c r="I74" s="122"/>
      <c r="J74" s="122"/>
      <c r="K74" s="122"/>
      <c r="L74" s="122"/>
      <c r="M74" s="122"/>
      <c r="N74" s="122"/>
      <c r="O74" s="122"/>
      <c r="P74" s="122"/>
      <c r="Q74" s="122"/>
      <c r="R74" s="122"/>
    </row>
    <row r="75" spans="1:18" ht="13.5" customHeight="1" x14ac:dyDescent="0.15">
      <c r="A75" s="367"/>
      <c r="B75" s="10" t="s">
        <v>512</v>
      </c>
      <c r="C75" s="24"/>
      <c r="D75" s="357"/>
      <c r="E75" s="190">
        <v>83.886255924170612</v>
      </c>
      <c r="F75" s="191">
        <v>15.402843601895736</v>
      </c>
      <c r="G75" s="192">
        <v>0.7109004739336493</v>
      </c>
      <c r="H75" s="141"/>
      <c r="I75" s="141"/>
      <c r="J75" s="141"/>
      <c r="K75" s="141"/>
      <c r="L75" s="141"/>
      <c r="M75" s="141"/>
      <c r="N75" s="141"/>
      <c r="O75" s="141"/>
      <c r="P75" s="141"/>
      <c r="Q75" s="141"/>
      <c r="R75" s="141"/>
    </row>
    <row r="76" spans="1:18" s="110" customFormat="1" ht="13.5" customHeight="1" x14ac:dyDescent="0.15">
      <c r="A76" s="367"/>
      <c r="B76" s="108" t="s">
        <v>514</v>
      </c>
      <c r="C76" s="120"/>
      <c r="D76" s="353">
        <v>1078</v>
      </c>
      <c r="E76" s="194">
        <v>837</v>
      </c>
      <c r="F76" s="195">
        <v>190</v>
      </c>
      <c r="G76" s="196">
        <v>51</v>
      </c>
      <c r="H76" s="122"/>
      <c r="I76" s="122"/>
      <c r="J76" s="122"/>
      <c r="K76" s="122"/>
      <c r="L76" s="122"/>
      <c r="M76" s="122"/>
      <c r="N76" s="122"/>
      <c r="O76" s="122"/>
      <c r="P76" s="122"/>
      <c r="Q76" s="122"/>
      <c r="R76" s="122"/>
    </row>
    <row r="77" spans="1:18" ht="13.5" customHeight="1" thickBot="1" x14ac:dyDescent="0.2">
      <c r="A77" s="368"/>
      <c r="B77" s="21"/>
      <c r="C77" s="26"/>
      <c r="D77" s="358"/>
      <c r="E77" s="198">
        <v>77.64378478664193</v>
      </c>
      <c r="F77" s="199">
        <v>17.625231910946194</v>
      </c>
      <c r="G77" s="200">
        <v>4.7309833024118735</v>
      </c>
      <c r="H77" s="141"/>
      <c r="I77" s="141"/>
      <c r="J77" s="141"/>
      <c r="K77" s="141"/>
      <c r="L77" s="141"/>
      <c r="M77" s="141"/>
      <c r="N77" s="141"/>
      <c r="O77" s="141"/>
      <c r="P77" s="141"/>
      <c r="Q77" s="141"/>
      <c r="R77" s="141"/>
    </row>
    <row r="78" spans="1:18" ht="13.5" customHeight="1" x14ac:dyDescent="0.15">
      <c r="A78" s="11"/>
      <c r="B78" s="12"/>
      <c r="C78" s="13"/>
      <c r="D78" s="14"/>
      <c r="E78" s="15"/>
      <c r="F78" s="15"/>
      <c r="G78" s="15"/>
      <c r="H78" s="15"/>
      <c r="I78" s="15"/>
      <c r="J78" s="15"/>
      <c r="K78" s="15"/>
      <c r="L78" s="15"/>
      <c r="M78" s="15"/>
      <c r="N78" s="15"/>
      <c r="O78" s="15"/>
      <c r="P78" s="15"/>
      <c r="Q78" s="15"/>
      <c r="R78" s="15"/>
    </row>
  </sheetData>
  <mergeCells count="7">
    <mergeCell ref="A72:A77"/>
    <mergeCell ref="A8:A19"/>
    <mergeCell ref="A20:A25"/>
    <mergeCell ref="A26:A39"/>
    <mergeCell ref="A40:A47"/>
    <mergeCell ref="A48:A65"/>
    <mergeCell ref="A66:A71"/>
  </mergeCells>
  <phoneticPr fontId="2"/>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5" tint="-0.249977111117893"/>
    <pageSetUpPr fitToPage="1"/>
  </sheetPr>
  <dimension ref="A1:S78"/>
  <sheetViews>
    <sheetView view="pageBreakPreview" zoomScale="77" zoomScaleNormal="70" zoomScaleSheetLayoutView="77"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5"/>
      <c r="S1" s="84" t="s">
        <v>603</v>
      </c>
    </row>
    <row r="2" spans="1:19" ht="30" customHeight="1" x14ac:dyDescent="0.15">
      <c r="L2" s="5"/>
      <c r="S2" s="84"/>
    </row>
    <row r="3" spans="1:19" ht="48" customHeight="1" thickBot="1" x14ac:dyDescent="0.2">
      <c r="A3" s="6" t="s">
        <v>707</v>
      </c>
      <c r="B3" s="7"/>
      <c r="C3" s="7"/>
      <c r="D3" s="7"/>
      <c r="E3" s="7"/>
      <c r="F3" s="7"/>
      <c r="G3" s="7"/>
      <c r="H3" s="7"/>
      <c r="I3" s="7"/>
      <c r="J3" s="7"/>
      <c r="K3" s="7"/>
      <c r="L3" s="7"/>
      <c r="M3" s="39"/>
      <c r="N3" s="39"/>
      <c r="O3" s="39"/>
      <c r="P3" s="39"/>
      <c r="Q3" s="39"/>
      <c r="R3" s="39"/>
      <c r="S3" s="39"/>
    </row>
    <row r="4" spans="1:19" ht="15" customHeight="1" x14ac:dyDescent="0.15">
      <c r="A4" s="28"/>
      <c r="B4" s="32"/>
      <c r="C4" s="34"/>
      <c r="D4" s="35"/>
      <c r="E4" s="36">
        <v>1</v>
      </c>
      <c r="F4" s="37">
        <v>2</v>
      </c>
      <c r="G4" s="37">
        <v>3</v>
      </c>
      <c r="H4" s="37">
        <v>4</v>
      </c>
      <c r="I4" s="37">
        <v>5</v>
      </c>
      <c r="J4" s="37">
        <v>6</v>
      </c>
      <c r="K4" s="37">
        <v>7</v>
      </c>
      <c r="L4" s="33"/>
    </row>
    <row r="5" spans="1:19" ht="171.9" customHeight="1" thickBot="1" x14ac:dyDescent="0.2">
      <c r="A5" s="375" t="s">
        <v>610</v>
      </c>
      <c r="B5" s="376"/>
      <c r="C5" s="377"/>
      <c r="D5" s="87" t="s">
        <v>356</v>
      </c>
      <c r="E5" s="85" t="s">
        <v>611</v>
      </c>
      <c r="F5" s="86" t="s">
        <v>612</v>
      </c>
      <c r="G5" s="86" t="s">
        <v>613</v>
      </c>
      <c r="H5" s="86" t="s">
        <v>614</v>
      </c>
      <c r="I5" s="86" t="s">
        <v>615</v>
      </c>
      <c r="J5" s="86" t="s">
        <v>616</v>
      </c>
      <c r="K5" s="86" t="s">
        <v>617</v>
      </c>
      <c r="L5" s="88" t="s">
        <v>357</v>
      </c>
      <c r="M5" s="40"/>
      <c r="N5" s="40"/>
      <c r="O5" s="40"/>
      <c r="P5" s="40"/>
      <c r="Q5" s="40"/>
      <c r="R5" s="40"/>
      <c r="S5" s="40"/>
    </row>
    <row r="6" spans="1:19" s="110" customFormat="1" ht="13.5" customHeight="1" x14ac:dyDescent="0.15">
      <c r="A6" s="116" t="s">
        <v>29</v>
      </c>
      <c r="B6" s="117"/>
      <c r="C6" s="117"/>
      <c r="D6" s="331">
        <v>2176</v>
      </c>
      <c r="E6" s="178">
        <v>786</v>
      </c>
      <c r="F6" s="179">
        <v>1372</v>
      </c>
      <c r="G6" s="179">
        <v>467</v>
      </c>
      <c r="H6" s="179">
        <v>145</v>
      </c>
      <c r="I6" s="179">
        <v>39</v>
      </c>
      <c r="J6" s="179">
        <v>145</v>
      </c>
      <c r="K6" s="179">
        <v>141</v>
      </c>
      <c r="L6" s="180">
        <v>10</v>
      </c>
    </row>
    <row r="7" spans="1:19" ht="13.5" customHeight="1" thickBot="1" x14ac:dyDescent="0.2">
      <c r="A7" s="8"/>
      <c r="B7" s="9"/>
      <c r="C7" s="9"/>
      <c r="D7" s="332"/>
      <c r="E7" s="182">
        <v>36.121323529411761</v>
      </c>
      <c r="F7" s="183">
        <v>63.05147058823529</v>
      </c>
      <c r="G7" s="183">
        <v>21.461397058823529</v>
      </c>
      <c r="H7" s="183">
        <v>6.6636029411764701</v>
      </c>
      <c r="I7" s="183">
        <v>1.7922794117647058</v>
      </c>
      <c r="J7" s="183">
        <v>6.6636029411764701</v>
      </c>
      <c r="K7" s="183">
        <v>6.4797794117647065</v>
      </c>
      <c r="L7" s="275">
        <v>0.4595588235294118</v>
      </c>
    </row>
    <row r="8" spans="1:19" s="110" customFormat="1" ht="13.5" customHeight="1" x14ac:dyDescent="0.15">
      <c r="A8" s="371" t="s">
        <v>30</v>
      </c>
      <c r="B8" s="118" t="s">
        <v>32</v>
      </c>
      <c r="C8" s="119"/>
      <c r="D8" s="333">
        <v>1034</v>
      </c>
      <c r="E8" s="186">
        <v>359</v>
      </c>
      <c r="F8" s="187">
        <v>678</v>
      </c>
      <c r="G8" s="187">
        <v>218</v>
      </c>
      <c r="H8" s="187">
        <v>73</v>
      </c>
      <c r="I8" s="187">
        <v>18</v>
      </c>
      <c r="J8" s="187">
        <v>60</v>
      </c>
      <c r="K8" s="187">
        <v>67</v>
      </c>
      <c r="L8" s="188">
        <v>4</v>
      </c>
    </row>
    <row r="9" spans="1:19" ht="13.5" customHeight="1" x14ac:dyDescent="0.15">
      <c r="A9" s="369"/>
      <c r="B9" s="10"/>
      <c r="C9" s="24"/>
      <c r="D9" s="334"/>
      <c r="E9" s="190">
        <v>34.719535783365565</v>
      </c>
      <c r="F9" s="191">
        <v>65.570599613152808</v>
      </c>
      <c r="G9" s="191">
        <v>21.083172147001932</v>
      </c>
      <c r="H9" s="191">
        <v>7.0599613152804634</v>
      </c>
      <c r="I9" s="191">
        <v>1.7408123791102514</v>
      </c>
      <c r="J9" s="191">
        <v>5.8027079303675047</v>
      </c>
      <c r="K9" s="191">
        <v>6.4796905222437138</v>
      </c>
      <c r="L9" s="192">
        <v>0.38684719535783368</v>
      </c>
    </row>
    <row r="10" spans="1:19" s="110" customFormat="1" ht="13.5" customHeight="1" x14ac:dyDescent="0.15">
      <c r="A10" s="369"/>
      <c r="B10" s="108" t="s">
        <v>34</v>
      </c>
      <c r="C10" s="120"/>
      <c r="D10" s="330">
        <v>230</v>
      </c>
      <c r="E10" s="194">
        <v>81</v>
      </c>
      <c r="F10" s="195">
        <v>161</v>
      </c>
      <c r="G10" s="195">
        <v>51</v>
      </c>
      <c r="H10" s="195">
        <v>8</v>
      </c>
      <c r="I10" s="195">
        <v>6</v>
      </c>
      <c r="J10" s="195">
        <v>18</v>
      </c>
      <c r="K10" s="195">
        <v>13</v>
      </c>
      <c r="L10" s="196">
        <v>2</v>
      </c>
    </row>
    <row r="11" spans="1:19" ht="13.5" customHeight="1" x14ac:dyDescent="0.15">
      <c r="A11" s="369"/>
      <c r="B11" s="10"/>
      <c r="C11" s="24"/>
      <c r="D11" s="334"/>
      <c r="E11" s="190">
        <v>35.217391304347828</v>
      </c>
      <c r="F11" s="191">
        <v>70</v>
      </c>
      <c r="G11" s="191">
        <v>22.173913043478262</v>
      </c>
      <c r="H11" s="191">
        <v>3.4782608695652173</v>
      </c>
      <c r="I11" s="191">
        <v>2.6086956521739131</v>
      </c>
      <c r="J11" s="191">
        <v>7.8260869565217401</v>
      </c>
      <c r="K11" s="191">
        <v>5.6521739130434785</v>
      </c>
      <c r="L11" s="192">
        <v>0.86956521739130432</v>
      </c>
    </row>
    <row r="12" spans="1:19" s="110" customFormat="1" ht="13.5" customHeight="1" x14ac:dyDescent="0.15">
      <c r="A12" s="369"/>
      <c r="B12" s="108" t="s">
        <v>36</v>
      </c>
      <c r="C12" s="120"/>
      <c r="D12" s="330">
        <v>555</v>
      </c>
      <c r="E12" s="194">
        <v>203</v>
      </c>
      <c r="F12" s="195">
        <v>327</v>
      </c>
      <c r="G12" s="195">
        <v>118</v>
      </c>
      <c r="H12" s="195">
        <v>30</v>
      </c>
      <c r="I12" s="195">
        <v>7</v>
      </c>
      <c r="J12" s="195">
        <v>36</v>
      </c>
      <c r="K12" s="195">
        <v>46</v>
      </c>
      <c r="L12" s="196">
        <v>2</v>
      </c>
    </row>
    <row r="13" spans="1:19" ht="13.5" customHeight="1" x14ac:dyDescent="0.15">
      <c r="A13" s="369"/>
      <c r="B13" s="10"/>
      <c r="C13" s="24"/>
      <c r="D13" s="334"/>
      <c r="E13" s="190">
        <v>36.576576576576578</v>
      </c>
      <c r="F13" s="191">
        <v>58.918918918918919</v>
      </c>
      <c r="G13" s="191">
        <v>21.261261261261261</v>
      </c>
      <c r="H13" s="191">
        <v>5.4054054054054053</v>
      </c>
      <c r="I13" s="191">
        <v>1.2612612612612613</v>
      </c>
      <c r="J13" s="191">
        <v>6.4864864864864868</v>
      </c>
      <c r="K13" s="191">
        <v>8.2882882882882889</v>
      </c>
      <c r="L13" s="192">
        <v>0.36036036036036034</v>
      </c>
    </row>
    <row r="14" spans="1:19" s="110" customFormat="1" ht="13.5" customHeight="1" x14ac:dyDescent="0.15">
      <c r="A14" s="369"/>
      <c r="B14" s="108" t="s">
        <v>38</v>
      </c>
      <c r="C14" s="120"/>
      <c r="D14" s="330">
        <v>153</v>
      </c>
      <c r="E14" s="194">
        <v>56</v>
      </c>
      <c r="F14" s="195">
        <v>92</v>
      </c>
      <c r="G14" s="195">
        <v>36</v>
      </c>
      <c r="H14" s="195">
        <v>14</v>
      </c>
      <c r="I14" s="195">
        <v>5</v>
      </c>
      <c r="J14" s="195">
        <v>11</v>
      </c>
      <c r="K14" s="195">
        <v>5</v>
      </c>
      <c r="L14" s="196">
        <v>1</v>
      </c>
    </row>
    <row r="15" spans="1:19" ht="13.5" customHeight="1" x14ac:dyDescent="0.15">
      <c r="A15" s="369"/>
      <c r="B15" s="10"/>
      <c r="C15" s="24"/>
      <c r="D15" s="334"/>
      <c r="E15" s="190">
        <v>36.601307189542482</v>
      </c>
      <c r="F15" s="191">
        <v>60.130718954248366</v>
      </c>
      <c r="G15" s="191">
        <v>23.52941176470588</v>
      </c>
      <c r="H15" s="191">
        <v>9.1503267973856204</v>
      </c>
      <c r="I15" s="191">
        <v>3.2679738562091507</v>
      </c>
      <c r="J15" s="191">
        <v>7.18954248366013</v>
      </c>
      <c r="K15" s="191">
        <v>3.2679738562091507</v>
      </c>
      <c r="L15" s="192">
        <v>0.65359477124183007</v>
      </c>
    </row>
    <row r="16" spans="1:19" s="110" customFormat="1" ht="13.5" customHeight="1" x14ac:dyDescent="0.15">
      <c r="A16" s="369"/>
      <c r="B16" s="108" t="s">
        <v>40</v>
      </c>
      <c r="C16" s="120"/>
      <c r="D16" s="330">
        <v>139</v>
      </c>
      <c r="E16" s="194">
        <v>55</v>
      </c>
      <c r="F16" s="195">
        <v>81</v>
      </c>
      <c r="G16" s="195">
        <v>30</v>
      </c>
      <c r="H16" s="195">
        <v>13</v>
      </c>
      <c r="I16" s="195">
        <v>2</v>
      </c>
      <c r="J16" s="195">
        <v>13</v>
      </c>
      <c r="K16" s="195">
        <v>8</v>
      </c>
      <c r="L16" s="196">
        <v>1</v>
      </c>
    </row>
    <row r="17" spans="1:12" ht="13.5" customHeight="1" x14ac:dyDescent="0.15">
      <c r="A17" s="369"/>
      <c r="B17" s="10"/>
      <c r="C17" s="24"/>
      <c r="D17" s="334"/>
      <c r="E17" s="190">
        <v>39.568345323741006</v>
      </c>
      <c r="F17" s="191">
        <v>58.273381294964032</v>
      </c>
      <c r="G17" s="191">
        <v>21.582733812949641</v>
      </c>
      <c r="H17" s="191">
        <v>9.3525179856115113</v>
      </c>
      <c r="I17" s="191">
        <v>1.4388489208633095</v>
      </c>
      <c r="J17" s="191">
        <v>9.3525179856115113</v>
      </c>
      <c r="K17" s="191">
        <v>5.755395683453238</v>
      </c>
      <c r="L17" s="192">
        <v>0.71942446043165476</v>
      </c>
    </row>
    <row r="18" spans="1:12" s="110" customFormat="1" ht="13.5" customHeight="1" x14ac:dyDescent="0.15">
      <c r="A18" s="369"/>
      <c r="B18" s="108" t="s">
        <v>42</v>
      </c>
      <c r="C18" s="120"/>
      <c r="D18" s="330">
        <v>65</v>
      </c>
      <c r="E18" s="194">
        <v>32</v>
      </c>
      <c r="F18" s="195">
        <v>33</v>
      </c>
      <c r="G18" s="195">
        <v>14</v>
      </c>
      <c r="H18" s="195">
        <v>7</v>
      </c>
      <c r="I18" s="195">
        <v>1</v>
      </c>
      <c r="J18" s="195">
        <v>7</v>
      </c>
      <c r="K18" s="195">
        <v>2</v>
      </c>
      <c r="L18" s="196">
        <v>0</v>
      </c>
    </row>
    <row r="19" spans="1:12" ht="13.5" customHeight="1" thickBot="1" x14ac:dyDescent="0.2">
      <c r="A19" s="370"/>
      <c r="B19" s="21"/>
      <c r="C19" s="26"/>
      <c r="D19" s="335"/>
      <c r="E19" s="198">
        <v>49.230769230769234</v>
      </c>
      <c r="F19" s="199">
        <v>50.769230769230766</v>
      </c>
      <c r="G19" s="199">
        <v>21.53846153846154</v>
      </c>
      <c r="H19" s="199">
        <v>10.76923076923077</v>
      </c>
      <c r="I19" s="199">
        <v>1.5384615384615385</v>
      </c>
      <c r="J19" s="199">
        <v>10.76923076923077</v>
      </c>
      <c r="K19" s="199">
        <v>3.0769230769230771</v>
      </c>
      <c r="L19" s="200">
        <v>0</v>
      </c>
    </row>
    <row r="20" spans="1:12" s="111" customFormat="1" ht="13.5" customHeight="1" x14ac:dyDescent="0.15">
      <c r="A20" s="372" t="s">
        <v>0</v>
      </c>
      <c r="B20" s="103" t="s">
        <v>1</v>
      </c>
      <c r="C20" s="121"/>
      <c r="D20" s="333">
        <v>882</v>
      </c>
      <c r="E20" s="186">
        <v>334</v>
      </c>
      <c r="F20" s="187">
        <v>524</v>
      </c>
      <c r="G20" s="187">
        <v>202</v>
      </c>
      <c r="H20" s="187">
        <v>70</v>
      </c>
      <c r="I20" s="187">
        <v>19</v>
      </c>
      <c r="J20" s="187">
        <v>59</v>
      </c>
      <c r="K20" s="187">
        <v>63</v>
      </c>
      <c r="L20" s="188">
        <v>3</v>
      </c>
    </row>
    <row r="21" spans="1:12" s="22" customFormat="1" ht="13.5" customHeight="1" x14ac:dyDescent="0.15">
      <c r="A21" s="373"/>
      <c r="B21" s="23"/>
      <c r="C21" s="25"/>
      <c r="D21" s="334"/>
      <c r="E21" s="190">
        <v>37.868480725623584</v>
      </c>
      <c r="F21" s="191">
        <v>59.410430839002274</v>
      </c>
      <c r="G21" s="191">
        <v>22.90249433106576</v>
      </c>
      <c r="H21" s="191">
        <v>7.9365079365079358</v>
      </c>
      <c r="I21" s="191">
        <v>2.1541950113378685</v>
      </c>
      <c r="J21" s="191">
        <v>6.6893424036281175</v>
      </c>
      <c r="K21" s="191">
        <v>7.1428571428571423</v>
      </c>
      <c r="L21" s="192">
        <v>0.3401360544217687</v>
      </c>
    </row>
    <row r="22" spans="1:12" s="111" customFormat="1" ht="13.5" customHeight="1" x14ac:dyDescent="0.15">
      <c r="A22" s="373"/>
      <c r="B22" s="106" t="s">
        <v>2</v>
      </c>
      <c r="C22" s="122"/>
      <c r="D22" s="330">
        <v>1233</v>
      </c>
      <c r="E22" s="194">
        <v>417</v>
      </c>
      <c r="F22" s="195">
        <v>811</v>
      </c>
      <c r="G22" s="195">
        <v>255</v>
      </c>
      <c r="H22" s="195">
        <v>72</v>
      </c>
      <c r="I22" s="195">
        <v>17</v>
      </c>
      <c r="J22" s="195">
        <v>81</v>
      </c>
      <c r="K22" s="195">
        <v>75</v>
      </c>
      <c r="L22" s="196">
        <v>7</v>
      </c>
    </row>
    <row r="23" spans="1:12" s="22" customFormat="1" ht="13.5" customHeight="1" x14ac:dyDescent="0.15">
      <c r="A23" s="373"/>
      <c r="B23" s="23"/>
      <c r="C23" s="25"/>
      <c r="D23" s="334"/>
      <c r="E23" s="190">
        <v>33.819951338199509</v>
      </c>
      <c r="F23" s="191">
        <v>65.774533657745337</v>
      </c>
      <c r="G23" s="191">
        <v>20.68126520681265</v>
      </c>
      <c r="H23" s="191">
        <v>5.8394160583941606</v>
      </c>
      <c r="I23" s="191">
        <v>1.3787510137875101</v>
      </c>
      <c r="J23" s="191">
        <v>6.5693430656934311</v>
      </c>
      <c r="K23" s="191">
        <v>6.0827250608272507</v>
      </c>
      <c r="L23" s="192">
        <v>0.56772100567721007</v>
      </c>
    </row>
    <row r="24" spans="1:12" s="111" customFormat="1" ht="13.5" customHeight="1" x14ac:dyDescent="0.15">
      <c r="A24" s="373"/>
      <c r="B24" s="106" t="s">
        <v>45</v>
      </c>
      <c r="C24" s="122"/>
      <c r="D24" s="330">
        <v>61</v>
      </c>
      <c r="E24" s="194">
        <v>35</v>
      </c>
      <c r="F24" s="195">
        <v>37</v>
      </c>
      <c r="G24" s="195">
        <v>10</v>
      </c>
      <c r="H24" s="195">
        <v>3</v>
      </c>
      <c r="I24" s="195">
        <v>3</v>
      </c>
      <c r="J24" s="195">
        <v>5</v>
      </c>
      <c r="K24" s="195">
        <v>3</v>
      </c>
      <c r="L24" s="196">
        <v>0</v>
      </c>
    </row>
    <row r="25" spans="1:12" s="22" customFormat="1" ht="13.5" customHeight="1" thickBot="1" x14ac:dyDescent="0.2">
      <c r="A25" s="374"/>
      <c r="B25" s="61"/>
      <c r="C25" s="62"/>
      <c r="D25" s="335"/>
      <c r="E25" s="198">
        <v>57.377049180327866</v>
      </c>
      <c r="F25" s="199">
        <v>60.655737704918032</v>
      </c>
      <c r="G25" s="199">
        <v>16.393442622950818</v>
      </c>
      <c r="H25" s="199">
        <v>4.918032786885246</v>
      </c>
      <c r="I25" s="199">
        <v>4.918032786885246</v>
      </c>
      <c r="J25" s="199">
        <v>8.1967213114754092</v>
      </c>
      <c r="K25" s="199">
        <v>4.918032786885246</v>
      </c>
      <c r="L25" s="200">
        <v>0</v>
      </c>
    </row>
    <row r="26" spans="1:12" s="110" customFormat="1" ht="13.5" customHeight="1" x14ac:dyDescent="0.15">
      <c r="A26" s="371" t="s">
        <v>43</v>
      </c>
      <c r="B26" s="118" t="s">
        <v>3</v>
      </c>
      <c r="C26" s="119"/>
      <c r="D26" s="336">
        <v>129</v>
      </c>
      <c r="E26" s="202">
        <v>39</v>
      </c>
      <c r="F26" s="203">
        <v>77</v>
      </c>
      <c r="G26" s="203">
        <v>17</v>
      </c>
      <c r="H26" s="203">
        <v>2</v>
      </c>
      <c r="I26" s="203">
        <v>0</v>
      </c>
      <c r="J26" s="203">
        <v>32</v>
      </c>
      <c r="K26" s="203">
        <v>11</v>
      </c>
      <c r="L26" s="204">
        <v>0</v>
      </c>
    </row>
    <row r="27" spans="1:12" ht="13.5" customHeight="1" x14ac:dyDescent="0.15">
      <c r="A27" s="369"/>
      <c r="B27" s="10"/>
      <c r="C27" s="24"/>
      <c r="D27" s="337"/>
      <c r="E27" s="206">
        <v>30.232558139534881</v>
      </c>
      <c r="F27" s="207">
        <v>59.689922480620147</v>
      </c>
      <c r="G27" s="207">
        <v>13.178294573643413</v>
      </c>
      <c r="H27" s="207">
        <v>1.5503875968992249</v>
      </c>
      <c r="I27" s="207">
        <v>0</v>
      </c>
      <c r="J27" s="207">
        <v>24.806201550387598</v>
      </c>
      <c r="K27" s="207">
        <v>8.5271317829457356</v>
      </c>
      <c r="L27" s="208">
        <v>0</v>
      </c>
    </row>
    <row r="28" spans="1:12" s="110" customFormat="1" ht="13.5" customHeight="1" x14ac:dyDescent="0.15">
      <c r="A28" s="369"/>
      <c r="B28" s="108" t="s">
        <v>4</v>
      </c>
      <c r="C28" s="120"/>
      <c r="D28" s="331">
        <v>219</v>
      </c>
      <c r="E28" s="209">
        <v>58</v>
      </c>
      <c r="F28" s="210">
        <v>162</v>
      </c>
      <c r="G28" s="210">
        <v>34</v>
      </c>
      <c r="H28" s="210">
        <v>4</v>
      </c>
      <c r="I28" s="210">
        <v>1</v>
      </c>
      <c r="J28" s="210">
        <v>12</v>
      </c>
      <c r="K28" s="210">
        <v>18</v>
      </c>
      <c r="L28" s="211">
        <v>0</v>
      </c>
    </row>
    <row r="29" spans="1:12" ht="13.5" customHeight="1" x14ac:dyDescent="0.15">
      <c r="A29" s="369"/>
      <c r="B29" s="10"/>
      <c r="C29" s="24"/>
      <c r="D29" s="337"/>
      <c r="E29" s="206">
        <v>26.484018264840181</v>
      </c>
      <c r="F29" s="207">
        <v>73.972602739726028</v>
      </c>
      <c r="G29" s="207">
        <v>15.52511415525114</v>
      </c>
      <c r="H29" s="207">
        <v>1.8264840182648401</v>
      </c>
      <c r="I29" s="207">
        <v>0.45662100456621002</v>
      </c>
      <c r="J29" s="207">
        <v>5.4794520547945202</v>
      </c>
      <c r="K29" s="207">
        <v>8.2191780821917799</v>
      </c>
      <c r="L29" s="208">
        <v>0</v>
      </c>
    </row>
    <row r="30" spans="1:12" s="110" customFormat="1" ht="13.5" customHeight="1" x14ac:dyDescent="0.15">
      <c r="A30" s="369"/>
      <c r="B30" s="108" t="s">
        <v>5</v>
      </c>
      <c r="C30" s="120"/>
      <c r="D30" s="331">
        <v>353</v>
      </c>
      <c r="E30" s="209">
        <v>97</v>
      </c>
      <c r="F30" s="210">
        <v>239</v>
      </c>
      <c r="G30" s="210">
        <v>80</v>
      </c>
      <c r="H30" s="210">
        <v>10</v>
      </c>
      <c r="I30" s="210">
        <v>4</v>
      </c>
      <c r="J30" s="210">
        <v>14</v>
      </c>
      <c r="K30" s="210">
        <v>31</v>
      </c>
      <c r="L30" s="211">
        <v>0</v>
      </c>
    </row>
    <row r="31" spans="1:12" ht="13.5" customHeight="1" x14ac:dyDescent="0.15">
      <c r="A31" s="369"/>
      <c r="B31" s="10"/>
      <c r="C31" s="24"/>
      <c r="D31" s="337"/>
      <c r="E31" s="206">
        <v>27.47875354107649</v>
      </c>
      <c r="F31" s="207">
        <v>67.705382436260621</v>
      </c>
      <c r="G31" s="207">
        <v>22.6628895184136</v>
      </c>
      <c r="H31" s="207">
        <v>2.8328611898017</v>
      </c>
      <c r="I31" s="207">
        <v>1.1331444759206799</v>
      </c>
      <c r="J31" s="207">
        <v>3.9660056657223794</v>
      </c>
      <c r="K31" s="207">
        <v>8.7818696883852692</v>
      </c>
      <c r="L31" s="208">
        <v>0</v>
      </c>
    </row>
    <row r="32" spans="1:12" s="110" customFormat="1" ht="13.5" customHeight="1" x14ac:dyDescent="0.15">
      <c r="A32" s="369"/>
      <c r="B32" s="108" t="s">
        <v>6</v>
      </c>
      <c r="C32" s="120"/>
      <c r="D32" s="331">
        <v>396</v>
      </c>
      <c r="E32" s="209">
        <v>120</v>
      </c>
      <c r="F32" s="210">
        <v>272</v>
      </c>
      <c r="G32" s="210">
        <v>110</v>
      </c>
      <c r="H32" s="210">
        <v>10</v>
      </c>
      <c r="I32" s="210">
        <v>3</v>
      </c>
      <c r="J32" s="210">
        <v>17</v>
      </c>
      <c r="K32" s="210">
        <v>29</v>
      </c>
      <c r="L32" s="211">
        <v>1</v>
      </c>
    </row>
    <row r="33" spans="1:12" ht="13.5" customHeight="1" x14ac:dyDescent="0.15">
      <c r="A33" s="369"/>
      <c r="B33" s="10"/>
      <c r="C33" s="24"/>
      <c r="D33" s="337"/>
      <c r="E33" s="206">
        <v>30.303030303030305</v>
      </c>
      <c r="F33" s="207">
        <v>68.686868686868678</v>
      </c>
      <c r="G33" s="207">
        <v>27.777777777777779</v>
      </c>
      <c r="H33" s="207">
        <v>2.5252525252525251</v>
      </c>
      <c r="I33" s="207">
        <v>0.75757575757575757</v>
      </c>
      <c r="J33" s="207">
        <v>4.2929292929292924</v>
      </c>
      <c r="K33" s="207">
        <v>7.3232323232323235</v>
      </c>
      <c r="L33" s="208">
        <v>0.25252525252525254</v>
      </c>
    </row>
    <row r="34" spans="1:12" s="110" customFormat="1" ht="13.5" customHeight="1" x14ac:dyDescent="0.15">
      <c r="A34" s="369"/>
      <c r="B34" s="108" t="s">
        <v>7</v>
      </c>
      <c r="C34" s="120"/>
      <c r="D34" s="331">
        <v>492</v>
      </c>
      <c r="E34" s="209">
        <v>209</v>
      </c>
      <c r="F34" s="210">
        <v>289</v>
      </c>
      <c r="G34" s="210">
        <v>113</v>
      </c>
      <c r="H34" s="210">
        <v>41</v>
      </c>
      <c r="I34" s="210">
        <v>13</v>
      </c>
      <c r="J34" s="210">
        <v>27</v>
      </c>
      <c r="K34" s="210">
        <v>35</v>
      </c>
      <c r="L34" s="211">
        <v>2</v>
      </c>
    </row>
    <row r="35" spans="1:12" ht="13.5" customHeight="1" x14ac:dyDescent="0.15">
      <c r="A35" s="369"/>
      <c r="B35" s="10"/>
      <c r="C35" s="24"/>
      <c r="D35" s="337"/>
      <c r="E35" s="206">
        <v>42.479674796747972</v>
      </c>
      <c r="F35" s="207">
        <v>58.739837398373986</v>
      </c>
      <c r="G35" s="207">
        <v>22.967479674796749</v>
      </c>
      <c r="H35" s="207">
        <v>8.3333333333333321</v>
      </c>
      <c r="I35" s="207">
        <v>2.6422764227642279</v>
      </c>
      <c r="J35" s="207">
        <v>5.4878048780487809</v>
      </c>
      <c r="K35" s="207">
        <v>7.1138211382113816</v>
      </c>
      <c r="L35" s="208">
        <v>0.40650406504065045</v>
      </c>
    </row>
    <row r="36" spans="1:12" s="110" customFormat="1" ht="13.5" customHeight="1" x14ac:dyDescent="0.15">
      <c r="A36" s="369"/>
      <c r="B36" s="108" t="s">
        <v>44</v>
      </c>
      <c r="C36" s="120"/>
      <c r="D36" s="331">
        <v>525</v>
      </c>
      <c r="E36" s="209">
        <v>226</v>
      </c>
      <c r="F36" s="210">
        <v>296</v>
      </c>
      <c r="G36" s="210">
        <v>104</v>
      </c>
      <c r="H36" s="210">
        <v>75</v>
      </c>
      <c r="I36" s="210">
        <v>15</v>
      </c>
      <c r="J36" s="210">
        <v>38</v>
      </c>
      <c r="K36" s="210">
        <v>14</v>
      </c>
      <c r="L36" s="211">
        <v>7</v>
      </c>
    </row>
    <row r="37" spans="1:12" ht="13.5" customHeight="1" x14ac:dyDescent="0.15">
      <c r="A37" s="369"/>
      <c r="B37" s="10"/>
      <c r="C37" s="24"/>
      <c r="D37" s="337"/>
      <c r="E37" s="206">
        <v>43.047619047619044</v>
      </c>
      <c r="F37" s="207">
        <v>56.38095238095238</v>
      </c>
      <c r="G37" s="207">
        <v>19.80952380952381</v>
      </c>
      <c r="H37" s="207">
        <v>14.285714285714285</v>
      </c>
      <c r="I37" s="207">
        <v>2.8571428571428572</v>
      </c>
      <c r="J37" s="207">
        <v>7.2380952380952381</v>
      </c>
      <c r="K37" s="207">
        <v>2.666666666666667</v>
      </c>
      <c r="L37" s="208">
        <v>1.3333333333333335</v>
      </c>
    </row>
    <row r="38" spans="1:12" s="110" customFormat="1" ht="13.5" customHeight="1" x14ac:dyDescent="0.15">
      <c r="A38" s="369"/>
      <c r="B38" s="108" t="s">
        <v>45</v>
      </c>
      <c r="C38" s="120"/>
      <c r="D38" s="331">
        <v>62</v>
      </c>
      <c r="E38" s="209">
        <v>37</v>
      </c>
      <c r="F38" s="210">
        <v>37</v>
      </c>
      <c r="G38" s="210">
        <v>9</v>
      </c>
      <c r="H38" s="210">
        <v>3</v>
      </c>
      <c r="I38" s="210">
        <v>3</v>
      </c>
      <c r="J38" s="210">
        <v>5</v>
      </c>
      <c r="K38" s="210">
        <v>3</v>
      </c>
      <c r="L38" s="211">
        <v>0</v>
      </c>
    </row>
    <row r="39" spans="1:12" ht="13.5" customHeight="1" thickBot="1" x14ac:dyDescent="0.2">
      <c r="A39" s="370"/>
      <c r="B39" s="21"/>
      <c r="C39" s="26"/>
      <c r="D39" s="332"/>
      <c r="E39" s="212">
        <v>59.677419354838712</v>
      </c>
      <c r="F39" s="213">
        <v>59.677419354838712</v>
      </c>
      <c r="G39" s="213">
        <v>14.516129032258066</v>
      </c>
      <c r="H39" s="213">
        <v>4.838709677419355</v>
      </c>
      <c r="I39" s="213">
        <v>4.838709677419355</v>
      </c>
      <c r="J39" s="213">
        <v>8.064516129032258</v>
      </c>
      <c r="K39" s="213">
        <v>4.838709677419355</v>
      </c>
      <c r="L39" s="214">
        <v>0</v>
      </c>
    </row>
    <row r="40" spans="1:12" s="110" customFormat="1" ht="13.5" customHeight="1" x14ac:dyDescent="0.15">
      <c r="A40" s="369" t="s">
        <v>46</v>
      </c>
      <c r="B40" s="108" t="s">
        <v>48</v>
      </c>
      <c r="C40" s="120"/>
      <c r="D40" s="330">
        <v>349</v>
      </c>
      <c r="E40" s="194">
        <v>130</v>
      </c>
      <c r="F40" s="195">
        <v>213</v>
      </c>
      <c r="G40" s="195">
        <v>57</v>
      </c>
      <c r="H40" s="195">
        <v>11</v>
      </c>
      <c r="I40" s="195">
        <v>4</v>
      </c>
      <c r="J40" s="195">
        <v>47</v>
      </c>
      <c r="K40" s="195">
        <v>29</v>
      </c>
      <c r="L40" s="196">
        <v>0</v>
      </c>
    </row>
    <row r="41" spans="1:12" ht="13.5" customHeight="1" x14ac:dyDescent="0.15">
      <c r="A41" s="369"/>
      <c r="B41" s="10"/>
      <c r="C41" s="24"/>
      <c r="D41" s="334"/>
      <c r="E41" s="190">
        <v>37.249283667621775</v>
      </c>
      <c r="F41" s="191">
        <v>61.031518624641834</v>
      </c>
      <c r="G41" s="191">
        <v>16.332378223495702</v>
      </c>
      <c r="H41" s="191">
        <v>3.151862464183381</v>
      </c>
      <c r="I41" s="191">
        <v>1.1461318051575931</v>
      </c>
      <c r="J41" s="191">
        <v>13.46704871060172</v>
      </c>
      <c r="K41" s="191">
        <v>8.3094555873925504</v>
      </c>
      <c r="L41" s="192">
        <v>0</v>
      </c>
    </row>
    <row r="42" spans="1:12" s="110" customFormat="1" ht="13.5" customHeight="1" x14ac:dyDescent="0.15">
      <c r="A42" s="369"/>
      <c r="B42" s="108" t="s">
        <v>50</v>
      </c>
      <c r="C42" s="120"/>
      <c r="D42" s="330">
        <v>1549</v>
      </c>
      <c r="E42" s="194">
        <v>543</v>
      </c>
      <c r="F42" s="195">
        <v>993</v>
      </c>
      <c r="G42" s="195">
        <v>364</v>
      </c>
      <c r="H42" s="195">
        <v>116</v>
      </c>
      <c r="I42" s="195">
        <v>28</v>
      </c>
      <c r="J42" s="195">
        <v>85</v>
      </c>
      <c r="K42" s="195">
        <v>90</v>
      </c>
      <c r="L42" s="196">
        <v>9</v>
      </c>
    </row>
    <row r="43" spans="1:12" ht="13.5" customHeight="1" x14ac:dyDescent="0.15">
      <c r="A43" s="369"/>
      <c r="B43" s="10"/>
      <c r="C43" s="24"/>
      <c r="D43" s="334"/>
      <c r="E43" s="190">
        <v>35.054874112330538</v>
      </c>
      <c r="F43" s="191">
        <v>64.105874757908339</v>
      </c>
      <c r="G43" s="191">
        <v>23.499031633311816</v>
      </c>
      <c r="H43" s="191">
        <v>7.4887023886378312</v>
      </c>
      <c r="I43" s="191">
        <v>1.8076178179470628</v>
      </c>
      <c r="J43" s="191">
        <v>5.4874112330535834</v>
      </c>
      <c r="K43" s="191">
        <v>5.8102001291155583</v>
      </c>
      <c r="L43" s="192">
        <v>0.58102001291155581</v>
      </c>
    </row>
    <row r="44" spans="1:12" s="110" customFormat="1" ht="13.5" customHeight="1" x14ac:dyDescent="0.15">
      <c r="A44" s="369"/>
      <c r="B44" s="108" t="s">
        <v>51</v>
      </c>
      <c r="C44" s="120"/>
      <c r="D44" s="330">
        <v>209</v>
      </c>
      <c r="E44" s="194">
        <v>74</v>
      </c>
      <c r="F44" s="195">
        <v>124</v>
      </c>
      <c r="G44" s="195">
        <v>36</v>
      </c>
      <c r="H44" s="195">
        <v>15</v>
      </c>
      <c r="I44" s="195">
        <v>3</v>
      </c>
      <c r="J44" s="195">
        <v>8</v>
      </c>
      <c r="K44" s="195">
        <v>19</v>
      </c>
      <c r="L44" s="196">
        <v>1</v>
      </c>
    </row>
    <row r="45" spans="1:12" ht="13.5" customHeight="1" x14ac:dyDescent="0.15">
      <c r="A45" s="369"/>
      <c r="B45" s="10"/>
      <c r="C45" s="24"/>
      <c r="D45" s="334"/>
      <c r="E45" s="190">
        <v>35.406698564593306</v>
      </c>
      <c r="F45" s="191">
        <v>59.330143540669852</v>
      </c>
      <c r="G45" s="191">
        <v>17.224880382775119</v>
      </c>
      <c r="H45" s="191">
        <v>7.1770334928229662</v>
      </c>
      <c r="I45" s="191">
        <v>1.4354066985645932</v>
      </c>
      <c r="J45" s="191">
        <v>3.8277511961722488</v>
      </c>
      <c r="K45" s="191">
        <v>9.0909090909090917</v>
      </c>
      <c r="L45" s="192">
        <v>0.4784688995215311</v>
      </c>
    </row>
    <row r="46" spans="1:12" s="110" customFormat="1" ht="13.5" customHeight="1" x14ac:dyDescent="0.15">
      <c r="A46" s="369"/>
      <c r="B46" s="108" t="s">
        <v>71</v>
      </c>
      <c r="C46" s="120"/>
      <c r="D46" s="330">
        <v>69</v>
      </c>
      <c r="E46" s="194">
        <v>39</v>
      </c>
      <c r="F46" s="195">
        <v>42</v>
      </c>
      <c r="G46" s="195">
        <v>10</v>
      </c>
      <c r="H46" s="195">
        <v>3</v>
      </c>
      <c r="I46" s="195">
        <v>4</v>
      </c>
      <c r="J46" s="195">
        <v>5</v>
      </c>
      <c r="K46" s="195">
        <v>3</v>
      </c>
      <c r="L46" s="196">
        <v>0</v>
      </c>
    </row>
    <row r="47" spans="1:12" ht="13.5" customHeight="1" thickBot="1" x14ac:dyDescent="0.2">
      <c r="A47" s="370"/>
      <c r="B47" s="21"/>
      <c r="C47" s="26"/>
      <c r="D47" s="335"/>
      <c r="E47" s="198">
        <v>56.521739130434781</v>
      </c>
      <c r="F47" s="199">
        <v>60.869565217391312</v>
      </c>
      <c r="G47" s="199">
        <v>14.492753623188406</v>
      </c>
      <c r="H47" s="199">
        <v>4.3478260869565215</v>
      </c>
      <c r="I47" s="199">
        <v>5.7971014492753623</v>
      </c>
      <c r="J47" s="199">
        <v>7.2463768115942031</v>
      </c>
      <c r="K47" s="199">
        <v>4.3478260869565215</v>
      </c>
      <c r="L47" s="200">
        <v>0</v>
      </c>
    </row>
    <row r="48" spans="1:12" s="110" customFormat="1" ht="13.5" customHeight="1" x14ac:dyDescent="0.15">
      <c r="A48" s="369" t="s">
        <v>227</v>
      </c>
      <c r="B48" s="108" t="s">
        <v>53</v>
      </c>
      <c r="C48" s="120"/>
      <c r="D48" s="330">
        <v>108</v>
      </c>
      <c r="E48" s="194">
        <v>34</v>
      </c>
      <c r="F48" s="195">
        <v>61</v>
      </c>
      <c r="G48" s="195">
        <v>15</v>
      </c>
      <c r="H48" s="195">
        <v>2</v>
      </c>
      <c r="I48" s="195">
        <v>0</v>
      </c>
      <c r="J48" s="195">
        <v>30</v>
      </c>
      <c r="K48" s="195">
        <v>9</v>
      </c>
      <c r="L48" s="196">
        <v>0</v>
      </c>
    </row>
    <row r="49" spans="1:12" ht="13.5" customHeight="1" x14ac:dyDescent="0.15">
      <c r="A49" s="369"/>
      <c r="B49" s="10"/>
      <c r="C49" s="24"/>
      <c r="D49" s="334"/>
      <c r="E49" s="190">
        <v>31.481481481481481</v>
      </c>
      <c r="F49" s="191">
        <v>56.481481481481474</v>
      </c>
      <c r="G49" s="191">
        <v>13.888888888888889</v>
      </c>
      <c r="H49" s="191">
        <v>1.8518518518518516</v>
      </c>
      <c r="I49" s="191">
        <v>0</v>
      </c>
      <c r="J49" s="191">
        <v>27.777777777777779</v>
      </c>
      <c r="K49" s="191">
        <v>8.3333333333333321</v>
      </c>
      <c r="L49" s="192">
        <v>0</v>
      </c>
    </row>
    <row r="50" spans="1:12" s="110" customFormat="1" ht="13.5" customHeight="1" x14ac:dyDescent="0.15">
      <c r="A50" s="369"/>
      <c r="B50" s="108" t="s">
        <v>433</v>
      </c>
      <c r="C50" s="120"/>
      <c r="D50" s="330">
        <v>282</v>
      </c>
      <c r="E50" s="194">
        <v>103</v>
      </c>
      <c r="F50" s="195">
        <v>179</v>
      </c>
      <c r="G50" s="195">
        <v>55</v>
      </c>
      <c r="H50" s="195">
        <v>9</v>
      </c>
      <c r="I50" s="195">
        <v>3</v>
      </c>
      <c r="J50" s="195">
        <v>16</v>
      </c>
      <c r="K50" s="195">
        <v>28</v>
      </c>
      <c r="L50" s="196">
        <v>0</v>
      </c>
    </row>
    <row r="51" spans="1:12" ht="13.5" customHeight="1" x14ac:dyDescent="0.15">
      <c r="A51" s="369"/>
      <c r="B51" s="10"/>
      <c r="C51" s="24"/>
      <c r="D51" s="334"/>
      <c r="E51" s="190">
        <v>36.524822695035461</v>
      </c>
      <c r="F51" s="191">
        <v>63.475177304964539</v>
      </c>
      <c r="G51" s="191">
        <v>19.50354609929078</v>
      </c>
      <c r="H51" s="191">
        <v>3.1914893617021276</v>
      </c>
      <c r="I51" s="191">
        <v>1.0638297872340425</v>
      </c>
      <c r="J51" s="191">
        <v>5.6737588652482271</v>
      </c>
      <c r="K51" s="191">
        <v>9.9290780141843982</v>
      </c>
      <c r="L51" s="192">
        <v>0</v>
      </c>
    </row>
    <row r="52" spans="1:12" s="110" customFormat="1" ht="13.5" customHeight="1" x14ac:dyDescent="0.15">
      <c r="A52" s="369"/>
      <c r="B52" s="108" t="s">
        <v>55</v>
      </c>
      <c r="C52" s="120"/>
      <c r="D52" s="330">
        <v>185</v>
      </c>
      <c r="E52" s="194">
        <v>57</v>
      </c>
      <c r="F52" s="195">
        <v>103</v>
      </c>
      <c r="G52" s="195">
        <v>42</v>
      </c>
      <c r="H52" s="195">
        <v>3</v>
      </c>
      <c r="I52" s="195">
        <v>4</v>
      </c>
      <c r="J52" s="195">
        <v>11</v>
      </c>
      <c r="K52" s="195">
        <v>17</v>
      </c>
      <c r="L52" s="196">
        <v>2</v>
      </c>
    </row>
    <row r="53" spans="1:12" ht="13.5" customHeight="1" x14ac:dyDescent="0.15">
      <c r="A53" s="369"/>
      <c r="B53" s="10"/>
      <c r="C53" s="24"/>
      <c r="D53" s="334"/>
      <c r="E53" s="190">
        <v>30.810810810810814</v>
      </c>
      <c r="F53" s="191">
        <v>55.67567567567567</v>
      </c>
      <c r="G53" s="191">
        <v>22.702702702702705</v>
      </c>
      <c r="H53" s="191">
        <v>1.6216216216216217</v>
      </c>
      <c r="I53" s="191">
        <v>2.1621621621621623</v>
      </c>
      <c r="J53" s="191">
        <v>5.9459459459459465</v>
      </c>
      <c r="K53" s="191">
        <v>9.1891891891891895</v>
      </c>
      <c r="L53" s="192">
        <v>1.0810810810810811</v>
      </c>
    </row>
    <row r="54" spans="1:12" s="110" customFormat="1" ht="13.5" customHeight="1" x14ac:dyDescent="0.15">
      <c r="A54" s="369"/>
      <c r="B54" s="108" t="s">
        <v>57</v>
      </c>
      <c r="C54" s="120"/>
      <c r="D54" s="330">
        <v>149</v>
      </c>
      <c r="E54" s="194">
        <v>32</v>
      </c>
      <c r="F54" s="195">
        <v>112</v>
      </c>
      <c r="G54" s="195">
        <v>21</v>
      </c>
      <c r="H54" s="195">
        <v>5</v>
      </c>
      <c r="I54" s="195">
        <v>1</v>
      </c>
      <c r="J54" s="195">
        <v>8</v>
      </c>
      <c r="K54" s="195">
        <v>12</v>
      </c>
      <c r="L54" s="196">
        <v>0</v>
      </c>
    </row>
    <row r="55" spans="1:12" ht="13.5" customHeight="1" x14ac:dyDescent="0.15">
      <c r="A55" s="369"/>
      <c r="B55" s="10"/>
      <c r="C55" s="24"/>
      <c r="D55" s="334"/>
      <c r="E55" s="190">
        <v>21.476510067114095</v>
      </c>
      <c r="F55" s="191">
        <v>75.167785234899327</v>
      </c>
      <c r="G55" s="191">
        <v>14.093959731543624</v>
      </c>
      <c r="H55" s="191">
        <v>3.3557046979865772</v>
      </c>
      <c r="I55" s="191">
        <v>0.67114093959731547</v>
      </c>
      <c r="J55" s="191">
        <v>5.3691275167785237</v>
      </c>
      <c r="K55" s="191">
        <v>8.0536912751677843</v>
      </c>
      <c r="L55" s="192">
        <v>0</v>
      </c>
    </row>
    <row r="56" spans="1:12" s="110" customFormat="1" ht="13.5" customHeight="1" x14ac:dyDescent="0.15">
      <c r="A56" s="369"/>
      <c r="B56" s="108" t="s">
        <v>59</v>
      </c>
      <c r="C56" s="120"/>
      <c r="D56" s="330">
        <v>386</v>
      </c>
      <c r="E56" s="194">
        <v>101</v>
      </c>
      <c r="F56" s="195">
        <v>275</v>
      </c>
      <c r="G56" s="195">
        <v>91</v>
      </c>
      <c r="H56" s="195">
        <v>17</v>
      </c>
      <c r="I56" s="195">
        <v>4</v>
      </c>
      <c r="J56" s="195">
        <v>15</v>
      </c>
      <c r="K56" s="195">
        <v>28</v>
      </c>
      <c r="L56" s="196">
        <v>2</v>
      </c>
    </row>
    <row r="57" spans="1:12" ht="13.5" customHeight="1" x14ac:dyDescent="0.15">
      <c r="A57" s="369"/>
      <c r="B57" s="10"/>
      <c r="C57" s="24"/>
      <c r="D57" s="334"/>
      <c r="E57" s="190">
        <v>26.165803108808287</v>
      </c>
      <c r="F57" s="191">
        <v>71.243523316062181</v>
      </c>
      <c r="G57" s="191">
        <v>23.575129533678759</v>
      </c>
      <c r="H57" s="191">
        <v>4.4041450777202069</v>
      </c>
      <c r="I57" s="191">
        <v>1.0362694300518136</v>
      </c>
      <c r="J57" s="191">
        <v>3.8860103626943006</v>
      </c>
      <c r="K57" s="191">
        <v>7.2538860103626934</v>
      </c>
      <c r="L57" s="192">
        <v>0.5181347150259068</v>
      </c>
    </row>
    <row r="58" spans="1:12" s="110" customFormat="1" ht="13.5" customHeight="1" x14ac:dyDescent="0.15">
      <c r="A58" s="369"/>
      <c r="B58" s="108" t="s">
        <v>61</v>
      </c>
      <c r="C58" s="120"/>
      <c r="D58" s="330">
        <v>174</v>
      </c>
      <c r="E58" s="194">
        <v>55</v>
      </c>
      <c r="F58" s="195">
        <v>124</v>
      </c>
      <c r="G58" s="195">
        <v>36</v>
      </c>
      <c r="H58" s="195">
        <v>6</v>
      </c>
      <c r="I58" s="195">
        <v>3</v>
      </c>
      <c r="J58" s="195">
        <v>7</v>
      </c>
      <c r="K58" s="195">
        <v>10</v>
      </c>
      <c r="L58" s="196">
        <v>1</v>
      </c>
    </row>
    <row r="59" spans="1:12" ht="13.5" customHeight="1" x14ac:dyDescent="0.15">
      <c r="A59" s="369"/>
      <c r="B59" s="10"/>
      <c r="C59" s="24"/>
      <c r="D59" s="334"/>
      <c r="E59" s="190">
        <v>31.609195402298852</v>
      </c>
      <c r="F59" s="191">
        <v>71.264367816091962</v>
      </c>
      <c r="G59" s="191">
        <v>20.689655172413794</v>
      </c>
      <c r="H59" s="191">
        <v>3.4482758620689653</v>
      </c>
      <c r="I59" s="191">
        <v>1.7241379310344827</v>
      </c>
      <c r="J59" s="191">
        <v>4.0229885057471266</v>
      </c>
      <c r="K59" s="191">
        <v>5.7471264367816088</v>
      </c>
      <c r="L59" s="192">
        <v>0.57471264367816088</v>
      </c>
    </row>
    <row r="60" spans="1:12" s="110" customFormat="1" ht="13.5" customHeight="1" x14ac:dyDescent="0.15">
      <c r="A60" s="369"/>
      <c r="B60" s="108" t="s">
        <v>63</v>
      </c>
      <c r="C60" s="120"/>
      <c r="D60" s="330">
        <v>91</v>
      </c>
      <c r="E60" s="194">
        <v>38</v>
      </c>
      <c r="F60" s="195">
        <v>56</v>
      </c>
      <c r="G60" s="195">
        <v>10</v>
      </c>
      <c r="H60" s="195">
        <v>11</v>
      </c>
      <c r="I60" s="195">
        <v>2</v>
      </c>
      <c r="J60" s="195">
        <v>5</v>
      </c>
      <c r="K60" s="195">
        <v>2</v>
      </c>
      <c r="L60" s="196">
        <v>2</v>
      </c>
    </row>
    <row r="61" spans="1:12" ht="13.5" customHeight="1" x14ac:dyDescent="0.15">
      <c r="A61" s="369"/>
      <c r="B61" s="10"/>
      <c r="C61" s="24"/>
      <c r="D61" s="334"/>
      <c r="E61" s="190">
        <v>41.758241758241759</v>
      </c>
      <c r="F61" s="191">
        <v>61.53846153846154</v>
      </c>
      <c r="G61" s="191">
        <v>10.989010989010989</v>
      </c>
      <c r="H61" s="191">
        <v>12.087912087912088</v>
      </c>
      <c r="I61" s="191">
        <v>2.197802197802198</v>
      </c>
      <c r="J61" s="191">
        <v>5.4945054945054945</v>
      </c>
      <c r="K61" s="191">
        <v>2.197802197802198</v>
      </c>
      <c r="L61" s="192">
        <v>2.197802197802198</v>
      </c>
    </row>
    <row r="62" spans="1:12" s="110" customFormat="1" ht="13.5" customHeight="1" x14ac:dyDescent="0.15">
      <c r="A62" s="369"/>
      <c r="B62" s="108" t="s">
        <v>65</v>
      </c>
      <c r="C62" s="120"/>
      <c r="D62" s="330">
        <v>412</v>
      </c>
      <c r="E62" s="194">
        <v>175</v>
      </c>
      <c r="F62" s="195">
        <v>237</v>
      </c>
      <c r="G62" s="195">
        <v>96</v>
      </c>
      <c r="H62" s="195">
        <v>57</v>
      </c>
      <c r="I62" s="195">
        <v>10</v>
      </c>
      <c r="J62" s="195">
        <v>29</v>
      </c>
      <c r="K62" s="195">
        <v>17</v>
      </c>
      <c r="L62" s="196">
        <v>3</v>
      </c>
    </row>
    <row r="63" spans="1:12" ht="13.5" customHeight="1" x14ac:dyDescent="0.15">
      <c r="A63" s="369"/>
      <c r="B63" s="10"/>
      <c r="C63" s="24"/>
      <c r="D63" s="334"/>
      <c r="E63" s="190">
        <v>42.475728155339802</v>
      </c>
      <c r="F63" s="191">
        <v>57.524271844660191</v>
      </c>
      <c r="G63" s="191">
        <v>23.300970873786408</v>
      </c>
      <c r="H63" s="191">
        <v>13.834951456310678</v>
      </c>
      <c r="I63" s="191">
        <v>2.4271844660194173</v>
      </c>
      <c r="J63" s="191">
        <v>7.0388349514563107</v>
      </c>
      <c r="K63" s="191">
        <v>4.1262135922330101</v>
      </c>
      <c r="L63" s="192">
        <v>0.72815533980582525</v>
      </c>
    </row>
    <row r="64" spans="1:12" s="110" customFormat="1" ht="13.5" customHeight="1" x14ac:dyDescent="0.15">
      <c r="A64" s="369"/>
      <c r="B64" s="108" t="s">
        <v>66</v>
      </c>
      <c r="C64" s="120"/>
      <c r="D64" s="330">
        <v>539</v>
      </c>
      <c r="E64" s="194">
        <v>234</v>
      </c>
      <c r="F64" s="195">
        <v>327</v>
      </c>
      <c r="G64" s="195">
        <v>132</v>
      </c>
      <c r="H64" s="195">
        <v>44</v>
      </c>
      <c r="I64" s="195">
        <v>13</v>
      </c>
      <c r="J64" s="195">
        <v>35</v>
      </c>
      <c r="K64" s="195">
        <v>27</v>
      </c>
      <c r="L64" s="196">
        <v>2</v>
      </c>
    </row>
    <row r="65" spans="1:12" ht="13.5" customHeight="1" thickBot="1" x14ac:dyDescent="0.2">
      <c r="A65" s="370"/>
      <c r="B65" s="21"/>
      <c r="C65" s="26"/>
      <c r="D65" s="335"/>
      <c r="E65" s="198">
        <v>43.413729128014843</v>
      </c>
      <c r="F65" s="199">
        <v>60.667903525046384</v>
      </c>
      <c r="G65" s="199">
        <v>24.489795918367346</v>
      </c>
      <c r="H65" s="199">
        <v>8.1632653061224492</v>
      </c>
      <c r="I65" s="199">
        <v>2.4118738404452689</v>
      </c>
      <c r="J65" s="199">
        <v>6.4935064935064926</v>
      </c>
      <c r="K65" s="199">
        <v>5.0092764378478662</v>
      </c>
      <c r="L65" s="200">
        <v>0.3710575139146568</v>
      </c>
    </row>
    <row r="66" spans="1:12" s="110" customFormat="1" ht="13.5" customHeight="1" x14ac:dyDescent="0.15">
      <c r="A66" s="367" t="s">
        <v>73</v>
      </c>
      <c r="B66" s="108" t="s">
        <v>67</v>
      </c>
      <c r="C66" s="120"/>
      <c r="D66" s="330">
        <v>1174</v>
      </c>
      <c r="E66" s="194">
        <v>433</v>
      </c>
      <c r="F66" s="195">
        <v>753</v>
      </c>
      <c r="G66" s="195">
        <v>242</v>
      </c>
      <c r="H66" s="195">
        <v>80</v>
      </c>
      <c r="I66" s="195">
        <v>20</v>
      </c>
      <c r="J66" s="195">
        <v>78</v>
      </c>
      <c r="K66" s="195">
        <v>70</v>
      </c>
      <c r="L66" s="196">
        <v>3</v>
      </c>
    </row>
    <row r="67" spans="1:12" ht="13.5" customHeight="1" x14ac:dyDescent="0.15">
      <c r="A67" s="369"/>
      <c r="B67" s="10" t="s">
        <v>68</v>
      </c>
      <c r="C67" s="24"/>
      <c r="D67" s="334"/>
      <c r="E67" s="190">
        <v>36.8824531516184</v>
      </c>
      <c r="F67" s="191">
        <v>64.139693356047701</v>
      </c>
      <c r="G67" s="191">
        <v>20.613287904599659</v>
      </c>
      <c r="H67" s="191">
        <v>6.8143100511073254</v>
      </c>
      <c r="I67" s="191">
        <v>1.7035775127768313</v>
      </c>
      <c r="J67" s="191">
        <v>6.6439522998296416</v>
      </c>
      <c r="K67" s="191">
        <v>5.9625212947189095</v>
      </c>
      <c r="L67" s="192">
        <v>0.25553662691652468</v>
      </c>
    </row>
    <row r="68" spans="1:12" s="110" customFormat="1" ht="13.5" customHeight="1" x14ac:dyDescent="0.15">
      <c r="A68" s="369"/>
      <c r="B68" s="108" t="s">
        <v>69</v>
      </c>
      <c r="C68" s="120"/>
      <c r="D68" s="330">
        <v>996</v>
      </c>
      <c r="E68" s="194">
        <v>350</v>
      </c>
      <c r="F68" s="195">
        <v>616</v>
      </c>
      <c r="G68" s="195">
        <v>223</v>
      </c>
      <c r="H68" s="195">
        <v>65</v>
      </c>
      <c r="I68" s="195">
        <v>19</v>
      </c>
      <c r="J68" s="195">
        <v>65</v>
      </c>
      <c r="K68" s="195">
        <v>71</v>
      </c>
      <c r="L68" s="196">
        <v>7</v>
      </c>
    </row>
    <row r="69" spans="1:12" ht="13.5" customHeight="1" x14ac:dyDescent="0.15">
      <c r="A69" s="369"/>
      <c r="B69" s="10" t="s">
        <v>70</v>
      </c>
      <c r="C69" s="24"/>
      <c r="D69" s="334"/>
      <c r="E69" s="190">
        <v>35.140562248995984</v>
      </c>
      <c r="F69" s="191">
        <v>61.847389558232933</v>
      </c>
      <c r="G69" s="191">
        <v>22.389558232931726</v>
      </c>
      <c r="H69" s="191">
        <v>6.5261044176706831</v>
      </c>
      <c r="I69" s="191">
        <v>1.9076305220883536</v>
      </c>
      <c r="J69" s="191">
        <v>6.5261044176706831</v>
      </c>
      <c r="K69" s="191">
        <v>7.1285140562248994</v>
      </c>
      <c r="L69" s="192">
        <v>0.70281124497991965</v>
      </c>
    </row>
    <row r="70" spans="1:12" s="110" customFormat="1" ht="13.5" customHeight="1" x14ac:dyDescent="0.15">
      <c r="A70" s="369"/>
      <c r="B70" s="108" t="s">
        <v>71</v>
      </c>
      <c r="C70" s="120"/>
      <c r="D70" s="330">
        <v>6</v>
      </c>
      <c r="E70" s="194">
        <v>3</v>
      </c>
      <c r="F70" s="195">
        <v>3</v>
      </c>
      <c r="G70" s="195">
        <v>2</v>
      </c>
      <c r="H70" s="195">
        <v>0</v>
      </c>
      <c r="I70" s="195">
        <v>0</v>
      </c>
      <c r="J70" s="195">
        <v>2</v>
      </c>
      <c r="K70" s="195">
        <v>0</v>
      </c>
      <c r="L70" s="196">
        <v>0</v>
      </c>
    </row>
    <row r="71" spans="1:12" ht="13.5" customHeight="1" thickBot="1" x14ac:dyDescent="0.2">
      <c r="A71" s="370"/>
      <c r="B71" s="21"/>
      <c r="C71" s="26"/>
      <c r="D71" s="335"/>
      <c r="E71" s="198">
        <v>50</v>
      </c>
      <c r="F71" s="199">
        <v>50</v>
      </c>
      <c r="G71" s="199">
        <v>33.333333333333329</v>
      </c>
      <c r="H71" s="199">
        <v>0</v>
      </c>
      <c r="I71" s="199">
        <v>0</v>
      </c>
      <c r="J71" s="199">
        <v>33.333333333333329</v>
      </c>
      <c r="K71" s="199">
        <v>0</v>
      </c>
      <c r="L71" s="200">
        <v>0</v>
      </c>
    </row>
    <row r="72" spans="1:12" s="110" customFormat="1" ht="13.5" customHeight="1" x14ac:dyDescent="0.15">
      <c r="A72" s="367" t="s">
        <v>510</v>
      </c>
      <c r="B72" s="108" t="s">
        <v>511</v>
      </c>
      <c r="C72" s="120"/>
      <c r="D72" s="330">
        <v>985</v>
      </c>
      <c r="E72" s="194">
        <v>334</v>
      </c>
      <c r="F72" s="195">
        <v>636</v>
      </c>
      <c r="G72" s="195">
        <v>225</v>
      </c>
      <c r="H72" s="195">
        <v>46</v>
      </c>
      <c r="I72" s="195">
        <v>17</v>
      </c>
      <c r="J72" s="195">
        <v>57</v>
      </c>
      <c r="K72" s="195">
        <v>68</v>
      </c>
      <c r="L72" s="196">
        <v>3</v>
      </c>
    </row>
    <row r="73" spans="1:12" ht="13.5" customHeight="1" x14ac:dyDescent="0.15">
      <c r="A73" s="367"/>
      <c r="B73" s="10" t="s">
        <v>512</v>
      </c>
      <c r="C73" s="24"/>
      <c r="D73" s="334"/>
      <c r="E73" s="190">
        <v>33.908629441624363</v>
      </c>
      <c r="F73" s="191">
        <v>64.568527918781726</v>
      </c>
      <c r="G73" s="191">
        <v>22.842639593908629</v>
      </c>
      <c r="H73" s="191">
        <v>4.6700507614213196</v>
      </c>
      <c r="I73" s="191">
        <v>1.7258883248730965</v>
      </c>
      <c r="J73" s="191">
        <v>5.7868020304568528</v>
      </c>
      <c r="K73" s="191">
        <v>6.9035532994923861</v>
      </c>
      <c r="L73" s="192">
        <v>0.3045685279187817</v>
      </c>
    </row>
    <row r="74" spans="1:12" s="110" customFormat="1" ht="13.5" customHeight="1" x14ac:dyDescent="0.15">
      <c r="A74" s="367"/>
      <c r="B74" s="108" t="s">
        <v>513</v>
      </c>
      <c r="C74" s="120"/>
      <c r="D74" s="330">
        <v>354</v>
      </c>
      <c r="E74" s="194">
        <v>117</v>
      </c>
      <c r="F74" s="195">
        <v>222</v>
      </c>
      <c r="G74" s="195">
        <v>77</v>
      </c>
      <c r="H74" s="195">
        <v>10</v>
      </c>
      <c r="I74" s="195">
        <v>8</v>
      </c>
      <c r="J74" s="195">
        <v>24</v>
      </c>
      <c r="K74" s="195">
        <v>31</v>
      </c>
      <c r="L74" s="196">
        <v>1</v>
      </c>
    </row>
    <row r="75" spans="1:12" ht="13.5" customHeight="1" x14ac:dyDescent="0.15">
      <c r="A75" s="367"/>
      <c r="B75" s="10" t="s">
        <v>512</v>
      </c>
      <c r="C75" s="24"/>
      <c r="D75" s="334"/>
      <c r="E75" s="190">
        <v>33.050847457627121</v>
      </c>
      <c r="F75" s="191">
        <v>62.711864406779661</v>
      </c>
      <c r="G75" s="191">
        <v>21.751412429378529</v>
      </c>
      <c r="H75" s="191">
        <v>2.8248587570621471</v>
      </c>
      <c r="I75" s="191">
        <v>2.2598870056497176</v>
      </c>
      <c r="J75" s="191">
        <v>6.7796610169491522</v>
      </c>
      <c r="K75" s="191">
        <v>8.7570621468926557</v>
      </c>
      <c r="L75" s="192">
        <v>0.2824858757062147</v>
      </c>
    </row>
    <row r="76" spans="1:12" s="110" customFormat="1" ht="13.5" customHeight="1" x14ac:dyDescent="0.15">
      <c r="A76" s="367"/>
      <c r="B76" s="108" t="s">
        <v>514</v>
      </c>
      <c r="C76" s="120"/>
      <c r="D76" s="330">
        <v>837</v>
      </c>
      <c r="E76" s="194">
        <v>335</v>
      </c>
      <c r="F76" s="195">
        <v>514</v>
      </c>
      <c r="G76" s="195">
        <v>165</v>
      </c>
      <c r="H76" s="195">
        <v>89</v>
      </c>
      <c r="I76" s="195">
        <v>14</v>
      </c>
      <c r="J76" s="195">
        <v>64</v>
      </c>
      <c r="K76" s="195">
        <v>42</v>
      </c>
      <c r="L76" s="196">
        <v>6</v>
      </c>
    </row>
    <row r="77" spans="1:12" ht="13.5" customHeight="1" thickBot="1" x14ac:dyDescent="0.2">
      <c r="A77" s="368"/>
      <c r="B77" s="21"/>
      <c r="C77" s="26"/>
      <c r="D77" s="335"/>
      <c r="E77" s="198">
        <v>40.023894862604543</v>
      </c>
      <c r="F77" s="199">
        <v>61.40979689366786</v>
      </c>
      <c r="G77" s="199">
        <v>19.713261648745519</v>
      </c>
      <c r="H77" s="199">
        <v>10.63321385902031</v>
      </c>
      <c r="I77" s="199">
        <v>1.6726403823178015</v>
      </c>
      <c r="J77" s="199">
        <v>7.6463560334528076</v>
      </c>
      <c r="K77" s="199">
        <v>5.0179211469534053</v>
      </c>
      <c r="L77" s="200">
        <v>0.71684587813620071</v>
      </c>
    </row>
    <row r="78" spans="1:12" ht="13.5" customHeight="1" x14ac:dyDescent="0.15">
      <c r="A78" s="11"/>
      <c r="B78" s="12"/>
      <c r="C78" s="13"/>
      <c r="D78" s="14"/>
      <c r="E78" s="15"/>
      <c r="F78" s="15"/>
      <c r="G78" s="15"/>
      <c r="H78" s="15"/>
      <c r="I78" s="15"/>
      <c r="J78" s="15"/>
      <c r="K78" s="15"/>
      <c r="L78" s="15"/>
    </row>
  </sheetData>
  <mergeCells count="8">
    <mergeCell ref="A66:A71"/>
    <mergeCell ref="A72:A77"/>
    <mergeCell ref="A5:C5"/>
    <mergeCell ref="A8:A19"/>
    <mergeCell ref="A20:A25"/>
    <mergeCell ref="A26:A39"/>
    <mergeCell ref="A40:A47"/>
    <mergeCell ref="A48:A65"/>
  </mergeCells>
  <phoneticPr fontId="2"/>
  <conditionalFormatting sqref="E52:H71 E6:H49 K6:L49 K52:L71">
    <cfRule type="expression" dxfId="17" priority="6">
      <formula>EXACT(ROUND(E6,1),#REF!)=FALSE</formula>
    </cfRule>
  </conditionalFormatting>
  <conditionalFormatting sqref="E50:H51 K50:L51">
    <cfRule type="expression" dxfId="16" priority="5">
      <formula>EXACT(ROUND(E50,1),#REF!)=FALSE</formula>
    </cfRule>
  </conditionalFormatting>
  <conditionalFormatting sqref="E72:H77 K72:L77">
    <cfRule type="expression" dxfId="15" priority="4">
      <formula>EXACT(ROUND(E72,1),#REF!)=FALSE</formula>
    </cfRule>
  </conditionalFormatting>
  <conditionalFormatting sqref="I52:J71 I6:J49">
    <cfRule type="expression" dxfId="14" priority="3">
      <formula>EXACT(ROUND(I6,1),#REF!)=FALSE</formula>
    </cfRule>
  </conditionalFormatting>
  <conditionalFormatting sqref="I50:J51">
    <cfRule type="expression" dxfId="13" priority="2">
      <formula>EXACT(ROUND(I50,1),#REF!)=FALSE</formula>
    </cfRule>
  </conditionalFormatting>
  <conditionalFormatting sqref="I72:J77">
    <cfRule type="expression" dxfId="12" priority="1">
      <formula>EXACT(ROUND(I72,1),#REF!)=FALSE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tint="-0.249977111117893"/>
    <pageSetUpPr fitToPage="1"/>
  </sheetPr>
  <dimension ref="A1:S78"/>
  <sheetViews>
    <sheetView view="pageBreakPreview" zoomScale="70" zoomScaleNormal="70" zoomScaleSheetLayoutView="70" workbookViewId="0">
      <pane xSplit="4" ySplit="7" topLeftCell="E8" activePane="bottomRight" state="frozen"/>
      <selection pane="topRight"/>
      <selection pane="bottomLeft"/>
      <selection pane="bottomRight"/>
    </sheetView>
  </sheetViews>
  <sheetFormatPr defaultColWidth="8.33203125" defaultRowHeight="13.5" customHeight="1" x14ac:dyDescent="0.15"/>
  <cols>
    <col min="1" max="1" width="5.33203125" style="1" customWidth="1"/>
    <col min="2" max="2" width="12.44140625" style="2" customWidth="1"/>
    <col min="3" max="3" width="4.33203125" style="2" customWidth="1"/>
    <col min="4" max="4" width="8.33203125" style="3"/>
    <col min="5" max="16384" width="8.33203125" style="2"/>
  </cols>
  <sheetData>
    <row r="1" spans="1:19" ht="30" customHeight="1" x14ac:dyDescent="0.15">
      <c r="L1" s="5"/>
      <c r="S1" s="84" t="s">
        <v>603</v>
      </c>
    </row>
    <row r="2" spans="1:19" ht="30" customHeight="1" x14ac:dyDescent="0.15">
      <c r="L2" s="5"/>
      <c r="S2" s="84"/>
    </row>
    <row r="3" spans="1:19" ht="48" customHeight="1" thickBot="1" x14ac:dyDescent="0.2">
      <c r="A3" s="6" t="s">
        <v>708</v>
      </c>
      <c r="B3" s="7"/>
      <c r="C3" s="7"/>
      <c r="D3" s="7"/>
      <c r="E3" s="7"/>
      <c r="F3" s="7"/>
      <c r="G3" s="7"/>
      <c r="H3" s="7"/>
      <c r="I3" s="7"/>
      <c r="J3" s="7"/>
      <c r="K3" s="7"/>
      <c r="L3" s="7"/>
      <c r="M3" s="39"/>
      <c r="N3" s="39"/>
      <c r="O3" s="39"/>
      <c r="P3" s="39"/>
      <c r="Q3" s="39"/>
      <c r="R3" s="39"/>
      <c r="S3" s="39"/>
    </row>
    <row r="4" spans="1:19" ht="15" customHeight="1" x14ac:dyDescent="0.15">
      <c r="A4" s="28"/>
      <c r="B4" s="32"/>
      <c r="C4" s="34"/>
      <c r="D4" s="35"/>
      <c r="E4" s="36">
        <v>1</v>
      </c>
      <c r="F4" s="37">
        <v>2</v>
      </c>
      <c r="G4" s="37">
        <v>3</v>
      </c>
      <c r="H4" s="37">
        <v>4</v>
      </c>
      <c r="I4" s="37">
        <v>5</v>
      </c>
      <c r="J4" s="37">
        <v>6</v>
      </c>
      <c r="K4" s="37">
        <v>7</v>
      </c>
      <c r="L4" s="33"/>
    </row>
    <row r="5" spans="1:19" ht="171.9" customHeight="1" thickBot="1" x14ac:dyDescent="0.2">
      <c r="A5" s="375" t="s">
        <v>619</v>
      </c>
      <c r="B5" s="376"/>
      <c r="C5" s="377"/>
      <c r="D5" s="87" t="s">
        <v>356</v>
      </c>
      <c r="E5" s="85" t="s">
        <v>620</v>
      </c>
      <c r="F5" s="86" t="s">
        <v>621</v>
      </c>
      <c r="G5" s="86" t="s">
        <v>622</v>
      </c>
      <c r="H5" s="86" t="s">
        <v>623</v>
      </c>
      <c r="I5" s="86" t="s">
        <v>624</v>
      </c>
      <c r="J5" s="86" t="s">
        <v>625</v>
      </c>
      <c r="K5" s="86" t="s">
        <v>617</v>
      </c>
      <c r="L5" s="88" t="s">
        <v>357</v>
      </c>
      <c r="M5" s="40"/>
      <c r="N5" s="40"/>
      <c r="O5" s="40"/>
      <c r="P5" s="40"/>
      <c r="Q5" s="40"/>
      <c r="R5" s="40"/>
      <c r="S5" s="40"/>
    </row>
    <row r="6" spans="1:19" s="110" customFormat="1" ht="13.5" customHeight="1" x14ac:dyDescent="0.15">
      <c r="A6" s="116" t="s">
        <v>29</v>
      </c>
      <c r="B6" s="117"/>
      <c r="C6" s="117"/>
      <c r="D6" s="331">
        <v>468</v>
      </c>
      <c r="E6" s="178">
        <v>131</v>
      </c>
      <c r="F6" s="179">
        <v>53</v>
      </c>
      <c r="G6" s="179">
        <v>24</v>
      </c>
      <c r="H6" s="179">
        <v>157</v>
      </c>
      <c r="I6" s="179">
        <v>44</v>
      </c>
      <c r="J6" s="179">
        <v>117</v>
      </c>
      <c r="K6" s="179">
        <v>119</v>
      </c>
      <c r="L6" s="180">
        <v>4</v>
      </c>
    </row>
    <row r="7" spans="1:19" ht="13.5" customHeight="1" thickBot="1" x14ac:dyDescent="0.2">
      <c r="A7" s="8"/>
      <c r="B7" s="9"/>
      <c r="C7" s="9"/>
      <c r="D7" s="332"/>
      <c r="E7" s="182">
        <v>27.991452991452991</v>
      </c>
      <c r="F7" s="183">
        <v>11.324786324786325</v>
      </c>
      <c r="G7" s="183">
        <v>5.1282051282051277</v>
      </c>
      <c r="H7" s="183">
        <v>33.547008547008545</v>
      </c>
      <c r="I7" s="183">
        <v>9.4017094017094021</v>
      </c>
      <c r="J7" s="183">
        <v>25</v>
      </c>
      <c r="K7" s="183">
        <v>25.427350427350426</v>
      </c>
      <c r="L7" s="275">
        <v>0.85470085470085477</v>
      </c>
    </row>
    <row r="8" spans="1:19" s="110" customFormat="1" ht="13.5" customHeight="1" x14ac:dyDescent="0.15">
      <c r="A8" s="371" t="s">
        <v>30</v>
      </c>
      <c r="B8" s="118" t="s">
        <v>32</v>
      </c>
      <c r="C8" s="119"/>
      <c r="D8" s="333">
        <v>207</v>
      </c>
      <c r="E8" s="186">
        <v>58</v>
      </c>
      <c r="F8" s="187">
        <v>24</v>
      </c>
      <c r="G8" s="187">
        <v>15</v>
      </c>
      <c r="H8" s="187">
        <v>81</v>
      </c>
      <c r="I8" s="187">
        <v>21</v>
      </c>
      <c r="J8" s="187">
        <v>36</v>
      </c>
      <c r="K8" s="187">
        <v>54</v>
      </c>
      <c r="L8" s="188">
        <v>2</v>
      </c>
    </row>
    <row r="9" spans="1:19" ht="13.5" customHeight="1" x14ac:dyDescent="0.15">
      <c r="A9" s="369"/>
      <c r="B9" s="10"/>
      <c r="C9" s="24"/>
      <c r="D9" s="334"/>
      <c r="E9" s="190">
        <v>28.019323671497588</v>
      </c>
      <c r="F9" s="191">
        <v>11.594202898550725</v>
      </c>
      <c r="G9" s="191">
        <v>7.2463768115942031</v>
      </c>
      <c r="H9" s="191">
        <v>39.130434782608695</v>
      </c>
      <c r="I9" s="191">
        <v>10.144927536231885</v>
      </c>
      <c r="J9" s="191">
        <v>17.391304347826086</v>
      </c>
      <c r="K9" s="191">
        <v>26.086956521739129</v>
      </c>
      <c r="L9" s="192">
        <v>0.96618357487922701</v>
      </c>
    </row>
    <row r="10" spans="1:19" s="110" customFormat="1" ht="13.5" customHeight="1" x14ac:dyDescent="0.15">
      <c r="A10" s="369"/>
      <c r="B10" s="108" t="s">
        <v>34</v>
      </c>
      <c r="C10" s="120"/>
      <c r="D10" s="330">
        <v>42</v>
      </c>
      <c r="E10" s="194">
        <v>10</v>
      </c>
      <c r="F10" s="195">
        <v>1</v>
      </c>
      <c r="G10" s="195">
        <v>2</v>
      </c>
      <c r="H10" s="195">
        <v>17</v>
      </c>
      <c r="I10" s="195">
        <v>6</v>
      </c>
      <c r="J10" s="195">
        <v>16</v>
      </c>
      <c r="K10" s="195">
        <v>7</v>
      </c>
      <c r="L10" s="196">
        <v>0</v>
      </c>
    </row>
    <row r="11" spans="1:19" ht="13.5" customHeight="1" x14ac:dyDescent="0.15">
      <c r="A11" s="369"/>
      <c r="B11" s="10"/>
      <c r="C11" s="24"/>
      <c r="D11" s="334"/>
      <c r="E11" s="190">
        <v>23.809523809523807</v>
      </c>
      <c r="F11" s="191">
        <v>2.3809523809523809</v>
      </c>
      <c r="G11" s="191">
        <v>4.7619047619047619</v>
      </c>
      <c r="H11" s="191">
        <v>40.476190476190474</v>
      </c>
      <c r="I11" s="191">
        <v>14.285714285714285</v>
      </c>
      <c r="J11" s="191">
        <v>38.095238095238095</v>
      </c>
      <c r="K11" s="191">
        <v>16.666666666666664</v>
      </c>
      <c r="L11" s="192">
        <v>0</v>
      </c>
    </row>
    <row r="12" spans="1:19" s="110" customFormat="1" ht="13.5" customHeight="1" x14ac:dyDescent="0.15">
      <c r="A12" s="369"/>
      <c r="B12" s="108" t="s">
        <v>36</v>
      </c>
      <c r="C12" s="120"/>
      <c r="D12" s="330">
        <v>116</v>
      </c>
      <c r="E12" s="194">
        <v>30</v>
      </c>
      <c r="F12" s="195">
        <v>9</v>
      </c>
      <c r="G12" s="195">
        <v>5</v>
      </c>
      <c r="H12" s="195">
        <v>34</v>
      </c>
      <c r="I12" s="195">
        <v>9</v>
      </c>
      <c r="J12" s="195">
        <v>31</v>
      </c>
      <c r="K12" s="195">
        <v>29</v>
      </c>
      <c r="L12" s="196">
        <v>1</v>
      </c>
    </row>
    <row r="13" spans="1:19" ht="13.5" customHeight="1" x14ac:dyDescent="0.15">
      <c r="A13" s="369"/>
      <c r="B13" s="10"/>
      <c r="C13" s="24"/>
      <c r="D13" s="334"/>
      <c r="E13" s="190">
        <v>25.862068965517242</v>
      </c>
      <c r="F13" s="191">
        <v>7.7586206896551726</v>
      </c>
      <c r="G13" s="191">
        <v>4.3103448275862073</v>
      </c>
      <c r="H13" s="191">
        <v>29.310344827586203</v>
      </c>
      <c r="I13" s="191">
        <v>7.7586206896551726</v>
      </c>
      <c r="J13" s="191">
        <v>26.72413793103448</v>
      </c>
      <c r="K13" s="191">
        <v>25</v>
      </c>
      <c r="L13" s="192">
        <v>0.86206896551724133</v>
      </c>
    </row>
    <row r="14" spans="1:19" s="110" customFormat="1" ht="13.5" customHeight="1" x14ac:dyDescent="0.15">
      <c r="A14" s="369"/>
      <c r="B14" s="108" t="s">
        <v>38</v>
      </c>
      <c r="C14" s="120"/>
      <c r="D14" s="330">
        <v>37</v>
      </c>
      <c r="E14" s="194">
        <v>13</v>
      </c>
      <c r="F14" s="195">
        <v>7</v>
      </c>
      <c r="G14" s="195">
        <v>1</v>
      </c>
      <c r="H14" s="195">
        <v>14</v>
      </c>
      <c r="I14" s="195">
        <v>4</v>
      </c>
      <c r="J14" s="195">
        <v>12</v>
      </c>
      <c r="K14" s="195">
        <v>8</v>
      </c>
      <c r="L14" s="196">
        <v>0</v>
      </c>
    </row>
    <row r="15" spans="1:19" ht="13.5" customHeight="1" x14ac:dyDescent="0.15">
      <c r="A15" s="369"/>
      <c r="B15" s="10"/>
      <c r="C15" s="24"/>
      <c r="D15" s="334"/>
      <c r="E15" s="190">
        <v>35.135135135135137</v>
      </c>
      <c r="F15" s="191">
        <v>18.918918918918919</v>
      </c>
      <c r="G15" s="191">
        <v>2.7027027027027026</v>
      </c>
      <c r="H15" s="191">
        <v>37.837837837837839</v>
      </c>
      <c r="I15" s="191">
        <v>10.810810810810811</v>
      </c>
      <c r="J15" s="191">
        <v>32.432432432432435</v>
      </c>
      <c r="K15" s="191">
        <v>21.621621621621621</v>
      </c>
      <c r="L15" s="192">
        <v>0</v>
      </c>
    </row>
    <row r="16" spans="1:19" s="110" customFormat="1" ht="13.5" customHeight="1" x14ac:dyDescent="0.15">
      <c r="A16" s="369"/>
      <c r="B16" s="108" t="s">
        <v>40</v>
      </c>
      <c r="C16" s="120"/>
      <c r="D16" s="330">
        <v>40</v>
      </c>
      <c r="E16" s="194">
        <v>10</v>
      </c>
      <c r="F16" s="195">
        <v>7</v>
      </c>
      <c r="G16" s="195">
        <v>0</v>
      </c>
      <c r="H16" s="195">
        <v>7</v>
      </c>
      <c r="I16" s="195">
        <v>3</v>
      </c>
      <c r="J16" s="195">
        <v>14</v>
      </c>
      <c r="K16" s="195">
        <v>12</v>
      </c>
      <c r="L16" s="196">
        <v>1</v>
      </c>
    </row>
    <row r="17" spans="1:12" ht="13.5" customHeight="1" x14ac:dyDescent="0.15">
      <c r="A17" s="369"/>
      <c r="B17" s="10"/>
      <c r="C17" s="24"/>
      <c r="D17" s="334"/>
      <c r="E17" s="190">
        <v>25</v>
      </c>
      <c r="F17" s="191">
        <v>17.5</v>
      </c>
      <c r="G17" s="191">
        <v>0</v>
      </c>
      <c r="H17" s="191">
        <v>17.5</v>
      </c>
      <c r="I17" s="191">
        <v>7.5</v>
      </c>
      <c r="J17" s="191">
        <v>35</v>
      </c>
      <c r="K17" s="191">
        <v>30</v>
      </c>
      <c r="L17" s="192">
        <v>2.5</v>
      </c>
    </row>
    <row r="18" spans="1:12" s="110" customFormat="1" ht="13.5" customHeight="1" x14ac:dyDescent="0.15">
      <c r="A18" s="369"/>
      <c r="B18" s="108" t="s">
        <v>42</v>
      </c>
      <c r="C18" s="120"/>
      <c r="D18" s="330">
        <v>26</v>
      </c>
      <c r="E18" s="194">
        <v>10</v>
      </c>
      <c r="F18" s="195">
        <v>5</v>
      </c>
      <c r="G18" s="195">
        <v>1</v>
      </c>
      <c r="H18" s="195">
        <v>4</v>
      </c>
      <c r="I18" s="195">
        <v>1</v>
      </c>
      <c r="J18" s="195">
        <v>8</v>
      </c>
      <c r="K18" s="195">
        <v>9</v>
      </c>
      <c r="L18" s="196">
        <v>0</v>
      </c>
    </row>
    <row r="19" spans="1:12" ht="13.5" customHeight="1" thickBot="1" x14ac:dyDescent="0.2">
      <c r="A19" s="370"/>
      <c r="B19" s="21"/>
      <c r="C19" s="26"/>
      <c r="D19" s="335"/>
      <c r="E19" s="198">
        <v>38.461538461538467</v>
      </c>
      <c r="F19" s="199">
        <v>19.230769230769234</v>
      </c>
      <c r="G19" s="199">
        <v>3.8461538461538463</v>
      </c>
      <c r="H19" s="199">
        <v>15.384615384615385</v>
      </c>
      <c r="I19" s="199">
        <v>3.8461538461538463</v>
      </c>
      <c r="J19" s="199">
        <v>30.76923076923077</v>
      </c>
      <c r="K19" s="199">
        <v>34.615384615384613</v>
      </c>
      <c r="L19" s="200">
        <v>0</v>
      </c>
    </row>
    <row r="20" spans="1:12" s="111" customFormat="1" ht="13.5" customHeight="1" x14ac:dyDescent="0.15">
      <c r="A20" s="372" t="s">
        <v>0</v>
      </c>
      <c r="B20" s="103" t="s">
        <v>1</v>
      </c>
      <c r="C20" s="121"/>
      <c r="D20" s="333">
        <v>186</v>
      </c>
      <c r="E20" s="186">
        <v>48</v>
      </c>
      <c r="F20" s="187">
        <v>20</v>
      </c>
      <c r="G20" s="187">
        <v>8</v>
      </c>
      <c r="H20" s="187">
        <v>59</v>
      </c>
      <c r="I20" s="187">
        <v>24</v>
      </c>
      <c r="J20" s="187">
        <v>50</v>
      </c>
      <c r="K20" s="187">
        <v>52</v>
      </c>
      <c r="L20" s="188">
        <v>1</v>
      </c>
    </row>
    <row r="21" spans="1:12" s="22" customFormat="1" ht="13.5" customHeight="1" x14ac:dyDescent="0.15">
      <c r="A21" s="373"/>
      <c r="B21" s="23"/>
      <c r="C21" s="25"/>
      <c r="D21" s="334"/>
      <c r="E21" s="190">
        <v>25.806451612903224</v>
      </c>
      <c r="F21" s="191">
        <v>10.75268817204301</v>
      </c>
      <c r="G21" s="191">
        <v>4.3010752688172049</v>
      </c>
      <c r="H21" s="191">
        <v>31.72043010752688</v>
      </c>
      <c r="I21" s="191">
        <v>12.903225806451612</v>
      </c>
      <c r="J21" s="191">
        <v>26.881720430107524</v>
      </c>
      <c r="K21" s="191">
        <v>27.956989247311824</v>
      </c>
      <c r="L21" s="192">
        <v>0.53763440860215062</v>
      </c>
    </row>
    <row r="22" spans="1:12" s="111" customFormat="1" ht="13.5" customHeight="1" x14ac:dyDescent="0.15">
      <c r="A22" s="373"/>
      <c r="B22" s="106" t="s">
        <v>2</v>
      </c>
      <c r="C22" s="122"/>
      <c r="D22" s="330">
        <v>266</v>
      </c>
      <c r="E22" s="194">
        <v>79</v>
      </c>
      <c r="F22" s="195">
        <v>30</v>
      </c>
      <c r="G22" s="195">
        <v>16</v>
      </c>
      <c r="H22" s="195">
        <v>94</v>
      </c>
      <c r="I22" s="195">
        <v>20</v>
      </c>
      <c r="J22" s="195">
        <v>62</v>
      </c>
      <c r="K22" s="195">
        <v>61</v>
      </c>
      <c r="L22" s="196">
        <v>3</v>
      </c>
    </row>
    <row r="23" spans="1:12" s="22" customFormat="1" ht="13.5" customHeight="1" x14ac:dyDescent="0.15">
      <c r="A23" s="373"/>
      <c r="B23" s="23"/>
      <c r="C23" s="25"/>
      <c r="D23" s="334"/>
      <c r="E23" s="190">
        <v>29.699248120300751</v>
      </c>
      <c r="F23" s="191">
        <v>11.278195488721805</v>
      </c>
      <c r="G23" s="191">
        <v>6.0150375939849621</v>
      </c>
      <c r="H23" s="191">
        <v>35.338345864661655</v>
      </c>
      <c r="I23" s="191">
        <v>7.518796992481203</v>
      </c>
      <c r="J23" s="191">
        <v>23.308270676691727</v>
      </c>
      <c r="K23" s="191">
        <v>22.932330827067666</v>
      </c>
      <c r="L23" s="192">
        <v>1.1278195488721803</v>
      </c>
    </row>
    <row r="24" spans="1:12" s="111" customFormat="1" ht="13.5" customHeight="1" x14ac:dyDescent="0.15">
      <c r="A24" s="373"/>
      <c r="B24" s="106" t="s">
        <v>45</v>
      </c>
      <c r="C24" s="122"/>
      <c r="D24" s="330">
        <v>16</v>
      </c>
      <c r="E24" s="194">
        <v>4</v>
      </c>
      <c r="F24" s="195">
        <v>3</v>
      </c>
      <c r="G24" s="195">
        <v>0</v>
      </c>
      <c r="H24" s="195">
        <v>4</v>
      </c>
      <c r="I24" s="195">
        <v>0</v>
      </c>
      <c r="J24" s="195">
        <v>5</v>
      </c>
      <c r="K24" s="195">
        <v>6</v>
      </c>
      <c r="L24" s="196">
        <v>0</v>
      </c>
    </row>
    <row r="25" spans="1:12" s="22" customFormat="1" ht="13.5" customHeight="1" thickBot="1" x14ac:dyDescent="0.2">
      <c r="A25" s="374"/>
      <c r="B25" s="61"/>
      <c r="C25" s="62"/>
      <c r="D25" s="335"/>
      <c r="E25" s="198">
        <v>25</v>
      </c>
      <c r="F25" s="199">
        <v>18.75</v>
      </c>
      <c r="G25" s="199">
        <v>0</v>
      </c>
      <c r="H25" s="199">
        <v>25</v>
      </c>
      <c r="I25" s="199">
        <v>0</v>
      </c>
      <c r="J25" s="199">
        <v>31.25</v>
      </c>
      <c r="K25" s="199">
        <v>37.5</v>
      </c>
      <c r="L25" s="200">
        <v>0</v>
      </c>
    </row>
    <row r="26" spans="1:12" s="110" customFormat="1" ht="13.5" customHeight="1" x14ac:dyDescent="0.15">
      <c r="A26" s="371" t="s">
        <v>43</v>
      </c>
      <c r="B26" s="118" t="s">
        <v>3</v>
      </c>
      <c r="C26" s="119"/>
      <c r="D26" s="336">
        <v>40</v>
      </c>
      <c r="E26" s="202">
        <v>4</v>
      </c>
      <c r="F26" s="203">
        <v>3</v>
      </c>
      <c r="G26" s="203">
        <v>0</v>
      </c>
      <c r="H26" s="203">
        <v>2</v>
      </c>
      <c r="I26" s="203">
        <v>5</v>
      </c>
      <c r="J26" s="203">
        <v>16</v>
      </c>
      <c r="K26" s="203">
        <v>17</v>
      </c>
      <c r="L26" s="204">
        <v>0</v>
      </c>
    </row>
    <row r="27" spans="1:12" ht="13.5" customHeight="1" x14ac:dyDescent="0.15">
      <c r="A27" s="369"/>
      <c r="B27" s="10"/>
      <c r="C27" s="24"/>
      <c r="D27" s="337"/>
      <c r="E27" s="206">
        <v>10</v>
      </c>
      <c r="F27" s="207">
        <v>7.5</v>
      </c>
      <c r="G27" s="207">
        <v>0</v>
      </c>
      <c r="H27" s="207">
        <v>5</v>
      </c>
      <c r="I27" s="207">
        <v>12.5</v>
      </c>
      <c r="J27" s="207">
        <v>40</v>
      </c>
      <c r="K27" s="207">
        <v>42.5</v>
      </c>
      <c r="L27" s="208">
        <v>0</v>
      </c>
    </row>
    <row r="28" spans="1:12" s="110" customFormat="1" ht="13.5" customHeight="1" x14ac:dyDescent="0.15">
      <c r="A28" s="369"/>
      <c r="B28" s="108" t="s">
        <v>4</v>
      </c>
      <c r="C28" s="120"/>
      <c r="D28" s="331">
        <v>41</v>
      </c>
      <c r="E28" s="209">
        <v>11</v>
      </c>
      <c r="F28" s="210">
        <v>4</v>
      </c>
      <c r="G28" s="210">
        <v>0</v>
      </c>
      <c r="H28" s="210">
        <v>17</v>
      </c>
      <c r="I28" s="210">
        <v>1</v>
      </c>
      <c r="J28" s="210">
        <v>10</v>
      </c>
      <c r="K28" s="210">
        <v>8</v>
      </c>
      <c r="L28" s="211">
        <v>0</v>
      </c>
    </row>
    <row r="29" spans="1:12" ht="13.5" customHeight="1" x14ac:dyDescent="0.15">
      <c r="A29" s="369"/>
      <c r="B29" s="10"/>
      <c r="C29" s="24"/>
      <c r="D29" s="337"/>
      <c r="E29" s="206">
        <v>26.829268292682929</v>
      </c>
      <c r="F29" s="207">
        <v>9.7560975609756095</v>
      </c>
      <c r="G29" s="207">
        <v>0</v>
      </c>
      <c r="H29" s="207">
        <v>41.463414634146339</v>
      </c>
      <c r="I29" s="207">
        <v>2.4390243902439024</v>
      </c>
      <c r="J29" s="207">
        <v>24.390243902439025</v>
      </c>
      <c r="K29" s="207">
        <v>19.512195121951219</v>
      </c>
      <c r="L29" s="208">
        <v>0</v>
      </c>
    </row>
    <row r="30" spans="1:12" s="110" customFormat="1" ht="13.5" customHeight="1" x14ac:dyDescent="0.15">
      <c r="A30" s="369"/>
      <c r="B30" s="108" t="s">
        <v>5</v>
      </c>
      <c r="C30" s="120"/>
      <c r="D30" s="331">
        <v>76</v>
      </c>
      <c r="E30" s="209">
        <v>18</v>
      </c>
      <c r="F30" s="210">
        <v>8</v>
      </c>
      <c r="G30" s="210">
        <v>4</v>
      </c>
      <c r="H30" s="210">
        <v>25</v>
      </c>
      <c r="I30" s="210">
        <v>7</v>
      </c>
      <c r="J30" s="210">
        <v>17</v>
      </c>
      <c r="K30" s="210">
        <v>23</v>
      </c>
      <c r="L30" s="211">
        <v>1</v>
      </c>
    </row>
    <row r="31" spans="1:12" ht="13.5" customHeight="1" x14ac:dyDescent="0.15">
      <c r="A31" s="369"/>
      <c r="B31" s="10"/>
      <c r="C31" s="24"/>
      <c r="D31" s="337"/>
      <c r="E31" s="206">
        <v>23.684210526315788</v>
      </c>
      <c r="F31" s="207">
        <v>10.526315789473683</v>
      </c>
      <c r="G31" s="207">
        <v>5.2631578947368416</v>
      </c>
      <c r="H31" s="207">
        <v>32.894736842105267</v>
      </c>
      <c r="I31" s="207">
        <v>9.2105263157894726</v>
      </c>
      <c r="J31" s="207">
        <v>22.368421052631579</v>
      </c>
      <c r="K31" s="207">
        <v>30.263157894736842</v>
      </c>
      <c r="L31" s="208">
        <v>1.3157894736842104</v>
      </c>
    </row>
    <row r="32" spans="1:12" s="110" customFormat="1" ht="13.5" customHeight="1" x14ac:dyDescent="0.15">
      <c r="A32" s="369"/>
      <c r="B32" s="108" t="s">
        <v>6</v>
      </c>
      <c r="C32" s="120"/>
      <c r="D32" s="331">
        <v>81</v>
      </c>
      <c r="E32" s="209">
        <v>20</v>
      </c>
      <c r="F32" s="210">
        <v>7</v>
      </c>
      <c r="G32" s="210">
        <v>5</v>
      </c>
      <c r="H32" s="210">
        <v>32</v>
      </c>
      <c r="I32" s="210">
        <v>9</v>
      </c>
      <c r="J32" s="210">
        <v>13</v>
      </c>
      <c r="K32" s="210">
        <v>21</v>
      </c>
      <c r="L32" s="211">
        <v>0</v>
      </c>
    </row>
    <row r="33" spans="1:12" ht="13.5" customHeight="1" x14ac:dyDescent="0.15">
      <c r="A33" s="369"/>
      <c r="B33" s="10"/>
      <c r="C33" s="24"/>
      <c r="D33" s="337"/>
      <c r="E33" s="206">
        <v>24.691358024691358</v>
      </c>
      <c r="F33" s="207">
        <v>8.6419753086419746</v>
      </c>
      <c r="G33" s="207">
        <v>6.1728395061728394</v>
      </c>
      <c r="H33" s="207">
        <v>39.506172839506171</v>
      </c>
      <c r="I33" s="207">
        <v>11.111111111111111</v>
      </c>
      <c r="J33" s="207">
        <v>16.049382716049383</v>
      </c>
      <c r="K33" s="207">
        <v>25.925925925925924</v>
      </c>
      <c r="L33" s="208">
        <v>0</v>
      </c>
    </row>
    <row r="34" spans="1:12" s="110" customFormat="1" ht="13.5" customHeight="1" x14ac:dyDescent="0.15">
      <c r="A34" s="369"/>
      <c r="B34" s="108" t="s">
        <v>7</v>
      </c>
      <c r="C34" s="120"/>
      <c r="D34" s="331">
        <v>93</v>
      </c>
      <c r="E34" s="209">
        <v>38</v>
      </c>
      <c r="F34" s="210">
        <v>15</v>
      </c>
      <c r="G34" s="210">
        <v>8</v>
      </c>
      <c r="H34" s="210">
        <v>31</v>
      </c>
      <c r="I34" s="210">
        <v>7</v>
      </c>
      <c r="J34" s="210">
        <v>20</v>
      </c>
      <c r="K34" s="210">
        <v>20</v>
      </c>
      <c r="L34" s="211">
        <v>0</v>
      </c>
    </row>
    <row r="35" spans="1:12" ht="13.5" customHeight="1" x14ac:dyDescent="0.15">
      <c r="A35" s="369"/>
      <c r="B35" s="10"/>
      <c r="C35" s="24"/>
      <c r="D35" s="337"/>
      <c r="E35" s="206">
        <v>40.86021505376344</v>
      </c>
      <c r="F35" s="207">
        <v>16.129032258064516</v>
      </c>
      <c r="G35" s="207">
        <v>8.6021505376344098</v>
      </c>
      <c r="H35" s="207">
        <v>33.333333333333329</v>
      </c>
      <c r="I35" s="207">
        <v>7.5268817204301079</v>
      </c>
      <c r="J35" s="207">
        <v>21.50537634408602</v>
      </c>
      <c r="K35" s="207">
        <v>21.50537634408602</v>
      </c>
      <c r="L35" s="208">
        <v>0</v>
      </c>
    </row>
    <row r="36" spans="1:12" s="110" customFormat="1" ht="13.5" customHeight="1" x14ac:dyDescent="0.15">
      <c r="A36" s="369"/>
      <c r="B36" s="108" t="s">
        <v>44</v>
      </c>
      <c r="C36" s="120"/>
      <c r="D36" s="331">
        <v>121</v>
      </c>
      <c r="E36" s="209">
        <v>36</v>
      </c>
      <c r="F36" s="210">
        <v>13</v>
      </c>
      <c r="G36" s="210">
        <v>7</v>
      </c>
      <c r="H36" s="210">
        <v>46</v>
      </c>
      <c r="I36" s="210">
        <v>15</v>
      </c>
      <c r="J36" s="210">
        <v>36</v>
      </c>
      <c r="K36" s="210">
        <v>24</v>
      </c>
      <c r="L36" s="211">
        <v>3</v>
      </c>
    </row>
    <row r="37" spans="1:12" ht="13.5" customHeight="1" x14ac:dyDescent="0.15">
      <c r="A37" s="369"/>
      <c r="B37" s="10"/>
      <c r="C37" s="24"/>
      <c r="D37" s="337"/>
      <c r="E37" s="206">
        <v>29.75206611570248</v>
      </c>
      <c r="F37" s="207">
        <v>10.743801652892563</v>
      </c>
      <c r="G37" s="207">
        <v>5.785123966942149</v>
      </c>
      <c r="H37" s="207">
        <v>38.016528925619838</v>
      </c>
      <c r="I37" s="207">
        <v>12.396694214876034</v>
      </c>
      <c r="J37" s="207">
        <v>29.75206611570248</v>
      </c>
      <c r="K37" s="207">
        <v>19.834710743801654</v>
      </c>
      <c r="L37" s="208">
        <v>2.4793388429752068</v>
      </c>
    </row>
    <row r="38" spans="1:12" s="110" customFormat="1" ht="13.5" customHeight="1" x14ac:dyDescent="0.15">
      <c r="A38" s="369"/>
      <c r="B38" s="108" t="s">
        <v>45</v>
      </c>
      <c r="C38" s="120"/>
      <c r="D38" s="331">
        <v>16</v>
      </c>
      <c r="E38" s="209">
        <v>4</v>
      </c>
      <c r="F38" s="210">
        <v>3</v>
      </c>
      <c r="G38" s="210">
        <v>0</v>
      </c>
      <c r="H38" s="210">
        <v>4</v>
      </c>
      <c r="I38" s="210">
        <v>0</v>
      </c>
      <c r="J38" s="210">
        <v>5</v>
      </c>
      <c r="K38" s="210">
        <v>6</v>
      </c>
      <c r="L38" s="211">
        <v>0</v>
      </c>
    </row>
    <row r="39" spans="1:12" ht="13.5" customHeight="1" thickBot="1" x14ac:dyDescent="0.2">
      <c r="A39" s="370"/>
      <c r="B39" s="21"/>
      <c r="C39" s="26"/>
      <c r="D39" s="332"/>
      <c r="E39" s="212">
        <v>25</v>
      </c>
      <c r="F39" s="213">
        <v>18.75</v>
      </c>
      <c r="G39" s="213">
        <v>0</v>
      </c>
      <c r="H39" s="213">
        <v>25</v>
      </c>
      <c r="I39" s="213">
        <v>0</v>
      </c>
      <c r="J39" s="213">
        <v>31.25</v>
      </c>
      <c r="K39" s="213">
        <v>37.5</v>
      </c>
      <c r="L39" s="214">
        <v>0</v>
      </c>
    </row>
    <row r="40" spans="1:12" s="110" customFormat="1" ht="13.5" customHeight="1" x14ac:dyDescent="0.15">
      <c r="A40" s="369" t="s">
        <v>46</v>
      </c>
      <c r="B40" s="108" t="s">
        <v>48</v>
      </c>
      <c r="C40" s="120"/>
      <c r="D40" s="330">
        <v>105</v>
      </c>
      <c r="E40" s="194">
        <v>21</v>
      </c>
      <c r="F40" s="195">
        <v>7</v>
      </c>
      <c r="G40" s="195">
        <v>1</v>
      </c>
      <c r="H40" s="195">
        <v>17</v>
      </c>
      <c r="I40" s="195">
        <v>7</v>
      </c>
      <c r="J40" s="195">
        <v>34</v>
      </c>
      <c r="K40" s="195">
        <v>44</v>
      </c>
      <c r="L40" s="196">
        <v>0</v>
      </c>
    </row>
    <row r="41" spans="1:12" ht="13.5" customHeight="1" x14ac:dyDescent="0.15">
      <c r="A41" s="369"/>
      <c r="B41" s="10"/>
      <c r="C41" s="24"/>
      <c r="D41" s="334"/>
      <c r="E41" s="190">
        <v>20</v>
      </c>
      <c r="F41" s="191">
        <v>6.666666666666667</v>
      </c>
      <c r="G41" s="191">
        <v>0.95238095238095244</v>
      </c>
      <c r="H41" s="191">
        <v>16.19047619047619</v>
      </c>
      <c r="I41" s="191">
        <v>6.666666666666667</v>
      </c>
      <c r="J41" s="191">
        <v>32.38095238095238</v>
      </c>
      <c r="K41" s="191">
        <v>41.904761904761905</v>
      </c>
      <c r="L41" s="192">
        <v>0</v>
      </c>
    </row>
    <row r="42" spans="1:12" s="110" customFormat="1" ht="13.5" customHeight="1" x14ac:dyDescent="0.15">
      <c r="A42" s="369"/>
      <c r="B42" s="108" t="s">
        <v>50</v>
      </c>
      <c r="C42" s="120"/>
      <c r="D42" s="330">
        <v>283</v>
      </c>
      <c r="E42" s="194">
        <v>88</v>
      </c>
      <c r="F42" s="195">
        <v>35</v>
      </c>
      <c r="G42" s="195">
        <v>20</v>
      </c>
      <c r="H42" s="195">
        <v>117</v>
      </c>
      <c r="I42" s="195">
        <v>33</v>
      </c>
      <c r="J42" s="195">
        <v>62</v>
      </c>
      <c r="K42" s="195">
        <v>56</v>
      </c>
      <c r="L42" s="196">
        <v>2</v>
      </c>
    </row>
    <row r="43" spans="1:12" ht="13.5" customHeight="1" x14ac:dyDescent="0.15">
      <c r="A43" s="369"/>
      <c r="B43" s="10"/>
      <c r="C43" s="24"/>
      <c r="D43" s="334"/>
      <c r="E43" s="190">
        <v>31.095406360424029</v>
      </c>
      <c r="F43" s="191">
        <v>12.367491166077739</v>
      </c>
      <c r="G43" s="191">
        <v>7.0671378091872796</v>
      </c>
      <c r="H43" s="191">
        <v>41.342756183745585</v>
      </c>
      <c r="I43" s="191">
        <v>11.66077738515901</v>
      </c>
      <c r="J43" s="191">
        <v>21.908127208480565</v>
      </c>
      <c r="K43" s="191">
        <v>19.78798586572438</v>
      </c>
      <c r="L43" s="192">
        <v>0.70671378091872794</v>
      </c>
    </row>
    <row r="44" spans="1:12" s="110" customFormat="1" ht="13.5" customHeight="1" x14ac:dyDescent="0.15">
      <c r="A44" s="369"/>
      <c r="B44" s="108" t="s">
        <v>51</v>
      </c>
      <c r="C44" s="120"/>
      <c r="D44" s="330">
        <v>63</v>
      </c>
      <c r="E44" s="194">
        <v>17</v>
      </c>
      <c r="F44" s="195">
        <v>7</v>
      </c>
      <c r="G44" s="195">
        <v>3</v>
      </c>
      <c r="H44" s="195">
        <v>19</v>
      </c>
      <c r="I44" s="195">
        <v>4</v>
      </c>
      <c r="J44" s="195">
        <v>15</v>
      </c>
      <c r="K44" s="195">
        <v>13</v>
      </c>
      <c r="L44" s="196">
        <v>2</v>
      </c>
    </row>
    <row r="45" spans="1:12" ht="13.5" customHeight="1" x14ac:dyDescent="0.15">
      <c r="A45" s="369"/>
      <c r="B45" s="10"/>
      <c r="C45" s="24"/>
      <c r="D45" s="334"/>
      <c r="E45" s="190">
        <v>26.984126984126984</v>
      </c>
      <c r="F45" s="191">
        <v>11.111111111111111</v>
      </c>
      <c r="G45" s="191">
        <v>4.7619047619047619</v>
      </c>
      <c r="H45" s="191">
        <v>30.158730158730158</v>
      </c>
      <c r="I45" s="191">
        <v>6.3492063492063489</v>
      </c>
      <c r="J45" s="191">
        <v>23.809523809523807</v>
      </c>
      <c r="K45" s="191">
        <v>20.634920634920633</v>
      </c>
      <c r="L45" s="192">
        <v>3.1746031746031744</v>
      </c>
    </row>
    <row r="46" spans="1:12" s="110" customFormat="1" ht="13.5" customHeight="1" x14ac:dyDescent="0.15">
      <c r="A46" s="369"/>
      <c r="B46" s="108" t="s">
        <v>71</v>
      </c>
      <c r="C46" s="120"/>
      <c r="D46" s="330">
        <v>17</v>
      </c>
      <c r="E46" s="194">
        <v>5</v>
      </c>
      <c r="F46" s="195">
        <v>4</v>
      </c>
      <c r="G46" s="195">
        <v>0</v>
      </c>
      <c r="H46" s="195">
        <v>4</v>
      </c>
      <c r="I46" s="195">
        <v>0</v>
      </c>
      <c r="J46" s="195">
        <v>6</v>
      </c>
      <c r="K46" s="195">
        <v>6</v>
      </c>
      <c r="L46" s="196">
        <v>0</v>
      </c>
    </row>
    <row r="47" spans="1:12" ht="13.5" customHeight="1" thickBot="1" x14ac:dyDescent="0.2">
      <c r="A47" s="370"/>
      <c r="B47" s="21"/>
      <c r="C47" s="26"/>
      <c r="D47" s="335"/>
      <c r="E47" s="198">
        <v>29.411764705882355</v>
      </c>
      <c r="F47" s="199">
        <v>23.52941176470588</v>
      </c>
      <c r="G47" s="199">
        <v>0</v>
      </c>
      <c r="H47" s="199">
        <v>23.52941176470588</v>
      </c>
      <c r="I47" s="199">
        <v>0</v>
      </c>
      <c r="J47" s="199">
        <v>35.294117647058826</v>
      </c>
      <c r="K47" s="199">
        <v>35.294117647058826</v>
      </c>
      <c r="L47" s="200">
        <v>0</v>
      </c>
    </row>
    <row r="48" spans="1:12" s="110" customFormat="1" ht="13.5" customHeight="1" x14ac:dyDescent="0.15">
      <c r="A48" s="369" t="s">
        <v>227</v>
      </c>
      <c r="B48" s="108" t="s">
        <v>53</v>
      </c>
      <c r="C48" s="120"/>
      <c r="D48" s="330">
        <v>35</v>
      </c>
      <c r="E48" s="194">
        <v>3</v>
      </c>
      <c r="F48" s="195">
        <v>2</v>
      </c>
      <c r="G48" s="195">
        <v>0</v>
      </c>
      <c r="H48" s="195">
        <v>2</v>
      </c>
      <c r="I48" s="195">
        <v>4</v>
      </c>
      <c r="J48" s="195">
        <v>15</v>
      </c>
      <c r="K48" s="195">
        <v>15</v>
      </c>
      <c r="L48" s="196">
        <v>0</v>
      </c>
    </row>
    <row r="49" spans="1:12" ht="13.5" customHeight="1" x14ac:dyDescent="0.15">
      <c r="A49" s="369"/>
      <c r="B49" s="10"/>
      <c r="C49" s="24"/>
      <c r="D49" s="334"/>
      <c r="E49" s="190">
        <v>8.5714285714285712</v>
      </c>
      <c r="F49" s="191">
        <v>5.7142857142857144</v>
      </c>
      <c r="G49" s="191">
        <v>0</v>
      </c>
      <c r="H49" s="191">
        <v>5.7142857142857144</v>
      </c>
      <c r="I49" s="191">
        <v>11.428571428571429</v>
      </c>
      <c r="J49" s="191">
        <v>42.857142857142854</v>
      </c>
      <c r="K49" s="191">
        <v>42.857142857142854</v>
      </c>
      <c r="L49" s="192">
        <v>0</v>
      </c>
    </row>
    <row r="50" spans="1:12" s="110" customFormat="1" ht="13.5" customHeight="1" x14ac:dyDescent="0.15">
      <c r="A50" s="369"/>
      <c r="B50" s="108" t="s">
        <v>433</v>
      </c>
      <c r="C50" s="120"/>
      <c r="D50" s="330">
        <v>78</v>
      </c>
      <c r="E50" s="194">
        <v>20</v>
      </c>
      <c r="F50" s="195">
        <v>6</v>
      </c>
      <c r="G50" s="195">
        <v>2</v>
      </c>
      <c r="H50" s="195">
        <v>18</v>
      </c>
      <c r="I50" s="195">
        <v>3</v>
      </c>
      <c r="J50" s="195">
        <v>23</v>
      </c>
      <c r="K50" s="195">
        <v>27</v>
      </c>
      <c r="L50" s="196">
        <v>0</v>
      </c>
    </row>
    <row r="51" spans="1:12" ht="13.5" customHeight="1" x14ac:dyDescent="0.15">
      <c r="A51" s="369"/>
      <c r="B51" s="10"/>
      <c r="C51" s="24"/>
      <c r="D51" s="334"/>
      <c r="E51" s="190">
        <v>25.641025641025639</v>
      </c>
      <c r="F51" s="191">
        <v>7.6923076923076925</v>
      </c>
      <c r="G51" s="191">
        <v>2.5641025641025639</v>
      </c>
      <c r="H51" s="191">
        <v>23.076923076923077</v>
      </c>
      <c r="I51" s="191">
        <v>3.8461538461538463</v>
      </c>
      <c r="J51" s="191">
        <v>29.487179487179489</v>
      </c>
      <c r="K51" s="191">
        <v>34.615384615384613</v>
      </c>
      <c r="L51" s="192">
        <v>0</v>
      </c>
    </row>
    <row r="52" spans="1:12" s="110" customFormat="1" ht="13.5" customHeight="1" x14ac:dyDescent="0.15">
      <c r="A52" s="369"/>
      <c r="B52" s="108" t="s">
        <v>55</v>
      </c>
      <c r="C52" s="120"/>
      <c r="D52" s="330">
        <v>43</v>
      </c>
      <c r="E52" s="194">
        <v>10</v>
      </c>
      <c r="F52" s="195">
        <v>5</v>
      </c>
      <c r="G52" s="195">
        <v>3</v>
      </c>
      <c r="H52" s="195">
        <v>13</v>
      </c>
      <c r="I52" s="195">
        <v>5</v>
      </c>
      <c r="J52" s="195">
        <v>4</v>
      </c>
      <c r="K52" s="195">
        <v>14</v>
      </c>
      <c r="L52" s="196">
        <v>0</v>
      </c>
    </row>
    <row r="53" spans="1:12" ht="13.5" customHeight="1" x14ac:dyDescent="0.15">
      <c r="A53" s="369"/>
      <c r="B53" s="10"/>
      <c r="C53" s="24"/>
      <c r="D53" s="334"/>
      <c r="E53" s="190">
        <v>23.255813953488371</v>
      </c>
      <c r="F53" s="191">
        <v>11.627906976744185</v>
      </c>
      <c r="G53" s="191">
        <v>6.9767441860465116</v>
      </c>
      <c r="H53" s="191">
        <v>30.232558139534881</v>
      </c>
      <c r="I53" s="191">
        <v>11.627906976744185</v>
      </c>
      <c r="J53" s="191">
        <v>9.3023255813953494</v>
      </c>
      <c r="K53" s="191">
        <v>32.558139534883722</v>
      </c>
      <c r="L53" s="192">
        <v>0</v>
      </c>
    </row>
    <row r="54" spans="1:12" s="110" customFormat="1" ht="13.5" customHeight="1" x14ac:dyDescent="0.15">
      <c r="A54" s="369"/>
      <c r="B54" s="108" t="s">
        <v>57</v>
      </c>
      <c r="C54" s="120"/>
      <c r="D54" s="330">
        <v>23</v>
      </c>
      <c r="E54" s="194">
        <v>5</v>
      </c>
      <c r="F54" s="195">
        <v>1</v>
      </c>
      <c r="G54" s="195">
        <v>0</v>
      </c>
      <c r="H54" s="195">
        <v>10</v>
      </c>
      <c r="I54" s="195">
        <v>3</v>
      </c>
      <c r="J54" s="195">
        <v>5</v>
      </c>
      <c r="K54" s="195">
        <v>5</v>
      </c>
      <c r="L54" s="196">
        <v>0</v>
      </c>
    </row>
    <row r="55" spans="1:12" ht="13.5" customHeight="1" x14ac:dyDescent="0.15">
      <c r="A55" s="369"/>
      <c r="B55" s="10"/>
      <c r="C55" s="24"/>
      <c r="D55" s="334"/>
      <c r="E55" s="190">
        <v>21.739130434782609</v>
      </c>
      <c r="F55" s="191">
        <v>4.3478260869565215</v>
      </c>
      <c r="G55" s="191">
        <v>0</v>
      </c>
      <c r="H55" s="191">
        <v>43.478260869565219</v>
      </c>
      <c r="I55" s="191">
        <v>13.043478260869565</v>
      </c>
      <c r="J55" s="191">
        <v>21.739130434782609</v>
      </c>
      <c r="K55" s="191">
        <v>21.739130434782609</v>
      </c>
      <c r="L55" s="192">
        <v>0</v>
      </c>
    </row>
    <row r="56" spans="1:12" s="110" customFormat="1" ht="13.5" customHeight="1" x14ac:dyDescent="0.15">
      <c r="A56" s="369"/>
      <c r="B56" s="108" t="s">
        <v>59</v>
      </c>
      <c r="C56" s="120"/>
      <c r="D56" s="330">
        <v>56</v>
      </c>
      <c r="E56" s="194">
        <v>14</v>
      </c>
      <c r="F56" s="195">
        <v>6</v>
      </c>
      <c r="G56" s="195">
        <v>5</v>
      </c>
      <c r="H56" s="195">
        <v>36</v>
      </c>
      <c r="I56" s="195">
        <v>6</v>
      </c>
      <c r="J56" s="195">
        <v>11</v>
      </c>
      <c r="K56" s="195">
        <v>5</v>
      </c>
      <c r="L56" s="196">
        <v>1</v>
      </c>
    </row>
    <row r="57" spans="1:12" ht="13.5" customHeight="1" x14ac:dyDescent="0.15">
      <c r="A57" s="369"/>
      <c r="B57" s="10"/>
      <c r="C57" s="24"/>
      <c r="D57" s="334"/>
      <c r="E57" s="190">
        <v>25</v>
      </c>
      <c r="F57" s="191">
        <v>10.714285714285714</v>
      </c>
      <c r="G57" s="191">
        <v>8.9285714285714288</v>
      </c>
      <c r="H57" s="191">
        <v>64.285714285714292</v>
      </c>
      <c r="I57" s="191">
        <v>10.714285714285714</v>
      </c>
      <c r="J57" s="191">
        <v>19.642857142857142</v>
      </c>
      <c r="K57" s="191">
        <v>8.9285714285714288</v>
      </c>
      <c r="L57" s="192">
        <v>1.7857142857142856</v>
      </c>
    </row>
    <row r="58" spans="1:12" s="110" customFormat="1" ht="13.5" customHeight="1" x14ac:dyDescent="0.15">
      <c r="A58" s="369"/>
      <c r="B58" s="108" t="s">
        <v>61</v>
      </c>
      <c r="C58" s="120"/>
      <c r="D58" s="330">
        <v>36</v>
      </c>
      <c r="E58" s="194">
        <v>9</v>
      </c>
      <c r="F58" s="195">
        <v>5</v>
      </c>
      <c r="G58" s="195">
        <v>2</v>
      </c>
      <c r="H58" s="195">
        <v>18</v>
      </c>
      <c r="I58" s="195">
        <v>8</v>
      </c>
      <c r="J58" s="195">
        <v>6</v>
      </c>
      <c r="K58" s="195">
        <v>5</v>
      </c>
      <c r="L58" s="196">
        <v>0</v>
      </c>
    </row>
    <row r="59" spans="1:12" ht="13.5" customHeight="1" x14ac:dyDescent="0.15">
      <c r="A59" s="369"/>
      <c r="B59" s="10"/>
      <c r="C59" s="24"/>
      <c r="D59" s="334"/>
      <c r="E59" s="190">
        <v>25</v>
      </c>
      <c r="F59" s="191">
        <v>13.888888888888889</v>
      </c>
      <c r="G59" s="191">
        <v>5.5555555555555554</v>
      </c>
      <c r="H59" s="191">
        <v>50</v>
      </c>
      <c r="I59" s="191">
        <v>22.222222222222221</v>
      </c>
      <c r="J59" s="191">
        <v>16.666666666666664</v>
      </c>
      <c r="K59" s="191">
        <v>13.888888888888889</v>
      </c>
      <c r="L59" s="192">
        <v>0</v>
      </c>
    </row>
    <row r="60" spans="1:12" s="110" customFormat="1" ht="13.5" customHeight="1" x14ac:dyDescent="0.15">
      <c r="A60" s="369"/>
      <c r="B60" s="108" t="s">
        <v>63</v>
      </c>
      <c r="C60" s="120"/>
      <c r="D60" s="330">
        <v>28</v>
      </c>
      <c r="E60" s="194">
        <v>8</v>
      </c>
      <c r="F60" s="195">
        <v>1</v>
      </c>
      <c r="G60" s="195">
        <v>2</v>
      </c>
      <c r="H60" s="195">
        <v>6</v>
      </c>
      <c r="I60" s="195">
        <v>3</v>
      </c>
      <c r="J60" s="195">
        <v>9</v>
      </c>
      <c r="K60" s="195">
        <v>6</v>
      </c>
      <c r="L60" s="196">
        <v>2</v>
      </c>
    </row>
    <row r="61" spans="1:12" ht="13.5" customHeight="1" x14ac:dyDescent="0.15">
      <c r="A61" s="369"/>
      <c r="B61" s="10"/>
      <c r="C61" s="24"/>
      <c r="D61" s="334"/>
      <c r="E61" s="190">
        <v>28.571428571428569</v>
      </c>
      <c r="F61" s="191">
        <v>3.5714285714285712</v>
      </c>
      <c r="G61" s="191">
        <v>7.1428571428571423</v>
      </c>
      <c r="H61" s="191">
        <v>21.428571428571427</v>
      </c>
      <c r="I61" s="191">
        <v>10.714285714285714</v>
      </c>
      <c r="J61" s="191">
        <v>32.142857142857146</v>
      </c>
      <c r="K61" s="191">
        <v>21.428571428571427</v>
      </c>
      <c r="L61" s="192">
        <v>7.1428571428571423</v>
      </c>
    </row>
    <row r="62" spans="1:12" s="110" customFormat="1" ht="13.5" customHeight="1" x14ac:dyDescent="0.15">
      <c r="A62" s="369"/>
      <c r="B62" s="108" t="s">
        <v>65</v>
      </c>
      <c r="C62" s="120"/>
      <c r="D62" s="330">
        <v>70</v>
      </c>
      <c r="E62" s="194">
        <v>27</v>
      </c>
      <c r="F62" s="195">
        <v>11</v>
      </c>
      <c r="G62" s="195">
        <v>6</v>
      </c>
      <c r="H62" s="195">
        <v>31</v>
      </c>
      <c r="I62" s="195">
        <v>9</v>
      </c>
      <c r="J62" s="195">
        <v>17</v>
      </c>
      <c r="K62" s="195">
        <v>13</v>
      </c>
      <c r="L62" s="196">
        <v>0</v>
      </c>
    </row>
    <row r="63" spans="1:12" ht="13.5" customHeight="1" x14ac:dyDescent="0.15">
      <c r="A63" s="369"/>
      <c r="B63" s="10"/>
      <c r="C63" s="24"/>
      <c r="D63" s="334"/>
      <c r="E63" s="190">
        <v>38.571428571428577</v>
      </c>
      <c r="F63" s="191">
        <v>15.714285714285714</v>
      </c>
      <c r="G63" s="191">
        <v>8.5714285714285712</v>
      </c>
      <c r="H63" s="191">
        <v>44.285714285714285</v>
      </c>
      <c r="I63" s="191">
        <v>12.857142857142856</v>
      </c>
      <c r="J63" s="191">
        <v>24.285714285714285</v>
      </c>
      <c r="K63" s="191">
        <v>18.571428571428573</v>
      </c>
      <c r="L63" s="192">
        <v>0</v>
      </c>
    </row>
    <row r="64" spans="1:12" s="110" customFormat="1" ht="13.5" customHeight="1" x14ac:dyDescent="0.15">
      <c r="A64" s="369"/>
      <c r="B64" s="108" t="s">
        <v>66</v>
      </c>
      <c r="C64" s="120"/>
      <c r="D64" s="330">
        <v>121</v>
      </c>
      <c r="E64" s="194">
        <v>41</v>
      </c>
      <c r="F64" s="195">
        <v>17</v>
      </c>
      <c r="G64" s="195">
        <v>5</v>
      </c>
      <c r="H64" s="195">
        <v>39</v>
      </c>
      <c r="I64" s="195">
        <v>5</v>
      </c>
      <c r="J64" s="195">
        <v>33</v>
      </c>
      <c r="K64" s="195">
        <v>30</v>
      </c>
      <c r="L64" s="196">
        <v>1</v>
      </c>
    </row>
    <row r="65" spans="1:12" ht="13.5" customHeight="1" thickBot="1" x14ac:dyDescent="0.2">
      <c r="A65" s="370"/>
      <c r="B65" s="21"/>
      <c r="C65" s="26"/>
      <c r="D65" s="335"/>
      <c r="E65" s="198">
        <v>33.884297520661157</v>
      </c>
      <c r="F65" s="199">
        <v>14.049586776859504</v>
      </c>
      <c r="G65" s="199">
        <v>4.1322314049586781</v>
      </c>
      <c r="H65" s="199">
        <v>32.231404958677686</v>
      </c>
      <c r="I65" s="199">
        <v>4.1322314049586781</v>
      </c>
      <c r="J65" s="199">
        <v>27.27272727272727</v>
      </c>
      <c r="K65" s="199">
        <v>24.793388429752067</v>
      </c>
      <c r="L65" s="200">
        <v>0.82644628099173556</v>
      </c>
    </row>
    <row r="66" spans="1:12" s="110" customFormat="1" ht="13.5" customHeight="1" x14ac:dyDescent="0.15">
      <c r="A66" s="367" t="s">
        <v>73</v>
      </c>
      <c r="B66" s="108" t="s">
        <v>67</v>
      </c>
      <c r="C66" s="120"/>
      <c r="D66" s="330">
        <v>300</v>
      </c>
      <c r="E66" s="194">
        <v>82</v>
      </c>
      <c r="F66" s="195">
        <v>38</v>
      </c>
      <c r="G66" s="195">
        <v>11</v>
      </c>
      <c r="H66" s="195">
        <v>95</v>
      </c>
      <c r="I66" s="195">
        <v>25</v>
      </c>
      <c r="J66" s="195">
        <v>75</v>
      </c>
      <c r="K66" s="195">
        <v>83</v>
      </c>
      <c r="L66" s="196">
        <v>4</v>
      </c>
    </row>
    <row r="67" spans="1:12" ht="13.5" customHeight="1" x14ac:dyDescent="0.15">
      <c r="A67" s="369"/>
      <c r="B67" s="10" t="s">
        <v>68</v>
      </c>
      <c r="C67" s="24"/>
      <c r="D67" s="334"/>
      <c r="E67" s="190">
        <v>27.333333333333332</v>
      </c>
      <c r="F67" s="191">
        <v>12.666666666666668</v>
      </c>
      <c r="G67" s="191">
        <v>3.6666666666666665</v>
      </c>
      <c r="H67" s="191">
        <v>31.666666666666664</v>
      </c>
      <c r="I67" s="191">
        <v>8.3333333333333321</v>
      </c>
      <c r="J67" s="191">
        <v>25</v>
      </c>
      <c r="K67" s="191">
        <v>27.666666666666668</v>
      </c>
      <c r="L67" s="192">
        <v>1.3333333333333335</v>
      </c>
    </row>
    <row r="68" spans="1:12" s="110" customFormat="1" ht="13.5" customHeight="1" x14ac:dyDescent="0.15">
      <c r="A68" s="369"/>
      <c r="B68" s="108" t="s">
        <v>69</v>
      </c>
      <c r="C68" s="120"/>
      <c r="D68" s="330">
        <v>166</v>
      </c>
      <c r="E68" s="194">
        <v>49</v>
      </c>
      <c r="F68" s="195">
        <v>15</v>
      </c>
      <c r="G68" s="195">
        <v>13</v>
      </c>
      <c r="H68" s="195">
        <v>62</v>
      </c>
      <c r="I68" s="195">
        <v>19</v>
      </c>
      <c r="J68" s="195">
        <v>42</v>
      </c>
      <c r="K68" s="195">
        <v>34</v>
      </c>
      <c r="L68" s="196">
        <v>0</v>
      </c>
    </row>
    <row r="69" spans="1:12" ht="13.5" customHeight="1" x14ac:dyDescent="0.15">
      <c r="A69" s="369"/>
      <c r="B69" s="10" t="s">
        <v>70</v>
      </c>
      <c r="C69" s="24"/>
      <c r="D69" s="334"/>
      <c r="E69" s="190">
        <v>29.518072289156628</v>
      </c>
      <c r="F69" s="191">
        <v>9.0361445783132535</v>
      </c>
      <c r="G69" s="191">
        <v>7.8313253012048198</v>
      </c>
      <c r="H69" s="191">
        <v>37.349397590361441</v>
      </c>
      <c r="I69" s="191">
        <v>11.445783132530121</v>
      </c>
      <c r="J69" s="191">
        <v>25.301204819277107</v>
      </c>
      <c r="K69" s="191">
        <v>20.481927710843372</v>
      </c>
      <c r="L69" s="192">
        <v>0</v>
      </c>
    </row>
    <row r="70" spans="1:12" s="110" customFormat="1" ht="13.5" customHeight="1" x14ac:dyDescent="0.15">
      <c r="A70" s="369"/>
      <c r="B70" s="108" t="s">
        <v>71</v>
      </c>
      <c r="C70" s="120"/>
      <c r="D70" s="330">
        <v>2</v>
      </c>
      <c r="E70" s="194">
        <v>0</v>
      </c>
      <c r="F70" s="195">
        <v>0</v>
      </c>
      <c r="G70" s="195">
        <v>0</v>
      </c>
      <c r="H70" s="195">
        <v>0</v>
      </c>
      <c r="I70" s="195">
        <v>0</v>
      </c>
      <c r="J70" s="195">
        <v>0</v>
      </c>
      <c r="K70" s="195">
        <v>2</v>
      </c>
      <c r="L70" s="196">
        <v>0</v>
      </c>
    </row>
    <row r="71" spans="1:12" ht="13.5" customHeight="1" thickBot="1" x14ac:dyDescent="0.2">
      <c r="A71" s="370"/>
      <c r="B71" s="21"/>
      <c r="C71" s="26"/>
      <c r="D71" s="335"/>
      <c r="E71" s="198">
        <v>0</v>
      </c>
      <c r="F71" s="199">
        <v>0</v>
      </c>
      <c r="G71" s="199">
        <v>0</v>
      </c>
      <c r="H71" s="199">
        <v>0</v>
      </c>
      <c r="I71" s="199">
        <v>0</v>
      </c>
      <c r="J71" s="199">
        <v>0</v>
      </c>
      <c r="K71" s="199">
        <v>100</v>
      </c>
      <c r="L71" s="200">
        <v>0</v>
      </c>
    </row>
    <row r="72" spans="1:12" s="110" customFormat="1" ht="13.5" customHeight="1" x14ac:dyDescent="0.15">
      <c r="A72" s="367" t="s">
        <v>510</v>
      </c>
      <c r="B72" s="108" t="s">
        <v>511</v>
      </c>
      <c r="C72" s="120"/>
      <c r="D72" s="330">
        <v>213</v>
      </c>
      <c r="E72" s="194">
        <v>57</v>
      </c>
      <c r="F72" s="195">
        <v>25</v>
      </c>
      <c r="G72" s="195">
        <v>7</v>
      </c>
      <c r="H72" s="195">
        <v>62</v>
      </c>
      <c r="I72" s="195">
        <v>23</v>
      </c>
      <c r="J72" s="195">
        <v>51</v>
      </c>
      <c r="K72" s="195">
        <v>65</v>
      </c>
      <c r="L72" s="196">
        <v>3</v>
      </c>
    </row>
    <row r="73" spans="1:12" ht="13.5" customHeight="1" x14ac:dyDescent="0.15">
      <c r="A73" s="367"/>
      <c r="B73" s="10" t="s">
        <v>512</v>
      </c>
      <c r="C73" s="24"/>
      <c r="D73" s="334"/>
      <c r="E73" s="190">
        <v>26.760563380281688</v>
      </c>
      <c r="F73" s="191">
        <v>11.737089201877934</v>
      </c>
      <c r="G73" s="191">
        <v>3.286384976525822</v>
      </c>
      <c r="H73" s="191">
        <v>29.107981220657276</v>
      </c>
      <c r="I73" s="191">
        <v>10.7981220657277</v>
      </c>
      <c r="J73" s="191">
        <v>23.943661971830984</v>
      </c>
      <c r="K73" s="191">
        <v>30.516431924882632</v>
      </c>
      <c r="L73" s="192">
        <v>1.4084507042253522</v>
      </c>
    </row>
    <row r="74" spans="1:12" s="110" customFormat="1" ht="13.5" customHeight="1" x14ac:dyDescent="0.15">
      <c r="A74" s="367"/>
      <c r="B74" s="108" t="s">
        <v>513</v>
      </c>
      <c r="C74" s="120"/>
      <c r="D74" s="330">
        <v>65</v>
      </c>
      <c r="E74" s="194">
        <v>17</v>
      </c>
      <c r="F74" s="195">
        <v>6</v>
      </c>
      <c r="G74" s="195">
        <v>5</v>
      </c>
      <c r="H74" s="195">
        <v>25</v>
      </c>
      <c r="I74" s="195">
        <v>10</v>
      </c>
      <c r="J74" s="195">
        <v>13</v>
      </c>
      <c r="K74" s="195">
        <v>16</v>
      </c>
      <c r="L74" s="196">
        <v>0</v>
      </c>
    </row>
    <row r="75" spans="1:12" ht="13.5" customHeight="1" x14ac:dyDescent="0.15">
      <c r="A75" s="367"/>
      <c r="B75" s="10" t="s">
        <v>512</v>
      </c>
      <c r="C75" s="24"/>
      <c r="D75" s="334"/>
      <c r="E75" s="190">
        <v>26.153846153846157</v>
      </c>
      <c r="F75" s="191">
        <v>9.2307692307692317</v>
      </c>
      <c r="G75" s="191">
        <v>7.6923076923076925</v>
      </c>
      <c r="H75" s="191">
        <v>38.461538461538467</v>
      </c>
      <c r="I75" s="191">
        <v>15.384615384615385</v>
      </c>
      <c r="J75" s="191">
        <v>20</v>
      </c>
      <c r="K75" s="191">
        <v>24.615384615384617</v>
      </c>
      <c r="L75" s="192">
        <v>0</v>
      </c>
    </row>
    <row r="76" spans="1:12" s="110" customFormat="1" ht="13.5" customHeight="1" x14ac:dyDescent="0.15">
      <c r="A76" s="367"/>
      <c r="B76" s="108" t="s">
        <v>514</v>
      </c>
      <c r="C76" s="120"/>
      <c r="D76" s="330">
        <v>190</v>
      </c>
      <c r="E76" s="194">
        <v>57</v>
      </c>
      <c r="F76" s="195">
        <v>22</v>
      </c>
      <c r="G76" s="195">
        <v>12</v>
      </c>
      <c r="H76" s="195">
        <v>70</v>
      </c>
      <c r="I76" s="195">
        <v>11</v>
      </c>
      <c r="J76" s="195">
        <v>53</v>
      </c>
      <c r="K76" s="195">
        <v>38</v>
      </c>
      <c r="L76" s="196">
        <v>1</v>
      </c>
    </row>
    <row r="77" spans="1:12" ht="13.5" customHeight="1" thickBot="1" x14ac:dyDescent="0.2">
      <c r="A77" s="368"/>
      <c r="B77" s="21"/>
      <c r="C77" s="26"/>
      <c r="D77" s="335"/>
      <c r="E77" s="198">
        <v>30</v>
      </c>
      <c r="F77" s="199">
        <v>11.578947368421053</v>
      </c>
      <c r="G77" s="199">
        <v>6.3157894736842106</v>
      </c>
      <c r="H77" s="199">
        <v>36.84210526315789</v>
      </c>
      <c r="I77" s="199">
        <v>5.7894736842105265</v>
      </c>
      <c r="J77" s="199">
        <v>27.89473684210526</v>
      </c>
      <c r="K77" s="199">
        <v>20</v>
      </c>
      <c r="L77" s="200">
        <v>0.52631578947368418</v>
      </c>
    </row>
    <row r="78" spans="1:12" ht="13.5" customHeight="1" x14ac:dyDescent="0.15">
      <c r="A78" s="11"/>
      <c r="B78" s="12"/>
      <c r="C78" s="13"/>
      <c r="D78" s="14"/>
      <c r="E78" s="15"/>
      <c r="F78" s="15"/>
      <c r="G78" s="15"/>
      <c r="H78" s="15"/>
      <c r="I78" s="15"/>
      <c r="J78" s="15"/>
      <c r="K78" s="15"/>
      <c r="L78" s="15"/>
    </row>
  </sheetData>
  <mergeCells count="8">
    <mergeCell ref="A66:A71"/>
    <mergeCell ref="A72:A77"/>
    <mergeCell ref="A5:C5"/>
    <mergeCell ref="A8:A19"/>
    <mergeCell ref="A20:A25"/>
    <mergeCell ref="A26:A39"/>
    <mergeCell ref="A40:A47"/>
    <mergeCell ref="A48:A65"/>
  </mergeCells>
  <phoneticPr fontId="2"/>
  <conditionalFormatting sqref="E52:H71 E6:H49 K6:L49 K52:L71">
    <cfRule type="expression" dxfId="11" priority="6">
      <formula>EXACT(ROUND(E6,1),#REF!)=FALSE</formula>
    </cfRule>
  </conditionalFormatting>
  <conditionalFormatting sqref="E50:H51 K50:L51">
    <cfRule type="expression" dxfId="10" priority="5">
      <formula>EXACT(ROUND(E50,1),#REF!)=FALSE</formula>
    </cfRule>
  </conditionalFormatting>
  <conditionalFormatting sqref="E72:H77 K72:L77">
    <cfRule type="expression" dxfId="9" priority="4">
      <formula>EXACT(ROUND(E72,1),#REF!)=FALSE</formula>
    </cfRule>
  </conditionalFormatting>
  <conditionalFormatting sqref="I52:J71 I6:J49">
    <cfRule type="expression" dxfId="8" priority="3">
      <formula>EXACT(ROUND(I6,1),#REF!)=FALSE</formula>
    </cfRule>
  </conditionalFormatting>
  <conditionalFormatting sqref="I50:J51">
    <cfRule type="expression" dxfId="7" priority="2">
      <formula>EXACT(ROUND(I50,1),#REF!)=FALSE</formula>
    </cfRule>
  </conditionalFormatting>
  <conditionalFormatting sqref="I72:J77">
    <cfRule type="expression" dxfId="6" priority="1">
      <formula>EXACT(ROUND(I72,1),#REF!)=FALSE</formula>
    </cfRule>
  </conditionalFormatting>
  <pageMargins left="0.59055118110236227" right="0.59055118110236227" top="0.59055118110236227" bottom="0.59055118110236227" header="0.31496062992125984" footer="0.31496062992125984"/>
  <pageSetup paperSize="9" scale="62" orientation="portrait" r:id="rId1"/>
  <headerFooter>
    <oddHeader>&amp;R（確報版）</oddHeader>
    <oddFooter>&amp;C&amp;11&amp;P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124</vt:i4>
      </vt:variant>
      <vt:variant>
        <vt:lpstr>名前付き一覧</vt:lpstr>
      </vt:variant>
      <vt:variant>
        <vt:i4>123</vt:i4>
      </vt:variant>
    </vt:vector>
  </HeadingPairs>
  <TitlesOfParts>
    <vt:vector size="247" baseType="lpstr">
      <vt:lpstr>表紙</vt:lpstr>
      <vt:lpstr>目次</vt:lpstr>
      <vt:lpstr>Q1</vt:lpstr>
      <vt:lpstr>Q2</vt:lpstr>
      <vt:lpstr>Q3</vt:lpstr>
      <vt:lpstr>Q4</vt:lpstr>
      <vt:lpstr>Q5</vt:lpstr>
      <vt:lpstr>Q6</vt:lpstr>
      <vt:lpstr>Q7</vt:lpstr>
      <vt:lpstr>Q8</vt:lpstr>
      <vt:lpstr>Q9</vt:lpstr>
      <vt:lpstr>Q10</vt:lpstr>
      <vt:lpstr>Q11-1</vt:lpstr>
      <vt:lpstr>Q11-2</vt:lpstr>
      <vt:lpstr>Q11-3</vt:lpstr>
      <vt:lpstr>Q11-4</vt:lpstr>
      <vt:lpstr>Q11-5</vt:lpstr>
      <vt:lpstr>Q11-6</vt:lpstr>
      <vt:lpstr>Q11-7</vt:lpstr>
      <vt:lpstr>Q11-8</vt:lpstr>
      <vt:lpstr>Q11-9</vt:lpstr>
      <vt:lpstr>Q11-10</vt:lpstr>
      <vt:lpstr>Q11-11</vt:lpstr>
      <vt:lpstr>Q11-12</vt:lpstr>
      <vt:lpstr>Q11-13</vt:lpstr>
      <vt:lpstr>Q11-14</vt:lpstr>
      <vt:lpstr>Q11-15</vt:lpstr>
      <vt:lpstr>Q11-16</vt:lpstr>
      <vt:lpstr>Q11-17</vt:lpstr>
      <vt:lpstr>Q11-18</vt:lpstr>
      <vt:lpstr>Q11-19</vt:lpstr>
      <vt:lpstr>Q11-20</vt:lpstr>
      <vt:lpstr>Q12-1</vt:lpstr>
      <vt:lpstr>Q12-2</vt:lpstr>
      <vt:lpstr>Q12-3</vt:lpstr>
      <vt:lpstr>Q12-4</vt:lpstr>
      <vt:lpstr>Q12-5</vt:lpstr>
      <vt:lpstr>Q12-6</vt:lpstr>
      <vt:lpstr>Q12-7</vt:lpstr>
      <vt:lpstr>Q12-8</vt:lpstr>
      <vt:lpstr>Q12-9</vt:lpstr>
      <vt:lpstr>Q12-10</vt:lpstr>
      <vt:lpstr>Q12-11</vt:lpstr>
      <vt:lpstr>Q12-12</vt:lpstr>
      <vt:lpstr>Q12-13</vt:lpstr>
      <vt:lpstr>Q12-14</vt:lpstr>
      <vt:lpstr>Q12-15</vt:lpstr>
      <vt:lpstr>Q12-16</vt:lpstr>
      <vt:lpstr>Q12-17</vt:lpstr>
      <vt:lpstr>Q12-18</vt:lpstr>
      <vt:lpstr>Q12-19</vt:lpstr>
      <vt:lpstr>Q12-20</vt:lpstr>
      <vt:lpstr>Q12-21</vt:lpstr>
      <vt:lpstr>Q12-22</vt:lpstr>
      <vt:lpstr>Q12-23</vt:lpstr>
      <vt:lpstr>Q12-24</vt:lpstr>
      <vt:lpstr>Q12-25</vt:lpstr>
      <vt:lpstr>Q12-26</vt:lpstr>
      <vt:lpstr>Q12-27</vt:lpstr>
      <vt:lpstr>Q12-28</vt:lpstr>
      <vt:lpstr>Q12-29</vt:lpstr>
      <vt:lpstr>Q12-30</vt:lpstr>
      <vt:lpstr>Q12-31</vt:lpstr>
      <vt:lpstr>Q12-32</vt:lpstr>
      <vt:lpstr>Q12-33</vt:lpstr>
      <vt:lpstr>Q13</vt:lpstr>
      <vt:lpstr>Q14</vt:lpstr>
      <vt:lpstr>Q15</vt:lpstr>
      <vt:lpstr>Q16</vt:lpstr>
      <vt:lpstr>Q17</vt:lpstr>
      <vt:lpstr>Q18</vt:lpstr>
      <vt:lpstr>Q19①</vt:lpstr>
      <vt:lpstr>Q19②</vt:lpstr>
      <vt:lpstr>Q20</vt:lpstr>
      <vt:lpstr>Q21</vt:lpstr>
      <vt:lpstr>Q22-1</vt:lpstr>
      <vt:lpstr>Q22-2</vt:lpstr>
      <vt:lpstr>Q22-3</vt:lpstr>
      <vt:lpstr>Q22-4</vt:lpstr>
      <vt:lpstr>Q22-5</vt:lpstr>
      <vt:lpstr>Q22-6</vt:lpstr>
      <vt:lpstr>Q22-7</vt:lpstr>
      <vt:lpstr>Q22-8</vt:lpstr>
      <vt:lpstr>Q22-9</vt:lpstr>
      <vt:lpstr>Q22-10</vt:lpstr>
      <vt:lpstr>Q22-11</vt:lpstr>
      <vt:lpstr>Q22-12</vt:lpstr>
      <vt:lpstr>Q22-13</vt:lpstr>
      <vt:lpstr>Q22-14</vt:lpstr>
      <vt:lpstr>Q22-15</vt:lpstr>
      <vt:lpstr>Q22-16</vt:lpstr>
      <vt:lpstr>Q22-17</vt:lpstr>
      <vt:lpstr>Q22-18</vt:lpstr>
      <vt:lpstr>Q22-19</vt:lpstr>
      <vt:lpstr>Q23</vt:lpstr>
      <vt:lpstr>Q24</vt:lpstr>
      <vt:lpstr>Q25</vt:lpstr>
      <vt:lpstr>Q26</vt:lpstr>
      <vt:lpstr>Q27</vt:lpstr>
      <vt:lpstr>Q28①</vt:lpstr>
      <vt:lpstr>Q28②</vt:lpstr>
      <vt:lpstr>Q29</vt:lpstr>
      <vt:lpstr>Q30</vt:lpstr>
      <vt:lpstr>Q31</vt:lpstr>
      <vt:lpstr>Q32</vt:lpstr>
      <vt:lpstr>Q33</vt:lpstr>
      <vt:lpstr>Q34</vt:lpstr>
      <vt:lpstr>Q35</vt:lpstr>
      <vt:lpstr>Q36</vt:lpstr>
      <vt:lpstr>Q37</vt:lpstr>
      <vt:lpstr>Q38</vt:lpstr>
      <vt:lpstr>Q39-1</vt:lpstr>
      <vt:lpstr>Q39-2</vt:lpstr>
      <vt:lpstr>Q40</vt:lpstr>
      <vt:lpstr>Q41</vt:lpstr>
      <vt:lpstr>Q42</vt:lpstr>
      <vt:lpstr>Q00</vt:lpstr>
      <vt:lpstr>Q43-1</vt:lpstr>
      <vt:lpstr>Q43-2</vt:lpstr>
      <vt:lpstr>Q44</vt:lpstr>
      <vt:lpstr>Q45-1</vt:lpstr>
      <vt:lpstr>Q45-2</vt:lpstr>
      <vt:lpstr>Q46</vt:lpstr>
      <vt:lpstr>Sheet1</vt:lpstr>
      <vt:lpstr>Q00!Print_Area</vt:lpstr>
      <vt:lpstr>'Q1'!Print_Area</vt:lpstr>
      <vt:lpstr>'Q10'!Print_Area</vt:lpstr>
      <vt:lpstr>'Q11-1'!Print_Area</vt:lpstr>
      <vt:lpstr>'Q11-10'!Print_Area</vt:lpstr>
      <vt:lpstr>'Q11-11'!Print_Area</vt:lpstr>
      <vt:lpstr>'Q11-12'!Print_Area</vt:lpstr>
      <vt:lpstr>'Q11-13'!Print_Area</vt:lpstr>
      <vt:lpstr>'Q11-14'!Print_Area</vt:lpstr>
      <vt:lpstr>'Q11-15'!Print_Area</vt:lpstr>
      <vt:lpstr>'Q11-16'!Print_Area</vt:lpstr>
      <vt:lpstr>'Q11-17'!Print_Area</vt:lpstr>
      <vt:lpstr>'Q11-18'!Print_Area</vt:lpstr>
      <vt:lpstr>'Q11-19'!Print_Area</vt:lpstr>
      <vt:lpstr>'Q11-2'!Print_Area</vt:lpstr>
      <vt:lpstr>'Q11-20'!Print_Area</vt:lpstr>
      <vt:lpstr>'Q11-3'!Print_Area</vt:lpstr>
      <vt:lpstr>'Q11-4'!Print_Area</vt:lpstr>
      <vt:lpstr>'Q11-5'!Print_Area</vt:lpstr>
      <vt:lpstr>'Q11-6'!Print_Area</vt:lpstr>
      <vt:lpstr>'Q11-7'!Print_Area</vt:lpstr>
      <vt:lpstr>'Q11-8'!Print_Area</vt:lpstr>
      <vt:lpstr>'Q11-9'!Print_Area</vt:lpstr>
      <vt:lpstr>'Q12-1'!Print_Area</vt:lpstr>
      <vt:lpstr>'Q12-10'!Print_Area</vt:lpstr>
      <vt:lpstr>'Q12-11'!Print_Area</vt:lpstr>
      <vt:lpstr>'Q12-12'!Print_Area</vt:lpstr>
      <vt:lpstr>'Q12-13'!Print_Area</vt:lpstr>
      <vt:lpstr>'Q12-14'!Print_Area</vt:lpstr>
      <vt:lpstr>'Q12-15'!Print_Area</vt:lpstr>
      <vt:lpstr>'Q12-16'!Print_Area</vt:lpstr>
      <vt:lpstr>'Q12-17'!Print_Area</vt:lpstr>
      <vt:lpstr>'Q12-18'!Print_Area</vt:lpstr>
      <vt:lpstr>'Q12-19'!Print_Area</vt:lpstr>
      <vt:lpstr>'Q12-2'!Print_Area</vt:lpstr>
      <vt:lpstr>'Q12-20'!Print_Area</vt:lpstr>
      <vt:lpstr>'Q12-21'!Print_Area</vt:lpstr>
      <vt:lpstr>'Q12-22'!Print_Area</vt:lpstr>
      <vt:lpstr>'Q12-23'!Print_Area</vt:lpstr>
      <vt:lpstr>'Q12-24'!Print_Area</vt:lpstr>
      <vt:lpstr>'Q12-25'!Print_Area</vt:lpstr>
      <vt:lpstr>'Q12-26'!Print_Area</vt:lpstr>
      <vt:lpstr>'Q12-27'!Print_Area</vt:lpstr>
      <vt:lpstr>'Q12-28'!Print_Area</vt:lpstr>
      <vt:lpstr>'Q12-29'!Print_Area</vt:lpstr>
      <vt:lpstr>'Q12-3'!Print_Area</vt:lpstr>
      <vt:lpstr>'Q12-30'!Print_Area</vt:lpstr>
      <vt:lpstr>'Q12-31'!Print_Area</vt:lpstr>
      <vt:lpstr>'Q12-32'!Print_Area</vt:lpstr>
      <vt:lpstr>'Q12-33'!Print_Area</vt:lpstr>
      <vt:lpstr>'Q12-4'!Print_Area</vt:lpstr>
      <vt:lpstr>'Q12-5'!Print_Area</vt:lpstr>
      <vt:lpstr>'Q12-6'!Print_Area</vt:lpstr>
      <vt:lpstr>'Q12-7'!Print_Area</vt:lpstr>
      <vt:lpstr>'Q12-8'!Print_Area</vt:lpstr>
      <vt:lpstr>'Q12-9'!Print_Area</vt:lpstr>
      <vt:lpstr>'Q13'!Print_Area</vt:lpstr>
      <vt:lpstr>'Q14'!Print_Area</vt:lpstr>
      <vt:lpstr>'Q15'!Print_Area</vt:lpstr>
      <vt:lpstr>'Q16'!Print_Area</vt:lpstr>
      <vt:lpstr>'Q17'!Print_Area</vt:lpstr>
      <vt:lpstr>'Q18'!Print_Area</vt:lpstr>
      <vt:lpstr>Q19①!Print_Area</vt:lpstr>
      <vt:lpstr>Q19②!Print_Area</vt:lpstr>
      <vt:lpstr>'Q2'!Print_Area</vt:lpstr>
      <vt:lpstr>'Q20'!Print_Area</vt:lpstr>
      <vt:lpstr>'Q21'!Print_Area</vt:lpstr>
      <vt:lpstr>'Q22-1'!Print_Area</vt:lpstr>
      <vt:lpstr>'Q22-10'!Print_Area</vt:lpstr>
      <vt:lpstr>'Q22-11'!Print_Area</vt:lpstr>
      <vt:lpstr>'Q22-12'!Print_Area</vt:lpstr>
      <vt:lpstr>'Q22-13'!Print_Area</vt:lpstr>
      <vt:lpstr>'Q22-14'!Print_Area</vt:lpstr>
      <vt:lpstr>'Q22-15'!Print_Area</vt:lpstr>
      <vt:lpstr>'Q22-16'!Print_Area</vt:lpstr>
      <vt:lpstr>'Q22-17'!Print_Area</vt:lpstr>
      <vt:lpstr>'Q22-18'!Print_Area</vt:lpstr>
      <vt:lpstr>'Q22-19'!Print_Area</vt:lpstr>
      <vt:lpstr>'Q22-2'!Print_Area</vt:lpstr>
      <vt:lpstr>'Q22-3'!Print_Area</vt:lpstr>
      <vt:lpstr>'Q22-4'!Print_Area</vt:lpstr>
      <vt:lpstr>'Q22-5'!Print_Area</vt:lpstr>
      <vt:lpstr>'Q22-6'!Print_Area</vt:lpstr>
      <vt:lpstr>'Q22-7'!Print_Area</vt:lpstr>
      <vt:lpstr>'Q22-8'!Print_Area</vt:lpstr>
      <vt:lpstr>'Q22-9'!Print_Area</vt:lpstr>
      <vt:lpstr>'Q23'!Print_Area</vt:lpstr>
      <vt:lpstr>'Q24'!Print_Area</vt:lpstr>
      <vt:lpstr>'Q25'!Print_Area</vt:lpstr>
      <vt:lpstr>'Q26'!Print_Area</vt:lpstr>
      <vt:lpstr>'Q27'!Print_Area</vt:lpstr>
      <vt:lpstr>Q28①!Print_Area</vt:lpstr>
      <vt:lpstr>Q28②!Print_Area</vt:lpstr>
      <vt:lpstr>'Q29'!Print_Area</vt:lpstr>
      <vt:lpstr>'Q3'!Print_Area</vt:lpstr>
      <vt:lpstr>'Q30'!Print_Area</vt:lpstr>
      <vt:lpstr>'Q31'!Print_Area</vt:lpstr>
      <vt:lpstr>'Q32'!Print_Area</vt:lpstr>
      <vt:lpstr>'Q33'!Print_Area</vt:lpstr>
      <vt:lpstr>'Q34'!Print_Area</vt:lpstr>
      <vt:lpstr>'Q35'!Print_Area</vt:lpstr>
      <vt:lpstr>'Q36'!Print_Area</vt:lpstr>
      <vt:lpstr>'Q37'!Print_Area</vt:lpstr>
      <vt:lpstr>'Q38'!Print_Area</vt:lpstr>
      <vt:lpstr>'Q39-1'!Print_Area</vt:lpstr>
      <vt:lpstr>'Q39-2'!Print_Area</vt:lpstr>
      <vt:lpstr>'Q4'!Print_Area</vt:lpstr>
      <vt:lpstr>'Q40'!Print_Area</vt:lpstr>
      <vt:lpstr>'Q41'!Print_Area</vt:lpstr>
      <vt:lpstr>'Q42'!Print_Area</vt:lpstr>
      <vt:lpstr>'Q43-1'!Print_Area</vt:lpstr>
      <vt:lpstr>'Q43-2'!Print_Area</vt:lpstr>
      <vt:lpstr>'Q44'!Print_Area</vt:lpstr>
      <vt:lpstr>'Q45-1'!Print_Area</vt:lpstr>
      <vt:lpstr>'Q45-2'!Print_Area</vt:lpstr>
      <vt:lpstr>'Q46'!Print_Area</vt:lpstr>
      <vt:lpstr>'Q5'!Print_Area</vt:lpstr>
      <vt:lpstr>'Q6'!Print_Area</vt:lpstr>
      <vt:lpstr>'Q7'!Print_Area</vt:lpstr>
      <vt:lpstr>'Q8'!Print_Area</vt:lpstr>
      <vt:lpstr>'Q9'!Print_Area</vt:lpstr>
      <vt:lpstr>表紙!Print_Area</vt:lpstr>
      <vt:lpstr>目次!Print_Area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平成30年度　県民アンケート調査</dc:title>
  <dc:subject>属性別クロス集計結果（確報版）</dc:subject>
  <dc:creator>株式会社エム・アールビジネス</dc:creator>
  <cp:lastModifiedBy>奈良県</cp:lastModifiedBy>
  <cp:lastPrinted>2021-12-07T04:34:05Z</cp:lastPrinted>
  <dcterms:created xsi:type="dcterms:W3CDTF">2014-03-14T07:03:32Z</dcterms:created>
  <dcterms:modified xsi:type="dcterms:W3CDTF">2021-12-07T05:35:05Z</dcterms:modified>
</cp:coreProperties>
</file>